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FF053743-0855-4271-A3B0-019E821E9194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Biweekly_hmm" sheetId="6" r:id="rId1"/>
    <sheet name="Biweekly" sheetId="2" r:id="rId2"/>
    <sheet name="Help" sheetId="11" r:id="rId3"/>
  </sheets>
  <definedNames>
    <definedName name="_xlnm.Print_Area" localSheetId="1">Biweekly!$A$1:$I$40</definedName>
    <definedName name="_xlnm.Print_Area" localSheetId="0">Biweekly_hmm!$A$1:$I$40</definedName>
    <definedName name="_xlnm.Print_Area" localSheetId="2">Help!$A:$C</definedName>
    <definedName name="startday">Help!$C$18</definedName>
    <definedName name="valuevx">42.314159</definedName>
    <definedName name="vertex42_copyright" hidden="1">"© 2008-2019 by Vertex42.com"</definedName>
    <definedName name="vertex42_id" hidden="1">"employee-timesheet-biweekly.xlsx"</definedName>
    <definedName name="vertex42_title" hidden="1">"Biweekly Employee Timesheet"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P2" i="2"/>
  <c r="K2" i="6"/>
  <c r="K2" i="2"/>
  <c r="K3" i="6" l="1"/>
  <c r="K5" i="6" s="1"/>
  <c r="L5" i="6" s="1"/>
  <c r="M5" i="6" s="1"/>
  <c r="N5" i="6" s="1"/>
  <c r="O5" i="6" s="1"/>
  <c r="P5" i="6" s="1"/>
  <c r="Q5" i="6" s="1"/>
  <c r="K6" i="6" s="1"/>
  <c r="L6" i="6" s="1"/>
  <c r="M6" i="6" s="1"/>
  <c r="N6" i="6" s="1"/>
  <c r="O6" i="6" s="1"/>
  <c r="P6" i="6" s="1"/>
  <c r="Q6" i="6" s="1"/>
  <c r="K7" i="6" s="1"/>
  <c r="L7" i="6" s="1"/>
  <c r="M7" i="6" s="1"/>
  <c r="N7" i="6" s="1"/>
  <c r="O7" i="6" s="1"/>
  <c r="P7" i="6" s="1"/>
  <c r="Q7" i="6" s="1"/>
  <c r="K8" i="6" s="1"/>
  <c r="L8" i="6" s="1"/>
  <c r="M8" i="6" s="1"/>
  <c r="N8" i="6" s="1"/>
  <c r="O8" i="6" s="1"/>
  <c r="P8" i="6" s="1"/>
  <c r="Q8" i="6" s="1"/>
  <c r="K9" i="6" s="1"/>
  <c r="L9" i="6" s="1"/>
  <c r="M9" i="6" s="1"/>
  <c r="N9" i="6" s="1"/>
  <c r="O9" i="6" s="1"/>
  <c r="P9" i="6" s="1"/>
  <c r="Q9" i="6" s="1"/>
  <c r="K10" i="6" s="1"/>
  <c r="L10" i="6" s="1"/>
  <c r="M10" i="6" s="1"/>
  <c r="N10" i="6" s="1"/>
  <c r="O10" i="6" s="1"/>
  <c r="P10" i="6" s="1"/>
  <c r="Q10" i="6" s="1"/>
  <c r="K3" i="2"/>
  <c r="K5" i="2" s="1"/>
  <c r="L5" i="2" s="1"/>
  <c r="M5" i="2" s="1"/>
  <c r="N5" i="2" s="1"/>
  <c r="O5" i="2" s="1"/>
  <c r="P5" i="2" s="1"/>
  <c r="Q5" i="2" s="1"/>
  <c r="K6" i="2" s="1"/>
  <c r="L6" i="2" s="1"/>
  <c r="M6" i="2" s="1"/>
  <c r="N6" i="2" s="1"/>
  <c r="O6" i="2" s="1"/>
  <c r="P6" i="2" s="1"/>
  <c r="Q6" i="2" s="1"/>
  <c r="K7" i="2" s="1"/>
  <c r="L7" i="2" s="1"/>
  <c r="M7" i="2" s="1"/>
  <c r="N7" i="2" s="1"/>
  <c r="O7" i="2" s="1"/>
  <c r="P7" i="2" s="1"/>
  <c r="Q7" i="2" s="1"/>
  <c r="K8" i="2" s="1"/>
  <c r="L8" i="2" s="1"/>
  <c r="M8" i="2" s="1"/>
  <c r="N8" i="2" s="1"/>
  <c r="O8" i="2" s="1"/>
  <c r="P8" i="2" s="1"/>
  <c r="Q8" i="2" s="1"/>
  <c r="K9" i="2" s="1"/>
  <c r="L9" i="2" s="1"/>
  <c r="M9" i="2" s="1"/>
  <c r="N9" i="2" s="1"/>
  <c r="O9" i="2" s="1"/>
  <c r="P9" i="2" s="1"/>
  <c r="Q9" i="2" s="1"/>
  <c r="K10" i="2" s="1"/>
  <c r="L10" i="2" s="1"/>
  <c r="M10" i="2" s="1"/>
  <c r="N10" i="2" s="1"/>
  <c r="O10" i="2" s="1"/>
  <c r="P10" i="2" s="1"/>
  <c r="Q10" i="2" s="1"/>
  <c r="A12" i="6" l="1"/>
  <c r="A13" i="6" s="1"/>
  <c r="A14" i="6" s="1"/>
  <c r="A15" i="6" s="1"/>
  <c r="A16" i="6" s="1"/>
  <c r="A17" i="6" s="1"/>
  <c r="A18" i="6" s="1"/>
  <c r="A20" i="6" s="1"/>
  <c r="A21" i="6" s="1"/>
  <c r="A22" i="6" s="1"/>
  <c r="A23" i="6" s="1"/>
  <c r="A24" i="6" s="1"/>
  <c r="A25" i="6" s="1"/>
  <c r="A26" i="6" s="1"/>
  <c r="I12" i="6"/>
  <c r="I13" i="6"/>
  <c r="I14" i="6"/>
  <c r="I15" i="6"/>
  <c r="I16" i="6"/>
  <c r="I17" i="6"/>
  <c r="I18" i="6"/>
  <c r="I20" i="6"/>
  <c r="I21" i="6"/>
  <c r="I22" i="6"/>
  <c r="I23" i="6"/>
  <c r="I24" i="6"/>
  <c r="I25" i="6"/>
  <c r="I26" i="6"/>
  <c r="B27" i="6"/>
  <c r="B29" i="6" s="1"/>
  <c r="C27" i="6"/>
  <c r="C29" i="6" s="1"/>
  <c r="D27" i="6"/>
  <c r="D29" i="6" s="1"/>
  <c r="E27" i="6"/>
  <c r="E29" i="6" s="1"/>
  <c r="F27" i="6"/>
  <c r="F29" i="6" s="1"/>
  <c r="G27" i="6"/>
  <c r="G29" i="6" s="1"/>
  <c r="H27" i="6"/>
  <c r="H29" i="6" s="1"/>
  <c r="A12" i="2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B27" i="2"/>
  <c r="B29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K4" i="6" l="1"/>
  <c r="K4" i="2"/>
  <c r="I27" i="6"/>
  <c r="D31" i="6" s="1"/>
  <c r="I27" i="2"/>
  <c r="D31" i="2" s="1"/>
  <c r="I29" i="2"/>
  <c r="D32" i="2" s="1"/>
  <c r="I29" i="6"/>
  <c r="D32" i="6" s="1"/>
  <c r="L4" i="2" l="1"/>
  <c r="L4" i="6"/>
  <c r="M4" i="6" l="1"/>
  <c r="M4" i="2"/>
  <c r="N4" i="2" l="1"/>
  <c r="N4" i="6"/>
  <c r="O4" i="6" l="1"/>
  <c r="O4" i="2"/>
  <c r="P4" i="2" l="1"/>
  <c r="P4" i="6"/>
  <c r="Q4" i="6" l="1"/>
  <c r="Q4" i="2"/>
</calcChain>
</file>

<file path=xl/sharedStrings.xml><?xml version="1.0" encoding="utf-8"?>
<sst xmlns="http://schemas.openxmlformats.org/spreadsheetml/2006/main" count="77" uniqueCount="53">
  <si>
    <t>Date</t>
  </si>
  <si>
    <t>Employee Name:</t>
  </si>
  <si>
    <t>Employee Signature</t>
  </si>
  <si>
    <t>Day of Week</t>
  </si>
  <si>
    <t>Total Hrs:</t>
  </si>
  <si>
    <t>Unpaid Leave</t>
  </si>
  <si>
    <t>Holiday</t>
  </si>
  <si>
    <t>Other</t>
  </si>
  <si>
    <t>Total Hours Reported:</t>
  </si>
  <si>
    <t>Supervisor Name:</t>
  </si>
  <si>
    <t>Week of:</t>
  </si>
  <si>
    <t>Supervisor Signature</t>
  </si>
  <si>
    <t>Sick</t>
  </si>
  <si>
    <t>Vacation</t>
  </si>
  <si>
    <t>Rate/Hour:</t>
  </si>
  <si>
    <t>Total Pay:</t>
  </si>
  <si>
    <t>[42]</t>
  </si>
  <si>
    <t>Biweekly Employee Timesheet</t>
  </si>
  <si>
    <t>Total Hours Reported (h:mm):</t>
  </si>
  <si>
    <t>Month:</t>
  </si>
  <si>
    <r>
      <t>Regular</t>
    </r>
    <r>
      <rPr>
        <b/>
        <sz val="9"/>
        <color indexed="9"/>
        <rFont val="Arial"/>
        <family val="2"/>
        <scheme val="minor"/>
      </rPr>
      <t xml:space="preserve">
Hrs</t>
    </r>
  </si>
  <si>
    <r>
      <t>Overtime</t>
    </r>
    <r>
      <rPr>
        <b/>
        <sz val="9"/>
        <color indexed="9"/>
        <rFont val="Arial"/>
        <family val="2"/>
        <scheme val="minor"/>
      </rPr>
      <t xml:space="preserve">
Hrs</t>
    </r>
  </si>
  <si>
    <r>
      <t>TOTAL</t>
    </r>
    <r>
      <rPr>
        <b/>
        <sz val="9"/>
        <color indexed="9"/>
        <rFont val="Arial"/>
        <family val="2"/>
        <scheme val="minor"/>
      </rPr>
      <t xml:space="preserve">
Hrs</t>
    </r>
  </si>
  <si>
    <r>
      <t>Regular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</si>
  <si>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Overtime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</si>
  <si>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Sick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</si>
  <si>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Vacation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</si>
  <si>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Holiday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</si>
  <si>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Other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</si>
  <si>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TOTAL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</si>
  <si>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t>Company Name</t>
  </si>
  <si>
    <t>Address 1</t>
  </si>
  <si>
    <t>Address 2</t>
  </si>
  <si>
    <t>City, State  ZIP</t>
  </si>
  <si>
    <t>www.company-name.com</t>
  </si>
  <si>
    <t>(000) 000-0000</t>
  </si>
  <si>
    <t>HELP</t>
  </si>
  <si>
    <t>Sending the Timesheet as a PDF</t>
  </si>
  <si>
    <t>Changing the Theme Colors</t>
  </si>
  <si>
    <t>If you want the timesheet to use a Blue theme instead of a Green theme, you can easily change the color by going to Page Layout &gt; Themes &gt; Colors and choosing the Office color scheme (or browse the list to find the color you want).</t>
  </si>
  <si>
    <t>About This Template</t>
  </si>
  <si>
    <t>If the signature lines or the rate and total pay lines are not needed, you can delete those rows without affecting the rest of the template.</t>
  </si>
  <si>
    <t>Customizing the Timesheet Template</t>
  </si>
  <si>
    <t>Removing the Signature Lines</t>
  </si>
  <si>
    <t>Removing the Top Header</t>
  </si>
  <si>
    <t>If you don't want the top header row to be included on your timesheet, you can either hide that row or delete it.</t>
  </si>
  <si>
    <t>This spreadsheet provides a simple way to complete a weekly timesheet for a business that does not require the employee to report clock in / clock out times.</t>
  </si>
  <si>
    <t>A great way to send the completed timesheet to your manager (besides printing) is to first save as a PDF and then email the PDF. You can create a PDF with Excel by going to Save As and choosing PDF from the list of file types.</t>
  </si>
  <si>
    <t>Updating the Mini Calendars</t>
  </si>
  <si>
    <t>The mini calendar to the side of the timesheet is provided as a reference to help enter the correct date in the Week Of field. You can update the Year and Month above the mini calendar. Hopefully, Excel will add a Date Picker to make dates easier to update.</t>
  </si>
  <si>
    <t>To make the mini calendar start on a Monday, enter a 2 here:</t>
  </si>
  <si>
    <t>Ink-Friendly Design</t>
  </si>
  <si>
    <t>If you are concerned about using too much colored ink when printing timesheets regularly, you can remove the background colors and change font colors to black.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</si>
</sst>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ddd\ m/d"/>
    <numFmt numFmtId="165" formatCode="d"/>
    <numFmt numFmtId="166" formatCode="[h]:mm"/>
    <numFmt numFmtId="167" formatCode="mmmm\ yyyy"/>
    <numFmt numFmtId="168" formatCode="&quot;$&quot;#,##0.00"/>
    <numFmt numFmtId="169" formatCode="_-&quot;$&quot;* #,##0.00_-;\-&quot;$&quot;* #,##0.00_-;_-&quot;$&quot;* &quot;-&quot;??_-;_-@_-"/>
  </numFmts>
  <fonts count="45" x14ac:knownFonts="1">
    <font>
      <sz val="10"/>
      <name val="Arial"/>
      <family val="2"/>
      <scheme val="minor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b/>
      <sz val="16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b/>
      <sz val="18"/>
      <color theme="4" tint="-0.249977111117893"/>
      <name val="Arial"/>
      <family val="2"/>
      <scheme val="minor"/>
    </font>
    <font>
      <sz val="8"/>
      <name val="Arial"/>
      <family val="2"/>
      <scheme val="minor"/>
    </font>
    <font>
      <sz val="12"/>
      <color indexed="9"/>
      <name val="Arial"/>
      <family val="2"/>
      <scheme val="minor"/>
    </font>
    <font>
      <sz val="1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rgb="FFFFFFFF"/>
      <name val="Arial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1"/>
      <name val="Arial"/>
      <family val="2"/>
    </font>
    <font>
      <u/>
      <sz val="8"/>
      <color theme="0" tint="-0.499984740745262"/>
      <name val="Arial"/>
      <family val="2"/>
      <scheme val="minor"/>
    </font>
    <font>
      <sz val="8"/>
      <color theme="0" tint="-0.499984740745262"/>
      <name val="Arial"/>
      <family val="2"/>
    </font>
    <font>
      <b/>
      <sz val="18"/>
      <color theme="0"/>
      <name val="Arial"/>
      <family val="2"/>
    </font>
    <font>
      <sz val="8"/>
      <color theme="1" tint="0.499984740745262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9"/>
      <color theme="0" tint="-0.499984740745262"/>
      <name val="Arial"/>
      <family val="2"/>
    </font>
    <font>
      <b/>
      <sz val="12"/>
      <color rgb="FF234372"/>
      <name val="Arial"/>
      <family val="2"/>
    </font>
    <font>
      <sz val="12"/>
      <color rgb="FF234372"/>
      <name val="Arial"/>
      <family val="2"/>
    </font>
    <font>
      <sz val="14"/>
      <color rgb="FF234372"/>
      <name val="Arial"/>
      <family val="2"/>
    </font>
    <font>
      <b/>
      <sz val="1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3464AB"/>
        <bgColor indexed="64"/>
      </patternFill>
    </fill>
    <fill>
      <patternFill patternType="solid">
        <fgColor rgb="FFDEE8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rgb="FF3464AB"/>
      </bottom>
      <diagonal/>
    </border>
    <border>
      <left/>
      <right/>
      <top style="thin">
        <color indexed="55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13" applyNumberFormat="0" applyAlignment="0" applyProtection="0"/>
    <xf numFmtId="0" fontId="21" fillId="22" borderId="14" applyNumberFormat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6" fillId="0" borderId="0" applyNumberFormat="0" applyFill="0" applyBorder="0" applyAlignment="0" applyProtection="0"/>
    <xf numFmtId="0" fontId="27" fillId="15" borderId="13" applyNumberFormat="0" applyAlignment="0" applyProtection="0"/>
    <xf numFmtId="0" fontId="28" fillId="0" borderId="18" applyNumberFormat="0" applyFill="0" applyAlignment="0" applyProtection="0"/>
    <xf numFmtId="0" fontId="29" fillId="9" borderId="0" applyNumberFormat="0" applyBorder="0" applyAlignment="0" applyProtection="0"/>
    <xf numFmtId="0" fontId="6" fillId="9" borderId="6" applyNumberFormat="0" applyFont="0" applyAlignment="0" applyProtection="0"/>
    <xf numFmtId="0" fontId="30" fillId="21" borderId="19" applyNumberFormat="0" applyAlignment="0" applyProtection="0"/>
    <xf numFmtId="0" fontId="31" fillId="0" borderId="0" applyNumberFormat="0" applyFill="0" applyBorder="0" applyAlignment="0" applyProtection="0"/>
    <xf numFmtId="0" fontId="32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0" fontId="12" fillId="0" borderId="0"/>
  </cellStyleXfs>
  <cellXfs count="75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4" fontId="3" fillId="4" borderId="0" xfId="0" applyNumberFormat="1" applyFont="1" applyFill="1" applyAlignment="1" applyProtection="1">
      <alignment horizontal="center" vertical="center"/>
    </xf>
    <xf numFmtId="4" fontId="5" fillId="3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4" fontId="3" fillId="0" borderId="3" xfId="0" applyNumberFormat="1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Protection="1"/>
    <xf numFmtId="4" fontId="5" fillId="0" borderId="0" xfId="0" applyNumberFormat="1" applyFont="1" applyFill="1" applyProtection="1"/>
    <xf numFmtId="0" fontId="7" fillId="0" borderId="0" xfId="0" applyFont="1" applyAlignment="1" applyProtection="1">
      <alignment horizontal="right"/>
    </xf>
    <xf numFmtId="4" fontId="3" fillId="4" borderId="0" xfId="0" applyNumberFormat="1" applyFont="1" applyFill="1" applyBorder="1" applyAlignment="1" applyProtection="1">
      <alignment horizontal="center" vertical="center"/>
    </xf>
    <xf numFmtId="2" fontId="3" fillId="4" borderId="2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5" fillId="0" borderId="0" xfId="0" applyNumberFormat="1" applyFont="1" applyFill="1" applyProtection="1"/>
    <xf numFmtId="166" fontId="3" fillId="4" borderId="0" xfId="0" applyNumberFormat="1" applyFont="1" applyFill="1" applyAlignment="1" applyProtection="1">
      <alignment horizontal="center" vertical="center"/>
    </xf>
    <xf numFmtId="166" fontId="5" fillId="3" borderId="0" xfId="0" applyNumberFormat="1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165" fontId="3" fillId="0" borderId="6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center"/>
    </xf>
    <xf numFmtId="2" fontId="3" fillId="0" borderId="0" xfId="0" applyNumberFormat="1" applyFont="1" applyProtection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4" fontId="5" fillId="4" borderId="0" xfId="0" applyNumberFormat="1" applyFont="1" applyFill="1" applyAlignment="1" applyProtection="1">
      <alignment horizontal="left" vertical="center" indent="1"/>
    </xf>
    <xf numFmtId="164" fontId="5" fillId="4" borderId="0" xfId="0" applyNumberFormat="1" applyFont="1" applyFill="1" applyBorder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right" vertical="center"/>
    </xf>
    <xf numFmtId="0" fontId="0" fillId="0" borderId="0" xfId="0" applyFill="1"/>
    <xf numFmtId="44" fontId="5" fillId="5" borderId="0" xfId="1" applyFont="1" applyFill="1" applyAlignment="1" applyProtection="1">
      <alignment horizontal="center" vertical="center"/>
    </xf>
    <xf numFmtId="168" fontId="5" fillId="0" borderId="0" xfId="0" applyNumberFormat="1" applyFont="1" applyFill="1" applyProtection="1"/>
    <xf numFmtId="0" fontId="35" fillId="0" borderId="0" xfId="2" applyFont="1" applyAlignment="1" applyProtection="1">
      <alignment vertical="center"/>
    </xf>
    <xf numFmtId="0" fontId="37" fillId="24" borderId="21" xfId="49" applyFont="1" applyFill="1" applyBorder="1" applyAlignment="1">
      <alignment horizontal="left" vertical="center"/>
    </xf>
    <xf numFmtId="0" fontId="6" fillId="0" borderId="0" xfId="49" applyFont="1"/>
    <xf numFmtId="0" fontId="38" fillId="0" borderId="0" xfId="0" applyFont="1" applyAlignment="1" applyProtection="1">
      <alignment vertical="top"/>
    </xf>
    <xf numFmtId="0" fontId="2" fillId="0" borderId="0" xfId="2" applyAlignment="1" applyProtection="1">
      <alignment horizontal="left" vertical="top"/>
    </xf>
    <xf numFmtId="0" fontId="40" fillId="0" borderId="0" xfId="49" applyFont="1" applyAlignment="1">
      <alignment horizontal="right" vertical="center"/>
    </xf>
    <xf numFmtId="0" fontId="6" fillId="0" borderId="0" xfId="49" applyFont="1" applyAlignment="1">
      <alignment vertical="top"/>
    </xf>
    <xf numFmtId="0" fontId="41" fillId="25" borderId="0" xfId="49" applyFont="1" applyFill="1" applyAlignment="1">
      <alignment vertical="center"/>
    </xf>
    <xf numFmtId="0" fontId="42" fillId="25" borderId="0" xfId="49" applyFont="1" applyFill="1" applyAlignment="1">
      <alignment vertical="center"/>
    </xf>
    <xf numFmtId="0" fontId="43" fillId="25" borderId="0" xfId="49" applyFont="1" applyFill="1" applyAlignment="1">
      <alignment vertical="center"/>
    </xf>
    <xf numFmtId="0" fontId="16" fillId="0" borderId="0" xfId="49" applyFont="1" applyAlignment="1">
      <alignment vertical="top" wrapText="1"/>
    </xf>
    <xf numFmtId="0" fontId="16" fillId="0" borderId="0" xfId="49" applyFont="1" applyAlignment="1">
      <alignment vertical="top"/>
    </xf>
    <xf numFmtId="0" fontId="44" fillId="0" borderId="0" xfId="49" applyFont="1" applyAlignment="1">
      <alignment vertical="top"/>
    </xf>
    <xf numFmtId="0" fontId="16" fillId="0" borderId="0" xfId="49" applyFont="1" applyAlignment="1">
      <alignment horizontal="right" vertical="top" wrapText="1"/>
    </xf>
    <xf numFmtId="0" fontId="6" fillId="0" borderId="23" xfId="49" applyFont="1" applyBorder="1" applyAlignment="1">
      <alignment horizontal="center" vertical="top"/>
    </xf>
    <xf numFmtId="0" fontId="13" fillId="26" borderId="2" xfId="0" applyFont="1" applyFill="1" applyBorder="1" applyAlignment="1" applyProtection="1">
      <alignment horizontal="center" vertical="center" wrapText="1"/>
    </xf>
    <xf numFmtId="4" fontId="3" fillId="28" borderId="0" xfId="0" applyNumberFormat="1" applyFont="1" applyFill="1" applyAlignment="1" applyProtection="1">
      <alignment horizontal="center" vertical="center"/>
    </xf>
    <xf numFmtId="0" fontId="5" fillId="28" borderId="0" xfId="0" applyFont="1" applyFill="1" applyAlignment="1" applyProtection="1">
      <alignment horizontal="right" vertical="center"/>
    </xf>
    <xf numFmtId="166" fontId="5" fillId="29" borderId="0" xfId="0" applyNumberFormat="1" applyFont="1" applyFill="1" applyAlignment="1" applyProtection="1">
      <alignment horizontal="center" vertical="center"/>
    </xf>
    <xf numFmtId="4" fontId="5" fillId="29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0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</xf>
    <xf numFmtId="0" fontId="9" fillId="27" borderId="0" xfId="0" applyFont="1" applyFill="1" applyAlignment="1" applyProtection="1">
      <alignment horizontal="center" vertical="center"/>
    </xf>
    <xf numFmtId="0" fontId="39" fillId="0" borderId="0" xfId="0" applyFont="1" applyAlignment="1">
      <alignment horizontal="left" vertical="center"/>
    </xf>
    <xf numFmtId="0" fontId="36" fillId="0" borderId="0" xfId="2" applyFont="1" applyAlignment="1" applyProtection="1">
      <alignment horizontal="right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right" vertical="center"/>
    </xf>
    <xf numFmtId="0" fontId="10" fillId="0" borderId="12" xfId="0" applyFont="1" applyBorder="1" applyAlignment="1" applyProtection="1">
      <alignment horizontal="right" vertical="center"/>
    </xf>
    <xf numFmtId="167" fontId="11" fillId="26" borderId="7" xfId="0" applyNumberFormat="1" applyFont="1" applyFill="1" applyBorder="1" applyAlignment="1" applyProtection="1">
      <alignment horizontal="center" vertical="center"/>
    </xf>
    <xf numFmtId="167" fontId="11" fillId="26" borderId="9" xfId="0" applyNumberFormat="1" applyFont="1" applyFill="1" applyBorder="1" applyAlignment="1" applyProtection="1">
      <alignment horizontal="center" vertical="center"/>
    </xf>
    <xf numFmtId="167" fontId="11" fillId="26" borderId="8" xfId="0" applyNumberFormat="1" applyFont="1" applyFill="1" applyBorder="1" applyAlignment="1" applyProtection="1">
      <alignment horizontal="center" vertical="center"/>
    </xf>
    <xf numFmtId="14" fontId="5" fillId="0" borderId="2" xfId="0" applyNumberFormat="1" applyFont="1" applyBorder="1" applyAlignment="1" applyProtection="1">
      <alignment horizontal="left"/>
      <protection locked="0"/>
    </xf>
    <xf numFmtId="0" fontId="2" fillId="0" borderId="22" xfId="2" applyBorder="1" applyAlignment="1" applyProtection="1">
      <alignment horizontal="left"/>
    </xf>
    <xf numFmtId="0" fontId="2" fillId="0" borderId="0" xfId="2" applyAlignment="1" applyProtection="1">
      <alignment horizontal="left"/>
    </xf>
    <xf numFmtId="0" fontId="3" fillId="0" borderId="0" xfId="0" applyFont="1" applyAlignment="1" applyProtection="1">
      <alignment horizontal="right"/>
    </xf>
  </cellXfs>
  <cellStyles count="50">
    <cellStyle name="20% - Accent1 2" xfId="6" xr:uid="{16DBA806-3A27-452D-83CE-7A86234BCFD6}"/>
    <cellStyle name="20% - Accent2 2" xfId="7" xr:uid="{A02B36BC-99D6-41F1-A713-C2B75112DF95}"/>
    <cellStyle name="20% - Accent3 2" xfId="8" xr:uid="{189EF62B-56BC-4081-87F6-33C016814425}"/>
    <cellStyle name="20% - Accent4 2" xfId="9" xr:uid="{45541EFC-D874-4985-8495-6215E3A7D533}"/>
    <cellStyle name="20% - Accent5 2" xfId="10" xr:uid="{8CD3294B-30F5-4051-8D60-000ACC1D0921}"/>
    <cellStyle name="20% - Accent6 2" xfId="11" xr:uid="{95262F18-DF30-4C55-B6D0-7650AF2C3FE4}"/>
    <cellStyle name="40% - Accent1 2" xfId="12" xr:uid="{F946CAF3-4833-4F3F-B5ED-096518366E91}"/>
    <cellStyle name="40% - Accent2 2" xfId="13" xr:uid="{38324BDE-B902-4E57-B9AE-02EE7C5D5B4E}"/>
    <cellStyle name="40% - Accent3 2" xfId="14" xr:uid="{861EEC3F-D6B9-4585-93F8-276C614CABAF}"/>
    <cellStyle name="40% - Accent4 2" xfId="15" xr:uid="{64C1D6A5-209D-41BA-A81A-0A5497A0B9EF}"/>
    <cellStyle name="40% - Accent5 2" xfId="16" xr:uid="{B330C945-1AEB-4713-AFCB-D8B1C7808C35}"/>
    <cellStyle name="40% - Accent6 2" xfId="17" xr:uid="{E9CE1465-9664-4F0C-8798-B3CA4EEB7A2B}"/>
    <cellStyle name="60% - Accent1 2" xfId="18" xr:uid="{0EB6E74F-A8E4-4BBA-87F2-9E3B13C6D6F6}"/>
    <cellStyle name="60% - Accent2 2" xfId="19" xr:uid="{A967E5B0-745C-4C2A-A1F9-227D9465A4A2}"/>
    <cellStyle name="60% - Accent3 2" xfId="20" xr:uid="{DD90D68B-7B2F-409D-B002-4EEBB2D8DBA3}"/>
    <cellStyle name="60% - Accent4 2" xfId="21" xr:uid="{41E9E373-2398-43F9-8AFF-39AC2334DF6B}"/>
    <cellStyle name="60% - Accent5 2" xfId="22" xr:uid="{A9E683E7-7316-47D7-B642-928872732134}"/>
    <cellStyle name="60% - Accent6 2" xfId="23" xr:uid="{58E113E8-0EB1-4DAD-873D-944A44F24A4F}"/>
    <cellStyle name="Accent1 2" xfId="24" xr:uid="{46ABDA70-AA71-490C-A5F3-1F26C86B0201}"/>
    <cellStyle name="Accent2 2" xfId="25" xr:uid="{213C8990-1D74-4466-B90A-682E8B16320B}"/>
    <cellStyle name="Accent3 2" xfId="26" xr:uid="{11BD107F-1E3C-49D2-BA4B-65581E562183}"/>
    <cellStyle name="Accent4 2" xfId="27" xr:uid="{7EBC88F4-963F-4A86-BA19-E3223219986F}"/>
    <cellStyle name="Accent5 2" xfId="28" xr:uid="{BA7440A4-60F0-483D-B264-E10371E8AB09}"/>
    <cellStyle name="Accent6 2" xfId="29" xr:uid="{F4BC8A35-B413-43DA-8390-73FA2F04967D}"/>
    <cellStyle name="Bad 2" xfId="30" xr:uid="{6B2F7352-FBBF-4A45-B076-6BAF9FE76914}"/>
    <cellStyle name="Calculation 2" xfId="31" xr:uid="{3D78212B-93DC-4854-9A43-D489E8271C7B}"/>
    <cellStyle name="Check Cell 2" xfId="32" xr:uid="{341FE1F8-1227-4A79-A08A-EC7D9D2B2D51}"/>
    <cellStyle name="Currency" xfId="1" builtinId="4"/>
    <cellStyle name="Currency 2" xfId="48" xr:uid="{7DE486AF-F709-4FBE-941C-67AF185F5ADB}"/>
    <cellStyle name="Explanatory Text 2" xfId="33" xr:uid="{4D0F22EC-CDCA-41B7-B909-BA007F3C761B}"/>
    <cellStyle name="Followed Hyperlink 2" xfId="47" xr:uid="{04B0722C-5439-42B8-98A1-D760CBB441B0}"/>
    <cellStyle name="Good 2" xfId="34" xr:uid="{49148D23-27A6-481A-8383-5B72680F6E2E}"/>
    <cellStyle name="Heading 1 2" xfId="35" xr:uid="{42216D95-0FBA-46A8-82E7-66F13442BF32}"/>
    <cellStyle name="Heading 2 2" xfId="36" xr:uid="{BEDD1C78-8964-46B0-8CBC-D1EF0C695729}"/>
    <cellStyle name="Heading 3 2" xfId="37" xr:uid="{C4570B42-8816-4665-858F-50FAC438D968}"/>
    <cellStyle name="Heading 4 2" xfId="38" xr:uid="{EAA0B9CE-B7A2-475A-9350-59E4BD7950F4}"/>
    <cellStyle name="Hyperlink" xfId="2" builtinId="8" customBuiltin="1"/>
    <cellStyle name="Hyperlink 2" xfId="4" xr:uid="{00000000-0005-0000-0000-000002000000}"/>
    <cellStyle name="Input 2" xfId="39" xr:uid="{72803432-E57D-4E91-83F5-0535EAE1F027}"/>
    <cellStyle name="Linked Cell 2" xfId="40" xr:uid="{A8A8F280-6758-456D-8371-200AB94400EB}"/>
    <cellStyle name="Neutral 2" xfId="41" xr:uid="{E41680C1-0F26-48EC-9006-CB46C2EA3610}"/>
    <cellStyle name="Normal" xfId="0" builtinId="0" customBuiltin="1"/>
    <cellStyle name="Normal 2" xfId="3" xr:uid="{00000000-0005-0000-0000-000004000000}"/>
    <cellStyle name="Normal 3" xfId="5" xr:uid="{D52DC130-00C1-412A-AF77-79420EEEF599}"/>
    <cellStyle name="Normal 4" xfId="49" xr:uid="{EBD1D80F-DEF8-4BA7-A33C-ED9C9D726628}"/>
    <cellStyle name="Note 2" xfId="42" xr:uid="{1A1E7C84-4969-445F-BB1C-65273D49205B}"/>
    <cellStyle name="Output 2" xfId="43" xr:uid="{B9A20C7C-F033-4544-B8BA-AE9894CA96E4}"/>
    <cellStyle name="Title 2" xfId="44" xr:uid="{326A65D3-B5C5-4D0C-B219-7E9E3A6CECEB}"/>
    <cellStyle name="Total 2" xfId="45" xr:uid="{BCCBCEF8-58FF-4B5D-AED2-92C97819349B}"/>
    <cellStyle name="Warning Text 2" xfId="46" xr:uid="{45FDBB04-3348-4B4B-BB37-1A70629507E9}"/>
  </cellStyles>
  <dxfs count="4">
    <dxf>
      <font>
        <color theme="0" tint="-0.34998626667073579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 tint="-0.34998626667073579"/>
      </font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18BB8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2E6F0"/>
      <rgbColor rgb="00E6F2E8"/>
      <rgbColor rgb="001849B5"/>
      <rgbColor rgb="0036ACA2"/>
      <rgbColor rgb="00F0BA00"/>
      <rgbColor rgb="00C0DDC5"/>
      <rgbColor rgb="008BC194"/>
      <rgbColor rgb="00447E4E"/>
      <rgbColor rgb="007E4474"/>
      <rgbColor rgb="00B2B2B2"/>
      <rgbColor rgb="00003366"/>
      <rgbColor rgb="00109618"/>
      <rgbColor rgb="00085108"/>
      <rgbColor rgb="00635100"/>
      <rgbColor rgb="002D5333"/>
      <rgbColor rgb="00DDC0D8"/>
      <rgbColor rgb="00532D4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showGridLines="0" topLeftCell="A26" workbookViewId="0">
      <selection activeCell="F40" sqref="F40:I40"/>
    </sheetView>
  </sheetViews>
  <sheetFormatPr defaultColWidth="9.1796875" defaultRowHeight="12.5" x14ac:dyDescent="0.25"/>
  <cols>
    <col min="1" max="1" width="12.7265625" style="1" customWidth="1"/>
    <col min="2" max="8" width="9.7265625" style="1" customWidth="1"/>
    <col min="9" max="9" width="11" style="1" customWidth="1"/>
    <col min="10" max="10" width="11.7265625" style="1" customWidth="1"/>
    <col min="11" max="17" width="3.1796875" style="1" customWidth="1"/>
    <col min="18" max="16384" width="9.1796875" style="1"/>
  </cols>
  <sheetData>
    <row r="1" spans="1:17" ht="31.5" customHeight="1" x14ac:dyDescent="0.25">
      <c r="A1" s="60" t="s">
        <v>17</v>
      </c>
      <c r="B1" s="60"/>
      <c r="C1" s="60"/>
      <c r="D1" s="60"/>
      <c r="E1" s="60"/>
      <c r="F1" s="60"/>
      <c r="G1" s="60"/>
      <c r="H1" s="60"/>
      <c r="I1" s="60"/>
      <c r="K1" s="61"/>
      <c r="L1" s="61"/>
      <c r="M1" s="61"/>
      <c r="N1" s="61"/>
      <c r="O1" s="61"/>
      <c r="P1" s="61"/>
      <c r="Q1" s="61"/>
    </row>
    <row r="2" spans="1:17" x14ac:dyDescent="0.25">
      <c r="K2" s="63">
        <f ca="1">IF(ISBLANK(G8),YEAR(TODAY()),YEAR(G8))</f>
        <v>2019</v>
      </c>
      <c r="L2" s="65"/>
      <c r="M2" s="64"/>
      <c r="N2" s="66" t="s">
        <v>19</v>
      </c>
      <c r="O2" s="67"/>
      <c r="P2" s="63">
        <f ca="1">IF(ISBLANK(G8),MONTH(TODAY()),MONTH(G8))</f>
        <v>6</v>
      </c>
      <c r="Q2" s="64"/>
    </row>
    <row r="3" spans="1:17" ht="20" x14ac:dyDescent="0.4">
      <c r="A3" s="26" t="s">
        <v>30</v>
      </c>
      <c r="B3" s="26"/>
      <c r="C3" s="26"/>
      <c r="D3" s="26"/>
      <c r="E3" s="26"/>
      <c r="K3" s="68">
        <f ca="1">DATE(K2,P2,1)</f>
        <v>43617</v>
      </c>
      <c r="L3" s="69"/>
      <c r="M3" s="69"/>
      <c r="N3" s="69"/>
      <c r="O3" s="69"/>
      <c r="P3" s="69"/>
      <c r="Q3" s="70"/>
    </row>
    <row r="4" spans="1:17" x14ac:dyDescent="0.25">
      <c r="A4" s="27" t="s">
        <v>31</v>
      </c>
      <c r="B4" s="18"/>
      <c r="C4" s="18"/>
      <c r="D4" s="18"/>
      <c r="E4" s="74" t="s">
        <v>1</v>
      </c>
      <c r="F4" s="74"/>
      <c r="G4" s="58"/>
      <c r="H4" s="58"/>
      <c r="I4" s="58"/>
      <c r="K4" s="19" t="str">
        <f ca="1">CHOOSE(WEEKDAY(K6,1),"Su","M","Tu","W","Th","F","Sa")</f>
        <v>Su</v>
      </c>
      <c r="L4" s="20" t="str">
        <f t="shared" ref="L4:Q4" ca="1" si="0">CHOOSE(WEEKDAY(L6,1),"Su","M","Tu","W","Th","F","Sa")</f>
        <v>M</v>
      </c>
      <c r="M4" s="20" t="str">
        <f t="shared" ca="1" si="0"/>
        <v>Tu</v>
      </c>
      <c r="N4" s="20" t="str">
        <f t="shared" ca="1" si="0"/>
        <v>W</v>
      </c>
      <c r="O4" s="20" t="str">
        <f t="shared" ca="1" si="0"/>
        <v>Th</v>
      </c>
      <c r="P4" s="20" t="str">
        <f t="shared" ca="1" si="0"/>
        <v>F</v>
      </c>
      <c r="Q4" s="21" t="str">
        <f t="shared" ca="1" si="0"/>
        <v>Sa</v>
      </c>
    </row>
    <row r="5" spans="1:17" x14ac:dyDescent="0.25">
      <c r="A5" s="27" t="s">
        <v>32</v>
      </c>
      <c r="B5" s="18"/>
      <c r="C5" s="18"/>
      <c r="D5" s="18"/>
      <c r="F5" s="2"/>
      <c r="G5" s="2"/>
      <c r="H5" s="3"/>
      <c r="I5" s="3"/>
      <c r="K5" s="22">
        <f ca="1">$K$3-(WEEKDAY($K$3,1)-(startday-1))-IF((WEEKDAY($K$3,1)-(startday-1))&lt;=0,7,0)+1</f>
        <v>43611</v>
      </c>
      <c r="L5" s="22">
        <f ca="1">K5+1</f>
        <v>43612</v>
      </c>
      <c r="M5" s="22">
        <f t="shared" ref="M5:Q5" ca="1" si="1">L5+1</f>
        <v>43613</v>
      </c>
      <c r="N5" s="22">
        <f t="shared" ca="1" si="1"/>
        <v>43614</v>
      </c>
      <c r="O5" s="22">
        <f t="shared" ca="1" si="1"/>
        <v>43615</v>
      </c>
      <c r="P5" s="22">
        <f t="shared" ca="1" si="1"/>
        <v>43616</v>
      </c>
      <c r="Q5" s="22">
        <f t="shared" ca="1" si="1"/>
        <v>43617</v>
      </c>
    </row>
    <row r="6" spans="1:17" x14ac:dyDescent="0.25">
      <c r="A6" s="27" t="s">
        <v>33</v>
      </c>
      <c r="B6" s="18"/>
      <c r="C6" s="18"/>
      <c r="D6" s="18"/>
      <c r="E6" s="74" t="s">
        <v>9</v>
      </c>
      <c r="F6" s="74"/>
      <c r="G6" s="58"/>
      <c r="H6" s="58"/>
      <c r="I6" s="58"/>
      <c r="K6" s="22">
        <f ca="1">Q5+1</f>
        <v>43618</v>
      </c>
      <c r="L6" s="22">
        <f t="shared" ref="L6:Q10" ca="1" si="2">K6+1</f>
        <v>43619</v>
      </c>
      <c r="M6" s="22">
        <f t="shared" ca="1" si="2"/>
        <v>43620</v>
      </c>
      <c r="N6" s="22">
        <f t="shared" ca="1" si="2"/>
        <v>43621</v>
      </c>
      <c r="O6" s="22">
        <f t="shared" ca="1" si="2"/>
        <v>43622</v>
      </c>
      <c r="P6" s="22">
        <f t="shared" ca="1" si="2"/>
        <v>43623</v>
      </c>
      <c r="Q6" s="22">
        <f t="shared" ca="1" si="2"/>
        <v>43624</v>
      </c>
    </row>
    <row r="7" spans="1:17" x14ac:dyDescent="0.25">
      <c r="A7" s="55" t="s">
        <v>35</v>
      </c>
      <c r="B7" s="56"/>
      <c r="C7" s="56"/>
      <c r="D7" s="56"/>
      <c r="F7" s="2"/>
      <c r="G7" s="2"/>
      <c r="H7" s="3"/>
      <c r="I7" s="3"/>
      <c r="K7" s="22">
        <f t="shared" ref="K7:K10" ca="1" si="3">Q6+1</f>
        <v>43625</v>
      </c>
      <c r="L7" s="22">
        <f t="shared" ca="1" si="2"/>
        <v>43626</v>
      </c>
      <c r="M7" s="22">
        <f t="shared" ca="1" si="2"/>
        <v>43627</v>
      </c>
      <c r="N7" s="22">
        <f t="shared" ca="1" si="2"/>
        <v>43628</v>
      </c>
      <c r="O7" s="22">
        <f t="shared" ca="1" si="2"/>
        <v>43629</v>
      </c>
      <c r="P7" s="22">
        <f t="shared" ca="1" si="2"/>
        <v>43630</v>
      </c>
      <c r="Q7" s="22">
        <f t="shared" ca="1" si="2"/>
        <v>43631</v>
      </c>
    </row>
    <row r="8" spans="1:17" ht="13" x14ac:dyDescent="0.3">
      <c r="A8" s="31" t="s">
        <v>34</v>
      </c>
      <c r="E8" s="54" t="s">
        <v>10</v>
      </c>
      <c r="F8" s="54"/>
      <c r="G8" s="71">
        <v>43640</v>
      </c>
      <c r="H8" s="71"/>
      <c r="I8" s="11" t="s">
        <v>16</v>
      </c>
      <c r="K8" s="22">
        <f t="shared" ca="1" si="3"/>
        <v>43632</v>
      </c>
      <c r="L8" s="22">
        <f t="shared" ca="1" si="2"/>
        <v>43633</v>
      </c>
      <c r="M8" s="22">
        <f t="shared" ca="1" si="2"/>
        <v>43634</v>
      </c>
      <c r="N8" s="22">
        <f t="shared" ca="1" si="2"/>
        <v>43635</v>
      </c>
      <c r="O8" s="22">
        <f t="shared" ca="1" si="2"/>
        <v>43636</v>
      </c>
      <c r="P8" s="22">
        <f t="shared" ca="1" si="2"/>
        <v>43637</v>
      </c>
      <c r="Q8" s="22">
        <f t="shared" ca="1" si="2"/>
        <v>43638</v>
      </c>
    </row>
    <row r="9" spans="1:17" x14ac:dyDescent="0.25">
      <c r="K9" s="22">
        <f t="shared" ca="1" si="3"/>
        <v>43639</v>
      </c>
      <c r="L9" s="22">
        <f t="shared" ca="1" si="2"/>
        <v>43640</v>
      </c>
      <c r="M9" s="22">
        <f t="shared" ca="1" si="2"/>
        <v>43641</v>
      </c>
      <c r="N9" s="22">
        <f t="shared" ca="1" si="2"/>
        <v>43642</v>
      </c>
      <c r="O9" s="22">
        <f t="shared" ca="1" si="2"/>
        <v>43643</v>
      </c>
      <c r="P9" s="22">
        <f t="shared" ca="1" si="2"/>
        <v>43644</v>
      </c>
      <c r="Q9" s="22">
        <f t="shared" ca="1" si="2"/>
        <v>43645</v>
      </c>
    </row>
    <row r="10" spans="1:17" x14ac:dyDescent="0.25">
      <c r="K10" s="22">
        <f t="shared" ca="1" si="3"/>
        <v>43646</v>
      </c>
      <c r="L10" s="22">
        <f t="shared" ca="1" si="2"/>
        <v>43647</v>
      </c>
      <c r="M10" s="22">
        <f t="shared" ca="1" si="2"/>
        <v>43648</v>
      </c>
      <c r="N10" s="22">
        <f t="shared" ca="1" si="2"/>
        <v>43649</v>
      </c>
      <c r="O10" s="22">
        <f t="shared" ca="1" si="2"/>
        <v>43650</v>
      </c>
      <c r="P10" s="22">
        <f t="shared" ca="1" si="2"/>
        <v>43651</v>
      </c>
      <c r="Q10" s="22">
        <f t="shared" ca="1" si="2"/>
        <v>43652</v>
      </c>
    </row>
    <row r="11" spans="1:17" s="24" customFormat="1" ht="27.75" customHeight="1" x14ac:dyDescent="0.25">
      <c r="A11" s="49" t="s">
        <v>3</v>
      </c>
      <c r="B11" s="49" t="s">
        <v>23</v>
      </c>
      <c r="C11" s="49" t="s">
        <v>24</v>
      </c>
      <c r="D11" s="49" t="s">
        <v>25</v>
      </c>
      <c r="E11" s="49" t="s">
        <v>26</v>
      </c>
      <c r="F11" s="49" t="s">
        <v>27</v>
      </c>
      <c r="G11" s="49" t="s">
        <v>5</v>
      </c>
      <c r="H11" s="49" t="s">
        <v>28</v>
      </c>
      <c r="I11" s="49" t="s">
        <v>29</v>
      </c>
      <c r="J11" s="23"/>
      <c r="K11" s="72"/>
      <c r="L11" s="72"/>
      <c r="M11" s="72"/>
      <c r="N11" s="72"/>
      <c r="O11" s="72"/>
      <c r="P11" s="72"/>
      <c r="Q11" s="72"/>
    </row>
    <row r="12" spans="1:17" ht="22" customHeight="1" x14ac:dyDescent="0.25">
      <c r="A12" s="28">
        <f>G8</f>
        <v>43640</v>
      </c>
      <c r="B12" s="14"/>
      <c r="C12" s="14"/>
      <c r="D12" s="14"/>
      <c r="E12" s="14"/>
      <c r="F12" s="14"/>
      <c r="G12" s="14"/>
      <c r="H12" s="14"/>
      <c r="I12" s="16">
        <f t="shared" ref="I12:I18" si="4">SUM(B12:H12)</f>
        <v>0</v>
      </c>
      <c r="J12" s="25"/>
      <c r="K12" s="37"/>
      <c r="L12" s="24"/>
      <c r="M12" s="24"/>
      <c r="N12" s="24"/>
      <c r="O12" s="24"/>
      <c r="P12" s="24"/>
      <c r="Q12" s="24"/>
    </row>
    <row r="13" spans="1:17" ht="22" customHeight="1" x14ac:dyDescent="0.25">
      <c r="A13" s="28">
        <f t="shared" ref="A13:A18" si="5">A12+1</f>
        <v>43641</v>
      </c>
      <c r="B13" s="14">
        <v>0.33333333333333331</v>
      </c>
      <c r="C13" s="14">
        <v>9.375E-2</v>
      </c>
      <c r="D13" s="14"/>
      <c r="E13" s="14"/>
      <c r="F13" s="14"/>
      <c r="G13" s="14"/>
      <c r="H13" s="14"/>
      <c r="I13" s="16">
        <f t="shared" si="4"/>
        <v>0.42708333333333331</v>
      </c>
      <c r="J13" s="25"/>
      <c r="K13" s="73"/>
      <c r="L13" s="73"/>
      <c r="M13" s="73"/>
      <c r="N13" s="73"/>
      <c r="O13" s="73"/>
      <c r="P13" s="73"/>
      <c r="Q13" s="73"/>
    </row>
    <row r="14" spans="1:17" ht="22" customHeight="1" x14ac:dyDescent="0.25">
      <c r="A14" s="28">
        <f t="shared" si="5"/>
        <v>43642</v>
      </c>
      <c r="B14" s="14"/>
      <c r="C14" s="14"/>
      <c r="D14" s="14"/>
      <c r="E14" s="14"/>
      <c r="F14" s="14"/>
      <c r="G14" s="14"/>
      <c r="H14" s="14"/>
      <c r="I14" s="16">
        <f t="shared" si="4"/>
        <v>0</v>
      </c>
      <c r="J14" s="25"/>
    </row>
    <row r="15" spans="1:17" ht="22" customHeight="1" x14ac:dyDescent="0.25">
      <c r="A15" s="28">
        <f t="shared" si="5"/>
        <v>43643</v>
      </c>
      <c r="B15" s="14"/>
      <c r="C15" s="14"/>
      <c r="D15" s="14"/>
      <c r="E15" s="14"/>
      <c r="F15" s="14"/>
      <c r="G15" s="14"/>
      <c r="H15" s="14"/>
      <c r="I15" s="16">
        <f t="shared" si="4"/>
        <v>0</v>
      </c>
      <c r="J15" s="25"/>
    </row>
    <row r="16" spans="1:17" ht="22" customHeight="1" x14ac:dyDescent="0.25">
      <c r="A16" s="28">
        <f t="shared" si="5"/>
        <v>43644</v>
      </c>
      <c r="B16" s="14"/>
      <c r="C16" s="14"/>
      <c r="D16" s="14"/>
      <c r="E16" s="14"/>
      <c r="F16" s="14"/>
      <c r="G16" s="14"/>
      <c r="H16" s="14"/>
      <c r="I16" s="16">
        <f t="shared" si="4"/>
        <v>0</v>
      </c>
      <c r="J16" s="25"/>
    </row>
    <row r="17" spans="1:10" ht="22" customHeight="1" x14ac:dyDescent="0.25">
      <c r="A17" s="28">
        <f t="shared" si="5"/>
        <v>43645</v>
      </c>
      <c r="B17" s="14"/>
      <c r="C17" s="14"/>
      <c r="D17" s="14"/>
      <c r="E17" s="14"/>
      <c r="F17" s="14"/>
      <c r="G17" s="14"/>
      <c r="H17" s="14"/>
      <c r="I17" s="16">
        <f t="shared" si="4"/>
        <v>0</v>
      </c>
      <c r="J17" s="25"/>
    </row>
    <row r="18" spans="1:10" ht="22" customHeight="1" x14ac:dyDescent="0.25">
      <c r="A18" s="28">
        <f t="shared" si="5"/>
        <v>43646</v>
      </c>
      <c r="B18" s="14"/>
      <c r="C18" s="14"/>
      <c r="D18" s="14"/>
      <c r="E18" s="14"/>
      <c r="F18" s="14"/>
      <c r="G18" s="14"/>
      <c r="H18" s="14"/>
      <c r="I18" s="16">
        <f t="shared" si="4"/>
        <v>0</v>
      </c>
      <c r="J18" s="25"/>
    </row>
    <row r="19" spans="1:10" ht="13" x14ac:dyDescent="0.25">
      <c r="A19" s="29"/>
      <c r="B19" s="13"/>
      <c r="C19" s="13"/>
      <c r="D19" s="13"/>
      <c r="E19" s="13"/>
      <c r="F19" s="13"/>
      <c r="G19" s="13"/>
      <c r="H19" s="13"/>
      <c r="I19" s="12"/>
      <c r="J19" s="25"/>
    </row>
    <row r="20" spans="1:10" ht="22" customHeight="1" x14ac:dyDescent="0.25">
      <c r="A20" s="28">
        <f>A18+1</f>
        <v>43647</v>
      </c>
      <c r="B20" s="14"/>
      <c r="C20" s="14"/>
      <c r="D20" s="14"/>
      <c r="E20" s="14"/>
      <c r="F20" s="14"/>
      <c r="G20" s="14"/>
      <c r="H20" s="14"/>
      <c r="I20" s="16">
        <f t="shared" ref="I20:I26" si="6">SUM(B20:H20)</f>
        <v>0</v>
      </c>
      <c r="J20" s="25"/>
    </row>
    <row r="21" spans="1:10" ht="22" customHeight="1" x14ac:dyDescent="0.25">
      <c r="A21" s="28">
        <f t="shared" ref="A21:A26" si="7">A20+1</f>
        <v>43648</v>
      </c>
      <c r="B21" s="14"/>
      <c r="C21" s="14"/>
      <c r="D21" s="14"/>
      <c r="E21" s="14"/>
      <c r="F21" s="14"/>
      <c r="G21" s="14"/>
      <c r="H21" s="14"/>
      <c r="I21" s="16">
        <f t="shared" si="6"/>
        <v>0</v>
      </c>
      <c r="J21" s="25"/>
    </row>
    <row r="22" spans="1:10" ht="22" customHeight="1" x14ac:dyDescent="0.25">
      <c r="A22" s="28">
        <f t="shared" si="7"/>
        <v>43649</v>
      </c>
      <c r="B22" s="14"/>
      <c r="C22" s="14"/>
      <c r="D22" s="14"/>
      <c r="E22" s="14"/>
      <c r="F22" s="14"/>
      <c r="G22" s="14"/>
      <c r="H22" s="14"/>
      <c r="I22" s="16">
        <f t="shared" si="6"/>
        <v>0</v>
      </c>
      <c r="J22" s="25"/>
    </row>
    <row r="23" spans="1:10" ht="22" customHeight="1" x14ac:dyDescent="0.25">
      <c r="A23" s="28">
        <f t="shared" si="7"/>
        <v>43650</v>
      </c>
      <c r="B23" s="14"/>
      <c r="C23" s="14"/>
      <c r="D23" s="14"/>
      <c r="E23" s="14"/>
      <c r="F23" s="14"/>
      <c r="G23" s="14"/>
      <c r="H23" s="14"/>
      <c r="I23" s="16">
        <f t="shared" si="6"/>
        <v>0</v>
      </c>
      <c r="J23" s="25"/>
    </row>
    <row r="24" spans="1:10" ht="22" customHeight="1" x14ac:dyDescent="0.25">
      <c r="A24" s="28">
        <f t="shared" si="7"/>
        <v>43651</v>
      </c>
      <c r="B24" s="14"/>
      <c r="C24" s="14"/>
      <c r="D24" s="14"/>
      <c r="E24" s="14"/>
      <c r="F24" s="14"/>
      <c r="G24" s="14"/>
      <c r="H24" s="14"/>
      <c r="I24" s="16">
        <f t="shared" si="6"/>
        <v>0</v>
      </c>
      <c r="J24" s="25"/>
    </row>
    <row r="25" spans="1:10" ht="22" customHeight="1" x14ac:dyDescent="0.25">
      <c r="A25" s="28">
        <f t="shared" si="7"/>
        <v>43652</v>
      </c>
      <c r="B25" s="14"/>
      <c r="C25" s="14"/>
      <c r="D25" s="14"/>
      <c r="E25" s="14"/>
      <c r="F25" s="14"/>
      <c r="G25" s="14"/>
      <c r="H25" s="14"/>
      <c r="I25" s="16">
        <f t="shared" si="6"/>
        <v>0</v>
      </c>
      <c r="J25" s="25"/>
    </row>
    <row r="26" spans="1:10" ht="22" customHeight="1" x14ac:dyDescent="0.25">
      <c r="A26" s="28">
        <f t="shared" si="7"/>
        <v>43653</v>
      </c>
      <c r="B26" s="14"/>
      <c r="C26" s="14"/>
      <c r="D26" s="14"/>
      <c r="E26" s="14"/>
      <c r="F26" s="14"/>
      <c r="G26" s="14"/>
      <c r="H26" s="14"/>
      <c r="I26" s="16">
        <f t="shared" si="6"/>
        <v>0</v>
      </c>
      <c r="J26" s="25"/>
    </row>
    <row r="27" spans="1:10" ht="22" customHeight="1" x14ac:dyDescent="0.25">
      <c r="A27" s="30" t="s">
        <v>4</v>
      </c>
      <c r="B27" s="17">
        <f t="shared" ref="B27:I27" si="8">SUM(B12:B26)</f>
        <v>0.33333333333333331</v>
      </c>
      <c r="C27" s="17">
        <f t="shared" si="8"/>
        <v>9.375E-2</v>
      </c>
      <c r="D27" s="17">
        <f t="shared" si="8"/>
        <v>0</v>
      </c>
      <c r="E27" s="17">
        <f t="shared" si="8"/>
        <v>0</v>
      </c>
      <c r="F27" s="17">
        <f t="shared" si="8"/>
        <v>0</v>
      </c>
      <c r="G27" s="17">
        <f t="shared" si="8"/>
        <v>0</v>
      </c>
      <c r="H27" s="17">
        <f t="shared" si="8"/>
        <v>0</v>
      </c>
      <c r="I27" s="52">
        <f t="shared" si="8"/>
        <v>0.42708333333333331</v>
      </c>
      <c r="J27" s="9"/>
    </row>
    <row r="28" spans="1:10" ht="22" customHeight="1" x14ac:dyDescent="0.25">
      <c r="A28" s="7" t="s">
        <v>14</v>
      </c>
      <c r="B28" s="8">
        <v>15</v>
      </c>
      <c r="C28" s="8">
        <v>23</v>
      </c>
      <c r="D28" s="8">
        <v>15</v>
      </c>
      <c r="E28" s="8">
        <v>15</v>
      </c>
      <c r="F28" s="8">
        <v>15</v>
      </c>
      <c r="G28" s="8">
        <v>0</v>
      </c>
      <c r="H28" s="8">
        <v>0</v>
      </c>
      <c r="I28" s="9"/>
      <c r="J28" s="9"/>
    </row>
    <row r="29" spans="1:10" ht="22" customHeight="1" x14ac:dyDescent="0.25">
      <c r="A29" s="51" t="s">
        <v>15</v>
      </c>
      <c r="B29" s="50">
        <f>B28*B27*24</f>
        <v>120</v>
      </c>
      <c r="C29" s="50">
        <f t="shared" ref="C29:H29" si="9">C28*C27*24</f>
        <v>51.75</v>
      </c>
      <c r="D29" s="50">
        <f t="shared" si="9"/>
        <v>0</v>
      </c>
      <c r="E29" s="50">
        <f t="shared" si="9"/>
        <v>0</v>
      </c>
      <c r="F29" s="50">
        <f t="shared" si="9"/>
        <v>0</v>
      </c>
      <c r="G29" s="50">
        <f t="shared" si="9"/>
        <v>0</v>
      </c>
      <c r="H29" s="50">
        <f t="shared" si="9"/>
        <v>0</v>
      </c>
      <c r="I29" s="32">
        <f>SUM(B29:H29)</f>
        <v>171.75</v>
      </c>
      <c r="J29" s="9"/>
    </row>
    <row r="31" spans="1:10" ht="13" x14ac:dyDescent="0.3">
      <c r="A31" s="54" t="s">
        <v>18</v>
      </c>
      <c r="B31" s="54"/>
      <c r="C31" s="54"/>
      <c r="D31" s="15">
        <f>I27</f>
        <v>0.42708333333333331</v>
      </c>
    </row>
    <row r="32" spans="1:10" ht="13" x14ac:dyDescent="0.3">
      <c r="A32" s="54" t="s">
        <v>15</v>
      </c>
      <c r="B32" s="54"/>
      <c r="C32" s="54"/>
      <c r="D32" s="33">
        <f>I29</f>
        <v>171.75</v>
      </c>
    </row>
    <row r="34" spans="1:9" ht="25.5" customHeight="1" x14ac:dyDescent="0.25">
      <c r="A34" s="59"/>
      <c r="B34" s="59"/>
      <c r="C34" s="59"/>
      <c r="D34" s="58"/>
      <c r="E34" s="58"/>
    </row>
    <row r="35" spans="1:9" x14ac:dyDescent="0.25">
      <c r="A35" s="57" t="s">
        <v>2</v>
      </c>
      <c r="B35" s="57"/>
      <c r="C35" s="57"/>
      <c r="D35" s="57" t="s">
        <v>0</v>
      </c>
      <c r="E35" s="57"/>
    </row>
    <row r="36" spans="1:9" ht="23.25" customHeight="1" x14ac:dyDescent="0.25">
      <c r="A36" s="59"/>
      <c r="B36" s="59"/>
      <c r="C36" s="59"/>
      <c r="D36" s="58"/>
      <c r="E36" s="58"/>
    </row>
    <row r="37" spans="1:9" x14ac:dyDescent="0.25">
      <c r="A37" s="57" t="s">
        <v>11</v>
      </c>
      <c r="B37" s="57"/>
      <c r="C37" s="57"/>
      <c r="D37" s="57" t="s">
        <v>0</v>
      </c>
      <c r="E37" s="57"/>
    </row>
    <row r="40" spans="1:9" x14ac:dyDescent="0.25">
      <c r="A40" s="34"/>
      <c r="B40" s="34"/>
      <c r="C40" s="34"/>
      <c r="D40" s="24"/>
      <c r="E40" s="24"/>
      <c r="F40" s="62"/>
      <c r="G40" s="62"/>
      <c r="H40" s="62"/>
      <c r="I40" s="62"/>
    </row>
  </sheetData>
  <mergeCells count="26">
    <mergeCell ref="A1:I1"/>
    <mergeCell ref="G4:I4"/>
    <mergeCell ref="G6:I6"/>
    <mergeCell ref="K1:Q1"/>
    <mergeCell ref="F40:I40"/>
    <mergeCell ref="P2:Q2"/>
    <mergeCell ref="K2:M2"/>
    <mergeCell ref="N2:O2"/>
    <mergeCell ref="K3:Q3"/>
    <mergeCell ref="G8:H8"/>
    <mergeCell ref="K11:Q11"/>
    <mergeCell ref="K13:Q13"/>
    <mergeCell ref="A32:C32"/>
    <mergeCell ref="A31:C31"/>
    <mergeCell ref="E6:F6"/>
    <mergeCell ref="E4:F4"/>
    <mergeCell ref="E8:F8"/>
    <mergeCell ref="A7:D7"/>
    <mergeCell ref="A37:C37"/>
    <mergeCell ref="A35:C35"/>
    <mergeCell ref="D35:E35"/>
    <mergeCell ref="D37:E37"/>
    <mergeCell ref="D34:E34"/>
    <mergeCell ref="D36:E36"/>
    <mergeCell ref="A36:C36"/>
    <mergeCell ref="A34:C34"/>
  </mergeCells>
  <phoneticPr fontId="0" type="noConversion"/>
  <conditionalFormatting sqref="K5:Q10">
    <cfRule type="expression" dxfId="3" priority="1">
      <formula>MATCH(K5,$A$12:$A$26,0)</formula>
    </cfRule>
    <cfRule type="expression" dxfId="2" priority="2">
      <formula>MONTH(K5)&lt;&gt;MONTH($K$3)</formula>
    </cfRule>
  </conditionalFormatting>
  <printOptions horizontalCentered="1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showGridLines="0" topLeftCell="A21" workbookViewId="0">
      <selection activeCell="N36" sqref="F36:N45"/>
    </sheetView>
  </sheetViews>
  <sheetFormatPr defaultColWidth="9.1796875" defaultRowHeight="12.5" x14ac:dyDescent="0.25"/>
  <cols>
    <col min="1" max="1" width="12.7265625" style="1" customWidth="1"/>
    <col min="2" max="8" width="9.7265625" style="1" customWidth="1"/>
    <col min="9" max="9" width="11" style="1" customWidth="1"/>
    <col min="10" max="10" width="11.7265625" style="1" customWidth="1"/>
    <col min="11" max="17" width="3.1796875" style="1" customWidth="1"/>
    <col min="18" max="16384" width="9.1796875" style="1"/>
  </cols>
  <sheetData>
    <row r="1" spans="1:17" ht="31.5" customHeight="1" x14ac:dyDescent="0.25">
      <c r="A1" s="60" t="s">
        <v>17</v>
      </c>
      <c r="B1" s="60"/>
      <c r="C1" s="60"/>
      <c r="D1" s="60"/>
      <c r="E1" s="60"/>
      <c r="F1" s="60"/>
      <c r="G1" s="60"/>
      <c r="H1" s="60"/>
      <c r="I1" s="60"/>
      <c r="K1" s="61"/>
      <c r="L1" s="61"/>
      <c r="M1" s="61"/>
      <c r="N1" s="61"/>
      <c r="O1" s="61"/>
      <c r="P1" s="61"/>
      <c r="Q1" s="61"/>
    </row>
    <row r="2" spans="1:17" x14ac:dyDescent="0.25">
      <c r="K2" s="63">
        <f ca="1">IF(ISBLANK(G8),YEAR(TODAY()),YEAR(G8))</f>
        <v>2019</v>
      </c>
      <c r="L2" s="65"/>
      <c r="M2" s="64"/>
      <c r="N2" s="66" t="s">
        <v>19</v>
      </c>
      <c r="O2" s="67"/>
      <c r="P2" s="63">
        <f ca="1">IF(ISBLANK(G8),MONTH(TODAY()),MONTH(G8))</f>
        <v>6</v>
      </c>
      <c r="Q2" s="64"/>
    </row>
    <row r="3" spans="1:17" ht="20.9" customHeight="1" x14ac:dyDescent="0.4">
      <c r="A3" s="26" t="s">
        <v>30</v>
      </c>
      <c r="B3" s="26"/>
      <c r="C3" s="26"/>
      <c r="D3" s="26"/>
      <c r="E3" s="26"/>
      <c r="K3" s="68">
        <f ca="1">DATE(K2,P2,1)</f>
        <v>43617</v>
      </c>
      <c r="L3" s="69"/>
      <c r="M3" s="69"/>
      <c r="N3" s="69"/>
      <c r="O3" s="69"/>
      <c r="P3" s="69"/>
      <c r="Q3" s="70"/>
    </row>
    <row r="4" spans="1:17" x14ac:dyDescent="0.25">
      <c r="A4" s="27" t="s">
        <v>31</v>
      </c>
      <c r="B4" s="18"/>
      <c r="C4" s="18"/>
      <c r="D4" s="18"/>
      <c r="E4" s="74" t="s">
        <v>1</v>
      </c>
      <c r="F4" s="74"/>
      <c r="G4" s="58"/>
      <c r="H4" s="58"/>
      <c r="I4" s="58"/>
      <c r="K4" s="19" t="str">
        <f ca="1">CHOOSE(WEEKDAY(K6,1),"Su","M","Tu","W","Th","F","Sa")</f>
        <v>Su</v>
      </c>
      <c r="L4" s="20" t="str">
        <f t="shared" ref="L4:Q4" ca="1" si="0">CHOOSE(WEEKDAY(L6,1),"Su","M","Tu","W","Th","F","Sa")</f>
        <v>M</v>
      </c>
      <c r="M4" s="20" t="str">
        <f t="shared" ca="1" si="0"/>
        <v>Tu</v>
      </c>
      <c r="N4" s="20" t="str">
        <f t="shared" ca="1" si="0"/>
        <v>W</v>
      </c>
      <c r="O4" s="20" t="str">
        <f t="shared" ca="1" si="0"/>
        <v>Th</v>
      </c>
      <c r="P4" s="20" t="str">
        <f t="shared" ca="1" si="0"/>
        <v>F</v>
      </c>
      <c r="Q4" s="21" t="str">
        <f t="shared" ca="1" si="0"/>
        <v>Sa</v>
      </c>
    </row>
    <row r="5" spans="1:17" x14ac:dyDescent="0.25">
      <c r="A5" s="27" t="s">
        <v>32</v>
      </c>
      <c r="B5" s="18"/>
      <c r="C5" s="18"/>
      <c r="D5" s="18"/>
      <c r="F5" s="2"/>
      <c r="G5" s="2"/>
      <c r="H5" s="3"/>
      <c r="I5" s="3"/>
      <c r="K5" s="22">
        <f ca="1">$K$3-(WEEKDAY($K$3,1)-(startday-1))-IF((WEEKDAY($K$3,1)-(startday-1))&lt;=0,7,0)+1</f>
        <v>43611</v>
      </c>
      <c r="L5" s="22">
        <f ca="1">K5+1</f>
        <v>43612</v>
      </c>
      <c r="M5" s="22">
        <f t="shared" ref="M5:Q5" ca="1" si="1">L5+1</f>
        <v>43613</v>
      </c>
      <c r="N5" s="22">
        <f t="shared" ca="1" si="1"/>
        <v>43614</v>
      </c>
      <c r="O5" s="22">
        <f t="shared" ca="1" si="1"/>
        <v>43615</v>
      </c>
      <c r="P5" s="22">
        <f t="shared" ca="1" si="1"/>
        <v>43616</v>
      </c>
      <c r="Q5" s="22">
        <f t="shared" ca="1" si="1"/>
        <v>43617</v>
      </c>
    </row>
    <row r="6" spans="1:17" x14ac:dyDescent="0.25">
      <c r="A6" s="27" t="s">
        <v>33</v>
      </c>
      <c r="B6" s="18"/>
      <c r="C6" s="18"/>
      <c r="D6" s="18"/>
      <c r="E6" s="74" t="s">
        <v>9</v>
      </c>
      <c r="F6" s="74"/>
      <c r="G6" s="58"/>
      <c r="H6" s="58"/>
      <c r="I6" s="58"/>
      <c r="K6" s="22">
        <f ca="1">Q5+1</f>
        <v>43618</v>
      </c>
      <c r="L6" s="22">
        <f t="shared" ref="L6:Q10" ca="1" si="2">K6+1</f>
        <v>43619</v>
      </c>
      <c r="M6" s="22">
        <f t="shared" ca="1" si="2"/>
        <v>43620</v>
      </c>
      <c r="N6" s="22">
        <f t="shared" ca="1" si="2"/>
        <v>43621</v>
      </c>
      <c r="O6" s="22">
        <f t="shared" ca="1" si="2"/>
        <v>43622</v>
      </c>
      <c r="P6" s="22">
        <f t="shared" ca="1" si="2"/>
        <v>43623</v>
      </c>
      <c r="Q6" s="22">
        <f t="shared" ca="1" si="2"/>
        <v>43624</v>
      </c>
    </row>
    <row r="7" spans="1:17" x14ac:dyDescent="0.25">
      <c r="A7" s="55" t="s">
        <v>35</v>
      </c>
      <c r="B7" s="56"/>
      <c r="C7" s="56"/>
      <c r="D7" s="56"/>
      <c r="F7" s="2"/>
      <c r="G7" s="2"/>
      <c r="H7" s="3"/>
      <c r="I7" s="3"/>
      <c r="K7" s="22">
        <f t="shared" ref="K7:K10" ca="1" si="3">Q6+1</f>
        <v>43625</v>
      </c>
      <c r="L7" s="22">
        <f t="shared" ca="1" si="2"/>
        <v>43626</v>
      </c>
      <c r="M7" s="22">
        <f t="shared" ca="1" si="2"/>
        <v>43627</v>
      </c>
      <c r="N7" s="22">
        <f t="shared" ca="1" si="2"/>
        <v>43628</v>
      </c>
      <c r="O7" s="22">
        <f t="shared" ca="1" si="2"/>
        <v>43629</v>
      </c>
      <c r="P7" s="22">
        <f t="shared" ca="1" si="2"/>
        <v>43630</v>
      </c>
      <c r="Q7" s="22">
        <f t="shared" ca="1" si="2"/>
        <v>43631</v>
      </c>
    </row>
    <row r="8" spans="1:17" ht="13" x14ac:dyDescent="0.3">
      <c r="A8" s="31" t="s">
        <v>34</v>
      </c>
      <c r="E8" s="54" t="s">
        <v>10</v>
      </c>
      <c r="F8" s="54"/>
      <c r="G8" s="71">
        <v>43640</v>
      </c>
      <c r="H8" s="71"/>
      <c r="I8" s="11" t="s">
        <v>16</v>
      </c>
      <c r="K8" s="22">
        <f t="shared" ca="1" si="3"/>
        <v>43632</v>
      </c>
      <c r="L8" s="22">
        <f t="shared" ca="1" si="2"/>
        <v>43633</v>
      </c>
      <c r="M8" s="22">
        <f t="shared" ca="1" si="2"/>
        <v>43634</v>
      </c>
      <c r="N8" s="22">
        <f t="shared" ca="1" si="2"/>
        <v>43635</v>
      </c>
      <c r="O8" s="22">
        <f t="shared" ca="1" si="2"/>
        <v>43636</v>
      </c>
      <c r="P8" s="22">
        <f t="shared" ca="1" si="2"/>
        <v>43637</v>
      </c>
      <c r="Q8" s="22">
        <f t="shared" ca="1" si="2"/>
        <v>43638</v>
      </c>
    </row>
    <row r="9" spans="1:17" x14ac:dyDescent="0.25">
      <c r="K9" s="22">
        <f t="shared" ca="1" si="3"/>
        <v>43639</v>
      </c>
      <c r="L9" s="22">
        <f t="shared" ca="1" si="2"/>
        <v>43640</v>
      </c>
      <c r="M9" s="22">
        <f t="shared" ca="1" si="2"/>
        <v>43641</v>
      </c>
      <c r="N9" s="22">
        <f t="shared" ca="1" si="2"/>
        <v>43642</v>
      </c>
      <c r="O9" s="22">
        <f t="shared" ca="1" si="2"/>
        <v>43643</v>
      </c>
      <c r="P9" s="22">
        <f t="shared" ca="1" si="2"/>
        <v>43644</v>
      </c>
      <c r="Q9" s="22">
        <f t="shared" ca="1" si="2"/>
        <v>43645</v>
      </c>
    </row>
    <row r="10" spans="1:17" x14ac:dyDescent="0.25">
      <c r="K10" s="22">
        <f t="shared" ca="1" si="3"/>
        <v>43646</v>
      </c>
      <c r="L10" s="22">
        <f t="shared" ca="1" si="2"/>
        <v>43647</v>
      </c>
      <c r="M10" s="22">
        <f t="shared" ca="1" si="2"/>
        <v>43648</v>
      </c>
      <c r="N10" s="22">
        <f t="shared" ca="1" si="2"/>
        <v>43649</v>
      </c>
      <c r="O10" s="22">
        <f t="shared" ca="1" si="2"/>
        <v>43650</v>
      </c>
      <c r="P10" s="22">
        <f t="shared" ca="1" si="2"/>
        <v>43651</v>
      </c>
      <c r="Q10" s="22">
        <f t="shared" ca="1" si="2"/>
        <v>43652</v>
      </c>
    </row>
    <row r="11" spans="1:17" s="24" customFormat="1" ht="27.75" customHeight="1" x14ac:dyDescent="0.25">
      <c r="A11" s="49" t="s">
        <v>3</v>
      </c>
      <c r="B11" s="49" t="s">
        <v>20</v>
      </c>
      <c r="C11" s="49" t="s">
        <v>21</v>
      </c>
      <c r="D11" s="49" t="s">
        <v>12</v>
      </c>
      <c r="E11" s="49" t="s">
        <v>13</v>
      </c>
      <c r="F11" s="49" t="s">
        <v>6</v>
      </c>
      <c r="G11" s="49" t="s">
        <v>5</v>
      </c>
      <c r="H11" s="49" t="s">
        <v>7</v>
      </c>
      <c r="I11" s="49" t="s">
        <v>22</v>
      </c>
      <c r="J11" s="23"/>
      <c r="K11" s="72"/>
      <c r="L11" s="72"/>
      <c r="M11" s="72"/>
      <c r="N11" s="72"/>
      <c r="O11" s="72"/>
      <c r="P11" s="72"/>
      <c r="Q11" s="72"/>
    </row>
    <row r="12" spans="1:17" ht="22" customHeight="1" x14ac:dyDescent="0.25">
      <c r="A12" s="28">
        <f>G8</f>
        <v>43640</v>
      </c>
      <c r="B12" s="4"/>
      <c r="C12" s="4"/>
      <c r="D12" s="4"/>
      <c r="E12" s="4"/>
      <c r="F12" s="4"/>
      <c r="G12" s="4"/>
      <c r="H12" s="4"/>
      <c r="I12" s="5">
        <f t="shared" ref="I12:I18" si="4">SUM(B12:H12)</f>
        <v>0</v>
      </c>
      <c r="J12" s="25"/>
      <c r="K12" s="37"/>
      <c r="L12" s="24"/>
      <c r="M12" s="24"/>
      <c r="N12" s="24"/>
      <c r="O12" s="24"/>
      <c r="P12" s="24"/>
      <c r="Q12" s="24"/>
    </row>
    <row r="13" spans="1:17" ht="22" customHeight="1" x14ac:dyDescent="0.25">
      <c r="A13" s="28">
        <f t="shared" ref="A13:A18" si="5">A12+1</f>
        <v>43641</v>
      </c>
      <c r="B13" s="4">
        <v>8</v>
      </c>
      <c r="C13" s="4">
        <v>0.43</v>
      </c>
      <c r="D13" s="4"/>
      <c r="E13" s="4"/>
      <c r="F13" s="4"/>
      <c r="G13" s="4"/>
      <c r="H13" s="4"/>
      <c r="I13" s="5">
        <f t="shared" si="4"/>
        <v>8.43</v>
      </c>
      <c r="J13" s="25"/>
      <c r="K13" s="73"/>
      <c r="L13" s="73"/>
      <c r="M13" s="73"/>
      <c r="N13" s="73"/>
      <c r="O13" s="73"/>
      <c r="P13" s="73"/>
      <c r="Q13" s="73"/>
    </row>
    <row r="14" spans="1:17" ht="22" customHeight="1" x14ac:dyDescent="0.25">
      <c r="A14" s="28">
        <f t="shared" si="5"/>
        <v>43642</v>
      </c>
      <c r="B14" s="4"/>
      <c r="C14" s="4"/>
      <c r="D14" s="4"/>
      <c r="E14" s="4"/>
      <c r="F14" s="4"/>
      <c r="G14" s="4"/>
      <c r="H14" s="4"/>
      <c r="I14" s="5">
        <f t="shared" si="4"/>
        <v>0</v>
      </c>
      <c r="J14" s="25"/>
    </row>
    <row r="15" spans="1:17" ht="22" customHeight="1" x14ac:dyDescent="0.25">
      <c r="A15" s="28">
        <f t="shared" si="5"/>
        <v>43643</v>
      </c>
      <c r="B15" s="4"/>
      <c r="C15" s="4"/>
      <c r="D15" s="4"/>
      <c r="E15" s="4"/>
      <c r="F15" s="4"/>
      <c r="G15" s="4"/>
      <c r="H15" s="4"/>
      <c r="I15" s="5">
        <f t="shared" si="4"/>
        <v>0</v>
      </c>
      <c r="J15" s="25"/>
    </row>
    <row r="16" spans="1:17" ht="22" customHeight="1" x14ac:dyDescent="0.25">
      <c r="A16" s="28">
        <f t="shared" si="5"/>
        <v>43644</v>
      </c>
      <c r="B16" s="4"/>
      <c r="C16" s="4"/>
      <c r="D16" s="4"/>
      <c r="E16" s="4"/>
      <c r="F16" s="4"/>
      <c r="G16" s="4"/>
      <c r="H16" s="4"/>
      <c r="I16" s="5">
        <f t="shared" si="4"/>
        <v>0</v>
      </c>
      <c r="J16" s="25"/>
    </row>
    <row r="17" spans="1:10" ht="22" customHeight="1" x14ac:dyDescent="0.25">
      <c r="A17" s="28">
        <f t="shared" si="5"/>
        <v>43645</v>
      </c>
      <c r="B17" s="4"/>
      <c r="C17" s="4"/>
      <c r="D17" s="4"/>
      <c r="E17" s="4"/>
      <c r="F17" s="4"/>
      <c r="G17" s="4"/>
      <c r="H17" s="4"/>
      <c r="I17" s="5">
        <f t="shared" si="4"/>
        <v>0</v>
      </c>
      <c r="J17" s="25"/>
    </row>
    <row r="18" spans="1:10" ht="22" customHeight="1" x14ac:dyDescent="0.25">
      <c r="A18" s="28">
        <f t="shared" si="5"/>
        <v>43646</v>
      </c>
      <c r="B18" s="4"/>
      <c r="C18" s="4"/>
      <c r="D18" s="4"/>
      <c r="E18" s="4"/>
      <c r="F18" s="4"/>
      <c r="G18" s="4"/>
      <c r="H18" s="4"/>
      <c r="I18" s="5">
        <f t="shared" si="4"/>
        <v>0</v>
      </c>
      <c r="J18" s="25"/>
    </row>
    <row r="19" spans="1:10" ht="13" x14ac:dyDescent="0.25">
      <c r="A19" s="28"/>
      <c r="B19" s="13"/>
      <c r="C19" s="13"/>
      <c r="D19" s="13"/>
      <c r="E19" s="13"/>
      <c r="F19" s="13"/>
      <c r="G19" s="13"/>
      <c r="H19" s="13"/>
      <c r="I19" s="12"/>
      <c r="J19" s="25"/>
    </row>
    <row r="20" spans="1:10" ht="22" customHeight="1" x14ac:dyDescent="0.25">
      <c r="A20" s="28">
        <f>A18+1</f>
        <v>43647</v>
      </c>
      <c r="B20" s="4"/>
      <c r="C20" s="4"/>
      <c r="D20" s="4"/>
      <c r="E20" s="4"/>
      <c r="F20" s="4"/>
      <c r="G20" s="4"/>
      <c r="H20" s="4"/>
      <c r="I20" s="5">
        <f t="shared" ref="I20:I26" si="6">SUM(B20:H20)</f>
        <v>0</v>
      </c>
      <c r="J20" s="25"/>
    </row>
    <row r="21" spans="1:10" ht="22" customHeight="1" x14ac:dyDescent="0.25">
      <c r="A21" s="28">
        <f t="shared" ref="A21:A26" si="7">A20+1</f>
        <v>43648</v>
      </c>
      <c r="B21" s="4"/>
      <c r="C21" s="4"/>
      <c r="D21" s="4"/>
      <c r="E21" s="4"/>
      <c r="F21" s="4"/>
      <c r="G21" s="4"/>
      <c r="H21" s="4"/>
      <c r="I21" s="5">
        <f t="shared" si="6"/>
        <v>0</v>
      </c>
      <c r="J21" s="25"/>
    </row>
    <row r="22" spans="1:10" ht="22" customHeight="1" x14ac:dyDescent="0.25">
      <c r="A22" s="28">
        <f t="shared" si="7"/>
        <v>43649</v>
      </c>
      <c r="B22" s="4"/>
      <c r="C22" s="4"/>
      <c r="D22" s="4"/>
      <c r="E22" s="4"/>
      <c r="F22" s="4"/>
      <c r="G22" s="4"/>
      <c r="H22" s="4"/>
      <c r="I22" s="5">
        <f t="shared" si="6"/>
        <v>0</v>
      </c>
      <c r="J22" s="25"/>
    </row>
    <row r="23" spans="1:10" ht="22" customHeight="1" x14ac:dyDescent="0.25">
      <c r="A23" s="28">
        <f t="shared" si="7"/>
        <v>43650</v>
      </c>
      <c r="B23" s="4"/>
      <c r="C23" s="4"/>
      <c r="D23" s="4"/>
      <c r="E23" s="4"/>
      <c r="F23" s="4"/>
      <c r="G23" s="4"/>
      <c r="H23" s="4"/>
      <c r="I23" s="5">
        <f t="shared" si="6"/>
        <v>0</v>
      </c>
      <c r="J23" s="25"/>
    </row>
    <row r="24" spans="1:10" ht="22" customHeight="1" x14ac:dyDescent="0.25">
      <c r="A24" s="28">
        <f t="shared" si="7"/>
        <v>43651</v>
      </c>
      <c r="B24" s="4"/>
      <c r="C24" s="4"/>
      <c r="D24" s="4"/>
      <c r="E24" s="4"/>
      <c r="F24" s="4"/>
      <c r="G24" s="4"/>
      <c r="H24" s="4"/>
      <c r="I24" s="5">
        <f t="shared" si="6"/>
        <v>0</v>
      </c>
      <c r="J24" s="25"/>
    </row>
    <row r="25" spans="1:10" ht="22" customHeight="1" x14ac:dyDescent="0.25">
      <c r="A25" s="28">
        <f t="shared" si="7"/>
        <v>43652</v>
      </c>
      <c r="B25" s="4"/>
      <c r="C25" s="4"/>
      <c r="D25" s="4"/>
      <c r="E25" s="4"/>
      <c r="F25" s="4"/>
      <c r="G25" s="4"/>
      <c r="H25" s="4"/>
      <c r="I25" s="5">
        <f t="shared" si="6"/>
        <v>0</v>
      </c>
      <c r="J25" s="25"/>
    </row>
    <row r="26" spans="1:10" ht="22" customHeight="1" x14ac:dyDescent="0.25">
      <c r="A26" s="28">
        <f t="shared" si="7"/>
        <v>43653</v>
      </c>
      <c r="B26" s="4"/>
      <c r="C26" s="4"/>
      <c r="D26" s="4"/>
      <c r="E26" s="4"/>
      <c r="F26" s="4"/>
      <c r="G26" s="4"/>
      <c r="H26" s="4"/>
      <c r="I26" s="5">
        <f t="shared" si="6"/>
        <v>0</v>
      </c>
      <c r="J26" s="25"/>
    </row>
    <row r="27" spans="1:10" ht="22" customHeight="1" x14ac:dyDescent="0.25">
      <c r="A27" s="30" t="s">
        <v>4</v>
      </c>
      <c r="B27" s="6">
        <f t="shared" ref="B27:I27" si="8">SUM(B12:B26)</f>
        <v>8</v>
      </c>
      <c r="C27" s="6">
        <f t="shared" si="8"/>
        <v>0.43</v>
      </c>
      <c r="D27" s="6">
        <f t="shared" si="8"/>
        <v>0</v>
      </c>
      <c r="E27" s="6">
        <f t="shared" si="8"/>
        <v>0</v>
      </c>
      <c r="F27" s="6">
        <f t="shared" si="8"/>
        <v>0</v>
      </c>
      <c r="G27" s="6">
        <f t="shared" si="8"/>
        <v>0</v>
      </c>
      <c r="H27" s="6">
        <f t="shared" si="8"/>
        <v>0</v>
      </c>
      <c r="I27" s="53">
        <f t="shared" si="8"/>
        <v>8.43</v>
      </c>
      <c r="J27" s="9"/>
    </row>
    <row r="28" spans="1:10" ht="22" customHeight="1" x14ac:dyDescent="0.25">
      <c r="A28" s="7" t="s">
        <v>14</v>
      </c>
      <c r="B28" s="8">
        <v>15</v>
      </c>
      <c r="C28" s="8">
        <v>23</v>
      </c>
      <c r="D28" s="8">
        <v>15</v>
      </c>
      <c r="E28" s="8">
        <v>15</v>
      </c>
      <c r="F28" s="8">
        <v>15</v>
      </c>
      <c r="G28" s="8">
        <v>0</v>
      </c>
      <c r="H28" s="8">
        <v>0</v>
      </c>
      <c r="I28" s="9"/>
      <c r="J28" s="9"/>
    </row>
    <row r="29" spans="1:10" ht="22" customHeight="1" x14ac:dyDescent="0.25">
      <c r="A29" s="51" t="s">
        <v>15</v>
      </c>
      <c r="B29" s="50">
        <f t="shared" ref="B29:H29" si="9">B28*B27</f>
        <v>120</v>
      </c>
      <c r="C29" s="50">
        <f t="shared" si="9"/>
        <v>9.89</v>
      </c>
      <c r="D29" s="50">
        <f t="shared" si="9"/>
        <v>0</v>
      </c>
      <c r="E29" s="50">
        <f t="shared" si="9"/>
        <v>0</v>
      </c>
      <c r="F29" s="50">
        <f t="shared" si="9"/>
        <v>0</v>
      </c>
      <c r="G29" s="50">
        <f t="shared" si="9"/>
        <v>0</v>
      </c>
      <c r="H29" s="50">
        <f t="shared" si="9"/>
        <v>0</v>
      </c>
      <c r="I29" s="32">
        <f>SUM(B29:H29)</f>
        <v>129.88999999999999</v>
      </c>
      <c r="J29" s="9"/>
    </row>
    <row r="31" spans="1:10" ht="13" x14ac:dyDescent="0.3">
      <c r="A31" s="54" t="s">
        <v>8</v>
      </c>
      <c r="B31" s="54"/>
      <c r="C31" s="54"/>
      <c r="D31" s="10">
        <f>I27</f>
        <v>8.43</v>
      </c>
    </row>
    <row r="32" spans="1:10" ht="13" x14ac:dyDescent="0.3">
      <c r="A32" s="54" t="s">
        <v>15</v>
      </c>
      <c r="B32" s="54"/>
      <c r="C32" s="54"/>
      <c r="D32" s="33">
        <f>I29</f>
        <v>129.88999999999999</v>
      </c>
    </row>
    <row r="34" spans="1:9" ht="25.5" customHeight="1" x14ac:dyDescent="0.25">
      <c r="A34" s="59"/>
      <c r="B34" s="59"/>
      <c r="C34" s="59"/>
      <c r="D34" s="58"/>
      <c r="E34" s="58"/>
    </row>
    <row r="35" spans="1:9" x14ac:dyDescent="0.25">
      <c r="A35" s="57" t="s">
        <v>2</v>
      </c>
      <c r="B35" s="57"/>
      <c r="C35" s="57"/>
      <c r="D35" s="57" t="s">
        <v>0</v>
      </c>
      <c r="E35" s="57"/>
    </row>
    <row r="36" spans="1:9" ht="23.25" customHeight="1" x14ac:dyDescent="0.25">
      <c r="A36" s="59"/>
      <c r="B36" s="59"/>
      <c r="C36" s="59"/>
      <c r="D36" s="58"/>
      <c r="E36" s="58"/>
    </row>
    <row r="37" spans="1:9" x14ac:dyDescent="0.25">
      <c r="A37" s="57" t="s">
        <v>11</v>
      </c>
      <c r="B37" s="57"/>
      <c r="C37" s="57"/>
      <c r="D37" s="57" t="s">
        <v>0</v>
      </c>
      <c r="E37" s="57"/>
    </row>
    <row r="40" spans="1:9" x14ac:dyDescent="0.25">
      <c r="A40" s="34"/>
      <c r="B40" s="34"/>
      <c r="C40" s="34"/>
      <c r="D40" s="24"/>
      <c r="E40" s="24"/>
      <c r="F40" s="62"/>
      <c r="G40" s="62"/>
      <c r="H40" s="62"/>
      <c r="I40" s="62"/>
    </row>
  </sheetData>
  <mergeCells count="26">
    <mergeCell ref="A37:C37"/>
    <mergeCell ref="A35:C35"/>
    <mergeCell ref="D35:E35"/>
    <mergeCell ref="D37:E37"/>
    <mergeCell ref="D34:E34"/>
    <mergeCell ref="D36:E36"/>
    <mergeCell ref="A36:C36"/>
    <mergeCell ref="A34:C34"/>
    <mergeCell ref="F40:I40"/>
    <mergeCell ref="E4:F4"/>
    <mergeCell ref="E8:F8"/>
    <mergeCell ref="G4:I4"/>
    <mergeCell ref="G6:I6"/>
    <mergeCell ref="G8:H8"/>
    <mergeCell ref="E6:F6"/>
    <mergeCell ref="A1:I1"/>
    <mergeCell ref="N2:O2"/>
    <mergeCell ref="A7:D7"/>
    <mergeCell ref="K1:Q1"/>
    <mergeCell ref="P2:Q2"/>
    <mergeCell ref="A32:C32"/>
    <mergeCell ref="K2:M2"/>
    <mergeCell ref="A31:C31"/>
    <mergeCell ref="K11:Q11"/>
    <mergeCell ref="K13:Q13"/>
    <mergeCell ref="K3:Q3"/>
  </mergeCells>
  <phoneticPr fontId="0" type="noConversion"/>
  <conditionalFormatting sqref="K5:Q10">
    <cfRule type="expression" dxfId="1" priority="1">
      <formula>MATCH(K5,$A$12:$A$26,0)</formula>
    </cfRule>
    <cfRule type="expression" dxfId="0" priority="2">
      <formula>MONTH(K5)&lt;&gt;MONTH($K$3)</formula>
    </cfRule>
  </conditionalFormatting>
  <printOptions horizontalCentered="1"/>
  <pageMargins left="0.25" right="0.2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9AD2-5B66-4BF0-827C-C22895D7654D}">
  <sheetPr>
    <pageSetUpPr fitToPage="1"/>
  </sheetPr>
  <dimension ref="A1:C27"/>
  <sheetViews>
    <sheetView showGridLines="0" tabSelected="1" topLeftCell="A21" workbookViewId="0">
      <selection activeCell="A28" sqref="A28:XFD36"/>
    </sheetView>
  </sheetViews>
  <sheetFormatPr defaultColWidth="9.1796875" defaultRowHeight="12.5" x14ac:dyDescent="0.25"/>
  <cols>
    <col min="1" max="1" width="10.453125" style="36" customWidth="1"/>
    <col min="2" max="2" width="72.7265625" style="36" customWidth="1"/>
    <col min="3" max="3" width="19.1796875" style="36" customWidth="1"/>
    <col min="4" max="16384" width="9.1796875" style="36"/>
  </cols>
  <sheetData>
    <row r="1" spans="1:3" ht="32.15" customHeight="1" x14ac:dyDescent="0.25">
      <c r="A1" s="35" t="s">
        <v>36</v>
      </c>
      <c r="B1" s="35"/>
      <c r="C1" s="35"/>
    </row>
    <row r="2" spans="1:3" x14ac:dyDescent="0.25">
      <c r="A2" s="38"/>
      <c r="C2" s="39"/>
    </row>
    <row r="3" spans="1:3" x14ac:dyDescent="0.25">
      <c r="B3" s="40"/>
      <c r="C3" s="40"/>
    </row>
    <row r="4" spans="1:3" ht="17.5" x14ac:dyDescent="0.25">
      <c r="A4" s="41" t="s">
        <v>40</v>
      </c>
      <c r="B4" s="42"/>
      <c r="C4" s="43"/>
    </row>
    <row r="5" spans="1:3" ht="28" x14ac:dyDescent="0.25">
      <c r="B5" s="44" t="s">
        <v>46</v>
      </c>
      <c r="C5" s="40"/>
    </row>
    <row r="6" spans="1:3" ht="14" x14ac:dyDescent="0.25">
      <c r="B6" s="45"/>
      <c r="C6" s="40"/>
    </row>
    <row r="7" spans="1:3" ht="17.5" x14ac:dyDescent="0.25">
      <c r="A7" s="41" t="s">
        <v>42</v>
      </c>
      <c r="B7" s="42"/>
      <c r="C7" s="43"/>
    </row>
    <row r="8" spans="1:3" ht="14" x14ac:dyDescent="0.25">
      <c r="B8" s="44"/>
      <c r="C8" s="40"/>
    </row>
    <row r="9" spans="1:3" ht="14" x14ac:dyDescent="0.25">
      <c r="B9" s="46" t="s">
        <v>38</v>
      </c>
      <c r="C9" s="40"/>
    </row>
    <row r="10" spans="1:3" ht="42" x14ac:dyDescent="0.25">
      <c r="B10" s="44" t="s">
        <v>39</v>
      </c>
      <c r="C10" s="40"/>
    </row>
    <row r="11" spans="1:3" x14ac:dyDescent="0.25">
      <c r="B11" s="40"/>
      <c r="C11" s="40"/>
    </row>
    <row r="12" spans="1:3" ht="14" x14ac:dyDescent="0.25">
      <c r="B12" s="46" t="s">
        <v>51</v>
      </c>
      <c r="C12" s="40"/>
    </row>
    <row r="13" spans="1:3" ht="28" x14ac:dyDescent="0.25">
      <c r="B13" s="44" t="s">
        <v>52</v>
      </c>
      <c r="C13" s="40"/>
    </row>
    <row r="14" spans="1:3" x14ac:dyDescent="0.25">
      <c r="B14" s="40"/>
      <c r="C14" s="40"/>
    </row>
    <row r="15" spans="1:3" ht="14" x14ac:dyDescent="0.25">
      <c r="B15" s="46" t="s">
        <v>48</v>
      </c>
      <c r="C15" s="40"/>
    </row>
    <row r="16" spans="1:3" ht="56" x14ac:dyDescent="0.25">
      <c r="B16" s="44" t="s">
        <v>49</v>
      </c>
      <c r="C16" s="40"/>
    </row>
    <row r="17" spans="2:3" ht="14" x14ac:dyDescent="0.25">
      <c r="B17" s="44"/>
      <c r="C17" s="40"/>
    </row>
    <row r="18" spans="2:3" ht="14" x14ac:dyDescent="0.25">
      <c r="B18" s="47" t="s">
        <v>50</v>
      </c>
      <c r="C18" s="48">
        <v>1</v>
      </c>
    </row>
    <row r="19" spans="2:3" ht="14" x14ac:dyDescent="0.25">
      <c r="B19" s="44"/>
      <c r="C19" s="40"/>
    </row>
    <row r="20" spans="2:3" ht="14" x14ac:dyDescent="0.25">
      <c r="B20" s="46" t="s">
        <v>44</v>
      </c>
      <c r="C20" s="40"/>
    </row>
    <row r="21" spans="2:3" ht="28" x14ac:dyDescent="0.25">
      <c r="B21" s="44" t="s">
        <v>45</v>
      </c>
      <c r="C21" s="40"/>
    </row>
    <row r="22" spans="2:3" ht="14" x14ac:dyDescent="0.25">
      <c r="B22" s="44"/>
      <c r="C22" s="40"/>
    </row>
    <row r="23" spans="2:3" ht="14" x14ac:dyDescent="0.25">
      <c r="B23" s="46" t="s">
        <v>43</v>
      </c>
      <c r="C23" s="40"/>
    </row>
    <row r="24" spans="2:3" ht="28" x14ac:dyDescent="0.25">
      <c r="B24" s="44" t="s">
        <v>41</v>
      </c>
      <c r="C24" s="40"/>
    </row>
    <row r="25" spans="2:3" ht="14" x14ac:dyDescent="0.25">
      <c r="B25" s="45"/>
      <c r="C25" s="40"/>
    </row>
    <row r="26" spans="2:3" ht="14" x14ac:dyDescent="0.25">
      <c r="B26" s="46" t="s">
        <v>37</v>
      </c>
      <c r="C26" s="40"/>
    </row>
    <row r="27" spans="2:3" ht="42" x14ac:dyDescent="0.25">
      <c r="B27" s="44" t="s">
        <v>47</v>
      </c>
      <c r="C27" s="40"/>
    </row>
  </sheetData>
  <pageMargins left="0.5" right="0.5" top="0.75" bottom="0.75" header="0.3" footer="0.3"/>
  <pageSetup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Biweekly_hmm</vt:lpstr>
      <vt:lpstr>Biweekly</vt:lpstr>
      <vt:lpstr>Help</vt:lpstr>
      <vt:lpstr>Biweekly!Print_Area</vt:lpstr>
      <vt:lpstr>Biweekly_hmm!Print_Area</vt:lpstr>
      <vt:lpstr>Help!Print_Area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Employee Timesheet</dc:title>
  <dc:creator>Vertex42.com</dc:creator>
  <dc:description>(c) 2008-2019 Vertex42 LLC. All Rights Reserved.</dc:description>
  <cp:lastModifiedBy>SnoopyYam</cp:lastModifiedBy>
  <cp:lastPrinted>2019-06-20T14:45:00Z</cp:lastPrinted>
  <dcterms:created xsi:type="dcterms:W3CDTF">2003-11-23T07:57:29Z</dcterms:created>
  <dcterms:modified xsi:type="dcterms:W3CDTF">2022-04-15T07:43:01Z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Version">
    <vt:lpwstr>1.3.3</vt:lpwstr>
  </property>
  <property fmtid="{D5CDD505-2E9C-101B-9397-08002B2CF9AE}" pid="4" name="Source">
    <vt:lpwstr>https://www.vertex42.com/ExcelTemplates/excel-timesheet.html</vt:lpwstr>
  </property>
</Properties>
</file>