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mall Business Start Up Costs Template\Small Business Start Up Costs Template_Excel\"/>
    </mc:Choice>
  </mc:AlternateContent>
  <xr:revisionPtr revIDLastSave="0" documentId="13_ncr:1_{7E5169DF-7D61-4211-90CB-95B1CB0062B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1" i="1" l="1"/>
  <c r="E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51" i="1" s="1"/>
  <c r="F16" i="1"/>
  <c r="C5" i="1" s="1"/>
  <c r="E16" i="1"/>
  <c r="G15" i="1"/>
  <c r="G14" i="1"/>
  <c r="G13" i="1"/>
  <c r="G12" i="1"/>
  <c r="G16" i="1" s="1"/>
  <c r="C7" i="1"/>
</calcChain>
</file>

<file path=xl/sharedStrings.xml><?xml version="1.0" encoding="utf-8"?>
<sst xmlns="http://schemas.openxmlformats.org/spreadsheetml/2006/main" count="53" uniqueCount="50">
  <si>
    <t>Small Business Startup Costs</t>
  </si>
  <si>
    <t>Total Revenue:</t>
  </si>
  <si>
    <t>[Restaurant Name]</t>
  </si>
  <si>
    <t>Total Cost:</t>
  </si>
  <si>
    <t>[Address]</t>
  </si>
  <si>
    <t>[Contact Number]</t>
  </si>
  <si>
    <t>[Email Address]</t>
  </si>
  <si>
    <t>Capital</t>
  </si>
  <si>
    <t>Estimated</t>
  </si>
  <si>
    <t>Actual</t>
  </si>
  <si>
    <t>Over/(Under)</t>
  </si>
  <si>
    <t>Investments</t>
  </si>
  <si>
    <t>Bank Loans</t>
  </si>
  <si>
    <t>Funds</t>
  </si>
  <si>
    <t>Other Income</t>
  </si>
  <si>
    <t>Total Revenue</t>
  </si>
  <si>
    <t>Costs</t>
  </si>
  <si>
    <t>Advertising for Opening</t>
  </si>
  <si>
    <t>Building Down Payment</t>
  </si>
  <si>
    <t>Building Improvements/Remodeling</t>
  </si>
  <si>
    <t>Business Cards/Stationery</t>
  </si>
  <si>
    <t>Business Licenses/Permits</t>
  </si>
  <si>
    <t>Commercial Cooking Equipment</t>
  </si>
  <si>
    <t>Computer Hardware/Software</t>
  </si>
  <si>
    <t>Decorating</t>
  </si>
  <si>
    <t>Dishes/Glasses</t>
  </si>
  <si>
    <t>Dishwasher</t>
  </si>
  <si>
    <t>Employee Uniforms</t>
  </si>
  <si>
    <t>Fixture Installation</t>
  </si>
  <si>
    <t>Freezers/Refrigerators</t>
  </si>
  <si>
    <t>Internet Setup Deposit</t>
  </si>
  <si>
    <t>Kitchen Supplies &amp; Equipment</t>
  </si>
  <si>
    <t>Lease Security Deposit</t>
  </si>
  <si>
    <t>Legal/Professional Fees</t>
  </si>
  <si>
    <t>Machines &amp; Equipment</t>
  </si>
  <si>
    <t>Menu Development</t>
  </si>
  <si>
    <t>Office Furniture</t>
  </si>
  <si>
    <t>Prepaid Insurance</t>
  </si>
  <si>
    <t>Salaries for Employee Trainers/Trainees</t>
  </si>
  <si>
    <t>Security System Installation</t>
  </si>
  <si>
    <t>Setup, installation and consulting fees</t>
  </si>
  <si>
    <t>Signage</t>
  </si>
  <si>
    <t>Starting Inventory</t>
  </si>
  <si>
    <t>Tables/Chairs</t>
  </si>
  <si>
    <t>Telephone</t>
  </si>
  <si>
    <t>Tools &amp; Supplies</t>
  </si>
  <si>
    <t>Travel</t>
  </si>
  <si>
    <t>Truck &amp; Vehicle</t>
  </si>
  <si>
    <t>Ventilation Equipment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</si>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</sst>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_);[Red]\(&quot;$&quot;#,##0\)"/>
  </numFmts>
  <fonts count="11">
    <font>
      <sz val="11"/>
      <color rgb="FF000000"/>
      <name val="Calibri"/>
    </font>
    <font>
      <b/>
      <sz val="26"/>
      <color rgb="FF31859B"/>
      <name val="Arima Madurai"/>
    </font>
    <font>
      <sz val="11"/>
      <color rgb="FF111111"/>
      <name val="Calibri"/>
    </font>
    <font>
      <b/>
      <sz val="14"/>
      <color rgb="FFFFFFFF"/>
      <name val="Arima Madurai"/>
    </font>
    <font>
      <sz val="11"/>
      <name val="Calibri"/>
    </font>
    <font>
      <b/>
      <sz val="11"/>
      <color rgb="FF31859B"/>
      <name val="Arima Madurai"/>
    </font>
    <font>
      <sz val="10"/>
      <color rgb="FF111111"/>
      <name val="Calibri"/>
    </font>
    <font>
      <b/>
      <sz val="12"/>
      <color rgb="FFFFFFFF"/>
      <name val="Arima Madurai"/>
    </font>
    <font>
      <b/>
      <sz val="12"/>
      <color rgb="FF111111"/>
      <name val="Arima Madurai"/>
    </font>
    <font>
      <b/>
      <sz val="11"/>
      <color rgb="FF31859B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10" xfId="0" applyFont="1" applyFill="1" applyBorder="1" applyAlignment="1">
      <alignment vertical="center"/>
    </xf>
    <xf numFmtId="0" fontId="4" fillId="0" borderId="11" xfId="0" applyFont="1" applyBorder="1"/>
    <xf numFmtId="0" fontId="4" fillId="0" borderId="12" xfId="0" applyFont="1" applyBorder="1"/>
    <xf numFmtId="0" fontId="7" fillId="2" borderId="6" xfId="0" applyFont="1" applyFill="1" applyBorder="1" applyAlignment="1">
      <alignment horizontal="left" vertical="center"/>
    </xf>
    <xf numFmtId="0" fontId="4" fillId="0" borderId="7" xfId="0" applyFont="1" applyBorder="1"/>
    <xf numFmtId="0" fontId="4" fillId="0" borderId="8" xfId="0" applyFont="1" applyBorder="1"/>
    <xf numFmtId="0" fontId="9" fillId="3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4" fontId="3" fillId="2" borderId="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3</xdr:row>
      <xdr:rowOff>38100</xdr:rowOff>
    </xdr:from>
    <xdr:ext cx="466725" cy="3619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553075" y="819150"/>
          <a:ext cx="466725" cy="361950"/>
          <a:chOff x="5112638" y="3599025"/>
          <a:chExt cx="466725" cy="3619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112638" y="3599025"/>
            <a:ext cx="466725" cy="361950"/>
            <a:chOff x="846" y="166"/>
            <a:chExt cx="154" cy="11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46" y="166"/>
              <a:ext cx="1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846" y="281"/>
              <a:ext cx="121" cy="0"/>
            </a:xfrm>
            <a:prstGeom prst="straightConnector1">
              <a:avLst/>
            </a:prstGeom>
            <a:noFill/>
            <a:ln w="19050" cap="rnd" cmpd="sng">
              <a:solidFill>
                <a:srgbClr val="31859B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876" y="225"/>
              <a:ext cx="38" cy="56"/>
            </a:xfrm>
            <a:custGeom>
              <a:avLst/>
              <a:gdLst/>
              <a:ahLst/>
              <a:cxnLst/>
              <a:rect l="l" t="t" r="r" b="b"/>
              <a:pathLst>
                <a:path w="97" h="140" extrusionOk="0">
                  <a:moveTo>
                    <a:pt x="5" y="140"/>
                  </a:moveTo>
                  <a:cubicBezTo>
                    <a:pt x="5" y="140"/>
                    <a:pt x="0" y="55"/>
                    <a:pt x="31" y="28"/>
                  </a:cubicBezTo>
                  <a:cubicBezTo>
                    <a:pt x="61" y="1"/>
                    <a:pt x="97" y="0"/>
                    <a:pt x="9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946" y="227"/>
              <a:ext cx="23" cy="54"/>
            </a:xfrm>
            <a:custGeom>
              <a:avLst/>
              <a:gdLst/>
              <a:ahLst/>
              <a:cxnLst/>
              <a:rect l="l" t="t" r="r" b="b"/>
              <a:pathLst>
                <a:path w="58" h="135" extrusionOk="0">
                  <a:moveTo>
                    <a:pt x="54" y="135"/>
                  </a:moveTo>
                  <a:cubicBezTo>
                    <a:pt x="54" y="135"/>
                    <a:pt x="58" y="45"/>
                    <a:pt x="38" y="24"/>
                  </a:cubicBezTo>
                  <a:cubicBezTo>
                    <a:pt x="18" y="4"/>
                    <a:pt x="0" y="0"/>
                    <a:pt x="0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957" y="187"/>
              <a:ext cx="43" cy="58"/>
            </a:xfrm>
            <a:custGeom>
              <a:avLst/>
              <a:gdLst/>
              <a:ahLst/>
              <a:cxnLst/>
              <a:rect l="l" t="t" r="r" b="b"/>
              <a:pathLst>
                <a:path w="109" h="146" extrusionOk="0">
                  <a:moveTo>
                    <a:pt x="20" y="146"/>
                  </a:moveTo>
                  <a:cubicBezTo>
                    <a:pt x="20" y="146"/>
                    <a:pt x="71" y="143"/>
                    <a:pt x="90" y="100"/>
                  </a:cubicBezTo>
                  <a:cubicBezTo>
                    <a:pt x="109" y="57"/>
                    <a:pt x="58" y="0"/>
                    <a:pt x="0" y="28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859" y="169"/>
              <a:ext cx="76" cy="78"/>
            </a:xfrm>
            <a:custGeom>
              <a:avLst/>
              <a:gdLst/>
              <a:ahLst/>
              <a:cxnLst/>
              <a:rect l="l" t="t" r="r" b="b"/>
              <a:pathLst>
                <a:path w="193" h="198" extrusionOk="0">
                  <a:moveTo>
                    <a:pt x="59" y="198"/>
                  </a:moveTo>
                  <a:cubicBezTo>
                    <a:pt x="32" y="192"/>
                    <a:pt x="0" y="128"/>
                    <a:pt x="38" y="75"/>
                  </a:cubicBezTo>
                  <a:cubicBezTo>
                    <a:pt x="90" y="0"/>
                    <a:pt x="179" y="32"/>
                    <a:pt x="193" y="66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914" y="166"/>
              <a:ext cx="50" cy="29"/>
            </a:xfrm>
            <a:custGeom>
              <a:avLst/>
              <a:gdLst/>
              <a:ahLst/>
              <a:cxnLst/>
              <a:rect l="l" t="t" r="r" b="b"/>
              <a:pathLst>
                <a:path w="125" h="73" extrusionOk="0">
                  <a:moveTo>
                    <a:pt x="0" y="49"/>
                  </a:moveTo>
                  <a:cubicBezTo>
                    <a:pt x="0" y="49"/>
                    <a:pt x="7" y="0"/>
                    <a:pt x="68" y="9"/>
                  </a:cubicBezTo>
                  <a:cubicBezTo>
                    <a:pt x="125" y="18"/>
                    <a:pt x="113" y="73"/>
                    <a:pt x="113" y="73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88" y="233"/>
              <a:ext cx="20" cy="10"/>
            </a:xfrm>
            <a:custGeom>
              <a:avLst/>
              <a:gdLst/>
              <a:ahLst/>
              <a:cxnLst/>
              <a:rect l="l" t="t" r="r" b="b"/>
              <a:pathLst>
                <a:path w="51" h="25" extrusionOk="0">
                  <a:moveTo>
                    <a:pt x="0" y="25"/>
                  </a:moveTo>
                  <a:cubicBezTo>
                    <a:pt x="0" y="25"/>
                    <a:pt x="23" y="5"/>
                    <a:pt x="51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886" y="240"/>
              <a:ext cx="21" cy="9"/>
            </a:xfrm>
            <a:custGeom>
              <a:avLst/>
              <a:gdLst/>
              <a:ahLst/>
              <a:cxnLst/>
              <a:rect l="l" t="t" r="r" b="b"/>
              <a:pathLst>
                <a:path w="52" h="25" extrusionOk="0">
                  <a:moveTo>
                    <a:pt x="0" y="25"/>
                  </a:moveTo>
                  <a:cubicBezTo>
                    <a:pt x="0" y="25"/>
                    <a:pt x="23" y="5"/>
                    <a:pt x="52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885" y="250"/>
              <a:ext cx="11" cy="7"/>
            </a:xfrm>
            <a:custGeom>
              <a:avLst/>
              <a:gdLst/>
              <a:ahLst/>
              <a:cxnLst/>
              <a:rect l="l" t="t" r="r" b="b"/>
              <a:pathLst>
                <a:path w="27" h="17" extrusionOk="0">
                  <a:moveTo>
                    <a:pt x="0" y="17"/>
                  </a:moveTo>
                  <a:cubicBezTo>
                    <a:pt x="0" y="17"/>
                    <a:pt x="11" y="7"/>
                    <a:pt x="2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885" y="258"/>
              <a:ext cx="11" cy="7"/>
            </a:xfrm>
            <a:custGeom>
              <a:avLst/>
              <a:gdLst/>
              <a:ahLst/>
              <a:cxnLst/>
              <a:rect l="l" t="t" r="r" b="b"/>
              <a:pathLst>
                <a:path w="27" h="18" extrusionOk="0">
                  <a:moveTo>
                    <a:pt x="0" y="18"/>
                  </a:moveTo>
                  <a:cubicBezTo>
                    <a:pt x="0" y="18"/>
                    <a:pt x="11" y="8"/>
                    <a:pt x="2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40" zoomScaleNormal="100" workbookViewId="0"/>
  </sheetViews>
  <sheetFormatPr defaultColWidth="14.453125" defaultRowHeight="15" customHeight="1"/>
  <cols>
    <col min="1" max="3" width="9.08984375" customWidth="1"/>
    <col min="4" max="4" width="14.08984375" customWidth="1"/>
    <col min="5" max="5" width="13.36328125" customWidth="1"/>
    <col min="6" max="6" width="14.26953125" customWidth="1"/>
    <col min="7" max="7" width="17.08984375" customWidth="1"/>
    <col min="8" max="26" width="8.7265625" customWidth="1"/>
  </cols>
  <sheetData>
    <row r="1" spans="1:26" ht="32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3"/>
      <c r="B4" s="3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23" t="s">
        <v>1</v>
      </c>
      <c r="B5" s="24"/>
      <c r="C5" s="27">
        <f>F16</f>
        <v>337000</v>
      </c>
      <c r="D5" s="2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25"/>
      <c r="B6" s="26"/>
      <c r="C6" s="25"/>
      <c r="D6" s="26"/>
      <c r="E6" s="2"/>
      <c r="F6" s="2"/>
      <c r="G6" s="4" t="s">
        <v>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23" t="s">
        <v>3</v>
      </c>
      <c r="B7" s="24"/>
      <c r="C7" s="27">
        <f>F51</f>
        <v>332900</v>
      </c>
      <c r="D7" s="24"/>
      <c r="E7" s="2"/>
      <c r="F7" s="2"/>
      <c r="G7" s="5" t="s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25"/>
      <c r="B8" s="26"/>
      <c r="C8" s="25"/>
      <c r="D8" s="26"/>
      <c r="E8" s="2"/>
      <c r="F8" s="2"/>
      <c r="G8" s="5" t="s"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3"/>
      <c r="B9" s="3"/>
      <c r="C9" s="6"/>
      <c r="D9" s="6"/>
      <c r="E9" s="2"/>
      <c r="F9" s="2"/>
      <c r="G9" s="5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8" t="s">
        <v>7</v>
      </c>
      <c r="B11" s="18"/>
      <c r="C11" s="18"/>
      <c r="D11" s="19"/>
      <c r="E11" s="7" t="s">
        <v>8</v>
      </c>
      <c r="F11" s="7" t="s">
        <v>9</v>
      </c>
      <c r="G11" s="7" t="s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14" t="s">
        <v>11</v>
      </c>
      <c r="B12" s="15"/>
      <c r="C12" s="15"/>
      <c r="D12" s="16"/>
      <c r="E12" s="8">
        <v>150000</v>
      </c>
      <c r="F12" s="8">
        <v>170000</v>
      </c>
      <c r="G12" s="9">
        <f t="shared" ref="G12:G15" si="0">E12-F12</f>
        <v>-20000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14" t="s">
        <v>12</v>
      </c>
      <c r="B13" s="15"/>
      <c r="C13" s="15"/>
      <c r="D13" s="16"/>
      <c r="E13" s="8">
        <v>100000</v>
      </c>
      <c r="F13" s="8">
        <v>97000</v>
      </c>
      <c r="G13" s="9">
        <f t="shared" si="0"/>
        <v>3000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4" t="s">
        <v>13</v>
      </c>
      <c r="B14" s="15"/>
      <c r="C14" s="15"/>
      <c r="D14" s="16"/>
      <c r="E14" s="8">
        <v>50000</v>
      </c>
      <c r="F14" s="8">
        <v>50000</v>
      </c>
      <c r="G14" s="9">
        <f t="shared" si="0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14" t="s">
        <v>14</v>
      </c>
      <c r="B15" s="15"/>
      <c r="C15" s="15"/>
      <c r="D15" s="16"/>
      <c r="E15" s="8">
        <v>15000</v>
      </c>
      <c r="F15" s="8">
        <v>20000</v>
      </c>
      <c r="G15" s="9">
        <f t="shared" si="0"/>
        <v>-5000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0" t="s">
        <v>15</v>
      </c>
      <c r="B16" s="18"/>
      <c r="C16" s="18"/>
      <c r="D16" s="19"/>
      <c r="E16" s="10">
        <f t="shared" ref="E16:G16" si="1">SUM(E12:E15)</f>
        <v>315000</v>
      </c>
      <c r="F16" s="10">
        <f t="shared" si="1"/>
        <v>337000</v>
      </c>
      <c r="G16" s="11">
        <f t="shared" si="1"/>
        <v>-22000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2"/>
      <c r="C17" s="2"/>
      <c r="D17" s="2"/>
      <c r="E17" s="2"/>
      <c r="F17" s="2"/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17" t="s">
        <v>16</v>
      </c>
      <c r="B18" s="18"/>
      <c r="C18" s="18"/>
      <c r="D18" s="19"/>
      <c r="E18" s="12" t="s">
        <v>8</v>
      </c>
      <c r="F18" s="12" t="s">
        <v>9</v>
      </c>
      <c r="G18" s="12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21" t="s">
        <v>17</v>
      </c>
      <c r="B19" s="15"/>
      <c r="C19" s="15"/>
      <c r="D19" s="16"/>
      <c r="E19" s="8">
        <v>20000</v>
      </c>
      <c r="F19" s="8">
        <v>20000</v>
      </c>
      <c r="G19" s="9">
        <f t="shared" ref="G19:G50" si="2">E19-F19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21" t="s">
        <v>18</v>
      </c>
      <c r="B20" s="15"/>
      <c r="C20" s="15"/>
      <c r="D20" s="16"/>
      <c r="E20" s="8">
        <v>25000</v>
      </c>
      <c r="F20" s="8">
        <v>25000</v>
      </c>
      <c r="G20" s="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21" t="s">
        <v>19</v>
      </c>
      <c r="B21" s="15"/>
      <c r="C21" s="15"/>
      <c r="D21" s="16"/>
      <c r="E21" s="8">
        <v>10000</v>
      </c>
      <c r="F21" s="8">
        <v>12000</v>
      </c>
      <c r="G21" s="9">
        <f t="shared" si="2"/>
        <v>-2000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21" t="s">
        <v>20</v>
      </c>
      <c r="B22" s="15"/>
      <c r="C22" s="15"/>
      <c r="D22" s="16"/>
      <c r="E22" s="8">
        <v>2000</v>
      </c>
      <c r="F22" s="8">
        <v>2000</v>
      </c>
      <c r="G22" s="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21" t="s">
        <v>21</v>
      </c>
      <c r="B23" s="15"/>
      <c r="C23" s="15"/>
      <c r="D23" s="16"/>
      <c r="E23" s="8">
        <v>1500</v>
      </c>
      <c r="F23" s="8">
        <v>1500</v>
      </c>
      <c r="G23" s="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21" t="s">
        <v>22</v>
      </c>
      <c r="B24" s="15"/>
      <c r="C24" s="15"/>
      <c r="D24" s="16"/>
      <c r="E24" s="8">
        <v>13000</v>
      </c>
      <c r="F24" s="8">
        <v>15000</v>
      </c>
      <c r="G24" s="9">
        <f t="shared" si="2"/>
        <v>-2000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21" t="s">
        <v>23</v>
      </c>
      <c r="B25" s="15"/>
      <c r="C25" s="15"/>
      <c r="D25" s="16"/>
      <c r="E25" s="8">
        <v>30000</v>
      </c>
      <c r="F25" s="8">
        <v>30000</v>
      </c>
      <c r="G25" s="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21" t="s">
        <v>24</v>
      </c>
      <c r="B26" s="15"/>
      <c r="C26" s="15"/>
      <c r="D26" s="16"/>
      <c r="E26" s="8">
        <v>500</v>
      </c>
      <c r="F26" s="8">
        <v>500</v>
      </c>
      <c r="G26" s="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21" t="s">
        <v>25</v>
      </c>
      <c r="B27" s="15"/>
      <c r="C27" s="15"/>
      <c r="D27" s="16"/>
      <c r="E27" s="8">
        <v>3000</v>
      </c>
      <c r="F27" s="8">
        <v>3000</v>
      </c>
      <c r="G27" s="9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1" t="s">
        <v>26</v>
      </c>
      <c r="B28" s="15"/>
      <c r="C28" s="15"/>
      <c r="D28" s="16"/>
      <c r="E28" s="8">
        <v>2500</v>
      </c>
      <c r="F28" s="8">
        <v>2500</v>
      </c>
      <c r="G28" s="9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1" t="s">
        <v>27</v>
      </c>
      <c r="B29" s="15"/>
      <c r="C29" s="15"/>
      <c r="D29" s="16"/>
      <c r="E29" s="8">
        <v>8500</v>
      </c>
      <c r="F29" s="8">
        <v>900</v>
      </c>
      <c r="G29" s="9">
        <f t="shared" si="2"/>
        <v>7600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1" t="s">
        <v>28</v>
      </c>
      <c r="B30" s="15"/>
      <c r="C30" s="15"/>
      <c r="D30" s="16"/>
      <c r="E30" s="8">
        <v>500</v>
      </c>
      <c r="F30" s="8">
        <v>5000</v>
      </c>
      <c r="G30" s="9">
        <f t="shared" si="2"/>
        <v>-4500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1" t="s">
        <v>29</v>
      </c>
      <c r="B31" s="15"/>
      <c r="C31" s="15"/>
      <c r="D31" s="16"/>
      <c r="E31" s="8">
        <v>55000</v>
      </c>
      <c r="F31" s="8">
        <v>55000</v>
      </c>
      <c r="G31" s="9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1" t="s">
        <v>30</v>
      </c>
      <c r="B32" s="15"/>
      <c r="C32" s="15"/>
      <c r="D32" s="16"/>
      <c r="E32" s="8">
        <v>5000</v>
      </c>
      <c r="F32" s="8">
        <v>5000</v>
      </c>
      <c r="G32" s="9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1" t="s">
        <v>31</v>
      </c>
      <c r="B33" s="15"/>
      <c r="C33" s="15"/>
      <c r="D33" s="16"/>
      <c r="E33" s="8">
        <v>5500</v>
      </c>
      <c r="F33" s="8">
        <v>5500</v>
      </c>
      <c r="G33" s="9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1" t="s">
        <v>32</v>
      </c>
      <c r="B34" s="15"/>
      <c r="C34" s="15"/>
      <c r="D34" s="16"/>
      <c r="E34" s="8">
        <v>2000</v>
      </c>
      <c r="F34" s="8">
        <v>2000</v>
      </c>
      <c r="G34" s="9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1" t="s">
        <v>33</v>
      </c>
      <c r="B35" s="15"/>
      <c r="C35" s="15"/>
      <c r="D35" s="16"/>
      <c r="E35" s="8">
        <v>1000</v>
      </c>
      <c r="F35" s="8">
        <v>1000</v>
      </c>
      <c r="G35" s="9">
        <f t="shared" si="2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1" t="s">
        <v>34</v>
      </c>
      <c r="B36" s="15"/>
      <c r="C36" s="15"/>
      <c r="D36" s="16"/>
      <c r="E36" s="8">
        <v>27000</v>
      </c>
      <c r="F36" s="8">
        <v>30000</v>
      </c>
      <c r="G36" s="9">
        <f t="shared" si="2"/>
        <v>-3000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1" t="s">
        <v>35</v>
      </c>
      <c r="B37" s="15"/>
      <c r="C37" s="15"/>
      <c r="D37" s="16"/>
      <c r="E37" s="8">
        <v>3000</v>
      </c>
      <c r="F37" s="8">
        <v>3000</v>
      </c>
      <c r="G37" s="9">
        <f t="shared" si="2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1" t="s">
        <v>36</v>
      </c>
      <c r="B38" s="15"/>
      <c r="C38" s="15"/>
      <c r="D38" s="16"/>
      <c r="E38" s="8">
        <v>15000</v>
      </c>
      <c r="F38" s="8">
        <v>15000</v>
      </c>
      <c r="G38" s="9">
        <f t="shared" si="2"/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1" t="s">
        <v>37</v>
      </c>
      <c r="B39" s="15"/>
      <c r="C39" s="15"/>
      <c r="D39" s="16"/>
      <c r="E39" s="8">
        <v>3000</v>
      </c>
      <c r="F39" s="8">
        <v>3000</v>
      </c>
      <c r="G39" s="9">
        <f t="shared" si="2"/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1" t="s">
        <v>38</v>
      </c>
      <c r="B40" s="15"/>
      <c r="C40" s="15"/>
      <c r="D40" s="16"/>
      <c r="E40" s="8">
        <v>50000</v>
      </c>
      <c r="F40" s="8">
        <v>50000</v>
      </c>
      <c r="G40" s="9">
        <f t="shared" si="2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1" t="s">
        <v>39</v>
      </c>
      <c r="B41" s="15"/>
      <c r="C41" s="15"/>
      <c r="D41" s="16"/>
      <c r="E41" s="8">
        <v>18000</v>
      </c>
      <c r="F41" s="8">
        <v>20000</v>
      </c>
      <c r="G41" s="9">
        <f t="shared" si="2"/>
        <v>-2000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1" t="s">
        <v>40</v>
      </c>
      <c r="B42" s="15"/>
      <c r="C42" s="15"/>
      <c r="D42" s="16"/>
      <c r="E42" s="8">
        <v>1350</v>
      </c>
      <c r="F42" s="8">
        <v>1500</v>
      </c>
      <c r="G42" s="9">
        <f t="shared" si="2"/>
        <v>-150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1" t="s">
        <v>41</v>
      </c>
      <c r="B43" s="15"/>
      <c r="C43" s="15"/>
      <c r="D43" s="16"/>
      <c r="E43" s="8">
        <v>1000</v>
      </c>
      <c r="F43" s="8">
        <v>1000</v>
      </c>
      <c r="G43" s="9">
        <f t="shared" si="2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1" t="s">
        <v>42</v>
      </c>
      <c r="B44" s="15"/>
      <c r="C44" s="15"/>
      <c r="D44" s="16"/>
      <c r="E44" s="8">
        <v>500</v>
      </c>
      <c r="F44" s="8">
        <v>500</v>
      </c>
      <c r="G44" s="9">
        <f t="shared" si="2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1" t="s">
        <v>43</v>
      </c>
      <c r="B45" s="15"/>
      <c r="C45" s="15"/>
      <c r="D45" s="16"/>
      <c r="E45" s="8">
        <v>5000</v>
      </c>
      <c r="F45" s="8">
        <v>5000</v>
      </c>
      <c r="G45" s="9">
        <f t="shared" si="2"/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1" t="s">
        <v>44</v>
      </c>
      <c r="B46" s="15"/>
      <c r="C46" s="15"/>
      <c r="D46" s="16"/>
      <c r="E46" s="8">
        <v>1750</v>
      </c>
      <c r="F46" s="8">
        <v>2000</v>
      </c>
      <c r="G46" s="9">
        <f t="shared" si="2"/>
        <v>-250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1" t="s">
        <v>45</v>
      </c>
      <c r="B47" s="15"/>
      <c r="C47" s="15"/>
      <c r="D47" s="16"/>
      <c r="E47" s="8">
        <v>2000</v>
      </c>
      <c r="F47" s="8">
        <v>2000</v>
      </c>
      <c r="G47" s="9">
        <f t="shared" si="2"/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1" t="s">
        <v>46</v>
      </c>
      <c r="B48" s="15"/>
      <c r="C48" s="15"/>
      <c r="D48" s="16"/>
      <c r="E48" s="8">
        <v>3500</v>
      </c>
      <c r="F48" s="8">
        <v>3500</v>
      </c>
      <c r="G48" s="9">
        <f t="shared" si="2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1" t="s">
        <v>47</v>
      </c>
      <c r="B49" s="15"/>
      <c r="C49" s="15"/>
      <c r="D49" s="16"/>
      <c r="E49" s="8">
        <v>5000</v>
      </c>
      <c r="F49" s="8">
        <v>5500</v>
      </c>
      <c r="G49" s="9">
        <f t="shared" si="2"/>
        <v>-500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1" t="s">
        <v>48</v>
      </c>
      <c r="B50" s="15"/>
      <c r="C50" s="15"/>
      <c r="D50" s="16"/>
      <c r="E50" s="8">
        <v>4500</v>
      </c>
      <c r="F50" s="8">
        <v>5000</v>
      </c>
      <c r="G50" s="9">
        <f t="shared" si="2"/>
        <v>-500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2" t="s">
        <v>49</v>
      </c>
      <c r="B51" s="18"/>
      <c r="C51" s="18"/>
      <c r="D51" s="19"/>
      <c r="E51" s="10">
        <f t="shared" ref="E51:G51" si="3">SUM(E19:E50)</f>
        <v>325600</v>
      </c>
      <c r="F51" s="10">
        <f t="shared" si="3"/>
        <v>332900</v>
      </c>
      <c r="G51" s="10">
        <f t="shared" si="3"/>
        <v>-7300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1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4">
    <mergeCell ref="A34:D34"/>
    <mergeCell ref="A33:D33"/>
    <mergeCell ref="A43:D43"/>
    <mergeCell ref="A44:D44"/>
    <mergeCell ref="A45:D45"/>
    <mergeCell ref="A35:D35"/>
    <mergeCell ref="A41:D41"/>
    <mergeCell ref="A42:D42"/>
    <mergeCell ref="A39:D39"/>
    <mergeCell ref="A40:D40"/>
    <mergeCell ref="A36:D36"/>
    <mergeCell ref="A38:D38"/>
    <mergeCell ref="A37:D37"/>
    <mergeCell ref="A20:D20"/>
    <mergeCell ref="A13:D13"/>
    <mergeCell ref="A14:D14"/>
    <mergeCell ref="A29:D29"/>
    <mergeCell ref="A30:D30"/>
    <mergeCell ref="A23:D23"/>
    <mergeCell ref="A24:D24"/>
    <mergeCell ref="A25:D25"/>
    <mergeCell ref="A26:D26"/>
    <mergeCell ref="A5:B6"/>
    <mergeCell ref="A7:B8"/>
    <mergeCell ref="C5:D6"/>
    <mergeCell ref="C7:D8"/>
    <mergeCell ref="A12:D12"/>
    <mergeCell ref="A11:D11"/>
    <mergeCell ref="A15:D15"/>
    <mergeCell ref="A18:D18"/>
    <mergeCell ref="A16:D16"/>
    <mergeCell ref="A46:D46"/>
    <mergeCell ref="A51:D51"/>
    <mergeCell ref="A48:D48"/>
    <mergeCell ref="A49:D49"/>
    <mergeCell ref="A50:D50"/>
    <mergeCell ref="A47:D47"/>
    <mergeCell ref="A31:D31"/>
    <mergeCell ref="A32:D32"/>
    <mergeCell ref="A27:D27"/>
    <mergeCell ref="A28:D28"/>
    <mergeCell ref="A21:D21"/>
    <mergeCell ref="A22:D22"/>
    <mergeCell ref="A19:D19"/>
  </mergeCells>
  <conditionalFormatting sqref="G12:G16 G19:G50">
    <cfRule type="expression" dxfId="0" priority="1" stopIfTrue="1">
      <formula>G12&lt;0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2022-04-06T10:16:44Z</dcterms:modified>
</cp:coreProperties>
</file>