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school\"/>
    </mc:Choice>
  </mc:AlternateContent>
  <bookViews>
    <workbookView xWindow="240" yWindow="90" windowWidth="14955" windowHeight="10740"/>
  </bookViews>
  <sheets>
    <sheet name="YearlyCalendar" sheetId="2" r:id="rId1"/>
  </sheets>
  <definedNames>
    <definedName name="month">YearlyCalendar!$L$4</definedName>
    <definedName name="_xlnm.Print_Area" localSheetId="0">YearlyCalendar!$B$8:$X$59</definedName>
    <definedName name="startday">YearlyCalendar!$T$4</definedName>
    <definedName name="valuevx">42.314159</definedName>
    <definedName name="vertex42_copyright" hidden="1">"© 2007-2018 Vertex42 LLC"</definedName>
    <definedName name="vertex42_id" hidden="1">"school-year-calendar.xlsx"</definedName>
    <definedName name="vertex42_title" hidden="1">"School Year Calendar Template"</definedName>
    <definedName name="year">YearlyCalendar!$D$4</definedName>
  </definedNames>
  <calcPr calcId="162913"/>
</workbook>
</file>

<file path=xl/calcChain.xml><?xml version="1.0" encoding="utf-8"?>
<calcChain xmlns="http://schemas.openxmlformats.org/spreadsheetml/2006/main">
  <c r="X38" i="2" l="1"/>
  <c r="W38" i="2"/>
  <c r="V38" i="2"/>
  <c r="U38" i="2"/>
  <c r="T38" i="2"/>
  <c r="S38" i="2"/>
  <c r="R38" i="2"/>
  <c r="P38" i="2"/>
  <c r="O38" i="2"/>
  <c r="N38" i="2"/>
  <c r="M38" i="2"/>
  <c r="L38" i="2"/>
  <c r="K38" i="2"/>
  <c r="J38" i="2"/>
  <c r="H38" i="2"/>
  <c r="G38" i="2"/>
  <c r="F38" i="2"/>
  <c r="E38" i="2"/>
  <c r="D38" i="2"/>
  <c r="C38" i="2"/>
  <c r="B38" i="2"/>
  <c r="H29" i="2"/>
  <c r="G29" i="2"/>
  <c r="F29" i="2"/>
  <c r="E29" i="2"/>
  <c r="D29" i="2"/>
  <c r="C29" i="2"/>
  <c r="B29" i="2"/>
  <c r="P29" i="2"/>
  <c r="O29" i="2"/>
  <c r="N29" i="2"/>
  <c r="M29" i="2"/>
  <c r="L29" i="2"/>
  <c r="K29" i="2"/>
  <c r="J29" i="2"/>
  <c r="X29" i="2"/>
  <c r="W29" i="2"/>
  <c r="V29" i="2"/>
  <c r="U29" i="2"/>
  <c r="T29" i="2"/>
  <c r="S29" i="2"/>
  <c r="R29" i="2"/>
  <c r="X20" i="2"/>
  <c r="W20" i="2"/>
  <c r="V20" i="2"/>
  <c r="U20" i="2"/>
  <c r="T20" i="2"/>
  <c r="S20" i="2"/>
  <c r="R20" i="2"/>
  <c r="P20" i="2"/>
  <c r="O20" i="2"/>
  <c r="N20" i="2"/>
  <c r="M20" i="2"/>
  <c r="L20" i="2"/>
  <c r="K20" i="2"/>
  <c r="J20" i="2"/>
  <c r="H20" i="2"/>
  <c r="G20" i="2"/>
  <c r="F20" i="2"/>
  <c r="E20" i="2"/>
  <c r="D20" i="2"/>
  <c r="C20" i="2"/>
  <c r="B20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H11" i="2"/>
  <c r="G11" i="2"/>
  <c r="F11" i="2"/>
  <c r="E11" i="2"/>
  <c r="D11" i="2"/>
  <c r="C11" i="2"/>
  <c r="B11" i="2"/>
  <c r="B10" i="2" l="1"/>
  <c r="B9" i="2"/>
  <c r="J10" i="2" l="1"/>
  <c r="B12" i="2"/>
  <c r="C12" i="2" s="1"/>
  <c r="D12" i="2" s="1"/>
  <c r="E12" i="2" s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B17" i="2" s="1"/>
  <c r="C17" i="2" s="1"/>
  <c r="D17" i="2" s="1"/>
  <c r="E17" i="2" s="1"/>
  <c r="F17" i="2" s="1"/>
  <c r="G17" i="2" s="1"/>
  <c r="H17" i="2" s="1"/>
  <c r="R10" i="2" l="1"/>
  <c r="J12" i="2"/>
  <c r="K12" i="2" s="1"/>
  <c r="L12" i="2" s="1"/>
  <c r="M12" i="2" s="1"/>
  <c r="N12" i="2" s="1"/>
  <c r="O12" i="2" s="1"/>
  <c r="P12" i="2" s="1"/>
  <c r="J13" i="2" s="1"/>
  <c r="K13" i="2" s="1"/>
  <c r="L13" i="2" s="1"/>
  <c r="M13" i="2" s="1"/>
  <c r="N13" i="2" s="1"/>
  <c r="O13" i="2" s="1"/>
  <c r="P13" i="2" s="1"/>
  <c r="J14" i="2" s="1"/>
  <c r="K14" i="2" s="1"/>
  <c r="L14" i="2" s="1"/>
  <c r="M14" i="2" s="1"/>
  <c r="N14" i="2" s="1"/>
  <c r="O14" i="2" s="1"/>
  <c r="P14" i="2" s="1"/>
  <c r="J15" i="2" s="1"/>
  <c r="K15" i="2" s="1"/>
  <c r="L15" i="2" s="1"/>
  <c r="M15" i="2" s="1"/>
  <c r="N15" i="2" s="1"/>
  <c r="O15" i="2" s="1"/>
  <c r="P15" i="2" s="1"/>
  <c r="J16" i="2" s="1"/>
  <c r="K16" i="2" s="1"/>
  <c r="L16" i="2" s="1"/>
  <c r="M16" i="2" s="1"/>
  <c r="N16" i="2" s="1"/>
  <c r="O16" i="2" s="1"/>
  <c r="P16" i="2" s="1"/>
  <c r="J17" i="2" s="1"/>
  <c r="K17" i="2" s="1"/>
  <c r="L17" i="2" s="1"/>
  <c r="M17" i="2" s="1"/>
  <c r="N17" i="2" s="1"/>
  <c r="O17" i="2" s="1"/>
  <c r="P17" i="2" s="1"/>
  <c r="B19" i="2" l="1"/>
  <c r="R12" i="2"/>
  <c r="S12" i="2" s="1"/>
  <c r="T12" i="2" s="1"/>
  <c r="U12" i="2" s="1"/>
  <c r="V12" i="2" s="1"/>
  <c r="W12" i="2" s="1"/>
  <c r="X12" i="2" s="1"/>
  <c r="R13" i="2" s="1"/>
  <c r="S13" i="2" s="1"/>
  <c r="T13" i="2" s="1"/>
  <c r="U13" i="2" s="1"/>
  <c r="V13" i="2" s="1"/>
  <c r="W13" i="2" s="1"/>
  <c r="X13" i="2" s="1"/>
  <c r="R14" i="2" s="1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W15" i="2" s="1"/>
  <c r="X15" i="2" s="1"/>
  <c r="R16" i="2" s="1"/>
  <c r="S16" i="2" s="1"/>
  <c r="T16" i="2" s="1"/>
  <c r="U16" i="2" s="1"/>
  <c r="V16" i="2" s="1"/>
  <c r="W16" i="2" s="1"/>
  <c r="X16" i="2" s="1"/>
  <c r="R17" i="2" s="1"/>
  <c r="S17" i="2" s="1"/>
  <c r="T17" i="2" s="1"/>
  <c r="U17" i="2" s="1"/>
  <c r="V17" i="2" s="1"/>
  <c r="W17" i="2" s="1"/>
  <c r="X17" i="2" s="1"/>
  <c r="J19" i="2" l="1"/>
  <c r="B21" i="2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B26" i="2" s="1"/>
  <c r="C26" i="2" s="1"/>
  <c r="D26" i="2" s="1"/>
  <c r="E26" i="2" s="1"/>
  <c r="F26" i="2" s="1"/>
  <c r="G26" i="2" s="1"/>
  <c r="H26" i="2" s="1"/>
  <c r="J21" i="2" l="1"/>
  <c r="K21" i="2" s="1"/>
  <c r="L21" i="2" s="1"/>
  <c r="M21" i="2" s="1"/>
  <c r="N21" i="2" s="1"/>
  <c r="O21" i="2" s="1"/>
  <c r="P21" i="2" s="1"/>
  <c r="J22" i="2" s="1"/>
  <c r="K22" i="2" s="1"/>
  <c r="L22" i="2" s="1"/>
  <c r="M22" i="2" s="1"/>
  <c r="N22" i="2" s="1"/>
  <c r="O22" i="2" s="1"/>
  <c r="P22" i="2" s="1"/>
  <c r="J23" i="2" s="1"/>
  <c r="K23" i="2" s="1"/>
  <c r="L23" i="2" s="1"/>
  <c r="M23" i="2" s="1"/>
  <c r="N23" i="2" s="1"/>
  <c r="O23" i="2" s="1"/>
  <c r="P23" i="2" s="1"/>
  <c r="J24" i="2" s="1"/>
  <c r="K24" i="2" s="1"/>
  <c r="L24" i="2" s="1"/>
  <c r="M24" i="2" s="1"/>
  <c r="N24" i="2" s="1"/>
  <c r="O24" i="2" s="1"/>
  <c r="P24" i="2" s="1"/>
  <c r="J25" i="2" s="1"/>
  <c r="K25" i="2" s="1"/>
  <c r="L25" i="2" s="1"/>
  <c r="M25" i="2" s="1"/>
  <c r="N25" i="2" s="1"/>
  <c r="O25" i="2" s="1"/>
  <c r="P25" i="2" s="1"/>
  <c r="J26" i="2" s="1"/>
  <c r="K26" i="2" s="1"/>
  <c r="L26" i="2" s="1"/>
  <c r="M26" i="2" s="1"/>
  <c r="N26" i="2" s="1"/>
  <c r="O26" i="2" s="1"/>
  <c r="P26" i="2" s="1"/>
  <c r="R19" i="2"/>
  <c r="R21" i="2" l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 s="1"/>
  <c r="S24" i="2" s="1"/>
  <c r="T24" i="2" s="1"/>
  <c r="U24" i="2" s="1"/>
  <c r="V24" i="2" s="1"/>
  <c r="W24" i="2" s="1"/>
  <c r="X24" i="2" s="1"/>
  <c r="R25" i="2" s="1"/>
  <c r="S25" i="2" s="1"/>
  <c r="T25" i="2" s="1"/>
  <c r="U25" i="2" s="1"/>
  <c r="V25" i="2" s="1"/>
  <c r="W25" i="2" s="1"/>
  <c r="X25" i="2" s="1"/>
  <c r="R26" i="2" s="1"/>
  <c r="S26" i="2" s="1"/>
  <c r="T26" i="2" s="1"/>
  <c r="U26" i="2" s="1"/>
  <c r="V26" i="2" s="1"/>
  <c r="W26" i="2" s="1"/>
  <c r="X26" i="2" s="1"/>
  <c r="B28" i="2"/>
  <c r="B30" i="2" l="1"/>
  <c r="C30" i="2" s="1"/>
  <c r="D30" i="2" s="1"/>
  <c r="E30" i="2" s="1"/>
  <c r="F30" i="2" s="1"/>
  <c r="G30" i="2" s="1"/>
  <c r="H30" i="2" s="1"/>
  <c r="B31" i="2" s="1"/>
  <c r="C31" i="2" s="1"/>
  <c r="D31" i="2" s="1"/>
  <c r="E31" i="2" s="1"/>
  <c r="F31" i="2" s="1"/>
  <c r="G31" i="2" s="1"/>
  <c r="H31" i="2" s="1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E35" i="2" s="1"/>
  <c r="F35" i="2" s="1"/>
  <c r="G35" i="2" s="1"/>
  <c r="H35" i="2" s="1"/>
  <c r="J28" i="2"/>
  <c r="J30" i="2" l="1"/>
  <c r="K30" i="2" s="1"/>
  <c r="L30" i="2" s="1"/>
  <c r="M30" i="2" s="1"/>
  <c r="N30" i="2" s="1"/>
  <c r="O30" i="2" s="1"/>
  <c r="P30" i="2" s="1"/>
  <c r="J31" i="2" s="1"/>
  <c r="K31" i="2" s="1"/>
  <c r="L31" i="2" s="1"/>
  <c r="M31" i="2" s="1"/>
  <c r="N31" i="2" s="1"/>
  <c r="O31" i="2" s="1"/>
  <c r="P31" i="2" s="1"/>
  <c r="J32" i="2" s="1"/>
  <c r="K32" i="2" s="1"/>
  <c r="L32" i="2" s="1"/>
  <c r="M32" i="2" s="1"/>
  <c r="N32" i="2" s="1"/>
  <c r="O32" i="2" s="1"/>
  <c r="P32" i="2" s="1"/>
  <c r="J33" i="2" s="1"/>
  <c r="K33" i="2" s="1"/>
  <c r="L33" i="2" s="1"/>
  <c r="M33" i="2" s="1"/>
  <c r="N33" i="2" s="1"/>
  <c r="O33" i="2" s="1"/>
  <c r="P33" i="2" s="1"/>
  <c r="J34" i="2" s="1"/>
  <c r="K34" i="2" s="1"/>
  <c r="L34" i="2" s="1"/>
  <c r="M34" i="2" s="1"/>
  <c r="N34" i="2" s="1"/>
  <c r="O34" i="2" s="1"/>
  <c r="P34" i="2" s="1"/>
  <c r="J35" i="2" s="1"/>
  <c r="K35" i="2" s="1"/>
  <c r="L35" i="2" s="1"/>
  <c r="M35" i="2" s="1"/>
  <c r="N35" i="2" s="1"/>
  <c r="O35" i="2" s="1"/>
  <c r="P35" i="2" s="1"/>
  <c r="R28" i="2"/>
  <c r="R30" i="2" l="1"/>
  <c r="S30" i="2" s="1"/>
  <c r="T30" i="2" s="1"/>
  <c r="U30" i="2" s="1"/>
  <c r="V30" i="2" s="1"/>
  <c r="W30" i="2" s="1"/>
  <c r="X30" i="2" s="1"/>
  <c r="R31" i="2" s="1"/>
  <c r="S31" i="2" s="1"/>
  <c r="T31" i="2" s="1"/>
  <c r="U31" i="2" s="1"/>
  <c r="V31" i="2" s="1"/>
  <c r="W31" i="2" s="1"/>
  <c r="X31" i="2" s="1"/>
  <c r="R32" i="2" s="1"/>
  <c r="S32" i="2" s="1"/>
  <c r="T32" i="2" s="1"/>
  <c r="U32" i="2" s="1"/>
  <c r="V32" i="2" s="1"/>
  <c r="W32" i="2" s="1"/>
  <c r="X32" i="2" s="1"/>
  <c r="R33" i="2" s="1"/>
  <c r="S33" i="2" s="1"/>
  <c r="T33" i="2" s="1"/>
  <c r="U33" i="2" s="1"/>
  <c r="V33" i="2" s="1"/>
  <c r="W33" i="2" s="1"/>
  <c r="X33" i="2" s="1"/>
  <c r="R34" i="2" s="1"/>
  <c r="S34" i="2" s="1"/>
  <c r="T34" i="2" s="1"/>
  <c r="U34" i="2" s="1"/>
  <c r="V34" i="2" s="1"/>
  <c r="W34" i="2" s="1"/>
  <c r="X34" i="2" s="1"/>
  <c r="R35" i="2" s="1"/>
  <c r="S35" i="2" s="1"/>
  <c r="T35" i="2" s="1"/>
  <c r="U35" i="2" s="1"/>
  <c r="V35" i="2" s="1"/>
  <c r="W35" i="2" s="1"/>
  <c r="X35" i="2" s="1"/>
  <c r="B37" i="2"/>
  <c r="B39" i="2" l="1"/>
  <c r="C39" i="2" s="1"/>
  <c r="D39" i="2" s="1"/>
  <c r="E39" i="2" s="1"/>
  <c r="F39" i="2" s="1"/>
  <c r="G39" i="2" s="1"/>
  <c r="H39" i="2" s="1"/>
  <c r="B40" i="2" s="1"/>
  <c r="C40" i="2" s="1"/>
  <c r="D40" i="2" s="1"/>
  <c r="E40" i="2" s="1"/>
  <c r="F40" i="2" s="1"/>
  <c r="G40" i="2" s="1"/>
  <c r="H40" i="2" s="1"/>
  <c r="B41" i="2" s="1"/>
  <c r="C41" i="2" s="1"/>
  <c r="D41" i="2" s="1"/>
  <c r="E41" i="2" s="1"/>
  <c r="F41" i="2" s="1"/>
  <c r="G41" i="2" s="1"/>
  <c r="H41" i="2" s="1"/>
  <c r="B42" i="2" s="1"/>
  <c r="C42" i="2" s="1"/>
  <c r="D42" i="2" s="1"/>
  <c r="E42" i="2" s="1"/>
  <c r="F42" i="2" s="1"/>
  <c r="G42" i="2" s="1"/>
  <c r="H42" i="2" s="1"/>
  <c r="B43" i="2" s="1"/>
  <c r="C43" i="2" s="1"/>
  <c r="D43" i="2" s="1"/>
  <c r="E43" i="2" s="1"/>
  <c r="F43" i="2" s="1"/>
  <c r="G43" i="2" s="1"/>
  <c r="H43" i="2" s="1"/>
  <c r="B44" i="2" s="1"/>
  <c r="C44" i="2" s="1"/>
  <c r="D44" i="2" s="1"/>
  <c r="E44" i="2" s="1"/>
  <c r="F44" i="2" s="1"/>
  <c r="G44" i="2" s="1"/>
  <c r="H44" i="2" s="1"/>
  <c r="J37" i="2"/>
  <c r="J39" i="2" l="1"/>
  <c r="K39" i="2" s="1"/>
  <c r="L39" i="2" s="1"/>
  <c r="M39" i="2" s="1"/>
  <c r="N39" i="2" s="1"/>
  <c r="O39" i="2" s="1"/>
  <c r="P39" i="2" s="1"/>
  <c r="J40" i="2" s="1"/>
  <c r="K40" i="2" s="1"/>
  <c r="L40" i="2" s="1"/>
  <c r="M40" i="2" s="1"/>
  <c r="N40" i="2" s="1"/>
  <c r="O40" i="2" s="1"/>
  <c r="P40" i="2" s="1"/>
  <c r="J41" i="2" s="1"/>
  <c r="K41" i="2" s="1"/>
  <c r="L41" i="2" s="1"/>
  <c r="M41" i="2" s="1"/>
  <c r="N41" i="2" s="1"/>
  <c r="O41" i="2" s="1"/>
  <c r="P41" i="2" s="1"/>
  <c r="J42" i="2" s="1"/>
  <c r="K42" i="2" s="1"/>
  <c r="L42" i="2" s="1"/>
  <c r="M42" i="2" s="1"/>
  <c r="N42" i="2" s="1"/>
  <c r="O42" i="2" s="1"/>
  <c r="P42" i="2" s="1"/>
  <c r="J43" i="2" s="1"/>
  <c r="K43" i="2" s="1"/>
  <c r="L43" i="2" s="1"/>
  <c r="M43" i="2" s="1"/>
  <c r="N43" i="2" s="1"/>
  <c r="O43" i="2" s="1"/>
  <c r="P43" i="2" s="1"/>
  <c r="J44" i="2" s="1"/>
  <c r="K44" i="2" s="1"/>
  <c r="L44" i="2" s="1"/>
  <c r="M44" i="2" s="1"/>
  <c r="N44" i="2" s="1"/>
  <c r="O44" i="2" s="1"/>
  <c r="P44" i="2" s="1"/>
  <c r="R37" i="2"/>
  <c r="R39" i="2" s="1"/>
  <c r="S39" i="2" s="1"/>
  <c r="T39" i="2" s="1"/>
  <c r="U39" i="2" s="1"/>
  <c r="V39" i="2" s="1"/>
  <c r="W39" i="2" s="1"/>
  <c r="X39" i="2" s="1"/>
  <c r="R40" i="2" s="1"/>
  <c r="S40" i="2" s="1"/>
  <c r="T40" i="2" s="1"/>
  <c r="U40" i="2" s="1"/>
  <c r="V40" i="2" s="1"/>
  <c r="W40" i="2" s="1"/>
  <c r="X40" i="2" s="1"/>
  <c r="R41" i="2" s="1"/>
  <c r="S41" i="2" s="1"/>
  <c r="T41" i="2" s="1"/>
  <c r="U41" i="2" s="1"/>
  <c r="V41" i="2" s="1"/>
  <c r="W41" i="2" s="1"/>
  <c r="X41" i="2" s="1"/>
  <c r="R42" i="2" s="1"/>
  <c r="S42" i="2" s="1"/>
  <c r="T42" i="2" s="1"/>
  <c r="U42" i="2" s="1"/>
  <c r="V42" i="2" s="1"/>
  <c r="W42" i="2" s="1"/>
  <c r="X42" i="2" s="1"/>
  <c r="R43" i="2" s="1"/>
  <c r="S43" i="2" s="1"/>
  <c r="T43" i="2" s="1"/>
  <c r="U43" i="2" s="1"/>
  <c r="V43" i="2" s="1"/>
  <c r="W43" i="2" s="1"/>
  <c r="X43" i="2" s="1"/>
  <c r="R44" i="2" s="1"/>
  <c r="S44" i="2" s="1"/>
  <c r="T44" i="2" s="1"/>
  <c r="U44" i="2" s="1"/>
  <c r="V44" i="2" s="1"/>
  <c r="W44" i="2" s="1"/>
  <c r="X44" i="2" s="1"/>
</calcChain>
</file>

<file path=xl/sharedStrings.xml><?xml version="1.0" encoding="utf-8"?>
<sst xmlns="http://schemas.openxmlformats.org/spreadsheetml/2006/main" count="45" uniqueCount="45">
  <si>
    <t>Name of School</t>
  </si>
  <si>
    <t xml:space="preserve">  Employee Planning (no school for students)</t>
  </si>
  <si>
    <t xml:space="preserve">  Early Release Day</t>
  </si>
  <si>
    <t xml:space="preserve">  School Closed</t>
  </si>
  <si>
    <t>EP</t>
  </si>
  <si>
    <t xml:space="preserve">  Report Cards</t>
  </si>
  <si>
    <t xml:space="preserve">  First and Last Day of School</t>
  </si>
  <si>
    <t xml:space="preserve">  Parent Teacher Conferences</t>
  </si>
  <si>
    <t>School Year Calendar Template</t>
  </si>
  <si>
    <t>Sep 2</t>
  </si>
  <si>
    <t>Labor Day - Closed</t>
  </si>
  <si>
    <t>Dec 23 - Jan 3</t>
  </si>
  <si>
    <t>Aug 12-16</t>
  </si>
  <si>
    <t>Planning/Development Days</t>
  </si>
  <si>
    <t>Sep 3</t>
  </si>
  <si>
    <t>Oct 7</t>
  </si>
  <si>
    <t>Planning/Development Day - no school</t>
  </si>
  <si>
    <t>Winter Break - no school</t>
  </si>
  <si>
    <t>Mar 24-28</t>
  </si>
  <si>
    <t>Spring Break - no school</t>
  </si>
  <si>
    <t>May 5-6</t>
  </si>
  <si>
    <t>Snow makeup days</t>
  </si>
  <si>
    <t>May 26</t>
  </si>
  <si>
    <t>Memorial Day - no school</t>
  </si>
  <si>
    <t>Jun 6</t>
  </si>
  <si>
    <t>Last Day of School</t>
  </si>
  <si>
    <t>First Day of School for students</t>
  </si>
  <si>
    <t>Year:</t>
  </si>
  <si>
    <t>Start day:</t>
  </si>
  <si>
    <t xml:space="preserve"> 1:Sunday, 2:Monday</t>
  </si>
  <si>
    <t>«  Make a list of important dates. Enter dates as text by entering an apostrophe before the date, like 'Aug 8</t>
  </si>
  <si>
    <t>«  Choose the year and beginning month</t>
  </si>
  <si>
    <t>Note: If you choose Monday as the start day, you will need to modify some of the formatting in the calendars (bold vs. non-bold days).</t>
  </si>
  <si>
    <t>Beginning Month:</t>
  </si>
  <si>
    <t>INSTRUCTIONS</t>
  </si>
  <si>
    <r>
      <t>Converting the calendar to a PDF</t>
    </r>
    <r>
      <rPr>
        <sz val="8"/>
        <color theme="3" tint="-0.249977111117893"/>
        <rFont val="Arial"/>
        <family val="2"/>
      </rPr>
      <t>. To publish a school calendar on your website, you should first convert it to a PDF. The best way to do that is to either print to a PDF driver, or in Excel 2010/2013 you can go to Save As and select PDF.</t>
    </r>
  </si>
  <si>
    <r>
      <t>Background colors</t>
    </r>
    <r>
      <rPr>
        <sz val="8"/>
        <color theme="3" tint="-0.249977111117893"/>
        <rFont val="Arial"/>
        <family val="2"/>
      </rPr>
      <t>. The background color for the weekends and blank days are controlled using conditional formatting. To edit the color, go to Home &gt; Conditional Formatting &gt; Manage Rules and select "This Worksheet" from the drop-down box.</t>
    </r>
  </si>
  <si>
    <r>
      <t>Changing the color scheme</t>
    </r>
    <r>
      <rPr>
        <sz val="8"/>
        <color theme="3" tint="-0.249977111117893"/>
        <rFont val="Arial"/>
        <family val="2"/>
      </rPr>
      <t>. You can change the color scheme by going to Page Layout &gt; Themes &gt; Colors.</t>
    </r>
  </si>
  <si>
    <r>
      <t>Overwriting formulas</t>
    </r>
    <r>
      <rPr>
        <sz val="8"/>
        <color theme="3" tint="-0.249977111117893"/>
        <rFont val="Arial"/>
        <family val="2"/>
      </rPr>
      <t xml:space="preserve">. You can overwrite a formula to place an "H" in place of a holiday for example. Be very careful if you copy/paste days so that you don't mess up the formulas. You can copy/paste the formulas for the days </t>
    </r>
    <r>
      <rPr>
        <i/>
        <sz val="8"/>
        <color theme="3" tint="-0.249977111117893"/>
        <rFont val="Arial"/>
        <family val="2"/>
      </rPr>
      <t>within</t>
    </r>
    <r>
      <rPr>
        <sz val="8"/>
        <color theme="3" tint="-0.249977111117893"/>
        <rFont val="Arial"/>
        <family val="2"/>
      </rPr>
      <t xml:space="preserve"> the same month, but </t>
    </r>
    <r>
      <rPr>
        <i/>
        <sz val="8"/>
        <color theme="3" tint="-0.249977111117893"/>
        <rFont val="Arial"/>
        <family val="2"/>
      </rPr>
      <t>not between</t>
    </r>
    <r>
      <rPr>
        <sz val="8"/>
        <color theme="3" tint="-0.249977111117893"/>
        <rFont val="Arial"/>
        <family val="2"/>
      </rPr>
      <t xml:space="preserve"> months.</t>
    </r>
  </si>
  <si>
    <r>
      <t>View the Print Area</t>
    </r>
    <r>
      <rPr>
        <sz val="8"/>
        <color theme="3" tint="-0.249977111117893"/>
        <rFont val="Arial"/>
        <family val="2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</si>
  <si>
    <r>
      <t xml:space="preserve">«  Use the </t>
    </r>
    <r>
      <rPr>
        <b/>
        <sz val="8"/>
        <color theme="3" tint="-0.249977111117893"/>
        <rFont val="Arial"/>
        <family val="2"/>
      </rPr>
      <t>Format Painter</t>
    </r>
    <r>
      <rPr>
        <sz val="8"/>
        <color theme="3" tint="-0.249977111117893"/>
        <rFont val="Arial"/>
        <family val="2"/>
      </rPr>
      <t xml:space="preserve"> to copy the format from one cell to another</t>
    </r>
  </si>
  <si>
    <r>
      <t xml:space="preserve">«  Copy and paste these </t>
    </r>
    <r>
      <rPr>
        <b/>
        <sz val="8"/>
        <color theme="3" tint="-0.249977111117893"/>
        <rFont val="Arial"/>
        <family val="2"/>
      </rPr>
      <t>Shapes</t>
    </r>
    <r>
      <rPr>
        <sz val="8"/>
        <color theme="3" tint="-0.249977111117893"/>
        <rFont val="Arial"/>
        <family val="2"/>
      </rPr>
      <t xml:space="preserve"> to highlight specific days</t>
    </r>
  </si>
  <si>
    <t>https://www.vertex42.com/calendars/school-calendar.html</t>
  </si>
  <si>
    <t>Publishing your calendar. If you want to publish a school calendar, you must ensure that it includes the following note and URL in the footer: Calendar Templates by Vertex42.com - https://www.vertex42.com/calendars/school-calendar.html</t>
  </si>
  <si>
    <t>© 2007-2018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</si>
</sst>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"/>
    <numFmt numFmtId="165" formatCode="mmmm\ yyyy"/>
  </numFmts>
  <fonts count="28" x14ac:knownFonts="1"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i/>
      <sz val="8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u/>
      <sz val="8"/>
      <color indexed="12"/>
      <name val="Verdana"/>
      <family val="2"/>
    </font>
    <font>
      <sz val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indexed="63"/>
      <name val="Arial"/>
      <family val="2"/>
    </font>
    <font>
      <b/>
      <sz val="16"/>
      <color theme="4" tint="-0.499984740745262"/>
      <name val="Arial"/>
      <family val="2"/>
    </font>
    <font>
      <b/>
      <sz val="14"/>
      <color theme="4" tint="-0.249977111117893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8"/>
      <color theme="3" tint="-0.249977111117893"/>
      <name val="Arial"/>
      <family val="2"/>
    </font>
    <font>
      <b/>
      <sz val="8"/>
      <color theme="3" tint="-0.249977111117893"/>
      <name val="Arial"/>
      <family val="2"/>
    </font>
    <font>
      <i/>
      <sz val="8"/>
      <color theme="3" tint="-0.249977111117893"/>
      <name val="Arial"/>
      <family val="2"/>
    </font>
    <font>
      <b/>
      <sz val="14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0"/>
      </patternFill>
    </fill>
    <fill>
      <patternFill patternType="solid">
        <fgColor theme="4"/>
        <bgColor indexed="60"/>
      </patternFill>
    </fill>
    <fill>
      <patternFill patternType="lightUp">
        <fgColor theme="4" tint="-0.24994659260841701"/>
        <bgColor indexed="65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Border="1"/>
    <xf numFmtId="0" fontId="6" fillId="0" borderId="0" xfId="0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/>
    <xf numFmtId="0" fontId="6" fillId="0" borderId="0" xfId="0" applyFont="1"/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4" fillId="2" borderId="0" xfId="0" applyFont="1" applyFill="1" applyBorder="1" applyAlignment="1">
      <alignment horizontal="center"/>
    </xf>
    <xf numFmtId="0" fontId="7" fillId="2" borderId="0" xfId="0" applyFont="1" applyFill="1"/>
    <xf numFmtId="0" fontId="13" fillId="2" borderId="0" xfId="0" applyFont="1" applyFill="1" applyAlignment="1">
      <alignment vertical="center"/>
    </xf>
    <xf numFmtId="0" fontId="14" fillId="2" borderId="0" xfId="0" applyFont="1" applyFill="1"/>
    <xf numFmtId="0" fontId="4" fillId="0" borderId="0" xfId="0" applyFont="1"/>
    <xf numFmtId="0" fontId="16" fillId="2" borderId="0" xfId="1" applyNumberFormat="1" applyFont="1" applyFill="1" applyAlignment="1">
      <alignment horizontal="right" vertical="center"/>
    </xf>
    <xf numFmtId="0" fontId="0" fillId="2" borderId="0" xfId="0" applyFill="1"/>
    <xf numFmtId="0" fontId="9" fillId="2" borderId="0" xfId="0" applyFont="1" applyFill="1"/>
    <xf numFmtId="0" fontId="12" fillId="3" borderId="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4" fillId="0" borderId="0" xfId="0" applyFont="1" applyBorder="1"/>
    <xf numFmtId="0" fontId="17" fillId="0" borderId="0" xfId="0" applyFont="1"/>
    <xf numFmtId="0" fontId="7" fillId="0" borderId="0" xfId="0" applyFont="1" applyFill="1"/>
    <xf numFmtId="0" fontId="10" fillId="0" borderId="0" xfId="0" applyFont="1" applyFill="1" applyBorder="1"/>
    <xf numFmtId="0" fontId="10" fillId="0" borderId="0" xfId="0" applyFont="1" applyFill="1"/>
    <xf numFmtId="0" fontId="17" fillId="0" borderId="0" xfId="0" applyFont="1" applyFill="1"/>
    <xf numFmtId="0" fontId="4" fillId="0" borderId="0" xfId="0" applyFont="1" applyFill="1"/>
    <xf numFmtId="0" fontId="0" fillId="0" borderId="0" xfId="0" applyFill="1"/>
    <xf numFmtId="0" fontId="0" fillId="0" borderId="0" xfId="0" applyFill="1" applyBorder="1"/>
    <xf numFmtId="0" fontId="9" fillId="0" borderId="0" xfId="0" applyFont="1" applyFill="1"/>
    <xf numFmtId="0" fontId="11" fillId="0" borderId="0" xfId="0" applyFont="1" applyFill="1" applyAlignment="1">
      <alignment horizontal="center"/>
    </xf>
    <xf numFmtId="0" fontId="14" fillId="0" borderId="0" xfId="0" applyFont="1" applyFill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0" fontId="19" fillId="0" borderId="0" xfId="0" applyFont="1" applyAlignment="1">
      <alignment vertical="center"/>
    </xf>
    <xf numFmtId="0" fontId="4" fillId="0" borderId="6" xfId="0" applyFont="1" applyBorder="1"/>
    <xf numFmtId="0" fontId="4" fillId="0" borderId="7" xfId="0" quotePrefix="1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11" fillId="0" borderId="6" xfId="0" applyFont="1" applyBorder="1"/>
    <xf numFmtId="0" fontId="11" fillId="0" borderId="7" xfId="0" applyFont="1" applyBorder="1"/>
    <xf numFmtId="164" fontId="17" fillId="0" borderId="8" xfId="0" applyNumberFormat="1" applyFont="1" applyFill="1" applyBorder="1" applyAlignment="1">
      <alignment horizontal="center"/>
    </xf>
    <xf numFmtId="164" fontId="18" fillId="0" borderId="8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164" fontId="22" fillId="8" borderId="1" xfId="0" applyNumberFormat="1" applyFont="1" applyFill="1" applyBorder="1" applyAlignment="1">
      <alignment horizontal="center"/>
    </xf>
    <xf numFmtId="164" fontId="23" fillId="7" borderId="1" xfId="0" applyNumberFormat="1" applyFont="1" applyFill="1" applyBorder="1" applyAlignment="1">
      <alignment horizontal="center"/>
    </xf>
    <xf numFmtId="164" fontId="22" fillId="6" borderId="1" xfId="0" applyNumberFormat="1" applyFont="1" applyFill="1" applyBorder="1" applyAlignment="1">
      <alignment horizontal="center"/>
    </xf>
    <xf numFmtId="164" fontId="22" fillId="0" borderId="2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165" fontId="5" fillId="5" borderId="9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0" fontId="20" fillId="4" borderId="12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right"/>
    </xf>
    <xf numFmtId="0" fontId="14" fillId="2" borderId="15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15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15" fillId="2" borderId="0" xfId="2" applyFont="1" applyFill="1" applyAlignment="1" applyProtection="1">
      <alignment horizontal="left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ndense val="0"/>
        <extend val="0"/>
        <color auto="1"/>
      </font>
      <fill>
        <patternFill>
          <bgColor theme="4" tint="0.7999816888943144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A0C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BF3E4"/>
      <rgbColor rgb="00EDE4F3"/>
      <rgbColor rgb="001849B5"/>
      <rgbColor rgb="0036ACA2"/>
      <rgbColor rgb="00F0BA00"/>
      <rgbColor rgb="00D2BCE1"/>
      <rgbColor rgb="00AC83C9"/>
      <rgbColor rgb="00673B87"/>
      <rgbColor rgb="005B873B"/>
      <rgbColor rgb="00B2B2B2"/>
      <rgbColor rgb="00003366"/>
      <rgbColor rgb="00109618"/>
      <rgbColor rgb="00085108"/>
      <rgbColor rgb="00635100"/>
      <rgbColor rgb="00442759"/>
      <rgbColor rgb="00CBE1BC"/>
      <rgbColor rgb="003C59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47</xdr:row>
      <xdr:rowOff>0</xdr:rowOff>
    </xdr:from>
    <xdr:to>
      <xdr:col>10</xdr:col>
      <xdr:colOff>0</xdr:colOff>
      <xdr:row>48</xdr:row>
      <xdr:rowOff>0</xdr:rowOff>
    </xdr:to>
    <xdr:sp macro="" textlink="">
      <xdr:nvSpPr>
        <xdr:cNvPr id="1102" name="Oval 78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rrowheads="1"/>
        </xdr:cNvSpPr>
      </xdr:nvSpPr>
      <xdr:spPr bwMode="auto">
        <a:xfrm>
          <a:off x="2352675" y="8601075"/>
          <a:ext cx="247650" cy="14287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0</xdr:rowOff>
    </xdr:from>
    <xdr:to>
      <xdr:col>2</xdr:col>
      <xdr:colOff>0</xdr:colOff>
      <xdr:row>48</xdr:row>
      <xdr:rowOff>9525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247650" y="8601075"/>
          <a:ext cx="247650" cy="152400"/>
        </a:xfrm>
        <a:prstGeom prst="triangle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21</xdr:col>
      <xdr:colOff>104775</xdr:colOff>
      <xdr:row>0</xdr:row>
      <xdr:rowOff>0</xdr:rowOff>
    </xdr:from>
    <xdr:to>
      <xdr:col>24</xdr:col>
      <xdr:colOff>180975</xdr:colOff>
      <xdr:row>0</xdr:row>
      <xdr:rowOff>219075</xdr:rowOff>
    </xdr:to>
    <xdr:pic>
      <xdr:nvPicPr>
        <xdr:cNvPr id="1126" name="Picture 102" descr="vertex42_logo_transparent_s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0"/>
          <a:ext cx="962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-f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7860B4"/>
      </a:accent1>
      <a:accent2>
        <a:srgbClr val="5E8BCE"/>
      </a:accent2>
      <a:accent3>
        <a:srgbClr val="4C92AE"/>
      </a:accent3>
      <a:accent4>
        <a:srgbClr val="C04E4E"/>
      </a:accent4>
      <a:accent5>
        <a:srgbClr val="E68422"/>
      </a:accent5>
      <a:accent6>
        <a:srgbClr val="846648"/>
      </a:accent6>
      <a:hlink>
        <a:srgbClr val="26AA26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calendars/school-calend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1"/>
  <sheetViews>
    <sheetView showGridLines="0" tabSelected="1" zoomScaleNormal="100" workbookViewId="0">
      <selection activeCell="D4" sqref="D4:E4"/>
    </sheetView>
  </sheetViews>
  <sheetFormatPr defaultRowHeight="12.75" x14ac:dyDescent="0.2"/>
  <cols>
    <col min="1" max="1" width="3.7109375" customWidth="1"/>
    <col min="2" max="8" width="4.42578125" customWidth="1"/>
    <col min="9" max="9" width="2.7109375" customWidth="1"/>
    <col min="10" max="16" width="4.42578125" customWidth="1"/>
    <col min="17" max="17" width="2.7109375" customWidth="1"/>
    <col min="18" max="24" width="4.42578125" customWidth="1"/>
    <col min="25" max="25" width="3.7109375" customWidth="1"/>
    <col min="26" max="26" width="2.85546875" customWidth="1"/>
    <col min="27" max="27" width="49.42578125" style="33" customWidth="1"/>
  </cols>
  <sheetData>
    <row r="1" spans="1:27" ht="18" customHeight="1" x14ac:dyDescent="0.2">
      <c r="A1" s="63" t="s">
        <v>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AA1" s="51"/>
    </row>
    <row r="2" spans="1:27" x14ac:dyDescent="0.2">
      <c r="A2" s="70" t="s">
        <v>42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4" t="s">
        <v>44</v>
      </c>
      <c r="AA2" s="52" t="s">
        <v>34</v>
      </c>
    </row>
    <row r="3" spans="1:27" x14ac:dyDescent="0.2">
      <c r="A3" s="7"/>
      <c r="B3" s="8"/>
      <c r="C3" s="8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5"/>
      <c r="AA3" s="51"/>
    </row>
    <row r="4" spans="1:27" x14ac:dyDescent="0.2">
      <c r="A4" s="7"/>
      <c r="B4" s="64" t="s">
        <v>27</v>
      </c>
      <c r="C4" s="65"/>
      <c r="D4" s="71">
        <v>2018</v>
      </c>
      <c r="E4" s="72"/>
      <c r="F4" s="10"/>
      <c r="G4" s="66" t="s">
        <v>33</v>
      </c>
      <c r="H4" s="66"/>
      <c r="I4" s="66"/>
      <c r="J4" s="66"/>
      <c r="K4" s="67"/>
      <c r="L4" s="71">
        <v>8</v>
      </c>
      <c r="M4" s="72"/>
      <c r="N4" s="16"/>
      <c r="O4" s="10"/>
      <c r="P4" s="10"/>
      <c r="Q4" s="66" t="s">
        <v>28</v>
      </c>
      <c r="R4" s="66"/>
      <c r="S4" s="67"/>
      <c r="T4" s="17">
        <v>1</v>
      </c>
      <c r="U4" s="68" t="s">
        <v>29</v>
      </c>
      <c r="V4" s="69"/>
      <c r="W4" s="69"/>
      <c r="X4" s="69"/>
      <c r="Y4" s="15"/>
      <c r="AA4" s="52" t="s">
        <v>31</v>
      </c>
    </row>
    <row r="5" spans="1:27" ht="12.75" customHeight="1" x14ac:dyDescent="0.2">
      <c r="A5" s="7"/>
      <c r="B5" s="12"/>
      <c r="C5" s="12"/>
      <c r="D5" s="9"/>
      <c r="E5" s="9"/>
      <c r="F5" s="10"/>
      <c r="G5" s="10"/>
      <c r="H5" s="10"/>
      <c r="I5" s="18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15"/>
      <c r="AA5" s="55" t="s">
        <v>32</v>
      </c>
    </row>
    <row r="6" spans="1:27" s="26" customFormat="1" x14ac:dyDescent="0.2">
      <c r="A6" s="29"/>
      <c r="B6" s="30"/>
      <c r="C6" s="30"/>
      <c r="D6" s="31"/>
      <c r="E6" s="31"/>
      <c r="F6" s="21"/>
      <c r="G6" s="21"/>
      <c r="H6" s="21"/>
      <c r="I6" s="32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1"/>
      <c r="V6" s="21"/>
      <c r="W6" s="21"/>
      <c r="X6" s="21"/>
      <c r="AA6" s="55"/>
    </row>
    <row r="7" spans="1:27" x14ac:dyDescent="0.2">
      <c r="A7" s="29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6"/>
      <c r="AA7" s="55"/>
    </row>
    <row r="8" spans="1:27" ht="22.5" customHeight="1" x14ac:dyDescent="0.2">
      <c r="A8" s="21"/>
      <c r="B8" s="59" t="s">
        <v>0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1"/>
      <c r="Y8" s="26"/>
      <c r="AA8" s="54" t="s">
        <v>43</v>
      </c>
    </row>
    <row r="9" spans="1:27" s="1" customFormat="1" ht="24" customHeight="1" x14ac:dyDescent="0.2">
      <c r="A9" s="22"/>
      <c r="B9" s="62" t="str">
        <f>year&amp;"-"&amp;year+1&amp;" School Calendar"</f>
        <v>2018-2019 School Calendar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27"/>
      <c r="AA9" s="54"/>
    </row>
    <row r="10" spans="1:27" ht="15.75" x14ac:dyDescent="0.2">
      <c r="A10" s="23"/>
      <c r="B10" s="56">
        <f>DATE(year,month,1)</f>
        <v>43313</v>
      </c>
      <c r="C10" s="57"/>
      <c r="D10" s="57"/>
      <c r="E10" s="57"/>
      <c r="F10" s="57"/>
      <c r="G10" s="57"/>
      <c r="H10" s="58"/>
      <c r="I10" s="2"/>
      <c r="J10" s="56">
        <f>DATE(YEAR(B10+35),MONTH(B10+35),1)</f>
        <v>43344</v>
      </c>
      <c r="K10" s="57"/>
      <c r="L10" s="57"/>
      <c r="M10" s="57"/>
      <c r="N10" s="57"/>
      <c r="O10" s="57"/>
      <c r="P10" s="58"/>
      <c r="Q10" s="2"/>
      <c r="R10" s="56">
        <f>DATE(YEAR(J10+35),MONTH(J10+35),1)</f>
        <v>43374</v>
      </c>
      <c r="S10" s="57"/>
      <c r="T10" s="57"/>
      <c r="U10" s="57"/>
      <c r="V10" s="57"/>
      <c r="W10" s="57"/>
      <c r="X10" s="58"/>
      <c r="Y10" s="26"/>
      <c r="AA10" s="54"/>
    </row>
    <row r="11" spans="1:27" s="3" customFormat="1" ht="12.75" customHeight="1" x14ac:dyDescent="0.2">
      <c r="A11" s="21"/>
      <c r="B11" s="42" t="str">
        <f>CHOOSE(1+MOD(startday+1-2,7),"Su","M","Tu","W","Th","F","Sa")</f>
        <v>Su</v>
      </c>
      <c r="C11" s="43" t="str">
        <f>CHOOSE(1+MOD(startday+2-2,7),"Su","M","Tu","W","Th","F","Sa")</f>
        <v>M</v>
      </c>
      <c r="D11" s="43" t="str">
        <f>CHOOSE(1+MOD(startday+3-2,7),"Su","M","Tu","W","Th","F","Sa")</f>
        <v>Tu</v>
      </c>
      <c r="E11" s="43" t="str">
        <f>CHOOSE(1+MOD(startday+4-2,7),"Su","M","Tu","W","Th","F","Sa")</f>
        <v>W</v>
      </c>
      <c r="F11" s="43" t="str">
        <f>CHOOSE(1+MOD(startday+5-2,7),"Su","M","Tu","W","Th","F","Sa")</f>
        <v>Th</v>
      </c>
      <c r="G11" s="43" t="str">
        <f>CHOOSE(1+MOD(startday+6-2,7),"Su","M","Tu","W","Th","F","Sa")</f>
        <v>F</v>
      </c>
      <c r="H11" s="44" t="str">
        <f>CHOOSE(1+MOD(startday+7-2,7),"Su","M","Tu","W","Th","F","Sa")</f>
        <v>Sa</v>
      </c>
      <c r="J11" s="45" t="str">
        <f>CHOOSE(1+MOD(startday+1-2,7),"Su","M","Tu","W","Th","F","Sa")</f>
        <v>Su</v>
      </c>
      <c r="K11" s="43" t="str">
        <f>CHOOSE(1+MOD(startday+2-2,7),"Su","M","Tu","W","Th","F","Sa")</f>
        <v>M</v>
      </c>
      <c r="L11" s="43" t="str">
        <f>CHOOSE(1+MOD(startday+3-2,7),"Su","M","Tu","W","Th","F","Sa")</f>
        <v>Tu</v>
      </c>
      <c r="M11" s="43" t="str">
        <f>CHOOSE(1+MOD(startday+4-2,7),"Su","M","Tu","W","Th","F","Sa")</f>
        <v>W</v>
      </c>
      <c r="N11" s="43" t="str">
        <f>CHOOSE(1+MOD(startday+5-2,7),"Su","M","Tu","W","Th","F","Sa")</f>
        <v>Th</v>
      </c>
      <c r="O11" s="43" t="str">
        <f>CHOOSE(1+MOD(startday+6-2,7),"Su","M","Tu","W","Th","F","Sa")</f>
        <v>F</v>
      </c>
      <c r="P11" s="44" t="str">
        <f>CHOOSE(1+MOD(startday+7-2,7),"Su","M","Tu","W","Th","F","Sa")</f>
        <v>Sa</v>
      </c>
      <c r="R11" s="45" t="str">
        <f>CHOOSE(1+MOD(startday+1-2,7),"Su","M","Tu","W","Th","F","Sa")</f>
        <v>Su</v>
      </c>
      <c r="S11" s="43" t="str">
        <f>CHOOSE(1+MOD(startday+2-2,7),"Su","M","Tu","W","Th","F","Sa")</f>
        <v>M</v>
      </c>
      <c r="T11" s="43" t="str">
        <f>CHOOSE(1+MOD(startday+3-2,7),"Su","M","Tu","W","Th","F","Sa")</f>
        <v>Tu</v>
      </c>
      <c r="U11" s="43" t="str">
        <f>CHOOSE(1+MOD(startday+4-2,7),"Su","M","Tu","W","Th","F","Sa")</f>
        <v>W</v>
      </c>
      <c r="V11" s="43" t="str">
        <f>CHOOSE(1+MOD(startday+5-2,7),"Su","M","Tu","W","Th","F","Sa")</f>
        <v>Th</v>
      </c>
      <c r="W11" s="43" t="str">
        <f>CHOOSE(1+MOD(startday+6-2,7),"Su","M","Tu","W","Th","F","Sa")</f>
        <v>F</v>
      </c>
      <c r="X11" s="44" t="str">
        <f>CHOOSE(1+MOD(startday+7-2,7),"Su","M","Tu","W","Th","F","Sa")</f>
        <v>Sa</v>
      </c>
      <c r="Y11" s="28"/>
      <c r="AA11" s="54" t="s">
        <v>35</v>
      </c>
    </row>
    <row r="12" spans="1:27" s="20" customFormat="1" ht="15" x14ac:dyDescent="0.25">
      <c r="A12" s="24"/>
      <c r="B12" s="40" t="str">
        <f>IF(WEEKDAY(B10,1)=startday,B10,"")</f>
        <v/>
      </c>
      <c r="C12" s="41" t="str">
        <f>IF(B12="",IF(WEEKDAY(B10,1)=MOD(startday,7)+1,B10,""),B12+1)</f>
        <v/>
      </c>
      <c r="D12" s="41" t="str">
        <f>IF(C12="",IF(WEEKDAY(B10,1)=MOD(startday+1,7)+1,B10,""),C12+1)</f>
        <v/>
      </c>
      <c r="E12" s="41">
        <f>IF(D12="",IF(WEEKDAY(B10,1)=MOD(startday+2,7)+1,B10,""),D12+1)</f>
        <v>43313</v>
      </c>
      <c r="F12" s="41">
        <f>IF(E12="",IF(WEEKDAY(B10,1)=MOD(startday+3,7)+1,B10,""),E12+1)</f>
        <v>43314</v>
      </c>
      <c r="G12" s="41">
        <f>IF(F12="",IF(WEEKDAY(B10,1)=MOD(startday+4,7)+1,B10,""),F12+1)</f>
        <v>43315</v>
      </c>
      <c r="H12" s="40">
        <f>IF(G12="",IF(WEEKDAY(B10,1)=MOD(startday+5,7)+1,B10,""),G12+1)</f>
        <v>43316</v>
      </c>
      <c r="J12" s="40" t="str">
        <f>IF(WEEKDAY(J10,1)=startday,J10,"")</f>
        <v/>
      </c>
      <c r="K12" s="41" t="str">
        <f>IF(J12="",IF(WEEKDAY(J10,1)=MOD(startday,7)+1,J10,""),J12+1)</f>
        <v/>
      </c>
      <c r="L12" s="41" t="str">
        <f>IF(K12="",IF(WEEKDAY(J10,1)=MOD(startday+1,7)+1,J10,""),K12+1)</f>
        <v/>
      </c>
      <c r="M12" s="41" t="str">
        <f>IF(L12="",IF(WEEKDAY(J10,1)=MOD(startday+2,7)+1,J10,""),L12+1)</f>
        <v/>
      </c>
      <c r="N12" s="41" t="str">
        <f>IF(M12="",IF(WEEKDAY(J10,1)=MOD(startday+3,7)+1,J10,""),M12+1)</f>
        <v/>
      </c>
      <c r="O12" s="41" t="str">
        <f>IF(N12="",IF(WEEKDAY(J10,1)=MOD(startday+4,7)+1,J10,""),N12+1)</f>
        <v/>
      </c>
      <c r="P12" s="40">
        <f>IF(O12="",IF(WEEKDAY(J10,1)=MOD(startday+5,7)+1,J10,""),O12+1)</f>
        <v>43344</v>
      </c>
      <c r="R12" s="40" t="str">
        <f>IF(WEEKDAY(R10,1)=startday,R10,"")</f>
        <v/>
      </c>
      <c r="S12" s="41">
        <f>IF(R12="",IF(WEEKDAY(R10,1)=MOD(startday,7)+1,R10,""),R12+1)</f>
        <v>43374</v>
      </c>
      <c r="T12" s="41">
        <f>IF(S12="",IF(WEEKDAY(R10,1)=MOD(startday+1,7)+1,R10,""),S12+1)</f>
        <v>43375</v>
      </c>
      <c r="U12" s="41">
        <f>IF(T12="",IF(WEEKDAY(R10,1)=MOD(startday+2,7)+1,R10,""),T12+1)</f>
        <v>43376</v>
      </c>
      <c r="V12" s="41">
        <f>IF(U12="",IF(WEEKDAY(R10,1)=MOD(startday+3,7)+1,R10,""),U12+1)</f>
        <v>43377</v>
      </c>
      <c r="W12" s="41">
        <f>IF(V12="",IF(WEEKDAY(R10,1)=MOD(startday+4,7)+1,R10,""),V12+1)</f>
        <v>43378</v>
      </c>
      <c r="X12" s="40">
        <f>IF(W12="",IF(WEEKDAY(R10,1)=MOD(startday+5,7)+1,R10,""),W12+1)</f>
        <v>43379</v>
      </c>
      <c r="Y12" s="24"/>
      <c r="AA12" s="55"/>
    </row>
    <row r="13" spans="1:27" s="20" customFormat="1" ht="15" x14ac:dyDescent="0.25">
      <c r="A13" s="24"/>
      <c r="B13" s="40">
        <f>IF(H12="","",IF(MONTH(H12+1)&lt;&gt;MONTH(H12),"",H12+1))</f>
        <v>43317</v>
      </c>
      <c r="C13" s="41">
        <f>IF(B13="","",IF(MONTH(B13+1)&lt;&gt;MONTH(B13),"",B13+1))</f>
        <v>43318</v>
      </c>
      <c r="D13" s="41">
        <f t="shared" ref="D13:H13" si="0">IF(C13="","",IF(MONTH(C13+1)&lt;&gt;MONTH(C13),"",C13+1))</f>
        <v>43319</v>
      </c>
      <c r="E13" s="41">
        <f>IF(D13="","",IF(MONTH(D13+1)&lt;&gt;MONTH(D13),"",D13+1))</f>
        <v>43320</v>
      </c>
      <c r="F13" s="41">
        <f t="shared" si="0"/>
        <v>43321</v>
      </c>
      <c r="G13" s="41">
        <f t="shared" si="0"/>
        <v>43322</v>
      </c>
      <c r="H13" s="40">
        <f t="shared" si="0"/>
        <v>43323</v>
      </c>
      <c r="J13" s="40">
        <f>IF(P12="","",IF(MONTH(P12+1)&lt;&gt;MONTH(P12),"",P12+1))</f>
        <v>43345</v>
      </c>
      <c r="K13" s="41">
        <f>IF(J13="","",IF(MONTH(J13+1)&lt;&gt;MONTH(J13),"",J13+1))</f>
        <v>43346</v>
      </c>
      <c r="L13" s="41">
        <f t="shared" ref="L13:L17" si="1">IF(K13="","",IF(MONTH(K13+1)&lt;&gt;MONTH(K13),"",K13+1))</f>
        <v>43347</v>
      </c>
      <c r="M13" s="41">
        <f>IF(L13="","",IF(MONTH(L13+1)&lt;&gt;MONTH(L13),"",L13+1))</f>
        <v>43348</v>
      </c>
      <c r="N13" s="41">
        <f t="shared" ref="N13:N17" si="2">IF(M13="","",IF(MONTH(M13+1)&lt;&gt;MONTH(M13),"",M13+1))</f>
        <v>43349</v>
      </c>
      <c r="O13" s="41">
        <f t="shared" ref="O13:O17" si="3">IF(N13="","",IF(MONTH(N13+1)&lt;&gt;MONTH(N13),"",N13+1))</f>
        <v>43350</v>
      </c>
      <c r="P13" s="40">
        <f t="shared" ref="P13:P17" si="4">IF(O13="","",IF(MONTH(O13+1)&lt;&gt;MONTH(O13),"",O13+1))</f>
        <v>43351</v>
      </c>
      <c r="R13" s="40">
        <f>IF(X12="","",IF(MONTH(X12+1)&lt;&gt;MONTH(X12),"",X12+1))</f>
        <v>43380</v>
      </c>
      <c r="S13" s="41">
        <f>IF(R13="","",IF(MONTH(R13+1)&lt;&gt;MONTH(R13),"",R13+1))</f>
        <v>43381</v>
      </c>
      <c r="T13" s="41">
        <f t="shared" ref="T13:T17" si="5">IF(S13="","",IF(MONTH(S13+1)&lt;&gt;MONTH(S13),"",S13+1))</f>
        <v>43382</v>
      </c>
      <c r="U13" s="41">
        <f>IF(T13="","",IF(MONTH(T13+1)&lt;&gt;MONTH(T13),"",T13+1))</f>
        <v>43383</v>
      </c>
      <c r="V13" s="41">
        <f t="shared" ref="V13:V17" si="6">IF(U13="","",IF(MONTH(U13+1)&lt;&gt;MONTH(U13),"",U13+1))</f>
        <v>43384</v>
      </c>
      <c r="W13" s="41">
        <f t="shared" ref="W13:W17" si="7">IF(V13="","",IF(MONTH(V13+1)&lt;&gt;MONTH(V13),"",V13+1))</f>
        <v>43385</v>
      </c>
      <c r="X13" s="40">
        <f t="shared" ref="X13:X17" si="8">IF(W13="","",IF(MONTH(W13+1)&lt;&gt;MONTH(W13),"",W13+1))</f>
        <v>43386</v>
      </c>
      <c r="Y13" s="24"/>
      <c r="AA13" s="55"/>
    </row>
    <row r="14" spans="1:27" s="20" customFormat="1" ht="15" x14ac:dyDescent="0.25">
      <c r="A14" s="24"/>
      <c r="B14" s="40">
        <f t="shared" ref="B14:B17" si="9">IF(H13="","",IF(MONTH(H13+1)&lt;&gt;MONTH(H13),"",H13+1))</f>
        <v>43324</v>
      </c>
      <c r="C14" s="41">
        <f t="shared" ref="C14:H17" si="10">IF(B14="","",IF(MONTH(B14+1)&lt;&gt;MONTH(B14),"",B14+1))</f>
        <v>43325</v>
      </c>
      <c r="D14" s="41">
        <f t="shared" si="10"/>
        <v>43326</v>
      </c>
      <c r="E14" s="41">
        <f t="shared" si="10"/>
        <v>43327</v>
      </c>
      <c r="F14" s="41">
        <f t="shared" si="10"/>
        <v>43328</v>
      </c>
      <c r="G14" s="41">
        <f t="shared" si="10"/>
        <v>43329</v>
      </c>
      <c r="H14" s="40">
        <f t="shared" si="10"/>
        <v>43330</v>
      </c>
      <c r="J14" s="40">
        <f t="shared" ref="J14:J17" si="11">IF(P13="","",IF(MONTH(P13+1)&lt;&gt;MONTH(P13),"",P13+1))</f>
        <v>43352</v>
      </c>
      <c r="K14" s="41">
        <f t="shared" ref="K14:K17" si="12">IF(J14="","",IF(MONTH(J14+1)&lt;&gt;MONTH(J14),"",J14+1))</f>
        <v>43353</v>
      </c>
      <c r="L14" s="41">
        <f t="shared" si="1"/>
        <v>43354</v>
      </c>
      <c r="M14" s="41">
        <f t="shared" ref="M14:M17" si="13">IF(L14="","",IF(MONTH(L14+1)&lt;&gt;MONTH(L14),"",L14+1))</f>
        <v>43355</v>
      </c>
      <c r="N14" s="41">
        <f t="shared" si="2"/>
        <v>43356</v>
      </c>
      <c r="O14" s="41">
        <f t="shared" si="3"/>
        <v>43357</v>
      </c>
      <c r="P14" s="40">
        <f t="shared" si="4"/>
        <v>43358</v>
      </c>
      <c r="R14" s="40">
        <f t="shared" ref="R14:R17" si="14">IF(X13="","",IF(MONTH(X13+1)&lt;&gt;MONTH(X13),"",X13+1))</f>
        <v>43387</v>
      </c>
      <c r="S14" s="41">
        <f t="shared" ref="S14:S17" si="15">IF(R14="","",IF(MONTH(R14+1)&lt;&gt;MONTH(R14),"",R14+1))</f>
        <v>43388</v>
      </c>
      <c r="T14" s="41">
        <f t="shared" si="5"/>
        <v>43389</v>
      </c>
      <c r="U14" s="41">
        <f t="shared" ref="U14:U17" si="16">IF(T14="","",IF(MONTH(T14+1)&lt;&gt;MONTH(T14),"",T14+1))</f>
        <v>43390</v>
      </c>
      <c r="V14" s="41">
        <f t="shared" si="6"/>
        <v>43391</v>
      </c>
      <c r="W14" s="41">
        <f t="shared" si="7"/>
        <v>43392</v>
      </c>
      <c r="X14" s="40">
        <f t="shared" si="8"/>
        <v>43393</v>
      </c>
      <c r="Y14" s="24"/>
      <c r="AA14" s="55"/>
    </row>
    <row r="15" spans="1:27" s="20" customFormat="1" ht="15" customHeight="1" x14ac:dyDescent="0.25">
      <c r="A15" s="24"/>
      <c r="B15" s="40">
        <f t="shared" si="9"/>
        <v>43331</v>
      </c>
      <c r="C15" s="41">
        <f t="shared" si="10"/>
        <v>43332</v>
      </c>
      <c r="D15" s="41">
        <f t="shared" si="10"/>
        <v>43333</v>
      </c>
      <c r="E15" s="41">
        <f t="shared" si="10"/>
        <v>43334</v>
      </c>
      <c r="F15" s="41">
        <f t="shared" si="10"/>
        <v>43335</v>
      </c>
      <c r="G15" s="41">
        <f t="shared" si="10"/>
        <v>43336</v>
      </c>
      <c r="H15" s="40">
        <f t="shared" si="10"/>
        <v>43337</v>
      </c>
      <c r="J15" s="40">
        <f t="shared" si="11"/>
        <v>43359</v>
      </c>
      <c r="K15" s="41">
        <f t="shared" si="12"/>
        <v>43360</v>
      </c>
      <c r="L15" s="41">
        <f t="shared" si="1"/>
        <v>43361</v>
      </c>
      <c r="M15" s="41">
        <f t="shared" si="13"/>
        <v>43362</v>
      </c>
      <c r="N15" s="41">
        <f t="shared" si="2"/>
        <v>43363</v>
      </c>
      <c r="O15" s="41">
        <f t="shared" si="3"/>
        <v>43364</v>
      </c>
      <c r="P15" s="40">
        <f t="shared" si="4"/>
        <v>43365</v>
      </c>
      <c r="R15" s="40">
        <f t="shared" si="14"/>
        <v>43394</v>
      </c>
      <c r="S15" s="41">
        <f t="shared" si="15"/>
        <v>43395</v>
      </c>
      <c r="T15" s="41">
        <f t="shared" si="5"/>
        <v>43396</v>
      </c>
      <c r="U15" s="41">
        <f t="shared" si="16"/>
        <v>43397</v>
      </c>
      <c r="V15" s="41">
        <f t="shared" si="6"/>
        <v>43398</v>
      </c>
      <c r="W15" s="41">
        <f t="shared" si="7"/>
        <v>43399</v>
      </c>
      <c r="X15" s="40">
        <f t="shared" si="8"/>
        <v>43400</v>
      </c>
      <c r="Y15" s="24"/>
      <c r="AA15" s="54" t="s">
        <v>36</v>
      </c>
    </row>
    <row r="16" spans="1:27" s="20" customFormat="1" ht="15" customHeight="1" x14ac:dyDescent="0.25">
      <c r="A16" s="24"/>
      <c r="B16" s="40">
        <f t="shared" si="9"/>
        <v>43338</v>
      </c>
      <c r="C16" s="41">
        <f t="shared" si="10"/>
        <v>43339</v>
      </c>
      <c r="D16" s="41">
        <f t="shared" si="10"/>
        <v>43340</v>
      </c>
      <c r="E16" s="41">
        <f t="shared" si="10"/>
        <v>43341</v>
      </c>
      <c r="F16" s="41">
        <f t="shared" si="10"/>
        <v>43342</v>
      </c>
      <c r="G16" s="41">
        <f t="shared" si="10"/>
        <v>43343</v>
      </c>
      <c r="H16" s="40" t="str">
        <f t="shared" si="10"/>
        <v/>
      </c>
      <c r="J16" s="40">
        <f t="shared" si="11"/>
        <v>43366</v>
      </c>
      <c r="K16" s="41">
        <f t="shared" si="12"/>
        <v>43367</v>
      </c>
      <c r="L16" s="41">
        <f t="shared" si="1"/>
        <v>43368</v>
      </c>
      <c r="M16" s="41">
        <f t="shared" si="13"/>
        <v>43369</v>
      </c>
      <c r="N16" s="41">
        <f t="shared" si="2"/>
        <v>43370</v>
      </c>
      <c r="O16" s="41">
        <f t="shared" si="3"/>
        <v>43371</v>
      </c>
      <c r="P16" s="40">
        <f t="shared" si="4"/>
        <v>43372</v>
      </c>
      <c r="R16" s="40">
        <f t="shared" si="14"/>
        <v>43401</v>
      </c>
      <c r="S16" s="41">
        <f t="shared" si="15"/>
        <v>43402</v>
      </c>
      <c r="T16" s="41">
        <f t="shared" si="5"/>
        <v>43403</v>
      </c>
      <c r="U16" s="41">
        <f t="shared" si="16"/>
        <v>43404</v>
      </c>
      <c r="V16" s="41" t="str">
        <f t="shared" si="6"/>
        <v/>
      </c>
      <c r="W16" s="41" t="str">
        <f t="shared" si="7"/>
        <v/>
      </c>
      <c r="X16" s="40" t="str">
        <f t="shared" si="8"/>
        <v/>
      </c>
      <c r="Y16" s="24"/>
      <c r="AA16" s="54"/>
    </row>
    <row r="17" spans="1:27" s="20" customFormat="1" ht="15" x14ac:dyDescent="0.25">
      <c r="A17" s="24"/>
      <c r="B17" s="40" t="str">
        <f t="shared" si="9"/>
        <v/>
      </c>
      <c r="C17" s="41" t="str">
        <f t="shared" si="10"/>
        <v/>
      </c>
      <c r="D17" s="41" t="str">
        <f t="shared" si="10"/>
        <v/>
      </c>
      <c r="E17" s="41" t="str">
        <f t="shared" si="10"/>
        <v/>
      </c>
      <c r="F17" s="41" t="str">
        <f t="shared" si="10"/>
        <v/>
      </c>
      <c r="G17" s="41" t="str">
        <f t="shared" si="10"/>
        <v/>
      </c>
      <c r="H17" s="40" t="str">
        <f t="shared" si="10"/>
        <v/>
      </c>
      <c r="J17" s="40">
        <f t="shared" si="11"/>
        <v>43373</v>
      </c>
      <c r="K17" s="41" t="str">
        <f t="shared" si="12"/>
        <v/>
      </c>
      <c r="L17" s="41" t="str">
        <f t="shared" si="1"/>
        <v/>
      </c>
      <c r="M17" s="41" t="str">
        <f t="shared" si="13"/>
        <v/>
      </c>
      <c r="N17" s="41" t="str">
        <f t="shared" si="2"/>
        <v/>
      </c>
      <c r="O17" s="41" t="str">
        <f t="shared" si="3"/>
        <v/>
      </c>
      <c r="P17" s="40" t="str">
        <f t="shared" si="4"/>
        <v/>
      </c>
      <c r="R17" s="40" t="str">
        <f t="shared" si="14"/>
        <v/>
      </c>
      <c r="S17" s="41" t="str">
        <f t="shared" si="15"/>
        <v/>
      </c>
      <c r="T17" s="41" t="str">
        <f t="shared" si="5"/>
        <v/>
      </c>
      <c r="U17" s="41" t="str">
        <f t="shared" si="16"/>
        <v/>
      </c>
      <c r="V17" s="41" t="str">
        <f t="shared" si="6"/>
        <v/>
      </c>
      <c r="W17" s="41" t="str">
        <f t="shared" si="7"/>
        <v/>
      </c>
      <c r="X17" s="40" t="str">
        <f t="shared" si="8"/>
        <v/>
      </c>
      <c r="Y17" s="24"/>
      <c r="AA17" s="54"/>
    </row>
    <row r="18" spans="1:27" ht="9" customHeight="1" x14ac:dyDescent="0.2">
      <c r="A18" s="2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6"/>
      <c r="AA18" s="54"/>
    </row>
    <row r="19" spans="1:27" ht="15.75" x14ac:dyDescent="0.2">
      <c r="A19" s="23"/>
      <c r="B19" s="56">
        <f>DATE(YEAR(R10+35),MONTH(R10+35),1)</f>
        <v>43405</v>
      </c>
      <c r="C19" s="57"/>
      <c r="D19" s="57"/>
      <c r="E19" s="57"/>
      <c r="F19" s="57"/>
      <c r="G19" s="57"/>
      <c r="H19" s="58"/>
      <c r="I19" s="2"/>
      <c r="J19" s="56">
        <f>DATE(YEAR(B19+35),MONTH(B19+35),1)</f>
        <v>43435</v>
      </c>
      <c r="K19" s="57"/>
      <c r="L19" s="57"/>
      <c r="M19" s="57"/>
      <c r="N19" s="57"/>
      <c r="O19" s="57"/>
      <c r="P19" s="58"/>
      <c r="Q19" s="2"/>
      <c r="R19" s="56">
        <f>DATE(YEAR(J19+35),MONTH(J19+35),1)</f>
        <v>43466</v>
      </c>
      <c r="S19" s="57"/>
      <c r="T19" s="57"/>
      <c r="U19" s="57"/>
      <c r="V19" s="57"/>
      <c r="W19" s="57"/>
      <c r="X19" s="58"/>
      <c r="Y19" s="26"/>
      <c r="AA19" s="54" t="s">
        <v>37</v>
      </c>
    </row>
    <row r="20" spans="1:27" s="3" customFormat="1" ht="12.75" customHeight="1" x14ac:dyDescent="0.2">
      <c r="A20" s="21"/>
      <c r="B20" s="42" t="str">
        <f>CHOOSE(1+MOD(startday+1-2,7),"Su","M","Tu","W","Th","F","Sa")</f>
        <v>Su</v>
      </c>
      <c r="C20" s="43" t="str">
        <f>CHOOSE(1+MOD(startday+2-2,7),"Su","M","Tu","W","Th","F","Sa")</f>
        <v>M</v>
      </c>
      <c r="D20" s="43" t="str">
        <f>CHOOSE(1+MOD(startday+3-2,7),"Su","M","Tu","W","Th","F","Sa")</f>
        <v>Tu</v>
      </c>
      <c r="E20" s="43" t="str">
        <f>CHOOSE(1+MOD(startday+4-2,7),"Su","M","Tu","W","Th","F","Sa")</f>
        <v>W</v>
      </c>
      <c r="F20" s="43" t="str">
        <f>CHOOSE(1+MOD(startday+5-2,7),"Su","M","Tu","W","Th","F","Sa")</f>
        <v>Th</v>
      </c>
      <c r="G20" s="43" t="str">
        <f>CHOOSE(1+MOD(startday+6-2,7),"Su","M","Tu","W","Th","F","Sa")</f>
        <v>F</v>
      </c>
      <c r="H20" s="44" t="str">
        <f>CHOOSE(1+MOD(startday+7-2,7),"Su","M","Tu","W","Th","F","Sa")</f>
        <v>Sa</v>
      </c>
      <c r="I20" s="5"/>
      <c r="J20" s="45" t="str">
        <f>CHOOSE(1+MOD(startday+1-2,7),"Su","M","Tu","W","Th","F","Sa")</f>
        <v>Su</v>
      </c>
      <c r="K20" s="43" t="str">
        <f>CHOOSE(1+MOD(startday+2-2,7),"Su","M","Tu","W","Th","F","Sa")</f>
        <v>M</v>
      </c>
      <c r="L20" s="43" t="str">
        <f>CHOOSE(1+MOD(startday+3-2,7),"Su","M","Tu","W","Th","F","Sa")</f>
        <v>Tu</v>
      </c>
      <c r="M20" s="43" t="str">
        <f>CHOOSE(1+MOD(startday+4-2,7),"Su","M","Tu","W","Th","F","Sa")</f>
        <v>W</v>
      </c>
      <c r="N20" s="43" t="str">
        <f>CHOOSE(1+MOD(startday+5-2,7),"Su","M","Tu","W","Th","F","Sa")</f>
        <v>Th</v>
      </c>
      <c r="O20" s="43" t="str">
        <f>CHOOSE(1+MOD(startday+6-2,7),"Su","M","Tu","W","Th","F","Sa")</f>
        <v>F</v>
      </c>
      <c r="P20" s="44" t="str">
        <f>CHOOSE(1+MOD(startday+7-2,7),"Su","M","Tu","W","Th","F","Sa")</f>
        <v>Sa</v>
      </c>
      <c r="Q20" s="5"/>
      <c r="R20" s="45" t="str">
        <f>CHOOSE(1+MOD(startday+1-2,7),"Su","M","Tu","W","Th","F","Sa")</f>
        <v>Su</v>
      </c>
      <c r="S20" s="43" t="str">
        <f>CHOOSE(1+MOD(startday+2-2,7),"Su","M","Tu","W","Th","F","Sa")</f>
        <v>M</v>
      </c>
      <c r="T20" s="43" t="str">
        <f>CHOOSE(1+MOD(startday+3-2,7),"Su","M","Tu","W","Th","F","Sa")</f>
        <v>Tu</v>
      </c>
      <c r="U20" s="43" t="str">
        <f>CHOOSE(1+MOD(startday+4-2,7),"Su","M","Tu","W","Th","F","Sa")</f>
        <v>W</v>
      </c>
      <c r="V20" s="43" t="str">
        <f>CHOOSE(1+MOD(startday+5-2,7),"Su","M","Tu","W","Th","F","Sa")</f>
        <v>Th</v>
      </c>
      <c r="W20" s="43" t="str">
        <f>CHOOSE(1+MOD(startday+6-2,7),"Su","M","Tu","W","Th","F","Sa")</f>
        <v>F</v>
      </c>
      <c r="X20" s="44" t="str">
        <f>CHOOSE(1+MOD(startday+7-2,7),"Su","M","Tu","W","Th","F","Sa")</f>
        <v>Sa</v>
      </c>
      <c r="Y20" s="28"/>
      <c r="AA20" s="54"/>
    </row>
    <row r="21" spans="1:27" s="20" customFormat="1" ht="15" x14ac:dyDescent="0.25">
      <c r="A21" s="24"/>
      <c r="B21" s="40" t="str">
        <f>IF(WEEKDAY(B19,1)=startday,B19,"")</f>
        <v/>
      </c>
      <c r="C21" s="41" t="str">
        <f>IF(B21="",IF(WEEKDAY(B19,1)=MOD(startday,7)+1,B19,""),B21+1)</f>
        <v/>
      </c>
      <c r="D21" s="41" t="str">
        <f>IF(C21="",IF(WEEKDAY(B19,1)=MOD(startday+1,7)+1,B19,""),C21+1)</f>
        <v/>
      </c>
      <c r="E21" s="41" t="str">
        <f>IF(D21="",IF(WEEKDAY(B19,1)=MOD(startday+2,7)+1,B19,""),D21+1)</f>
        <v/>
      </c>
      <c r="F21" s="41">
        <f>IF(E21="",IF(WEEKDAY(B19,1)=MOD(startday+3,7)+1,B19,""),E21+1)</f>
        <v>43405</v>
      </c>
      <c r="G21" s="41">
        <f>IF(F21="",IF(WEEKDAY(B19,1)=MOD(startday+4,7)+1,B19,""),F21+1)</f>
        <v>43406</v>
      </c>
      <c r="H21" s="40">
        <f>IF(G21="",IF(WEEKDAY(B19,1)=MOD(startday+5,7)+1,B19,""),G21+1)</f>
        <v>43407</v>
      </c>
      <c r="J21" s="40" t="str">
        <f>IF(WEEKDAY(J19,1)=startday,J19,"")</f>
        <v/>
      </c>
      <c r="K21" s="41" t="str">
        <f>IF(J21="",IF(WEEKDAY(J19,1)=MOD(startday,7)+1,J19,""),J21+1)</f>
        <v/>
      </c>
      <c r="L21" s="41" t="str">
        <f>IF(K21="",IF(WEEKDAY(J19,1)=MOD(startday+1,7)+1,J19,""),K21+1)</f>
        <v/>
      </c>
      <c r="M21" s="41" t="str">
        <f>IF(L21="",IF(WEEKDAY(J19,1)=MOD(startday+2,7)+1,J19,""),L21+1)</f>
        <v/>
      </c>
      <c r="N21" s="41" t="str">
        <f>IF(M21="",IF(WEEKDAY(J19,1)=MOD(startday+3,7)+1,J19,""),M21+1)</f>
        <v/>
      </c>
      <c r="O21" s="41" t="str">
        <f>IF(N21="",IF(WEEKDAY(J19,1)=MOD(startday+4,7)+1,J19,""),N21+1)</f>
        <v/>
      </c>
      <c r="P21" s="40">
        <f>IF(O21="",IF(WEEKDAY(J19,1)=MOD(startday+5,7)+1,J19,""),O21+1)</f>
        <v>43435</v>
      </c>
      <c r="R21" s="40" t="str">
        <f>IF(WEEKDAY(R19,1)=startday,R19,"")</f>
        <v/>
      </c>
      <c r="S21" s="41" t="str">
        <f>IF(R21="",IF(WEEKDAY(R19,1)=MOD(startday,7)+1,R19,""),R21+1)</f>
        <v/>
      </c>
      <c r="T21" s="41">
        <f>IF(S21="",IF(WEEKDAY(R19,1)=MOD(startday+1,7)+1,R19,""),S21+1)</f>
        <v>43466</v>
      </c>
      <c r="U21" s="41">
        <f>IF(T21="",IF(WEEKDAY(R19,1)=MOD(startday+2,7)+1,R19,""),T21+1)</f>
        <v>43467</v>
      </c>
      <c r="V21" s="41">
        <f>IF(U21="",IF(WEEKDAY(R19,1)=MOD(startday+3,7)+1,R19,""),U21+1)</f>
        <v>43468</v>
      </c>
      <c r="W21" s="41">
        <f>IF(V21="",IF(WEEKDAY(R19,1)=MOD(startday+4,7)+1,R19,""),V21+1)</f>
        <v>43469</v>
      </c>
      <c r="X21" s="40">
        <f>IF(W21="",IF(WEEKDAY(R19,1)=MOD(startday+5,7)+1,R19,""),W21+1)</f>
        <v>43470</v>
      </c>
      <c r="Y21" s="24"/>
      <c r="AA21" s="54"/>
    </row>
    <row r="22" spans="1:27" s="20" customFormat="1" ht="15" x14ac:dyDescent="0.25">
      <c r="A22" s="24"/>
      <c r="B22" s="40">
        <f>IF(H21="","",IF(MONTH(H21+1)&lt;&gt;MONTH(H21),"",H21+1))</f>
        <v>43408</v>
      </c>
      <c r="C22" s="41">
        <f>IF(B22="","",IF(MONTH(B22+1)&lt;&gt;MONTH(B22),"",B22+1))</f>
        <v>43409</v>
      </c>
      <c r="D22" s="41">
        <f t="shared" ref="D22:D26" si="17">IF(C22="","",IF(MONTH(C22+1)&lt;&gt;MONTH(C22),"",C22+1))</f>
        <v>43410</v>
      </c>
      <c r="E22" s="41">
        <f>IF(D22="","",IF(MONTH(D22+1)&lt;&gt;MONTH(D22),"",D22+1))</f>
        <v>43411</v>
      </c>
      <c r="F22" s="41">
        <f t="shared" ref="F22:F26" si="18">IF(E22="","",IF(MONTH(E22+1)&lt;&gt;MONTH(E22),"",E22+1))</f>
        <v>43412</v>
      </c>
      <c r="G22" s="41">
        <f t="shared" ref="G22:G26" si="19">IF(F22="","",IF(MONTH(F22+1)&lt;&gt;MONTH(F22),"",F22+1))</f>
        <v>43413</v>
      </c>
      <c r="H22" s="40">
        <f t="shared" ref="H22:H26" si="20">IF(G22="","",IF(MONTH(G22+1)&lt;&gt;MONTH(G22),"",G22+1))</f>
        <v>43414</v>
      </c>
      <c r="J22" s="40">
        <f>IF(P21="","",IF(MONTH(P21+1)&lt;&gt;MONTH(P21),"",P21+1))</f>
        <v>43436</v>
      </c>
      <c r="K22" s="41">
        <f>IF(J22="","",IF(MONTH(J22+1)&lt;&gt;MONTH(J22),"",J22+1))</f>
        <v>43437</v>
      </c>
      <c r="L22" s="41">
        <f t="shared" ref="L22:L26" si="21">IF(K22="","",IF(MONTH(K22+1)&lt;&gt;MONTH(K22),"",K22+1))</f>
        <v>43438</v>
      </c>
      <c r="M22" s="41">
        <f>IF(L22="","",IF(MONTH(L22+1)&lt;&gt;MONTH(L22),"",L22+1))</f>
        <v>43439</v>
      </c>
      <c r="N22" s="41">
        <f t="shared" ref="N22:N26" si="22">IF(M22="","",IF(MONTH(M22+1)&lt;&gt;MONTH(M22),"",M22+1))</f>
        <v>43440</v>
      </c>
      <c r="O22" s="41">
        <f t="shared" ref="O22:O26" si="23">IF(N22="","",IF(MONTH(N22+1)&lt;&gt;MONTH(N22),"",N22+1))</f>
        <v>43441</v>
      </c>
      <c r="P22" s="40">
        <f t="shared" ref="P22:P26" si="24">IF(O22="","",IF(MONTH(O22+1)&lt;&gt;MONTH(O22),"",O22+1))</f>
        <v>43442</v>
      </c>
      <c r="R22" s="40">
        <f>IF(X21="","",IF(MONTH(X21+1)&lt;&gt;MONTH(X21),"",X21+1))</f>
        <v>43471</v>
      </c>
      <c r="S22" s="41">
        <f>IF(R22="","",IF(MONTH(R22+1)&lt;&gt;MONTH(R22),"",R22+1))</f>
        <v>43472</v>
      </c>
      <c r="T22" s="41">
        <f t="shared" ref="T22:T26" si="25">IF(S22="","",IF(MONTH(S22+1)&lt;&gt;MONTH(S22),"",S22+1))</f>
        <v>43473</v>
      </c>
      <c r="U22" s="41">
        <f>IF(T22="","",IF(MONTH(T22+1)&lt;&gt;MONTH(T22),"",T22+1))</f>
        <v>43474</v>
      </c>
      <c r="V22" s="41">
        <f t="shared" ref="V22:V26" si="26">IF(U22="","",IF(MONTH(U22+1)&lt;&gt;MONTH(U22),"",U22+1))</f>
        <v>43475</v>
      </c>
      <c r="W22" s="41">
        <f t="shared" ref="W22:W26" si="27">IF(V22="","",IF(MONTH(V22+1)&lt;&gt;MONTH(V22),"",V22+1))</f>
        <v>43476</v>
      </c>
      <c r="X22" s="40">
        <f t="shared" ref="X22:X26" si="28">IF(W22="","",IF(MONTH(W22+1)&lt;&gt;MONTH(W22),"",W22+1))</f>
        <v>43477</v>
      </c>
      <c r="Y22" s="24"/>
      <c r="AA22" s="54" t="s">
        <v>38</v>
      </c>
    </row>
    <row r="23" spans="1:27" s="20" customFormat="1" ht="15" x14ac:dyDescent="0.25">
      <c r="A23" s="24"/>
      <c r="B23" s="40">
        <f t="shared" ref="B23:B26" si="29">IF(H22="","",IF(MONTH(H22+1)&lt;&gt;MONTH(H22),"",H22+1))</f>
        <v>43415</v>
      </c>
      <c r="C23" s="41">
        <f t="shared" ref="C23:C26" si="30">IF(B23="","",IF(MONTH(B23+1)&lt;&gt;MONTH(B23),"",B23+1))</f>
        <v>43416</v>
      </c>
      <c r="D23" s="41">
        <f t="shared" si="17"/>
        <v>43417</v>
      </c>
      <c r="E23" s="41">
        <f t="shared" ref="E23:E26" si="31">IF(D23="","",IF(MONTH(D23+1)&lt;&gt;MONTH(D23),"",D23+1))</f>
        <v>43418</v>
      </c>
      <c r="F23" s="41">
        <f t="shared" si="18"/>
        <v>43419</v>
      </c>
      <c r="G23" s="41">
        <f t="shared" si="19"/>
        <v>43420</v>
      </c>
      <c r="H23" s="40">
        <f t="shared" si="20"/>
        <v>43421</v>
      </c>
      <c r="J23" s="40">
        <f t="shared" ref="J23:J26" si="32">IF(P22="","",IF(MONTH(P22+1)&lt;&gt;MONTH(P22),"",P22+1))</f>
        <v>43443</v>
      </c>
      <c r="K23" s="41">
        <f t="shared" ref="K23:K26" si="33">IF(J23="","",IF(MONTH(J23+1)&lt;&gt;MONTH(J23),"",J23+1))</f>
        <v>43444</v>
      </c>
      <c r="L23" s="41">
        <f t="shared" si="21"/>
        <v>43445</v>
      </c>
      <c r="M23" s="41">
        <f t="shared" ref="M23:M26" si="34">IF(L23="","",IF(MONTH(L23+1)&lt;&gt;MONTH(L23),"",L23+1))</f>
        <v>43446</v>
      </c>
      <c r="N23" s="41">
        <f t="shared" si="22"/>
        <v>43447</v>
      </c>
      <c r="O23" s="41">
        <f t="shared" si="23"/>
        <v>43448</v>
      </c>
      <c r="P23" s="40">
        <f t="shared" si="24"/>
        <v>43449</v>
      </c>
      <c r="R23" s="40">
        <f t="shared" ref="R23:R26" si="35">IF(X22="","",IF(MONTH(X22+1)&lt;&gt;MONTH(X22),"",X22+1))</f>
        <v>43478</v>
      </c>
      <c r="S23" s="41">
        <f t="shared" ref="S23:S26" si="36">IF(R23="","",IF(MONTH(R23+1)&lt;&gt;MONTH(R23),"",R23+1))</f>
        <v>43479</v>
      </c>
      <c r="T23" s="41">
        <f t="shared" si="25"/>
        <v>43480</v>
      </c>
      <c r="U23" s="41">
        <f t="shared" ref="U23:U26" si="37">IF(T23="","",IF(MONTH(T23+1)&lt;&gt;MONTH(T23),"",T23+1))</f>
        <v>43481</v>
      </c>
      <c r="V23" s="41">
        <f t="shared" si="26"/>
        <v>43482</v>
      </c>
      <c r="W23" s="41">
        <f t="shared" si="27"/>
        <v>43483</v>
      </c>
      <c r="X23" s="40">
        <f t="shared" si="28"/>
        <v>43484</v>
      </c>
      <c r="Y23" s="24"/>
      <c r="AA23" s="54"/>
    </row>
    <row r="24" spans="1:27" s="20" customFormat="1" ht="15" customHeight="1" x14ac:dyDescent="0.25">
      <c r="A24" s="24"/>
      <c r="B24" s="40">
        <f t="shared" si="29"/>
        <v>43422</v>
      </c>
      <c r="C24" s="41">
        <f t="shared" si="30"/>
        <v>43423</v>
      </c>
      <c r="D24" s="41">
        <f t="shared" si="17"/>
        <v>43424</v>
      </c>
      <c r="E24" s="41">
        <f t="shared" si="31"/>
        <v>43425</v>
      </c>
      <c r="F24" s="41">
        <f t="shared" si="18"/>
        <v>43426</v>
      </c>
      <c r="G24" s="41">
        <f t="shared" si="19"/>
        <v>43427</v>
      </c>
      <c r="H24" s="40">
        <f t="shared" si="20"/>
        <v>43428</v>
      </c>
      <c r="J24" s="40">
        <f t="shared" si="32"/>
        <v>43450</v>
      </c>
      <c r="K24" s="41">
        <f t="shared" si="33"/>
        <v>43451</v>
      </c>
      <c r="L24" s="41">
        <f t="shared" si="21"/>
        <v>43452</v>
      </c>
      <c r="M24" s="41">
        <f t="shared" si="34"/>
        <v>43453</v>
      </c>
      <c r="N24" s="41">
        <f t="shared" si="22"/>
        <v>43454</v>
      </c>
      <c r="O24" s="41">
        <f t="shared" si="23"/>
        <v>43455</v>
      </c>
      <c r="P24" s="40">
        <f t="shared" si="24"/>
        <v>43456</v>
      </c>
      <c r="R24" s="40">
        <f t="shared" si="35"/>
        <v>43485</v>
      </c>
      <c r="S24" s="41">
        <f t="shared" si="36"/>
        <v>43486</v>
      </c>
      <c r="T24" s="41">
        <f t="shared" si="25"/>
        <v>43487</v>
      </c>
      <c r="U24" s="41">
        <f t="shared" si="37"/>
        <v>43488</v>
      </c>
      <c r="V24" s="41">
        <f t="shared" si="26"/>
        <v>43489</v>
      </c>
      <c r="W24" s="41">
        <f t="shared" si="27"/>
        <v>43490</v>
      </c>
      <c r="X24" s="40">
        <f t="shared" si="28"/>
        <v>43491</v>
      </c>
      <c r="Y24" s="24"/>
      <c r="AA24" s="54"/>
    </row>
    <row r="25" spans="1:27" s="20" customFormat="1" ht="15" x14ac:dyDescent="0.25">
      <c r="A25" s="24"/>
      <c r="B25" s="40">
        <f t="shared" si="29"/>
        <v>43429</v>
      </c>
      <c r="C25" s="41">
        <f t="shared" si="30"/>
        <v>43430</v>
      </c>
      <c r="D25" s="41">
        <f t="shared" si="17"/>
        <v>43431</v>
      </c>
      <c r="E25" s="41">
        <f t="shared" si="31"/>
        <v>43432</v>
      </c>
      <c r="F25" s="41">
        <f t="shared" si="18"/>
        <v>43433</v>
      </c>
      <c r="G25" s="41">
        <f t="shared" si="19"/>
        <v>43434</v>
      </c>
      <c r="H25" s="40" t="str">
        <f t="shared" si="20"/>
        <v/>
      </c>
      <c r="J25" s="40">
        <f t="shared" si="32"/>
        <v>43457</v>
      </c>
      <c r="K25" s="41">
        <f t="shared" si="33"/>
        <v>43458</v>
      </c>
      <c r="L25" s="41">
        <f t="shared" si="21"/>
        <v>43459</v>
      </c>
      <c r="M25" s="41">
        <f t="shared" si="34"/>
        <v>43460</v>
      </c>
      <c r="N25" s="41">
        <f t="shared" si="22"/>
        <v>43461</v>
      </c>
      <c r="O25" s="41">
        <f t="shared" si="23"/>
        <v>43462</v>
      </c>
      <c r="P25" s="40">
        <f t="shared" si="24"/>
        <v>43463</v>
      </c>
      <c r="R25" s="40">
        <f t="shared" si="35"/>
        <v>43492</v>
      </c>
      <c r="S25" s="41">
        <f t="shared" si="36"/>
        <v>43493</v>
      </c>
      <c r="T25" s="41">
        <f t="shared" si="25"/>
        <v>43494</v>
      </c>
      <c r="U25" s="41">
        <f t="shared" si="37"/>
        <v>43495</v>
      </c>
      <c r="V25" s="41">
        <f t="shared" si="26"/>
        <v>43496</v>
      </c>
      <c r="W25" s="41" t="str">
        <f t="shared" si="27"/>
        <v/>
      </c>
      <c r="X25" s="40" t="str">
        <f t="shared" si="28"/>
        <v/>
      </c>
      <c r="Y25" s="24"/>
      <c r="AA25" s="54"/>
    </row>
    <row r="26" spans="1:27" s="20" customFormat="1" ht="15" x14ac:dyDescent="0.25">
      <c r="A26" s="24"/>
      <c r="B26" s="40" t="str">
        <f t="shared" si="29"/>
        <v/>
      </c>
      <c r="C26" s="41" t="str">
        <f t="shared" si="30"/>
        <v/>
      </c>
      <c r="D26" s="41" t="str">
        <f t="shared" si="17"/>
        <v/>
      </c>
      <c r="E26" s="41" t="str">
        <f t="shared" si="31"/>
        <v/>
      </c>
      <c r="F26" s="41" t="str">
        <f t="shared" si="18"/>
        <v/>
      </c>
      <c r="G26" s="41" t="str">
        <f t="shared" si="19"/>
        <v/>
      </c>
      <c r="H26" s="40" t="str">
        <f t="shared" si="20"/>
        <v/>
      </c>
      <c r="J26" s="40">
        <f t="shared" si="32"/>
        <v>43464</v>
      </c>
      <c r="K26" s="41">
        <f t="shared" si="33"/>
        <v>43465</v>
      </c>
      <c r="L26" s="41" t="str">
        <f t="shared" si="21"/>
        <v/>
      </c>
      <c r="M26" s="41" t="str">
        <f t="shared" si="34"/>
        <v/>
      </c>
      <c r="N26" s="41" t="str">
        <f t="shared" si="22"/>
        <v/>
      </c>
      <c r="O26" s="41" t="str">
        <f t="shared" si="23"/>
        <v/>
      </c>
      <c r="P26" s="40" t="str">
        <f t="shared" si="24"/>
        <v/>
      </c>
      <c r="R26" s="40" t="str">
        <f t="shared" si="35"/>
        <v/>
      </c>
      <c r="S26" s="41" t="str">
        <f t="shared" si="36"/>
        <v/>
      </c>
      <c r="T26" s="41" t="str">
        <f t="shared" si="25"/>
        <v/>
      </c>
      <c r="U26" s="41" t="str">
        <f t="shared" si="37"/>
        <v/>
      </c>
      <c r="V26" s="41" t="str">
        <f t="shared" si="26"/>
        <v/>
      </c>
      <c r="W26" s="41" t="str">
        <f t="shared" si="27"/>
        <v/>
      </c>
      <c r="X26" s="40" t="str">
        <f t="shared" si="28"/>
        <v/>
      </c>
      <c r="Y26" s="24"/>
      <c r="AA26" s="54"/>
    </row>
    <row r="27" spans="1:27" ht="9" customHeight="1" x14ac:dyDescent="0.2">
      <c r="A27" s="2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26"/>
      <c r="AA27" s="54" t="s">
        <v>39</v>
      </c>
    </row>
    <row r="28" spans="1:27" ht="15.75" x14ac:dyDescent="0.2">
      <c r="A28" s="23"/>
      <c r="B28" s="56">
        <f>DATE(YEAR(R19+35),MONTH(R19+35),1)</f>
        <v>43497</v>
      </c>
      <c r="C28" s="57"/>
      <c r="D28" s="57"/>
      <c r="E28" s="57"/>
      <c r="F28" s="57"/>
      <c r="G28" s="57"/>
      <c r="H28" s="58"/>
      <c r="I28" s="6"/>
      <c r="J28" s="56">
        <f>DATE(YEAR(B28+35),MONTH(B28+35),1)</f>
        <v>43525</v>
      </c>
      <c r="K28" s="57"/>
      <c r="L28" s="57"/>
      <c r="M28" s="57"/>
      <c r="N28" s="57"/>
      <c r="O28" s="57"/>
      <c r="P28" s="58"/>
      <c r="Q28" s="6"/>
      <c r="R28" s="56">
        <f>DATE(YEAR(J28+35),MONTH(J28+35),1)</f>
        <v>43556</v>
      </c>
      <c r="S28" s="57"/>
      <c r="T28" s="57"/>
      <c r="U28" s="57"/>
      <c r="V28" s="57"/>
      <c r="W28" s="57"/>
      <c r="X28" s="58"/>
      <c r="Y28" s="26"/>
      <c r="AA28" s="54"/>
    </row>
    <row r="29" spans="1:27" s="3" customFormat="1" ht="12.75" customHeight="1" x14ac:dyDescent="0.2">
      <c r="A29" s="21"/>
      <c r="B29" s="42" t="str">
        <f>CHOOSE(1+MOD(startday+1-2,7),"Su","M","Tu","W","Th","F","Sa")</f>
        <v>Su</v>
      </c>
      <c r="C29" s="43" t="str">
        <f>CHOOSE(1+MOD(startday+2-2,7),"Su","M","Tu","W","Th","F","Sa")</f>
        <v>M</v>
      </c>
      <c r="D29" s="43" t="str">
        <f>CHOOSE(1+MOD(startday+3-2,7),"Su","M","Tu","W","Th","F","Sa")</f>
        <v>Tu</v>
      </c>
      <c r="E29" s="43" t="str">
        <f>CHOOSE(1+MOD(startday+4-2,7),"Su","M","Tu","W","Th","F","Sa")</f>
        <v>W</v>
      </c>
      <c r="F29" s="43" t="str">
        <f>CHOOSE(1+MOD(startday+5-2,7),"Su","M","Tu","W","Th","F","Sa")</f>
        <v>Th</v>
      </c>
      <c r="G29" s="43" t="str">
        <f>CHOOSE(1+MOD(startday+6-2,7),"Su","M","Tu","W","Th","F","Sa")</f>
        <v>F</v>
      </c>
      <c r="H29" s="44" t="str">
        <f>CHOOSE(1+MOD(startday+7-2,7),"Su","M","Tu","W","Th","F","Sa")</f>
        <v>Sa</v>
      </c>
      <c r="J29" s="45" t="str">
        <f>CHOOSE(1+MOD(startday+1-2,7),"Su","M","Tu","W","Th","F","Sa")</f>
        <v>Su</v>
      </c>
      <c r="K29" s="43" t="str">
        <f>CHOOSE(1+MOD(startday+2-2,7),"Su","M","Tu","W","Th","F","Sa")</f>
        <v>M</v>
      </c>
      <c r="L29" s="43" t="str">
        <f>CHOOSE(1+MOD(startday+3-2,7),"Su","M","Tu","W","Th","F","Sa")</f>
        <v>Tu</v>
      </c>
      <c r="M29" s="43" t="str">
        <f>CHOOSE(1+MOD(startday+4-2,7),"Su","M","Tu","W","Th","F","Sa")</f>
        <v>W</v>
      </c>
      <c r="N29" s="43" t="str">
        <f>CHOOSE(1+MOD(startday+5-2,7),"Su","M","Tu","W","Th","F","Sa")</f>
        <v>Th</v>
      </c>
      <c r="O29" s="43" t="str">
        <f>CHOOSE(1+MOD(startday+6-2,7),"Su","M","Tu","W","Th","F","Sa")</f>
        <v>F</v>
      </c>
      <c r="P29" s="44" t="str">
        <f>CHOOSE(1+MOD(startday+7-2,7),"Su","M","Tu","W","Th","F","Sa")</f>
        <v>Sa</v>
      </c>
      <c r="R29" s="45" t="str">
        <f>CHOOSE(1+MOD(startday+1-2,7),"Su","M","Tu","W","Th","F","Sa")</f>
        <v>Su</v>
      </c>
      <c r="S29" s="43" t="str">
        <f>CHOOSE(1+MOD(startday+2-2,7),"Su","M","Tu","W","Th","F","Sa")</f>
        <v>M</v>
      </c>
      <c r="T29" s="43" t="str">
        <f>CHOOSE(1+MOD(startday+3-2,7),"Su","M","Tu","W","Th","F","Sa")</f>
        <v>Tu</v>
      </c>
      <c r="U29" s="43" t="str">
        <f>CHOOSE(1+MOD(startday+4-2,7),"Su","M","Tu","W","Th","F","Sa")</f>
        <v>W</v>
      </c>
      <c r="V29" s="43" t="str">
        <f>CHOOSE(1+MOD(startday+5-2,7),"Su","M","Tu","W","Th","F","Sa")</f>
        <v>Th</v>
      </c>
      <c r="W29" s="43" t="str">
        <f>CHOOSE(1+MOD(startday+6-2,7),"Su","M","Tu","W","Th","F","Sa")</f>
        <v>F</v>
      </c>
      <c r="X29" s="44" t="str">
        <f>CHOOSE(1+MOD(startday+7-2,7),"Su","M","Tu","W","Th","F","Sa")</f>
        <v>Sa</v>
      </c>
      <c r="Y29" s="28"/>
      <c r="AA29" s="54"/>
    </row>
    <row r="30" spans="1:27" s="20" customFormat="1" ht="15" x14ac:dyDescent="0.25">
      <c r="A30" s="24"/>
      <c r="B30" s="40" t="str">
        <f>IF(WEEKDAY(B28,1)=startday,B28,"")</f>
        <v/>
      </c>
      <c r="C30" s="41" t="str">
        <f>IF(B30="",IF(WEEKDAY(B28,1)=MOD(startday,7)+1,B28,""),B30+1)</f>
        <v/>
      </c>
      <c r="D30" s="41" t="str">
        <f>IF(C30="",IF(WEEKDAY(B28,1)=MOD(startday+1,7)+1,B28,""),C30+1)</f>
        <v/>
      </c>
      <c r="E30" s="41" t="str">
        <f>IF(D30="",IF(WEEKDAY(B28,1)=MOD(startday+2,7)+1,B28,""),D30+1)</f>
        <v/>
      </c>
      <c r="F30" s="41" t="str">
        <f>IF(E30="",IF(WEEKDAY(B28,1)=MOD(startday+3,7)+1,B28,""),E30+1)</f>
        <v/>
      </c>
      <c r="G30" s="41">
        <f>IF(F30="",IF(WEEKDAY(B28,1)=MOD(startday+4,7)+1,B28,""),F30+1)</f>
        <v>43497</v>
      </c>
      <c r="H30" s="40">
        <f>IF(G30="",IF(WEEKDAY(B28,1)=MOD(startday+5,7)+1,B28,""),G30+1)</f>
        <v>43498</v>
      </c>
      <c r="J30" s="40" t="str">
        <f>IF(WEEKDAY(J28,1)=startday,J28,"")</f>
        <v/>
      </c>
      <c r="K30" s="41" t="str">
        <f>IF(J30="",IF(WEEKDAY(J28,1)=MOD(startday,7)+1,J28,""),J30+1)</f>
        <v/>
      </c>
      <c r="L30" s="41" t="str">
        <f>IF(K30="",IF(WEEKDAY(J28,1)=MOD(startday+1,7)+1,J28,""),K30+1)</f>
        <v/>
      </c>
      <c r="M30" s="41" t="str">
        <f>IF(L30="",IF(WEEKDAY(J28,1)=MOD(startday+2,7)+1,J28,""),L30+1)</f>
        <v/>
      </c>
      <c r="N30" s="41" t="str">
        <f>IF(M30="",IF(WEEKDAY(J28,1)=MOD(startday+3,7)+1,J28,""),M30+1)</f>
        <v/>
      </c>
      <c r="O30" s="41">
        <f>IF(N30="",IF(WEEKDAY(J28,1)=MOD(startday+4,7)+1,J28,""),N30+1)</f>
        <v>43525</v>
      </c>
      <c r="P30" s="40">
        <f>IF(O30="",IF(WEEKDAY(J28,1)=MOD(startday+5,7)+1,J28,""),O30+1)</f>
        <v>43526</v>
      </c>
      <c r="R30" s="40" t="str">
        <f>IF(WEEKDAY(R28,1)=startday,R28,"")</f>
        <v/>
      </c>
      <c r="S30" s="41">
        <f>IF(R30="",IF(WEEKDAY(R28,1)=MOD(startday,7)+1,R28,""),R30+1)</f>
        <v>43556</v>
      </c>
      <c r="T30" s="41">
        <f>IF(S30="",IF(WEEKDAY(R28,1)=MOD(startday+1,7)+1,R28,""),S30+1)</f>
        <v>43557</v>
      </c>
      <c r="U30" s="41">
        <f>IF(T30="",IF(WEEKDAY(R28,1)=MOD(startday+2,7)+1,R28,""),T30+1)</f>
        <v>43558</v>
      </c>
      <c r="V30" s="41">
        <f>IF(U30="",IF(WEEKDAY(R28,1)=MOD(startday+3,7)+1,R28,""),U30+1)</f>
        <v>43559</v>
      </c>
      <c r="W30" s="41">
        <f>IF(V30="",IF(WEEKDAY(R28,1)=MOD(startday+4,7)+1,R28,""),V30+1)</f>
        <v>43560</v>
      </c>
      <c r="X30" s="40">
        <f>IF(W30="",IF(WEEKDAY(R28,1)=MOD(startday+5,7)+1,R28,""),W30+1)</f>
        <v>43561</v>
      </c>
      <c r="Y30" s="24"/>
      <c r="AA30" s="54"/>
    </row>
    <row r="31" spans="1:27" s="20" customFormat="1" ht="15" x14ac:dyDescent="0.25">
      <c r="A31" s="24"/>
      <c r="B31" s="40">
        <f>IF(H30="","",IF(MONTH(H30+1)&lt;&gt;MONTH(H30),"",H30+1))</f>
        <v>43499</v>
      </c>
      <c r="C31" s="41">
        <f>IF(B31="","",IF(MONTH(B31+1)&lt;&gt;MONTH(B31),"",B31+1))</f>
        <v>43500</v>
      </c>
      <c r="D31" s="41">
        <f t="shared" ref="D31:D35" si="38">IF(C31="","",IF(MONTH(C31+1)&lt;&gt;MONTH(C31),"",C31+1))</f>
        <v>43501</v>
      </c>
      <c r="E31" s="41">
        <f>IF(D31="","",IF(MONTH(D31+1)&lt;&gt;MONTH(D31),"",D31+1))</f>
        <v>43502</v>
      </c>
      <c r="F31" s="41">
        <f t="shared" ref="F31:F35" si="39">IF(E31="","",IF(MONTH(E31+1)&lt;&gt;MONTH(E31),"",E31+1))</f>
        <v>43503</v>
      </c>
      <c r="G31" s="41">
        <f t="shared" ref="G31:G35" si="40">IF(F31="","",IF(MONTH(F31+1)&lt;&gt;MONTH(F31),"",F31+1))</f>
        <v>43504</v>
      </c>
      <c r="H31" s="40">
        <f t="shared" ref="H31:H35" si="41">IF(G31="","",IF(MONTH(G31+1)&lt;&gt;MONTH(G31),"",G31+1))</f>
        <v>43505</v>
      </c>
      <c r="J31" s="40">
        <f>IF(P30="","",IF(MONTH(P30+1)&lt;&gt;MONTH(P30),"",P30+1))</f>
        <v>43527</v>
      </c>
      <c r="K31" s="41">
        <f>IF(J31="","",IF(MONTH(J31+1)&lt;&gt;MONTH(J31),"",J31+1))</f>
        <v>43528</v>
      </c>
      <c r="L31" s="41">
        <f t="shared" ref="L31:L35" si="42">IF(K31="","",IF(MONTH(K31+1)&lt;&gt;MONTH(K31),"",K31+1))</f>
        <v>43529</v>
      </c>
      <c r="M31" s="41">
        <f>IF(L31="","",IF(MONTH(L31+1)&lt;&gt;MONTH(L31),"",L31+1))</f>
        <v>43530</v>
      </c>
      <c r="N31" s="41">
        <f t="shared" ref="N31:N35" si="43">IF(M31="","",IF(MONTH(M31+1)&lt;&gt;MONTH(M31),"",M31+1))</f>
        <v>43531</v>
      </c>
      <c r="O31" s="41">
        <f t="shared" ref="O31:O35" si="44">IF(N31="","",IF(MONTH(N31+1)&lt;&gt;MONTH(N31),"",N31+1))</f>
        <v>43532</v>
      </c>
      <c r="P31" s="40">
        <f t="shared" ref="P31:P35" si="45">IF(O31="","",IF(MONTH(O31+1)&lt;&gt;MONTH(O31),"",O31+1))</f>
        <v>43533</v>
      </c>
      <c r="R31" s="40">
        <f>IF(X30="","",IF(MONTH(X30+1)&lt;&gt;MONTH(X30),"",X30+1))</f>
        <v>43562</v>
      </c>
      <c r="S31" s="41">
        <f>IF(R31="","",IF(MONTH(R31+1)&lt;&gt;MONTH(R31),"",R31+1))</f>
        <v>43563</v>
      </c>
      <c r="T31" s="41">
        <f t="shared" ref="T31:T35" si="46">IF(S31="","",IF(MONTH(S31+1)&lt;&gt;MONTH(S31),"",S31+1))</f>
        <v>43564</v>
      </c>
      <c r="U31" s="41">
        <f>IF(T31="","",IF(MONTH(T31+1)&lt;&gt;MONTH(T31),"",T31+1))</f>
        <v>43565</v>
      </c>
      <c r="V31" s="41">
        <f t="shared" ref="V31:V35" si="47">IF(U31="","",IF(MONTH(U31+1)&lt;&gt;MONTH(U31),"",U31+1))</f>
        <v>43566</v>
      </c>
      <c r="W31" s="41">
        <f t="shared" ref="W31:W35" si="48">IF(V31="","",IF(MONTH(V31+1)&lt;&gt;MONTH(V31),"",V31+1))</f>
        <v>43567</v>
      </c>
      <c r="X31" s="40">
        <f t="shared" ref="X31:X35" si="49">IF(W31="","",IF(MONTH(W31+1)&lt;&gt;MONTH(W31),"",W31+1))</f>
        <v>43568</v>
      </c>
      <c r="Y31" s="24"/>
      <c r="AA31" s="54"/>
    </row>
    <row r="32" spans="1:27" s="20" customFormat="1" ht="15" x14ac:dyDescent="0.25">
      <c r="A32" s="24"/>
      <c r="B32" s="40">
        <f t="shared" ref="B32:B35" si="50">IF(H31="","",IF(MONTH(H31+1)&lt;&gt;MONTH(H31),"",H31+1))</f>
        <v>43506</v>
      </c>
      <c r="C32" s="41">
        <f t="shared" ref="C32:C35" si="51">IF(B32="","",IF(MONTH(B32+1)&lt;&gt;MONTH(B32),"",B32+1))</f>
        <v>43507</v>
      </c>
      <c r="D32" s="41">
        <f t="shared" si="38"/>
        <v>43508</v>
      </c>
      <c r="E32" s="41">
        <f t="shared" ref="E32:E35" si="52">IF(D32="","",IF(MONTH(D32+1)&lt;&gt;MONTH(D32),"",D32+1))</f>
        <v>43509</v>
      </c>
      <c r="F32" s="41">
        <f t="shared" si="39"/>
        <v>43510</v>
      </c>
      <c r="G32" s="41">
        <f t="shared" si="40"/>
        <v>43511</v>
      </c>
      <c r="H32" s="40">
        <f t="shared" si="41"/>
        <v>43512</v>
      </c>
      <c r="J32" s="40">
        <f t="shared" ref="J32:J35" si="53">IF(P31="","",IF(MONTH(P31+1)&lt;&gt;MONTH(P31),"",P31+1))</f>
        <v>43534</v>
      </c>
      <c r="K32" s="41">
        <f t="shared" ref="K32:K35" si="54">IF(J32="","",IF(MONTH(J32+1)&lt;&gt;MONTH(J32),"",J32+1))</f>
        <v>43535</v>
      </c>
      <c r="L32" s="41">
        <f t="shared" si="42"/>
        <v>43536</v>
      </c>
      <c r="M32" s="41">
        <f t="shared" ref="M32:M35" si="55">IF(L32="","",IF(MONTH(L32+1)&lt;&gt;MONTH(L32),"",L32+1))</f>
        <v>43537</v>
      </c>
      <c r="N32" s="41">
        <f t="shared" si="43"/>
        <v>43538</v>
      </c>
      <c r="O32" s="41">
        <f t="shared" si="44"/>
        <v>43539</v>
      </c>
      <c r="P32" s="40">
        <f t="shared" si="45"/>
        <v>43540</v>
      </c>
      <c r="R32" s="40">
        <f t="shared" ref="R32:R35" si="56">IF(X31="","",IF(MONTH(X31+1)&lt;&gt;MONTH(X31),"",X31+1))</f>
        <v>43569</v>
      </c>
      <c r="S32" s="41">
        <f t="shared" ref="S32:S35" si="57">IF(R32="","",IF(MONTH(R32+1)&lt;&gt;MONTH(R32),"",R32+1))</f>
        <v>43570</v>
      </c>
      <c r="T32" s="41">
        <f t="shared" si="46"/>
        <v>43571</v>
      </c>
      <c r="U32" s="41">
        <f t="shared" ref="U32:U35" si="58">IF(T32="","",IF(MONTH(T32+1)&lt;&gt;MONTH(T32),"",T32+1))</f>
        <v>43572</v>
      </c>
      <c r="V32" s="41">
        <f t="shared" si="47"/>
        <v>43573</v>
      </c>
      <c r="W32" s="41">
        <f t="shared" si="48"/>
        <v>43574</v>
      </c>
      <c r="X32" s="40">
        <f t="shared" si="49"/>
        <v>43575</v>
      </c>
      <c r="Y32" s="24"/>
      <c r="AA32" s="54"/>
    </row>
    <row r="33" spans="1:27" s="20" customFormat="1" ht="15" x14ac:dyDescent="0.25">
      <c r="A33" s="24"/>
      <c r="B33" s="40">
        <f t="shared" si="50"/>
        <v>43513</v>
      </c>
      <c r="C33" s="41">
        <f t="shared" si="51"/>
        <v>43514</v>
      </c>
      <c r="D33" s="41">
        <f t="shared" si="38"/>
        <v>43515</v>
      </c>
      <c r="E33" s="41">
        <f t="shared" si="52"/>
        <v>43516</v>
      </c>
      <c r="F33" s="41">
        <f t="shared" si="39"/>
        <v>43517</v>
      </c>
      <c r="G33" s="41">
        <f t="shared" si="40"/>
        <v>43518</v>
      </c>
      <c r="H33" s="40">
        <f t="shared" si="41"/>
        <v>43519</v>
      </c>
      <c r="J33" s="40">
        <f t="shared" si="53"/>
        <v>43541</v>
      </c>
      <c r="K33" s="41">
        <f t="shared" si="54"/>
        <v>43542</v>
      </c>
      <c r="L33" s="41">
        <f t="shared" si="42"/>
        <v>43543</v>
      </c>
      <c r="M33" s="41">
        <f t="shared" si="55"/>
        <v>43544</v>
      </c>
      <c r="N33" s="41">
        <f t="shared" si="43"/>
        <v>43545</v>
      </c>
      <c r="O33" s="41">
        <f t="shared" si="44"/>
        <v>43546</v>
      </c>
      <c r="P33" s="40">
        <f t="shared" si="45"/>
        <v>43547</v>
      </c>
      <c r="R33" s="40">
        <f t="shared" si="56"/>
        <v>43576</v>
      </c>
      <c r="S33" s="41">
        <f t="shared" si="57"/>
        <v>43577</v>
      </c>
      <c r="T33" s="41">
        <f t="shared" si="46"/>
        <v>43578</v>
      </c>
      <c r="U33" s="41">
        <f t="shared" si="58"/>
        <v>43579</v>
      </c>
      <c r="V33" s="41">
        <f t="shared" si="47"/>
        <v>43580</v>
      </c>
      <c r="W33" s="41">
        <f t="shared" si="48"/>
        <v>43581</v>
      </c>
      <c r="X33" s="40">
        <f t="shared" si="49"/>
        <v>43582</v>
      </c>
      <c r="Y33" s="24"/>
      <c r="AA33" s="51"/>
    </row>
    <row r="34" spans="1:27" s="20" customFormat="1" ht="15" x14ac:dyDescent="0.25">
      <c r="A34" s="24"/>
      <c r="B34" s="40">
        <f t="shared" si="50"/>
        <v>43520</v>
      </c>
      <c r="C34" s="41">
        <f t="shared" si="51"/>
        <v>43521</v>
      </c>
      <c r="D34" s="41">
        <f t="shared" si="38"/>
        <v>43522</v>
      </c>
      <c r="E34" s="41">
        <f t="shared" si="52"/>
        <v>43523</v>
      </c>
      <c r="F34" s="41">
        <f t="shared" si="39"/>
        <v>43524</v>
      </c>
      <c r="G34" s="41" t="str">
        <f t="shared" si="40"/>
        <v/>
      </c>
      <c r="H34" s="40" t="str">
        <f t="shared" si="41"/>
        <v/>
      </c>
      <c r="J34" s="40">
        <f t="shared" si="53"/>
        <v>43548</v>
      </c>
      <c r="K34" s="41">
        <f t="shared" si="54"/>
        <v>43549</v>
      </c>
      <c r="L34" s="41">
        <f t="shared" si="42"/>
        <v>43550</v>
      </c>
      <c r="M34" s="41">
        <f t="shared" si="55"/>
        <v>43551</v>
      </c>
      <c r="N34" s="41">
        <f t="shared" si="43"/>
        <v>43552</v>
      </c>
      <c r="O34" s="41">
        <f t="shared" si="44"/>
        <v>43553</v>
      </c>
      <c r="P34" s="40">
        <f t="shared" si="45"/>
        <v>43554</v>
      </c>
      <c r="R34" s="40">
        <f t="shared" si="56"/>
        <v>43583</v>
      </c>
      <c r="S34" s="41">
        <f t="shared" si="57"/>
        <v>43584</v>
      </c>
      <c r="T34" s="41">
        <f t="shared" si="46"/>
        <v>43585</v>
      </c>
      <c r="U34" s="41" t="str">
        <f t="shared" si="58"/>
        <v/>
      </c>
      <c r="V34" s="41" t="str">
        <f t="shared" si="47"/>
        <v/>
      </c>
      <c r="W34" s="41" t="str">
        <f t="shared" si="48"/>
        <v/>
      </c>
      <c r="X34" s="40" t="str">
        <f t="shared" si="49"/>
        <v/>
      </c>
      <c r="Y34" s="24"/>
      <c r="AA34" s="53"/>
    </row>
    <row r="35" spans="1:27" s="20" customFormat="1" ht="15" x14ac:dyDescent="0.25">
      <c r="A35" s="24"/>
      <c r="B35" s="40" t="str">
        <f t="shared" si="50"/>
        <v/>
      </c>
      <c r="C35" s="41" t="str">
        <f t="shared" si="51"/>
        <v/>
      </c>
      <c r="D35" s="41" t="str">
        <f t="shared" si="38"/>
        <v/>
      </c>
      <c r="E35" s="41" t="str">
        <f t="shared" si="52"/>
        <v/>
      </c>
      <c r="F35" s="41" t="str">
        <f t="shared" si="39"/>
        <v/>
      </c>
      <c r="G35" s="41" t="str">
        <f t="shared" si="40"/>
        <v/>
      </c>
      <c r="H35" s="40" t="str">
        <f t="shared" si="41"/>
        <v/>
      </c>
      <c r="J35" s="40">
        <f t="shared" si="53"/>
        <v>43555</v>
      </c>
      <c r="K35" s="41" t="str">
        <f t="shared" si="54"/>
        <v/>
      </c>
      <c r="L35" s="41" t="str">
        <f t="shared" si="42"/>
        <v/>
      </c>
      <c r="M35" s="41" t="str">
        <f t="shared" si="55"/>
        <v/>
      </c>
      <c r="N35" s="41" t="str">
        <f t="shared" si="43"/>
        <v/>
      </c>
      <c r="O35" s="41" t="str">
        <f t="shared" si="44"/>
        <v/>
      </c>
      <c r="P35" s="40" t="str">
        <f t="shared" si="45"/>
        <v/>
      </c>
      <c r="R35" s="40" t="str">
        <f t="shared" si="56"/>
        <v/>
      </c>
      <c r="S35" s="41" t="str">
        <f t="shared" si="57"/>
        <v/>
      </c>
      <c r="T35" s="41" t="str">
        <f t="shared" si="46"/>
        <v/>
      </c>
      <c r="U35" s="41" t="str">
        <f t="shared" si="58"/>
        <v/>
      </c>
      <c r="V35" s="41" t="str">
        <f t="shared" si="47"/>
        <v/>
      </c>
      <c r="W35" s="41" t="str">
        <f t="shared" si="48"/>
        <v/>
      </c>
      <c r="X35" s="40" t="str">
        <f t="shared" si="49"/>
        <v/>
      </c>
      <c r="Y35" s="24"/>
      <c r="AA35" s="51"/>
    </row>
    <row r="36" spans="1:27" ht="9" customHeight="1" x14ac:dyDescent="0.2">
      <c r="A36" s="2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6"/>
      <c r="AA36" s="51"/>
    </row>
    <row r="37" spans="1:27" ht="15.75" x14ac:dyDescent="0.2">
      <c r="A37" s="23"/>
      <c r="B37" s="56">
        <f>DATE(YEAR(R28+35),MONTH(R28+35),1)</f>
        <v>43586</v>
      </c>
      <c r="C37" s="57"/>
      <c r="D37" s="57"/>
      <c r="E37" s="57"/>
      <c r="F37" s="57"/>
      <c r="G37" s="57"/>
      <c r="H37" s="58"/>
      <c r="I37" s="6"/>
      <c r="J37" s="56">
        <f>DATE(YEAR(B37+35),MONTH(B37+35),1)</f>
        <v>43617</v>
      </c>
      <c r="K37" s="57"/>
      <c r="L37" s="57"/>
      <c r="M37" s="57"/>
      <c r="N37" s="57"/>
      <c r="O37" s="57"/>
      <c r="P37" s="58"/>
      <c r="Q37" s="6"/>
      <c r="R37" s="56">
        <f>DATE(YEAR(J37+35),MONTH(J37+35),1)</f>
        <v>43647</v>
      </c>
      <c r="S37" s="57"/>
      <c r="T37" s="57"/>
      <c r="U37" s="57"/>
      <c r="V37" s="57"/>
      <c r="W37" s="57"/>
      <c r="X37" s="58"/>
      <c r="Y37" s="26"/>
      <c r="AA37" s="51"/>
    </row>
    <row r="38" spans="1:27" x14ac:dyDescent="0.2">
      <c r="A38" s="21"/>
      <c r="B38" s="42" t="str">
        <f>CHOOSE(1+MOD(startday+1-2,7),"Su","M","Tu","W","Th","F","Sa")</f>
        <v>Su</v>
      </c>
      <c r="C38" s="43" t="str">
        <f>CHOOSE(1+MOD(startday+2-2,7),"Su","M","Tu","W","Th","F","Sa")</f>
        <v>M</v>
      </c>
      <c r="D38" s="43" t="str">
        <f>CHOOSE(1+MOD(startday+3-2,7),"Su","M","Tu","W","Th","F","Sa")</f>
        <v>Tu</v>
      </c>
      <c r="E38" s="43" t="str">
        <f>CHOOSE(1+MOD(startday+4-2,7),"Su","M","Tu","W","Th","F","Sa")</f>
        <v>W</v>
      </c>
      <c r="F38" s="43" t="str">
        <f>CHOOSE(1+MOD(startday+5-2,7),"Su","M","Tu","W","Th","F","Sa")</f>
        <v>Th</v>
      </c>
      <c r="G38" s="43" t="str">
        <f>CHOOSE(1+MOD(startday+6-2,7),"Su","M","Tu","W","Th","F","Sa")</f>
        <v>F</v>
      </c>
      <c r="H38" s="44" t="str">
        <f>CHOOSE(1+MOD(startday+7-2,7),"Su","M","Tu","W","Th","F","Sa")</f>
        <v>Sa</v>
      </c>
      <c r="I38" s="3"/>
      <c r="J38" s="45" t="str">
        <f>CHOOSE(1+MOD(startday+1-2,7),"Su","M","Tu","W","Th","F","Sa")</f>
        <v>Su</v>
      </c>
      <c r="K38" s="43" t="str">
        <f>CHOOSE(1+MOD(startday+2-2,7),"Su","M","Tu","W","Th","F","Sa")</f>
        <v>M</v>
      </c>
      <c r="L38" s="43" t="str">
        <f>CHOOSE(1+MOD(startday+3-2,7),"Su","M","Tu","W","Th","F","Sa")</f>
        <v>Tu</v>
      </c>
      <c r="M38" s="43" t="str">
        <f>CHOOSE(1+MOD(startday+4-2,7),"Su","M","Tu","W","Th","F","Sa")</f>
        <v>W</v>
      </c>
      <c r="N38" s="43" t="str">
        <f>CHOOSE(1+MOD(startday+5-2,7),"Su","M","Tu","W","Th","F","Sa")</f>
        <v>Th</v>
      </c>
      <c r="O38" s="43" t="str">
        <f>CHOOSE(1+MOD(startday+6-2,7),"Su","M","Tu","W","Th","F","Sa")</f>
        <v>F</v>
      </c>
      <c r="P38" s="44" t="str">
        <f>CHOOSE(1+MOD(startday+7-2,7),"Su","M","Tu","W","Th","F","Sa")</f>
        <v>Sa</v>
      </c>
      <c r="Q38" s="3"/>
      <c r="R38" s="45" t="str">
        <f>CHOOSE(1+MOD(startday+1-2,7),"Su","M","Tu","W","Th","F","Sa")</f>
        <v>Su</v>
      </c>
      <c r="S38" s="43" t="str">
        <f>CHOOSE(1+MOD(startday+2-2,7),"Su","M","Tu","W","Th","F","Sa")</f>
        <v>M</v>
      </c>
      <c r="T38" s="43" t="str">
        <f>CHOOSE(1+MOD(startday+3-2,7),"Su","M","Tu","W","Th","F","Sa")</f>
        <v>Tu</v>
      </c>
      <c r="U38" s="43" t="str">
        <f>CHOOSE(1+MOD(startday+4-2,7),"Su","M","Tu","W","Th","F","Sa")</f>
        <v>W</v>
      </c>
      <c r="V38" s="43" t="str">
        <f>CHOOSE(1+MOD(startday+5-2,7),"Su","M","Tu","W","Th","F","Sa")</f>
        <v>Th</v>
      </c>
      <c r="W38" s="43" t="str">
        <f>CHOOSE(1+MOD(startday+6-2,7),"Su","M","Tu","W","Th","F","Sa")</f>
        <v>F</v>
      </c>
      <c r="X38" s="44" t="str">
        <f>CHOOSE(1+MOD(startday+7-2,7),"Su","M","Tu","W","Th","F","Sa")</f>
        <v>Sa</v>
      </c>
      <c r="Y38" s="26"/>
      <c r="AA38" s="51"/>
    </row>
    <row r="39" spans="1:27" s="20" customFormat="1" ht="15" x14ac:dyDescent="0.25">
      <c r="A39" s="24"/>
      <c r="B39" s="40" t="str">
        <f>IF(WEEKDAY(B37,1)=startday,B37,"")</f>
        <v/>
      </c>
      <c r="C39" s="41" t="str">
        <f>IF(B39="",IF(WEEKDAY(B37,1)=MOD(startday,7)+1,B37,""),B39+1)</f>
        <v/>
      </c>
      <c r="D39" s="41" t="str">
        <f>IF(C39="",IF(WEEKDAY(B37,1)=MOD(startday+1,7)+1,B37,""),C39+1)</f>
        <v/>
      </c>
      <c r="E39" s="41">
        <f>IF(D39="",IF(WEEKDAY(B37,1)=MOD(startday+2,7)+1,B37,""),D39+1)</f>
        <v>43586</v>
      </c>
      <c r="F39" s="41">
        <f>IF(E39="",IF(WEEKDAY(B37,1)=MOD(startday+3,7)+1,B37,""),E39+1)</f>
        <v>43587</v>
      </c>
      <c r="G39" s="41">
        <f>IF(F39="",IF(WEEKDAY(B37,1)=MOD(startday+4,7)+1,B37,""),F39+1)</f>
        <v>43588</v>
      </c>
      <c r="H39" s="40">
        <f>IF(G39="",IF(WEEKDAY(B37,1)=MOD(startday+5,7)+1,B37,""),G39+1)</f>
        <v>43589</v>
      </c>
      <c r="J39" s="40" t="str">
        <f>IF(WEEKDAY(J37,1)=startday,J37,"")</f>
        <v/>
      </c>
      <c r="K39" s="41" t="str">
        <f>IF(J39="",IF(WEEKDAY(J37,1)=MOD(startday,7)+1,J37,""),J39+1)</f>
        <v/>
      </c>
      <c r="L39" s="41" t="str">
        <f>IF(K39="",IF(WEEKDAY(J37,1)=MOD(startday+1,7)+1,J37,""),K39+1)</f>
        <v/>
      </c>
      <c r="M39" s="41" t="str">
        <f>IF(L39="",IF(WEEKDAY(J37,1)=MOD(startday+2,7)+1,J37,""),L39+1)</f>
        <v/>
      </c>
      <c r="N39" s="41" t="str">
        <f>IF(M39="",IF(WEEKDAY(J37,1)=MOD(startday+3,7)+1,J37,""),M39+1)</f>
        <v/>
      </c>
      <c r="O39" s="41" t="str">
        <f>IF(N39="",IF(WEEKDAY(J37,1)=MOD(startday+4,7)+1,J37,""),N39+1)</f>
        <v/>
      </c>
      <c r="P39" s="40">
        <f>IF(O39="",IF(WEEKDAY(J37,1)=MOD(startday+5,7)+1,J37,""),O39+1)</f>
        <v>43617</v>
      </c>
      <c r="R39" s="40" t="str">
        <f>IF(WEEKDAY(R37,1)=startday,R37,"")</f>
        <v/>
      </c>
      <c r="S39" s="41">
        <f>IF(R39="",IF(WEEKDAY(R37,1)=MOD(startday,7)+1,R37,""),R39+1)</f>
        <v>43647</v>
      </c>
      <c r="T39" s="41">
        <f>IF(S39="",IF(WEEKDAY(R37,1)=MOD(startday+1,7)+1,R37,""),S39+1)</f>
        <v>43648</v>
      </c>
      <c r="U39" s="41">
        <f>IF(T39="",IF(WEEKDAY(R37,1)=MOD(startday+2,7)+1,R37,""),T39+1)</f>
        <v>43649</v>
      </c>
      <c r="V39" s="41">
        <f>IF(U39="",IF(WEEKDAY(R37,1)=MOD(startday+3,7)+1,R37,""),U39+1)</f>
        <v>43650</v>
      </c>
      <c r="W39" s="41">
        <f>IF(V39="",IF(WEEKDAY(R37,1)=MOD(startday+4,7)+1,R37,""),V39+1)</f>
        <v>43651</v>
      </c>
      <c r="X39" s="40">
        <f>IF(W39="",IF(WEEKDAY(R37,1)=MOD(startday+5,7)+1,R37,""),W39+1)</f>
        <v>43652</v>
      </c>
      <c r="Y39" s="24"/>
      <c r="AA39" s="51"/>
    </row>
    <row r="40" spans="1:27" s="20" customFormat="1" ht="15" x14ac:dyDescent="0.25">
      <c r="A40" s="24"/>
      <c r="B40" s="40">
        <f>IF(H39="","",IF(MONTH(H39+1)&lt;&gt;MONTH(H39),"",H39+1))</f>
        <v>43590</v>
      </c>
      <c r="C40" s="41">
        <f>IF(B40="","",IF(MONTH(B40+1)&lt;&gt;MONTH(B40),"",B40+1))</f>
        <v>43591</v>
      </c>
      <c r="D40" s="41">
        <f t="shared" ref="D40:D44" si="59">IF(C40="","",IF(MONTH(C40+1)&lt;&gt;MONTH(C40),"",C40+1))</f>
        <v>43592</v>
      </c>
      <c r="E40" s="41">
        <f>IF(D40="","",IF(MONTH(D40+1)&lt;&gt;MONTH(D40),"",D40+1))</f>
        <v>43593</v>
      </c>
      <c r="F40" s="41">
        <f t="shared" ref="F40:F44" si="60">IF(E40="","",IF(MONTH(E40+1)&lt;&gt;MONTH(E40),"",E40+1))</f>
        <v>43594</v>
      </c>
      <c r="G40" s="41">
        <f t="shared" ref="G40:G44" si="61">IF(F40="","",IF(MONTH(F40+1)&lt;&gt;MONTH(F40),"",F40+1))</f>
        <v>43595</v>
      </c>
      <c r="H40" s="40">
        <f t="shared" ref="H40:H44" si="62">IF(G40="","",IF(MONTH(G40+1)&lt;&gt;MONTH(G40),"",G40+1))</f>
        <v>43596</v>
      </c>
      <c r="J40" s="40">
        <f>IF(P39="","",IF(MONTH(P39+1)&lt;&gt;MONTH(P39),"",P39+1))</f>
        <v>43618</v>
      </c>
      <c r="K40" s="41">
        <f>IF(J40="","",IF(MONTH(J40+1)&lt;&gt;MONTH(J40),"",J40+1))</f>
        <v>43619</v>
      </c>
      <c r="L40" s="41">
        <f t="shared" ref="L40:L44" si="63">IF(K40="","",IF(MONTH(K40+1)&lt;&gt;MONTH(K40),"",K40+1))</f>
        <v>43620</v>
      </c>
      <c r="M40" s="41">
        <f>IF(L40="","",IF(MONTH(L40+1)&lt;&gt;MONTH(L40),"",L40+1))</f>
        <v>43621</v>
      </c>
      <c r="N40" s="41">
        <f t="shared" ref="N40:N44" si="64">IF(M40="","",IF(MONTH(M40+1)&lt;&gt;MONTH(M40),"",M40+1))</f>
        <v>43622</v>
      </c>
      <c r="O40" s="41">
        <f t="shared" ref="O40:O44" si="65">IF(N40="","",IF(MONTH(N40+1)&lt;&gt;MONTH(N40),"",N40+1))</f>
        <v>43623</v>
      </c>
      <c r="P40" s="40">
        <f t="shared" ref="P40:P44" si="66">IF(O40="","",IF(MONTH(O40+1)&lt;&gt;MONTH(O40),"",O40+1))</f>
        <v>43624</v>
      </c>
      <c r="R40" s="40">
        <f>IF(X39="","",IF(MONTH(X39+1)&lt;&gt;MONTH(X39),"",X39+1))</f>
        <v>43653</v>
      </c>
      <c r="S40" s="41">
        <f>IF(R40="","",IF(MONTH(R40+1)&lt;&gt;MONTH(R40),"",R40+1))</f>
        <v>43654</v>
      </c>
      <c r="T40" s="41">
        <f t="shared" ref="T40:T44" si="67">IF(S40="","",IF(MONTH(S40+1)&lt;&gt;MONTH(S40),"",S40+1))</f>
        <v>43655</v>
      </c>
      <c r="U40" s="41">
        <f>IF(T40="","",IF(MONTH(T40+1)&lt;&gt;MONTH(T40),"",T40+1))</f>
        <v>43656</v>
      </c>
      <c r="V40" s="41">
        <f t="shared" ref="V40:V44" si="68">IF(U40="","",IF(MONTH(U40+1)&lt;&gt;MONTH(U40),"",U40+1))</f>
        <v>43657</v>
      </c>
      <c r="W40" s="41">
        <f t="shared" ref="W40:W44" si="69">IF(V40="","",IF(MONTH(V40+1)&lt;&gt;MONTH(V40),"",V40+1))</f>
        <v>43658</v>
      </c>
      <c r="X40" s="40">
        <f t="shared" ref="X40:X44" si="70">IF(W40="","",IF(MONTH(W40+1)&lt;&gt;MONTH(W40),"",W40+1))</f>
        <v>43659</v>
      </c>
      <c r="Y40" s="24"/>
      <c r="AA40" s="51"/>
    </row>
    <row r="41" spans="1:27" s="20" customFormat="1" ht="15" x14ac:dyDescent="0.25">
      <c r="A41" s="24"/>
      <c r="B41" s="40">
        <f t="shared" ref="B41:B44" si="71">IF(H40="","",IF(MONTH(H40+1)&lt;&gt;MONTH(H40),"",H40+1))</f>
        <v>43597</v>
      </c>
      <c r="C41" s="41">
        <f t="shared" ref="C41:C44" si="72">IF(B41="","",IF(MONTH(B41+1)&lt;&gt;MONTH(B41),"",B41+1))</f>
        <v>43598</v>
      </c>
      <c r="D41" s="41">
        <f t="shared" si="59"/>
        <v>43599</v>
      </c>
      <c r="E41" s="41">
        <f t="shared" ref="E41:E44" si="73">IF(D41="","",IF(MONTH(D41+1)&lt;&gt;MONTH(D41),"",D41+1))</f>
        <v>43600</v>
      </c>
      <c r="F41" s="41">
        <f t="shared" si="60"/>
        <v>43601</v>
      </c>
      <c r="G41" s="41">
        <f t="shared" si="61"/>
        <v>43602</v>
      </c>
      <c r="H41" s="40">
        <f t="shared" si="62"/>
        <v>43603</v>
      </c>
      <c r="J41" s="40">
        <f t="shared" ref="J41:J44" si="74">IF(P40="","",IF(MONTH(P40+1)&lt;&gt;MONTH(P40),"",P40+1))</f>
        <v>43625</v>
      </c>
      <c r="K41" s="41">
        <f t="shared" ref="K41:K44" si="75">IF(J41="","",IF(MONTH(J41+1)&lt;&gt;MONTH(J41),"",J41+1))</f>
        <v>43626</v>
      </c>
      <c r="L41" s="41">
        <f t="shared" si="63"/>
        <v>43627</v>
      </c>
      <c r="M41" s="41">
        <f t="shared" ref="M41:M44" si="76">IF(L41="","",IF(MONTH(L41+1)&lt;&gt;MONTH(L41),"",L41+1))</f>
        <v>43628</v>
      </c>
      <c r="N41" s="41">
        <f t="shared" si="64"/>
        <v>43629</v>
      </c>
      <c r="O41" s="41">
        <f t="shared" si="65"/>
        <v>43630</v>
      </c>
      <c r="P41" s="40">
        <f t="shared" si="66"/>
        <v>43631</v>
      </c>
      <c r="R41" s="40">
        <f t="shared" ref="R41:R44" si="77">IF(X40="","",IF(MONTH(X40+1)&lt;&gt;MONTH(X40),"",X40+1))</f>
        <v>43660</v>
      </c>
      <c r="S41" s="41">
        <f t="shared" ref="S41:S44" si="78">IF(R41="","",IF(MONTH(R41+1)&lt;&gt;MONTH(R41),"",R41+1))</f>
        <v>43661</v>
      </c>
      <c r="T41" s="41">
        <f t="shared" si="67"/>
        <v>43662</v>
      </c>
      <c r="U41" s="41">
        <f t="shared" ref="U41:U44" si="79">IF(T41="","",IF(MONTH(T41+1)&lt;&gt;MONTH(T41),"",T41+1))</f>
        <v>43663</v>
      </c>
      <c r="V41" s="41">
        <f t="shared" si="68"/>
        <v>43664</v>
      </c>
      <c r="W41" s="41">
        <f t="shared" si="69"/>
        <v>43665</v>
      </c>
      <c r="X41" s="40">
        <f t="shared" si="70"/>
        <v>43666</v>
      </c>
      <c r="Y41" s="24"/>
      <c r="AA41" s="51"/>
    </row>
    <row r="42" spans="1:27" s="20" customFormat="1" ht="15" x14ac:dyDescent="0.25">
      <c r="A42" s="24"/>
      <c r="B42" s="40">
        <f t="shared" si="71"/>
        <v>43604</v>
      </c>
      <c r="C42" s="41">
        <f t="shared" si="72"/>
        <v>43605</v>
      </c>
      <c r="D42" s="41">
        <f t="shared" si="59"/>
        <v>43606</v>
      </c>
      <c r="E42" s="41">
        <f t="shared" si="73"/>
        <v>43607</v>
      </c>
      <c r="F42" s="41">
        <f t="shared" si="60"/>
        <v>43608</v>
      </c>
      <c r="G42" s="41">
        <f t="shared" si="61"/>
        <v>43609</v>
      </c>
      <c r="H42" s="40">
        <f t="shared" si="62"/>
        <v>43610</v>
      </c>
      <c r="J42" s="40">
        <f t="shared" si="74"/>
        <v>43632</v>
      </c>
      <c r="K42" s="41">
        <f t="shared" si="75"/>
        <v>43633</v>
      </c>
      <c r="L42" s="41">
        <f t="shared" si="63"/>
        <v>43634</v>
      </c>
      <c r="M42" s="41">
        <f t="shared" si="76"/>
        <v>43635</v>
      </c>
      <c r="N42" s="41">
        <f t="shared" si="64"/>
        <v>43636</v>
      </c>
      <c r="O42" s="41">
        <f t="shared" si="65"/>
        <v>43637</v>
      </c>
      <c r="P42" s="40">
        <f t="shared" si="66"/>
        <v>43638</v>
      </c>
      <c r="R42" s="40">
        <f t="shared" si="77"/>
        <v>43667</v>
      </c>
      <c r="S42" s="41">
        <f t="shared" si="78"/>
        <v>43668</v>
      </c>
      <c r="T42" s="41">
        <f t="shared" si="67"/>
        <v>43669</v>
      </c>
      <c r="U42" s="41">
        <f t="shared" si="79"/>
        <v>43670</v>
      </c>
      <c r="V42" s="41">
        <f t="shared" si="68"/>
        <v>43671</v>
      </c>
      <c r="W42" s="41">
        <f t="shared" si="69"/>
        <v>43672</v>
      </c>
      <c r="X42" s="40">
        <f t="shared" si="70"/>
        <v>43673</v>
      </c>
      <c r="Y42" s="24"/>
      <c r="AA42" s="51"/>
    </row>
    <row r="43" spans="1:27" s="20" customFormat="1" ht="15" x14ac:dyDescent="0.25">
      <c r="A43" s="24"/>
      <c r="B43" s="40">
        <f t="shared" si="71"/>
        <v>43611</v>
      </c>
      <c r="C43" s="41">
        <f t="shared" si="72"/>
        <v>43612</v>
      </c>
      <c r="D43" s="41">
        <f t="shared" si="59"/>
        <v>43613</v>
      </c>
      <c r="E43" s="41">
        <f t="shared" si="73"/>
        <v>43614</v>
      </c>
      <c r="F43" s="41">
        <f t="shared" si="60"/>
        <v>43615</v>
      </c>
      <c r="G43" s="41">
        <f t="shared" si="61"/>
        <v>43616</v>
      </c>
      <c r="H43" s="40" t="str">
        <f t="shared" si="62"/>
        <v/>
      </c>
      <c r="J43" s="40">
        <f t="shared" si="74"/>
        <v>43639</v>
      </c>
      <c r="K43" s="41">
        <f t="shared" si="75"/>
        <v>43640</v>
      </c>
      <c r="L43" s="41">
        <f t="shared" si="63"/>
        <v>43641</v>
      </c>
      <c r="M43" s="41">
        <f t="shared" si="76"/>
        <v>43642</v>
      </c>
      <c r="N43" s="41">
        <f t="shared" si="64"/>
        <v>43643</v>
      </c>
      <c r="O43" s="41">
        <f t="shared" si="65"/>
        <v>43644</v>
      </c>
      <c r="P43" s="40">
        <f t="shared" si="66"/>
        <v>43645</v>
      </c>
      <c r="R43" s="40">
        <f t="shared" si="77"/>
        <v>43674</v>
      </c>
      <c r="S43" s="41">
        <f t="shared" si="78"/>
        <v>43675</v>
      </c>
      <c r="T43" s="41">
        <f t="shared" si="67"/>
        <v>43676</v>
      </c>
      <c r="U43" s="41">
        <f t="shared" si="79"/>
        <v>43677</v>
      </c>
      <c r="V43" s="41" t="str">
        <f t="shared" si="68"/>
        <v/>
      </c>
      <c r="W43" s="41" t="str">
        <f t="shared" si="69"/>
        <v/>
      </c>
      <c r="X43" s="40" t="str">
        <f t="shared" si="70"/>
        <v/>
      </c>
      <c r="Y43" s="24"/>
      <c r="AA43" s="51"/>
    </row>
    <row r="44" spans="1:27" s="20" customFormat="1" ht="15" x14ac:dyDescent="0.25">
      <c r="A44" s="24"/>
      <c r="B44" s="40" t="str">
        <f t="shared" si="71"/>
        <v/>
      </c>
      <c r="C44" s="41" t="str">
        <f t="shared" si="72"/>
        <v/>
      </c>
      <c r="D44" s="41" t="str">
        <f t="shared" si="59"/>
        <v/>
      </c>
      <c r="E44" s="41" t="str">
        <f t="shared" si="73"/>
        <v/>
      </c>
      <c r="F44" s="41" t="str">
        <f t="shared" si="60"/>
        <v/>
      </c>
      <c r="G44" s="41" t="str">
        <f t="shared" si="61"/>
        <v/>
      </c>
      <c r="H44" s="40" t="str">
        <f t="shared" si="62"/>
        <v/>
      </c>
      <c r="J44" s="40">
        <f t="shared" si="74"/>
        <v>43646</v>
      </c>
      <c r="K44" s="41" t="str">
        <f t="shared" si="75"/>
        <v/>
      </c>
      <c r="L44" s="41" t="str">
        <f t="shared" si="63"/>
        <v/>
      </c>
      <c r="M44" s="41" t="str">
        <f t="shared" si="76"/>
        <v/>
      </c>
      <c r="N44" s="41" t="str">
        <f t="shared" si="64"/>
        <v/>
      </c>
      <c r="O44" s="41" t="str">
        <f t="shared" si="65"/>
        <v/>
      </c>
      <c r="P44" s="40" t="str">
        <f t="shared" si="66"/>
        <v/>
      </c>
      <c r="R44" s="40" t="str">
        <f t="shared" si="77"/>
        <v/>
      </c>
      <c r="S44" s="41" t="str">
        <f t="shared" si="78"/>
        <v/>
      </c>
      <c r="T44" s="41" t="str">
        <f t="shared" si="67"/>
        <v/>
      </c>
      <c r="U44" s="41" t="str">
        <f t="shared" si="79"/>
        <v/>
      </c>
      <c r="V44" s="41" t="str">
        <f t="shared" si="68"/>
        <v/>
      </c>
      <c r="W44" s="41" t="str">
        <f t="shared" si="69"/>
        <v/>
      </c>
      <c r="X44" s="40" t="str">
        <f t="shared" si="70"/>
        <v/>
      </c>
      <c r="Y44" s="24"/>
      <c r="AA44" s="51"/>
    </row>
    <row r="45" spans="1:27" s="13" customFormat="1" ht="11.25" x14ac:dyDescent="0.2">
      <c r="A45" s="25"/>
      <c r="Y45" s="25"/>
      <c r="AA45" s="51"/>
    </row>
    <row r="46" spans="1:27" s="13" customFormat="1" thickBot="1" x14ac:dyDescent="0.25">
      <c r="A46" s="25"/>
      <c r="B46" s="47"/>
      <c r="C46" s="13" t="s">
        <v>3</v>
      </c>
      <c r="J46" s="48" t="s">
        <v>4</v>
      </c>
      <c r="K46" s="13" t="s">
        <v>1</v>
      </c>
      <c r="Y46" s="25"/>
      <c r="AA46" s="51" t="s">
        <v>40</v>
      </c>
    </row>
    <row r="47" spans="1:27" s="13" customFormat="1" thickBot="1" x14ac:dyDescent="0.25">
      <c r="A47" s="25"/>
      <c r="B47" s="46"/>
      <c r="C47" s="13" t="s">
        <v>2</v>
      </c>
      <c r="J47" s="49"/>
      <c r="K47" s="13" t="s">
        <v>5</v>
      </c>
      <c r="Y47" s="25"/>
      <c r="AA47" s="51"/>
    </row>
    <row r="48" spans="1:27" s="13" customFormat="1" ht="12" x14ac:dyDescent="0.2">
      <c r="A48" s="25"/>
      <c r="B48" s="50"/>
      <c r="C48" s="13" t="s">
        <v>7</v>
      </c>
      <c r="J48" s="50"/>
      <c r="K48" s="13" t="s">
        <v>6</v>
      </c>
      <c r="Y48" s="25"/>
      <c r="AA48" s="51" t="s">
        <v>41</v>
      </c>
    </row>
    <row r="49" spans="1:27" s="13" customFormat="1" ht="11.25" x14ac:dyDescent="0.2">
      <c r="A49" s="25"/>
      <c r="Y49" s="25"/>
      <c r="AA49" s="51"/>
    </row>
    <row r="50" spans="1:27" s="13" customFormat="1" x14ac:dyDescent="0.2">
      <c r="A50" s="21"/>
      <c r="B50" s="34" t="s">
        <v>12</v>
      </c>
      <c r="C50" s="34"/>
      <c r="D50" s="34"/>
      <c r="E50" s="34" t="s">
        <v>13</v>
      </c>
      <c r="F50" s="34"/>
      <c r="G50" s="34"/>
      <c r="H50" s="34"/>
      <c r="I50" s="34"/>
      <c r="J50" s="34"/>
      <c r="K50" s="34"/>
      <c r="L50" s="34"/>
      <c r="M50" s="19"/>
      <c r="N50" s="34" t="s">
        <v>18</v>
      </c>
      <c r="O50" s="38"/>
      <c r="P50" s="34"/>
      <c r="Q50" s="34" t="s">
        <v>19</v>
      </c>
      <c r="R50" s="34"/>
      <c r="S50" s="34"/>
      <c r="T50" s="34"/>
      <c r="U50" s="34"/>
      <c r="V50" s="34"/>
      <c r="W50" s="34"/>
      <c r="X50" s="34"/>
      <c r="Y50" s="25"/>
      <c r="AA50" s="55" t="s">
        <v>30</v>
      </c>
    </row>
    <row r="51" spans="1:27" s="13" customFormat="1" x14ac:dyDescent="0.2">
      <c r="A51" s="21"/>
      <c r="B51" s="35" t="s">
        <v>9</v>
      </c>
      <c r="C51" s="36"/>
      <c r="D51" s="36"/>
      <c r="E51" s="36" t="s">
        <v>10</v>
      </c>
      <c r="F51" s="36"/>
      <c r="G51" s="36"/>
      <c r="H51" s="36"/>
      <c r="I51" s="36"/>
      <c r="J51" s="36"/>
      <c r="K51" s="36"/>
      <c r="L51" s="36"/>
      <c r="M51" s="19"/>
      <c r="N51" s="35" t="s">
        <v>20</v>
      </c>
      <c r="O51" s="39"/>
      <c r="P51" s="36"/>
      <c r="Q51" s="36" t="s">
        <v>21</v>
      </c>
      <c r="R51" s="36"/>
      <c r="S51" s="36"/>
      <c r="T51" s="36"/>
      <c r="U51" s="36"/>
      <c r="V51" s="36"/>
      <c r="W51" s="36"/>
      <c r="X51" s="36"/>
      <c r="Y51" s="25"/>
      <c r="AA51" s="55"/>
    </row>
    <row r="52" spans="1:27" s="13" customFormat="1" x14ac:dyDescent="0.2">
      <c r="A52" s="21"/>
      <c r="B52" s="35" t="s">
        <v>14</v>
      </c>
      <c r="C52" s="36"/>
      <c r="D52" s="36"/>
      <c r="E52" s="36" t="s">
        <v>26</v>
      </c>
      <c r="F52" s="36"/>
      <c r="G52" s="36"/>
      <c r="H52" s="36"/>
      <c r="I52" s="36"/>
      <c r="J52" s="36"/>
      <c r="K52" s="36"/>
      <c r="L52" s="36"/>
      <c r="M52" s="19"/>
      <c r="N52" s="35" t="s">
        <v>22</v>
      </c>
      <c r="O52" s="39"/>
      <c r="P52" s="36"/>
      <c r="Q52" s="36" t="s">
        <v>23</v>
      </c>
      <c r="R52" s="36"/>
      <c r="S52" s="36"/>
      <c r="T52" s="36"/>
      <c r="U52" s="36"/>
      <c r="V52" s="36"/>
      <c r="W52" s="36"/>
      <c r="X52" s="36"/>
      <c r="Y52" s="25"/>
      <c r="AA52" s="51"/>
    </row>
    <row r="53" spans="1:27" s="13" customFormat="1" x14ac:dyDescent="0.2">
      <c r="A53" s="21"/>
      <c r="B53" s="35" t="s">
        <v>15</v>
      </c>
      <c r="C53" s="36"/>
      <c r="D53" s="36"/>
      <c r="E53" s="36" t="s">
        <v>16</v>
      </c>
      <c r="F53" s="36"/>
      <c r="G53" s="36"/>
      <c r="H53" s="36"/>
      <c r="I53" s="36"/>
      <c r="J53" s="36"/>
      <c r="K53" s="36"/>
      <c r="L53" s="36"/>
      <c r="M53" s="19"/>
      <c r="N53" s="35" t="s">
        <v>24</v>
      </c>
      <c r="O53" s="39"/>
      <c r="P53" s="36"/>
      <c r="Q53" s="36" t="s">
        <v>25</v>
      </c>
      <c r="R53" s="36"/>
      <c r="S53" s="36"/>
      <c r="T53" s="36"/>
      <c r="U53" s="36"/>
      <c r="V53" s="36"/>
      <c r="W53" s="36"/>
      <c r="X53" s="36"/>
      <c r="Y53" s="25"/>
      <c r="AA53" s="51"/>
    </row>
    <row r="54" spans="1:27" s="13" customFormat="1" x14ac:dyDescent="0.2">
      <c r="A54" s="21"/>
      <c r="B54" s="35" t="s">
        <v>11</v>
      </c>
      <c r="C54" s="36"/>
      <c r="D54" s="36"/>
      <c r="E54" s="36" t="s">
        <v>17</v>
      </c>
      <c r="F54" s="36"/>
      <c r="G54" s="36"/>
      <c r="H54" s="36"/>
      <c r="I54" s="36"/>
      <c r="J54" s="36"/>
      <c r="K54" s="36"/>
      <c r="L54" s="36"/>
      <c r="M54" s="19"/>
      <c r="N54" s="36"/>
      <c r="O54" s="39"/>
      <c r="P54" s="36"/>
      <c r="Q54" s="36"/>
      <c r="R54" s="36"/>
      <c r="S54" s="36"/>
      <c r="T54" s="36"/>
      <c r="U54" s="36"/>
      <c r="V54" s="36"/>
      <c r="W54" s="36"/>
      <c r="X54" s="36"/>
      <c r="Y54" s="25"/>
      <c r="AA54" s="51"/>
    </row>
    <row r="55" spans="1:27" s="13" customFormat="1" x14ac:dyDescent="0.2">
      <c r="A55" s="21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19"/>
      <c r="N55" s="36"/>
      <c r="O55" s="39"/>
      <c r="P55" s="36"/>
      <c r="Q55" s="36"/>
      <c r="R55" s="36"/>
      <c r="S55" s="36"/>
      <c r="T55" s="36"/>
      <c r="U55" s="36"/>
      <c r="V55" s="36"/>
      <c r="W55" s="36"/>
      <c r="X55" s="36"/>
      <c r="Y55" s="25"/>
      <c r="AA55" s="51"/>
    </row>
    <row r="56" spans="1:27" s="13" customFormat="1" x14ac:dyDescent="0.2">
      <c r="A56" s="21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19"/>
      <c r="N56" s="36"/>
      <c r="O56" s="39"/>
      <c r="P56" s="36"/>
      <c r="Q56" s="36"/>
      <c r="R56" s="36"/>
      <c r="S56" s="36"/>
      <c r="T56" s="36"/>
      <c r="U56" s="36"/>
      <c r="V56" s="36"/>
      <c r="W56" s="37"/>
      <c r="X56" s="36"/>
      <c r="Y56" s="25"/>
      <c r="AA56" s="51"/>
    </row>
    <row r="57" spans="1:27" s="13" customFormat="1" x14ac:dyDescent="0.2">
      <c r="A57" s="21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19"/>
      <c r="N57" s="36"/>
      <c r="O57" s="39"/>
      <c r="P57" s="36"/>
      <c r="Q57" s="36"/>
      <c r="R57" s="36"/>
      <c r="S57" s="36"/>
      <c r="T57" s="36"/>
      <c r="U57" s="36"/>
      <c r="V57" s="36"/>
      <c r="W57" s="36"/>
      <c r="X57" s="36"/>
      <c r="Y57" s="25"/>
      <c r="AA57" s="51"/>
    </row>
    <row r="58" spans="1:27" s="13" customFormat="1" x14ac:dyDescent="0.2">
      <c r="A58" s="21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19"/>
      <c r="N58" s="36"/>
      <c r="O58" s="39"/>
      <c r="P58" s="36"/>
      <c r="Q58" s="36"/>
      <c r="R58" s="36"/>
      <c r="S58" s="36"/>
      <c r="T58" s="36"/>
      <c r="U58" s="36"/>
      <c r="V58" s="36"/>
      <c r="W58" s="36"/>
      <c r="X58" s="36"/>
      <c r="Y58" s="25"/>
      <c r="AA58" s="51"/>
    </row>
    <row r="59" spans="1:27" s="13" customFormat="1" x14ac:dyDescent="0.2">
      <c r="A59" s="21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19"/>
      <c r="N59" s="36"/>
      <c r="O59" s="39"/>
      <c r="P59" s="36"/>
      <c r="Q59" s="36"/>
      <c r="R59" s="36"/>
      <c r="S59" s="36"/>
      <c r="T59" s="36"/>
      <c r="U59" s="36"/>
      <c r="V59" s="36"/>
      <c r="W59" s="36"/>
      <c r="X59" s="36"/>
      <c r="Y59" s="25"/>
      <c r="AA59" s="51"/>
    </row>
    <row r="60" spans="1:27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7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</sheetData>
  <mergeCells count="30">
    <mergeCell ref="A1:M1"/>
    <mergeCell ref="B4:C4"/>
    <mergeCell ref="G4:K4"/>
    <mergeCell ref="Q4:S4"/>
    <mergeCell ref="U4:X4"/>
    <mergeCell ref="A2:M2"/>
    <mergeCell ref="D4:E4"/>
    <mergeCell ref="L4:M4"/>
    <mergeCell ref="R37:X37"/>
    <mergeCell ref="B8:X8"/>
    <mergeCell ref="J28:P28"/>
    <mergeCell ref="R28:X28"/>
    <mergeCell ref="B37:H37"/>
    <mergeCell ref="J37:P37"/>
    <mergeCell ref="B19:H19"/>
    <mergeCell ref="J19:P19"/>
    <mergeCell ref="R19:X19"/>
    <mergeCell ref="B28:H28"/>
    <mergeCell ref="B10:H10"/>
    <mergeCell ref="J10:P10"/>
    <mergeCell ref="R10:X10"/>
    <mergeCell ref="B9:X9"/>
    <mergeCell ref="AA19:AA21"/>
    <mergeCell ref="AA5:AA7"/>
    <mergeCell ref="AA27:AA32"/>
    <mergeCell ref="AA50:AA51"/>
    <mergeCell ref="AA15:AA18"/>
    <mergeCell ref="AA22:AA26"/>
    <mergeCell ref="AA8:AA10"/>
    <mergeCell ref="AA11:AA14"/>
  </mergeCells>
  <phoneticPr fontId="0" type="noConversion"/>
  <conditionalFormatting sqref="R30:X35 J30:P35 B30:H35 R21:X26 B21:H26 J21:P26 R12:X17 J12:P17 B12:H17 J39:P44 B39:H44 R39:X44">
    <cfRule type="expression" dxfId="1" priority="1" stopIfTrue="1">
      <formula>OR(WEEKDAY(B12,1)=1,WEEKDAY(B12,1)=7)</formula>
    </cfRule>
    <cfRule type="cellIs" dxfId="0" priority="2" stopIfTrue="1" operator="equal">
      <formula>""</formula>
    </cfRule>
  </conditionalFormatting>
  <hyperlinks>
    <hyperlink ref="A2" r:id="rId1"/>
  </hyperlinks>
  <printOptions horizontalCentered="1"/>
  <pageMargins left="0.25" right="0.25" top="0.5" bottom="0.25" header="0.5" footer="0.25"/>
  <pageSetup orientation="portrait" r:id="rId2"/>
  <headerFooter alignWithMargins="0">
    <oddFooter>&amp;L&amp;8&amp;K00-049Calendar Templates by Vertex42.com&amp;R&amp;8&amp;K00-049https://www.vertex42.com/calendars/school-calendar.html</oddFooter>
  </headerFooter>
  <ignoredErrors>
    <ignoredError sqref="B50" twoDigitTextYear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YearlyCalendar</vt:lpstr>
      <vt:lpstr>month</vt:lpstr>
      <vt:lpstr>YearlyCalendar!Print_Area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Year Calendar Template</dc:title>
  <dc:creator>Vertex42.com</dc:creator>
  <dc:description>(c) 2007-2018 Vertex42 LLC. All Rights Reserved.</dc:description>
  <cp:lastModifiedBy>Vertex42.com Templates</cp:lastModifiedBy>
  <cp:lastPrinted>2013-08-26T18:35:52Z</cp:lastPrinted>
  <dcterms:created xsi:type="dcterms:W3CDTF">2004-08-16T18:44:14Z</dcterms:created>
  <dcterms:modified xsi:type="dcterms:W3CDTF">2018-03-06T16:33:05Z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2007-2018 Vertex42 LLC</vt:lpwstr>
  </property>
  <property fmtid="{D5CDD505-2E9C-101B-9397-08002B2CF9AE}" pid="3" name="Source">
    <vt:lpwstr>https://www.vertex42.com/calendars/school-calendar.html</vt:lpwstr>
  </property>
  <property fmtid="{D5CDD505-2E9C-101B-9397-08002B2CF9AE}" pid="4" name="Version">
    <vt:lpwstr>1.3.1</vt:lpwstr>
  </property>
</Properties>
</file>