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 tabRatio="554" activeTab="2"/>
  </bookViews>
  <sheets>
    <sheet name="Example" sheetId="10" r:id="rId1"/>
    <sheet name="Chart" sheetId="18" r:id="rId2"/>
    <sheet name="A1C" sheetId="13" r:id="rId3"/>
  </sheets>
  <definedNames>
    <definedName name="_xlnm.Print_Area" localSheetId="2">A1C!$A:$E</definedName>
    <definedName name="_xlnm.Print_Area" localSheetId="1">Chart!$A:$G</definedName>
    <definedName name="_xlnm.Print_Area" localSheetId="0">Example!$A$1:$G$106</definedName>
    <definedName name="_xlnm.Print_Titles" localSheetId="2">A1C!$27:$27</definedName>
    <definedName name="_xlnm.Print_Titles" localSheetId="1">Chart!$29:$29</definedName>
    <definedName name="_xlnm.Print_Titles" localSheetId="0">Example!$29:$29</definedName>
    <definedName name="valuevx">42.314159</definedName>
    <definedName name="vertex42_copyright" hidden="1">"© 2010-2020 Vertex42.com"</definedName>
    <definedName name="vertex42_id" hidden="1">"blood-sugar-chart-visual.xlsx"</definedName>
    <definedName name="vertex42_title" hidden="1">"Blood Sugar Chart"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5" i="18" l="1"/>
  <c r="N105" i="18"/>
  <c r="M105" i="18"/>
  <c r="L105" i="18"/>
  <c r="K105" i="18"/>
  <c r="J105" i="18"/>
  <c r="I105" i="18"/>
  <c r="G105" i="18"/>
  <c r="O104" i="18"/>
  <c r="N104" i="18"/>
  <c r="M104" i="18"/>
  <c r="L104" i="18"/>
  <c r="K104" i="18"/>
  <c r="J104" i="18"/>
  <c r="I104" i="18"/>
  <c r="G104" i="18"/>
  <c r="O103" i="18"/>
  <c r="N103" i="18"/>
  <c r="M103" i="18"/>
  <c r="L103" i="18"/>
  <c r="K103" i="18"/>
  <c r="J103" i="18"/>
  <c r="I103" i="18"/>
  <c r="G103" i="18"/>
  <c r="O102" i="18"/>
  <c r="N102" i="18"/>
  <c r="M102" i="18"/>
  <c r="L102" i="18"/>
  <c r="K102" i="18"/>
  <c r="J102" i="18"/>
  <c r="I102" i="18"/>
  <c r="G102" i="18"/>
  <c r="O101" i="18"/>
  <c r="N101" i="18"/>
  <c r="M101" i="18"/>
  <c r="L101" i="18"/>
  <c r="K101" i="18"/>
  <c r="J101" i="18"/>
  <c r="I101" i="18"/>
  <c r="G101" i="18"/>
  <c r="O100" i="18"/>
  <c r="N100" i="18"/>
  <c r="M100" i="18"/>
  <c r="L100" i="18"/>
  <c r="K100" i="18"/>
  <c r="J100" i="18"/>
  <c r="I100" i="18"/>
  <c r="G100" i="18"/>
  <c r="O99" i="18"/>
  <c r="N99" i="18"/>
  <c r="M99" i="18"/>
  <c r="L99" i="18"/>
  <c r="K99" i="18"/>
  <c r="J99" i="18"/>
  <c r="I99" i="18"/>
  <c r="G99" i="18"/>
  <c r="O98" i="18"/>
  <c r="N98" i="18"/>
  <c r="M98" i="18"/>
  <c r="L98" i="18"/>
  <c r="K98" i="18"/>
  <c r="J98" i="18"/>
  <c r="I98" i="18"/>
  <c r="G98" i="18"/>
  <c r="O97" i="18"/>
  <c r="N97" i="18"/>
  <c r="M97" i="18"/>
  <c r="L97" i="18"/>
  <c r="K97" i="18"/>
  <c r="J97" i="18"/>
  <c r="I97" i="18"/>
  <c r="G97" i="18"/>
  <c r="O96" i="18"/>
  <c r="N96" i="18"/>
  <c r="M96" i="18"/>
  <c r="L96" i="18"/>
  <c r="K96" i="18"/>
  <c r="J96" i="18"/>
  <c r="I96" i="18"/>
  <c r="G96" i="18"/>
  <c r="O95" i="18"/>
  <c r="N95" i="18"/>
  <c r="M95" i="18"/>
  <c r="L95" i="18"/>
  <c r="K95" i="18"/>
  <c r="J95" i="18"/>
  <c r="I95" i="18"/>
  <c r="G95" i="18"/>
  <c r="O94" i="18"/>
  <c r="N94" i="18"/>
  <c r="M94" i="18"/>
  <c r="L94" i="18"/>
  <c r="K94" i="18"/>
  <c r="J94" i="18"/>
  <c r="I94" i="18"/>
  <c r="G94" i="18"/>
  <c r="O93" i="18"/>
  <c r="N93" i="18"/>
  <c r="M93" i="18"/>
  <c r="L93" i="18"/>
  <c r="K93" i="18"/>
  <c r="J93" i="18"/>
  <c r="I93" i="18"/>
  <c r="G93" i="18"/>
  <c r="O92" i="18"/>
  <c r="N92" i="18"/>
  <c r="M92" i="18"/>
  <c r="L92" i="18"/>
  <c r="K92" i="18"/>
  <c r="J92" i="18"/>
  <c r="I92" i="18"/>
  <c r="G92" i="18"/>
  <c r="O91" i="18"/>
  <c r="N91" i="18"/>
  <c r="M91" i="18"/>
  <c r="L91" i="18"/>
  <c r="K91" i="18"/>
  <c r="J91" i="18"/>
  <c r="I91" i="18"/>
  <c r="G91" i="18"/>
  <c r="O90" i="18"/>
  <c r="N90" i="18"/>
  <c r="M90" i="18"/>
  <c r="L90" i="18"/>
  <c r="K90" i="18"/>
  <c r="J90" i="18"/>
  <c r="I90" i="18"/>
  <c r="G90" i="18"/>
  <c r="O89" i="18"/>
  <c r="N89" i="18"/>
  <c r="M89" i="18"/>
  <c r="L89" i="18"/>
  <c r="K89" i="18"/>
  <c r="J89" i="18"/>
  <c r="I89" i="18"/>
  <c r="G89" i="18"/>
  <c r="O88" i="18"/>
  <c r="N88" i="18"/>
  <c r="M88" i="18"/>
  <c r="L88" i="18"/>
  <c r="K88" i="18"/>
  <c r="J88" i="18"/>
  <c r="I88" i="18"/>
  <c r="G88" i="18"/>
  <c r="O87" i="18"/>
  <c r="N87" i="18"/>
  <c r="M87" i="18"/>
  <c r="L87" i="18"/>
  <c r="K87" i="18"/>
  <c r="J87" i="18"/>
  <c r="I87" i="18"/>
  <c r="G87" i="18"/>
  <c r="O86" i="18"/>
  <c r="N86" i="18"/>
  <c r="M86" i="18"/>
  <c r="L86" i="18"/>
  <c r="K86" i="18"/>
  <c r="J86" i="18"/>
  <c r="I86" i="18"/>
  <c r="G86" i="18"/>
  <c r="O85" i="18"/>
  <c r="N85" i="18"/>
  <c r="M85" i="18"/>
  <c r="L85" i="18"/>
  <c r="K85" i="18"/>
  <c r="J85" i="18"/>
  <c r="I85" i="18"/>
  <c r="G85" i="18"/>
  <c r="O84" i="18"/>
  <c r="N84" i="18"/>
  <c r="M84" i="18"/>
  <c r="L84" i="18"/>
  <c r="K84" i="18"/>
  <c r="J84" i="18"/>
  <c r="I84" i="18"/>
  <c r="G84" i="18"/>
  <c r="O83" i="18"/>
  <c r="N83" i="18"/>
  <c r="M83" i="18"/>
  <c r="L83" i="18"/>
  <c r="K83" i="18"/>
  <c r="J83" i="18"/>
  <c r="I83" i="18"/>
  <c r="G83" i="18"/>
  <c r="O82" i="18"/>
  <c r="N82" i="18"/>
  <c r="M82" i="18"/>
  <c r="L82" i="18"/>
  <c r="K82" i="18"/>
  <c r="J82" i="18"/>
  <c r="I82" i="18"/>
  <c r="G82" i="18"/>
  <c r="O81" i="18"/>
  <c r="N81" i="18"/>
  <c r="M81" i="18"/>
  <c r="L81" i="18"/>
  <c r="K81" i="18"/>
  <c r="J81" i="18"/>
  <c r="I81" i="18"/>
  <c r="G81" i="18"/>
  <c r="O80" i="18"/>
  <c r="N80" i="18"/>
  <c r="M80" i="18"/>
  <c r="L80" i="18"/>
  <c r="K80" i="18"/>
  <c r="J80" i="18"/>
  <c r="I80" i="18"/>
  <c r="G80" i="18"/>
  <c r="O79" i="18"/>
  <c r="N79" i="18"/>
  <c r="M79" i="18"/>
  <c r="L79" i="18"/>
  <c r="K79" i="18"/>
  <c r="J79" i="18"/>
  <c r="I79" i="18"/>
  <c r="G79" i="18"/>
  <c r="O78" i="18"/>
  <c r="N78" i="18"/>
  <c r="M78" i="18"/>
  <c r="L78" i="18"/>
  <c r="K78" i="18"/>
  <c r="J78" i="18"/>
  <c r="I78" i="18"/>
  <c r="G78" i="18"/>
  <c r="O77" i="18"/>
  <c r="N77" i="18"/>
  <c r="M77" i="18"/>
  <c r="L77" i="18"/>
  <c r="K77" i="18"/>
  <c r="J77" i="18"/>
  <c r="I77" i="18"/>
  <c r="G77" i="18"/>
  <c r="O76" i="18"/>
  <c r="N76" i="18"/>
  <c r="M76" i="18"/>
  <c r="L76" i="18"/>
  <c r="K76" i="18"/>
  <c r="J76" i="18"/>
  <c r="I76" i="18"/>
  <c r="G76" i="18"/>
  <c r="O75" i="18"/>
  <c r="N75" i="18"/>
  <c r="M75" i="18"/>
  <c r="L75" i="18"/>
  <c r="K75" i="18"/>
  <c r="J75" i="18"/>
  <c r="I75" i="18"/>
  <c r="G75" i="18"/>
  <c r="O74" i="18"/>
  <c r="N74" i="18"/>
  <c r="M74" i="18"/>
  <c r="L74" i="18"/>
  <c r="K74" i="18"/>
  <c r="J74" i="18"/>
  <c r="I74" i="18"/>
  <c r="G74" i="18"/>
  <c r="O73" i="18"/>
  <c r="N73" i="18"/>
  <c r="M73" i="18"/>
  <c r="L73" i="18"/>
  <c r="K73" i="18"/>
  <c r="J73" i="18"/>
  <c r="I73" i="18"/>
  <c r="G73" i="18"/>
  <c r="O72" i="18"/>
  <c r="N72" i="18"/>
  <c r="M72" i="18"/>
  <c r="L72" i="18"/>
  <c r="K72" i="18"/>
  <c r="J72" i="18"/>
  <c r="I72" i="18"/>
  <c r="G72" i="18"/>
  <c r="O71" i="18"/>
  <c r="N71" i="18"/>
  <c r="M71" i="18"/>
  <c r="L71" i="18"/>
  <c r="K71" i="18"/>
  <c r="J71" i="18"/>
  <c r="I71" i="18"/>
  <c r="G71" i="18"/>
  <c r="O70" i="18"/>
  <c r="N70" i="18"/>
  <c r="M70" i="18"/>
  <c r="L70" i="18"/>
  <c r="K70" i="18"/>
  <c r="J70" i="18"/>
  <c r="I70" i="18"/>
  <c r="G70" i="18"/>
  <c r="O69" i="18"/>
  <c r="N69" i="18"/>
  <c r="M69" i="18"/>
  <c r="L69" i="18"/>
  <c r="K69" i="18"/>
  <c r="J69" i="18"/>
  <c r="I69" i="18"/>
  <c r="G69" i="18"/>
  <c r="O68" i="18"/>
  <c r="N68" i="18"/>
  <c r="M68" i="18"/>
  <c r="L68" i="18"/>
  <c r="K68" i="18"/>
  <c r="J68" i="18"/>
  <c r="I68" i="18"/>
  <c r="G68" i="18"/>
  <c r="O67" i="18"/>
  <c r="N67" i="18"/>
  <c r="M67" i="18"/>
  <c r="L67" i="18"/>
  <c r="K67" i="18"/>
  <c r="J67" i="18"/>
  <c r="I67" i="18"/>
  <c r="G67" i="18"/>
  <c r="O66" i="18"/>
  <c r="N66" i="18"/>
  <c r="M66" i="18"/>
  <c r="L66" i="18"/>
  <c r="K66" i="18"/>
  <c r="J66" i="18"/>
  <c r="I66" i="18"/>
  <c r="G66" i="18"/>
  <c r="O65" i="18"/>
  <c r="N65" i="18"/>
  <c r="M65" i="18"/>
  <c r="L65" i="18"/>
  <c r="K65" i="18"/>
  <c r="J65" i="18"/>
  <c r="I65" i="18"/>
  <c r="G65" i="18"/>
  <c r="O64" i="18"/>
  <c r="N64" i="18"/>
  <c r="M64" i="18"/>
  <c r="L64" i="18"/>
  <c r="K64" i="18"/>
  <c r="J64" i="18"/>
  <c r="I64" i="18"/>
  <c r="G64" i="18"/>
  <c r="O63" i="18"/>
  <c r="N63" i="18"/>
  <c r="M63" i="18"/>
  <c r="L63" i="18"/>
  <c r="K63" i="18"/>
  <c r="J63" i="18"/>
  <c r="I63" i="18"/>
  <c r="G63" i="18"/>
  <c r="O62" i="18"/>
  <c r="N62" i="18"/>
  <c r="M62" i="18"/>
  <c r="L62" i="18"/>
  <c r="K62" i="18"/>
  <c r="J62" i="18"/>
  <c r="I62" i="18"/>
  <c r="G62" i="18"/>
  <c r="O61" i="18"/>
  <c r="N61" i="18"/>
  <c r="M61" i="18"/>
  <c r="L61" i="18"/>
  <c r="K61" i="18"/>
  <c r="J61" i="18"/>
  <c r="I61" i="18"/>
  <c r="G61" i="18"/>
  <c r="O60" i="18"/>
  <c r="N60" i="18"/>
  <c r="M60" i="18"/>
  <c r="L60" i="18"/>
  <c r="K60" i="18"/>
  <c r="J60" i="18"/>
  <c r="I60" i="18"/>
  <c r="G60" i="18"/>
  <c r="O59" i="18"/>
  <c r="N59" i="18"/>
  <c r="M59" i="18"/>
  <c r="L59" i="18"/>
  <c r="K59" i="18"/>
  <c r="J59" i="18"/>
  <c r="I59" i="18"/>
  <c r="G59" i="18"/>
  <c r="O58" i="18"/>
  <c r="N58" i="18"/>
  <c r="M58" i="18"/>
  <c r="L58" i="18"/>
  <c r="K58" i="18"/>
  <c r="J58" i="18"/>
  <c r="I58" i="18"/>
  <c r="G58" i="18"/>
  <c r="O57" i="18"/>
  <c r="N57" i="18"/>
  <c r="M57" i="18"/>
  <c r="L57" i="18"/>
  <c r="K57" i="18"/>
  <c r="J57" i="18"/>
  <c r="I57" i="18"/>
  <c r="G57" i="18"/>
  <c r="O56" i="18"/>
  <c r="N56" i="18"/>
  <c r="M56" i="18"/>
  <c r="L56" i="18"/>
  <c r="K56" i="18"/>
  <c r="J56" i="18"/>
  <c r="I56" i="18"/>
  <c r="G56" i="18"/>
  <c r="O55" i="18"/>
  <c r="N55" i="18"/>
  <c r="M55" i="18"/>
  <c r="L55" i="18"/>
  <c r="K55" i="18"/>
  <c r="J55" i="18"/>
  <c r="I55" i="18"/>
  <c r="G55" i="18"/>
  <c r="O54" i="18"/>
  <c r="N54" i="18"/>
  <c r="M54" i="18"/>
  <c r="L54" i="18"/>
  <c r="K54" i="18"/>
  <c r="J54" i="18"/>
  <c r="I54" i="18"/>
  <c r="G54" i="18"/>
  <c r="O53" i="18"/>
  <c r="N53" i="18"/>
  <c r="M53" i="18"/>
  <c r="L53" i="18"/>
  <c r="K53" i="18"/>
  <c r="J53" i="18"/>
  <c r="I53" i="18"/>
  <c r="G53" i="18"/>
  <c r="O52" i="18"/>
  <c r="N52" i="18"/>
  <c r="M52" i="18"/>
  <c r="L52" i="18"/>
  <c r="K52" i="18"/>
  <c r="J52" i="18"/>
  <c r="I52" i="18"/>
  <c r="G52" i="18"/>
  <c r="O51" i="18"/>
  <c r="N51" i="18"/>
  <c r="M51" i="18"/>
  <c r="L51" i="18"/>
  <c r="K51" i="18"/>
  <c r="J51" i="18"/>
  <c r="I51" i="18"/>
  <c r="G51" i="18"/>
  <c r="O50" i="18"/>
  <c r="N50" i="18"/>
  <c r="M50" i="18"/>
  <c r="L50" i="18"/>
  <c r="K50" i="18"/>
  <c r="J50" i="18"/>
  <c r="I50" i="18"/>
  <c r="G50" i="18"/>
  <c r="O49" i="18"/>
  <c r="N49" i="18"/>
  <c r="M49" i="18"/>
  <c r="L49" i="18"/>
  <c r="K49" i="18"/>
  <c r="J49" i="18"/>
  <c r="I49" i="18"/>
  <c r="G49" i="18"/>
  <c r="O48" i="18"/>
  <c r="N48" i="18"/>
  <c r="M48" i="18"/>
  <c r="L48" i="18"/>
  <c r="K48" i="18"/>
  <c r="J48" i="18"/>
  <c r="I48" i="18"/>
  <c r="G48" i="18"/>
  <c r="O47" i="18"/>
  <c r="M47" i="18"/>
  <c r="L47" i="18"/>
  <c r="K47" i="18"/>
  <c r="J47" i="18"/>
  <c r="I47" i="18"/>
  <c r="G47" i="18"/>
  <c r="N47" i="18" s="1"/>
  <c r="O46" i="18"/>
  <c r="M46" i="18"/>
  <c r="L46" i="18"/>
  <c r="K46" i="18"/>
  <c r="J46" i="18"/>
  <c r="I46" i="18"/>
  <c r="G46" i="18"/>
  <c r="N46" i="18" s="1"/>
  <c r="O45" i="18"/>
  <c r="N45" i="18"/>
  <c r="M45" i="18"/>
  <c r="K45" i="18"/>
  <c r="J45" i="18"/>
  <c r="I45" i="18"/>
  <c r="G45" i="18"/>
  <c r="L45" i="18" s="1"/>
  <c r="N44" i="18"/>
  <c r="M44" i="18"/>
  <c r="L44" i="18"/>
  <c r="K44" i="18"/>
  <c r="J44" i="18"/>
  <c r="I44" i="18"/>
  <c r="G44" i="18"/>
  <c r="O44" i="18" s="1"/>
  <c r="O43" i="18"/>
  <c r="N43" i="18"/>
  <c r="M43" i="18"/>
  <c r="L43" i="18"/>
  <c r="K43" i="18"/>
  <c r="I43" i="18"/>
  <c r="G43" i="18"/>
  <c r="J43" i="18" s="1"/>
  <c r="O42" i="18"/>
  <c r="N42" i="18"/>
  <c r="M42" i="18"/>
  <c r="L42" i="18"/>
  <c r="K42" i="18"/>
  <c r="J42" i="18"/>
  <c r="G42" i="18"/>
  <c r="I42" i="18" s="1"/>
  <c r="O41" i="18"/>
  <c r="N41" i="18"/>
  <c r="L41" i="18"/>
  <c r="K41" i="18"/>
  <c r="J41" i="18"/>
  <c r="I41" i="18"/>
  <c r="G41" i="18"/>
  <c r="M41" i="18" s="1"/>
  <c r="O40" i="18"/>
  <c r="N40" i="18"/>
  <c r="M40" i="18"/>
  <c r="K40" i="18"/>
  <c r="J40" i="18"/>
  <c r="I40" i="18"/>
  <c r="G40" i="18"/>
  <c r="L40" i="18" s="1"/>
  <c r="O39" i="18"/>
  <c r="N39" i="18"/>
  <c r="M39" i="18"/>
  <c r="L39" i="18"/>
  <c r="J39" i="18"/>
  <c r="I39" i="18"/>
  <c r="G39" i="18"/>
  <c r="K39" i="18" s="1"/>
  <c r="N38" i="18"/>
  <c r="M38" i="18"/>
  <c r="L38" i="18"/>
  <c r="K38" i="18"/>
  <c r="J38" i="18"/>
  <c r="I38" i="18"/>
  <c r="G38" i="18"/>
  <c r="O38" i="18" s="1"/>
  <c r="O37" i="18"/>
  <c r="N37" i="18"/>
  <c r="M37" i="18"/>
  <c r="L37" i="18"/>
  <c r="K37" i="18"/>
  <c r="I37" i="18"/>
  <c r="G37" i="18"/>
  <c r="J37" i="18" s="1"/>
  <c r="O36" i="18"/>
  <c r="N36" i="18"/>
  <c r="M36" i="18"/>
  <c r="L36" i="18"/>
  <c r="K36" i="18"/>
  <c r="J36" i="18"/>
  <c r="G36" i="18"/>
  <c r="I36" i="18" s="1"/>
  <c r="O35" i="18"/>
  <c r="N35" i="18"/>
  <c r="M35" i="18"/>
  <c r="K35" i="18"/>
  <c r="J35" i="18"/>
  <c r="I35" i="18"/>
  <c r="G35" i="18"/>
  <c r="L35" i="18" s="1"/>
  <c r="O34" i="18"/>
  <c r="N34" i="18"/>
  <c r="M34" i="18"/>
  <c r="L34" i="18"/>
  <c r="J34" i="18"/>
  <c r="I34" i="18"/>
  <c r="G34" i="18"/>
  <c r="K34" i="18" s="1"/>
  <c r="O33" i="18"/>
  <c r="N33" i="18"/>
  <c r="M33" i="18"/>
  <c r="L33" i="18"/>
  <c r="K33" i="18"/>
  <c r="I33" i="18"/>
  <c r="G33" i="18"/>
  <c r="J33" i="18" s="1"/>
  <c r="O32" i="18"/>
  <c r="N32" i="18"/>
  <c r="M32" i="18"/>
  <c r="L32" i="18"/>
  <c r="K32" i="18"/>
  <c r="J32" i="18"/>
  <c r="G32" i="18"/>
  <c r="I32" i="18" s="1"/>
  <c r="O31" i="18"/>
  <c r="N31" i="18"/>
  <c r="L31" i="18"/>
  <c r="K31" i="18"/>
  <c r="J31" i="18"/>
  <c r="I31" i="18"/>
  <c r="G31" i="18"/>
  <c r="M31" i="18" s="1"/>
  <c r="O30" i="18"/>
  <c r="N30" i="18"/>
  <c r="M30" i="18"/>
  <c r="K30" i="18"/>
  <c r="J30" i="18"/>
  <c r="I30" i="18"/>
  <c r="G30" i="18"/>
  <c r="L30" i="18" s="1"/>
  <c r="C10" i="18"/>
  <c r="C11" i="18" s="1" a="1"/>
  <c r="C11" i="18" s="1"/>
  <c r="C9" i="18"/>
  <c r="G93" i="10" l="1"/>
  <c r="I93" i="10"/>
  <c r="J93" i="10"/>
  <c r="K93" i="10"/>
  <c r="L93" i="10"/>
  <c r="M93" i="10"/>
  <c r="N93" i="10"/>
  <c r="O93" i="10"/>
  <c r="G94" i="10"/>
  <c r="I94" i="10"/>
  <c r="J94" i="10"/>
  <c r="K94" i="10"/>
  <c r="L94" i="10"/>
  <c r="M94" i="10"/>
  <c r="N94" i="10"/>
  <c r="O94" i="10"/>
  <c r="G95" i="10"/>
  <c r="I95" i="10"/>
  <c r="J95" i="10"/>
  <c r="K95" i="10"/>
  <c r="L95" i="10"/>
  <c r="M95" i="10"/>
  <c r="N95" i="10"/>
  <c r="O95" i="10"/>
  <c r="G96" i="10"/>
  <c r="I96" i="10"/>
  <c r="J96" i="10"/>
  <c r="K96" i="10"/>
  <c r="L96" i="10"/>
  <c r="M96" i="10"/>
  <c r="N96" i="10"/>
  <c r="O96" i="10"/>
  <c r="G97" i="10"/>
  <c r="I97" i="10"/>
  <c r="J97" i="10"/>
  <c r="K97" i="10"/>
  <c r="L97" i="10"/>
  <c r="M97" i="10"/>
  <c r="N97" i="10"/>
  <c r="O97" i="10"/>
  <c r="G98" i="10"/>
  <c r="I98" i="10"/>
  <c r="J98" i="10"/>
  <c r="K98" i="10"/>
  <c r="L98" i="10"/>
  <c r="M98" i="10"/>
  <c r="N98" i="10"/>
  <c r="O98" i="10"/>
  <c r="G99" i="10"/>
  <c r="I99" i="10"/>
  <c r="J99" i="10"/>
  <c r="K99" i="10"/>
  <c r="L99" i="10"/>
  <c r="M99" i="10"/>
  <c r="N99" i="10"/>
  <c r="O99" i="10"/>
  <c r="G100" i="10"/>
  <c r="I100" i="10"/>
  <c r="J100" i="10"/>
  <c r="K100" i="10"/>
  <c r="L100" i="10"/>
  <c r="M100" i="10"/>
  <c r="N100" i="10"/>
  <c r="O100" i="10"/>
  <c r="G101" i="10"/>
  <c r="I101" i="10"/>
  <c r="J101" i="10"/>
  <c r="K101" i="10"/>
  <c r="L101" i="10"/>
  <c r="M101" i="10"/>
  <c r="N101" i="10"/>
  <c r="O101" i="10"/>
  <c r="G102" i="10"/>
  <c r="I102" i="10"/>
  <c r="J102" i="10"/>
  <c r="K102" i="10"/>
  <c r="L102" i="10"/>
  <c r="M102" i="10"/>
  <c r="N102" i="10"/>
  <c r="O102" i="10"/>
  <c r="G103" i="10"/>
  <c r="I103" i="10"/>
  <c r="J103" i="10"/>
  <c r="K103" i="10"/>
  <c r="L103" i="10"/>
  <c r="M103" i="10"/>
  <c r="N103" i="10"/>
  <c r="O103" i="10"/>
  <c r="G104" i="10"/>
  <c r="I104" i="10"/>
  <c r="J104" i="10"/>
  <c r="K104" i="10"/>
  <c r="L104" i="10"/>
  <c r="M104" i="10"/>
  <c r="N104" i="10"/>
  <c r="O104" i="10"/>
  <c r="G105" i="10"/>
  <c r="I105" i="10"/>
  <c r="J105" i="10"/>
  <c r="K105" i="10"/>
  <c r="L105" i="10"/>
  <c r="M105" i="10"/>
  <c r="N105" i="10"/>
  <c r="O105" i="10"/>
  <c r="G73" i="10"/>
  <c r="I73" i="10"/>
  <c r="J73" i="10"/>
  <c r="K73" i="10"/>
  <c r="L73" i="10"/>
  <c r="M73" i="10"/>
  <c r="N73" i="10"/>
  <c r="O73" i="10"/>
  <c r="G74" i="10"/>
  <c r="I74" i="10"/>
  <c r="J74" i="10"/>
  <c r="K74" i="10"/>
  <c r="L74" i="10"/>
  <c r="M74" i="10"/>
  <c r="N74" i="10"/>
  <c r="O74" i="10"/>
  <c r="G75" i="10"/>
  <c r="I75" i="10"/>
  <c r="J75" i="10"/>
  <c r="K75" i="10"/>
  <c r="L75" i="10"/>
  <c r="M75" i="10"/>
  <c r="N75" i="10"/>
  <c r="O75" i="10"/>
  <c r="G76" i="10"/>
  <c r="I76" i="10"/>
  <c r="J76" i="10"/>
  <c r="K76" i="10"/>
  <c r="L76" i="10"/>
  <c r="M76" i="10"/>
  <c r="N76" i="10"/>
  <c r="O76" i="10"/>
  <c r="G77" i="10"/>
  <c r="I77" i="10"/>
  <c r="J77" i="10"/>
  <c r="K77" i="10"/>
  <c r="L77" i="10"/>
  <c r="M77" i="10"/>
  <c r="N77" i="10"/>
  <c r="O77" i="10"/>
  <c r="G78" i="10"/>
  <c r="I78" i="10"/>
  <c r="J78" i="10"/>
  <c r="K78" i="10"/>
  <c r="L78" i="10"/>
  <c r="M78" i="10"/>
  <c r="N78" i="10"/>
  <c r="O78" i="10"/>
  <c r="G79" i="10"/>
  <c r="I79" i="10"/>
  <c r="J79" i="10"/>
  <c r="K79" i="10"/>
  <c r="L79" i="10"/>
  <c r="M79" i="10"/>
  <c r="N79" i="10"/>
  <c r="O79" i="10"/>
  <c r="G80" i="10"/>
  <c r="I80" i="10"/>
  <c r="J80" i="10"/>
  <c r="K80" i="10"/>
  <c r="L80" i="10"/>
  <c r="M80" i="10"/>
  <c r="N80" i="10"/>
  <c r="O80" i="10"/>
  <c r="G81" i="10"/>
  <c r="I81" i="10"/>
  <c r="J81" i="10"/>
  <c r="K81" i="10"/>
  <c r="L81" i="10"/>
  <c r="M81" i="10"/>
  <c r="N81" i="10"/>
  <c r="O81" i="10"/>
  <c r="G82" i="10"/>
  <c r="I82" i="10"/>
  <c r="J82" i="10"/>
  <c r="K82" i="10"/>
  <c r="L82" i="10"/>
  <c r="M82" i="10"/>
  <c r="N82" i="10"/>
  <c r="O82" i="10"/>
  <c r="G83" i="10"/>
  <c r="I83" i="10"/>
  <c r="J83" i="10"/>
  <c r="K83" i="10"/>
  <c r="L83" i="10"/>
  <c r="M83" i="10"/>
  <c r="N83" i="10"/>
  <c r="O83" i="10"/>
  <c r="G84" i="10"/>
  <c r="I84" i="10"/>
  <c r="J84" i="10"/>
  <c r="K84" i="10"/>
  <c r="L84" i="10"/>
  <c r="M84" i="10"/>
  <c r="N84" i="10"/>
  <c r="O84" i="10"/>
  <c r="G85" i="10"/>
  <c r="I85" i="10"/>
  <c r="J85" i="10"/>
  <c r="K85" i="10"/>
  <c r="L85" i="10"/>
  <c r="M85" i="10"/>
  <c r="N85" i="10"/>
  <c r="O85" i="10"/>
  <c r="G86" i="10"/>
  <c r="I86" i="10"/>
  <c r="J86" i="10"/>
  <c r="K86" i="10"/>
  <c r="L86" i="10"/>
  <c r="M86" i="10"/>
  <c r="N86" i="10"/>
  <c r="O86" i="10"/>
  <c r="G87" i="10"/>
  <c r="I87" i="10"/>
  <c r="J87" i="10"/>
  <c r="K87" i="10"/>
  <c r="L87" i="10"/>
  <c r="M87" i="10"/>
  <c r="N87" i="10"/>
  <c r="O87" i="10"/>
  <c r="G88" i="10"/>
  <c r="I88" i="10"/>
  <c r="J88" i="10"/>
  <c r="K88" i="10"/>
  <c r="L88" i="10"/>
  <c r="M88" i="10"/>
  <c r="N88" i="10"/>
  <c r="O88" i="10"/>
  <c r="G89" i="10"/>
  <c r="I89" i="10"/>
  <c r="J89" i="10"/>
  <c r="K89" i="10"/>
  <c r="L89" i="10"/>
  <c r="M89" i="10"/>
  <c r="N89" i="10"/>
  <c r="O89" i="10"/>
  <c r="G90" i="10"/>
  <c r="I90" i="10"/>
  <c r="J90" i="10"/>
  <c r="K90" i="10"/>
  <c r="L90" i="10"/>
  <c r="M90" i="10"/>
  <c r="N90" i="10"/>
  <c r="O90" i="10"/>
  <c r="G91" i="10"/>
  <c r="I91" i="10"/>
  <c r="J91" i="10"/>
  <c r="K91" i="10"/>
  <c r="L91" i="10"/>
  <c r="M91" i="10"/>
  <c r="N91" i="10"/>
  <c r="O91" i="10"/>
  <c r="G92" i="10"/>
  <c r="I92" i="10"/>
  <c r="J92" i="10"/>
  <c r="K92" i="10"/>
  <c r="L92" i="10"/>
  <c r="M92" i="10"/>
  <c r="N92" i="10"/>
  <c r="O92" i="10"/>
  <c r="G54" i="10"/>
  <c r="I54" i="10"/>
  <c r="J54" i="10"/>
  <c r="K54" i="10"/>
  <c r="L54" i="10"/>
  <c r="M54" i="10"/>
  <c r="N54" i="10"/>
  <c r="O54" i="10"/>
  <c r="G55" i="10"/>
  <c r="I55" i="10"/>
  <c r="J55" i="10"/>
  <c r="K55" i="10"/>
  <c r="L55" i="10"/>
  <c r="M55" i="10"/>
  <c r="N55" i="10"/>
  <c r="O55" i="10"/>
  <c r="G56" i="10"/>
  <c r="I56" i="10"/>
  <c r="J56" i="10"/>
  <c r="K56" i="10"/>
  <c r="L56" i="10"/>
  <c r="M56" i="10"/>
  <c r="N56" i="10"/>
  <c r="O56" i="10"/>
  <c r="G57" i="10"/>
  <c r="I57" i="10"/>
  <c r="J57" i="10"/>
  <c r="K57" i="10"/>
  <c r="L57" i="10"/>
  <c r="M57" i="10"/>
  <c r="N57" i="10"/>
  <c r="O57" i="10"/>
  <c r="G58" i="10"/>
  <c r="I58" i="10"/>
  <c r="J58" i="10"/>
  <c r="K58" i="10"/>
  <c r="L58" i="10"/>
  <c r="M58" i="10"/>
  <c r="N58" i="10"/>
  <c r="O58" i="10"/>
  <c r="G59" i="10"/>
  <c r="I59" i="10"/>
  <c r="J59" i="10"/>
  <c r="K59" i="10"/>
  <c r="L59" i="10"/>
  <c r="M59" i="10"/>
  <c r="N59" i="10"/>
  <c r="O59" i="10"/>
  <c r="G60" i="10"/>
  <c r="I60" i="10"/>
  <c r="J60" i="10"/>
  <c r="K60" i="10"/>
  <c r="L60" i="10"/>
  <c r="M60" i="10"/>
  <c r="N60" i="10"/>
  <c r="O60" i="10"/>
  <c r="G61" i="10"/>
  <c r="I61" i="10"/>
  <c r="J61" i="10"/>
  <c r="K61" i="10"/>
  <c r="L61" i="10"/>
  <c r="M61" i="10"/>
  <c r="N61" i="10"/>
  <c r="O61" i="10"/>
  <c r="G62" i="10"/>
  <c r="I62" i="10"/>
  <c r="J62" i="10"/>
  <c r="K62" i="10"/>
  <c r="L62" i="10"/>
  <c r="M62" i="10"/>
  <c r="N62" i="10"/>
  <c r="O62" i="10"/>
  <c r="G63" i="10"/>
  <c r="I63" i="10"/>
  <c r="J63" i="10"/>
  <c r="K63" i="10"/>
  <c r="L63" i="10"/>
  <c r="M63" i="10"/>
  <c r="N63" i="10"/>
  <c r="O63" i="10"/>
  <c r="G64" i="10"/>
  <c r="I64" i="10"/>
  <c r="J64" i="10"/>
  <c r="K64" i="10"/>
  <c r="L64" i="10"/>
  <c r="M64" i="10"/>
  <c r="N64" i="10"/>
  <c r="O64" i="10"/>
  <c r="G65" i="10"/>
  <c r="I65" i="10"/>
  <c r="J65" i="10"/>
  <c r="K65" i="10"/>
  <c r="L65" i="10"/>
  <c r="M65" i="10"/>
  <c r="N65" i="10"/>
  <c r="O65" i="10"/>
  <c r="G66" i="10"/>
  <c r="I66" i="10"/>
  <c r="J66" i="10"/>
  <c r="K66" i="10"/>
  <c r="L66" i="10"/>
  <c r="M66" i="10"/>
  <c r="N66" i="10"/>
  <c r="O66" i="10"/>
  <c r="G67" i="10"/>
  <c r="I67" i="10"/>
  <c r="J67" i="10"/>
  <c r="K67" i="10"/>
  <c r="L67" i="10"/>
  <c r="M67" i="10"/>
  <c r="N67" i="10"/>
  <c r="O67" i="10"/>
  <c r="G68" i="10"/>
  <c r="I68" i="10"/>
  <c r="J68" i="10"/>
  <c r="K68" i="10"/>
  <c r="L68" i="10"/>
  <c r="M68" i="10"/>
  <c r="N68" i="10"/>
  <c r="O68" i="10"/>
  <c r="G69" i="10"/>
  <c r="I69" i="10"/>
  <c r="J69" i="10"/>
  <c r="K69" i="10"/>
  <c r="L69" i="10"/>
  <c r="M69" i="10"/>
  <c r="N69" i="10"/>
  <c r="O69" i="10"/>
  <c r="G70" i="10"/>
  <c r="I70" i="10"/>
  <c r="J70" i="10"/>
  <c r="K70" i="10"/>
  <c r="L70" i="10"/>
  <c r="M70" i="10"/>
  <c r="N70" i="10"/>
  <c r="O70" i="10"/>
  <c r="G71" i="10"/>
  <c r="I71" i="10"/>
  <c r="J71" i="10"/>
  <c r="K71" i="10"/>
  <c r="L71" i="10"/>
  <c r="M71" i="10"/>
  <c r="N71" i="10"/>
  <c r="O71" i="10"/>
  <c r="G72" i="10"/>
  <c r="I72" i="10"/>
  <c r="J72" i="10"/>
  <c r="K72" i="10"/>
  <c r="L72" i="10"/>
  <c r="M72" i="10"/>
  <c r="N72" i="10"/>
  <c r="O72" i="10"/>
  <c r="O31" i="10" l="1"/>
  <c r="O32" i="10"/>
  <c r="O33" i="10"/>
  <c r="O34" i="10"/>
  <c r="O35" i="10"/>
  <c r="O36" i="10"/>
  <c r="O39" i="10"/>
  <c r="O40" i="10"/>
  <c r="O41" i="10"/>
  <c r="O42" i="10"/>
  <c r="O43" i="10"/>
  <c r="O45" i="10"/>
  <c r="O46" i="10"/>
  <c r="O47" i="10"/>
  <c r="O48" i="10"/>
  <c r="O49" i="10"/>
  <c r="O50" i="10"/>
  <c r="O51" i="10"/>
  <c r="O52" i="10"/>
  <c r="O53" i="10"/>
  <c r="O30" i="10"/>
  <c r="J30" i="10"/>
  <c r="K30" i="10"/>
  <c r="M30" i="10"/>
  <c r="N30" i="10"/>
  <c r="J31" i="10"/>
  <c r="K31" i="10"/>
  <c r="L31" i="10"/>
  <c r="N31" i="10"/>
  <c r="J32" i="10"/>
  <c r="K32" i="10"/>
  <c r="L32" i="10"/>
  <c r="M32" i="10"/>
  <c r="N32" i="10"/>
  <c r="K33" i="10"/>
  <c r="L33" i="10"/>
  <c r="M33" i="10"/>
  <c r="N33" i="10"/>
  <c r="J34" i="10"/>
  <c r="L34" i="10"/>
  <c r="M34" i="10"/>
  <c r="N34" i="10"/>
  <c r="J35" i="10"/>
  <c r="K35" i="10"/>
  <c r="M35" i="10"/>
  <c r="N35" i="10"/>
  <c r="J36" i="10"/>
  <c r="K36" i="10"/>
  <c r="L36" i="10"/>
  <c r="M36" i="10"/>
  <c r="N36" i="10"/>
  <c r="K37" i="10"/>
  <c r="L37" i="10"/>
  <c r="M37" i="10"/>
  <c r="N37" i="10"/>
  <c r="J38" i="10"/>
  <c r="K38" i="10"/>
  <c r="L38" i="10"/>
  <c r="M38" i="10"/>
  <c r="N38" i="10"/>
  <c r="J39" i="10"/>
  <c r="L39" i="10"/>
  <c r="M39" i="10"/>
  <c r="N39" i="10"/>
  <c r="J40" i="10"/>
  <c r="K40" i="10"/>
  <c r="M40" i="10"/>
  <c r="N40" i="10"/>
  <c r="J41" i="10"/>
  <c r="K41" i="10"/>
  <c r="L41" i="10"/>
  <c r="N41" i="10"/>
  <c r="J42" i="10"/>
  <c r="K42" i="10"/>
  <c r="L42" i="10"/>
  <c r="M42" i="10"/>
  <c r="N42" i="10"/>
  <c r="K43" i="10"/>
  <c r="L43" i="10"/>
  <c r="M43" i="10"/>
  <c r="N43" i="10"/>
  <c r="J44" i="10"/>
  <c r="K44" i="10"/>
  <c r="L44" i="10"/>
  <c r="M44" i="10"/>
  <c r="N44" i="10"/>
  <c r="J45" i="10"/>
  <c r="K45" i="10"/>
  <c r="M45" i="10"/>
  <c r="N45" i="10"/>
  <c r="J46" i="10"/>
  <c r="K46" i="10"/>
  <c r="L46" i="10"/>
  <c r="M46" i="10"/>
  <c r="J47" i="10"/>
  <c r="K47" i="10"/>
  <c r="L47" i="10"/>
  <c r="M47" i="10"/>
  <c r="J48" i="10"/>
  <c r="K48" i="10"/>
  <c r="L48" i="10"/>
  <c r="M48" i="10"/>
  <c r="N48" i="10"/>
  <c r="J49" i="10"/>
  <c r="K49" i="10"/>
  <c r="L49" i="10"/>
  <c r="M49" i="10"/>
  <c r="N49" i="10"/>
  <c r="J50" i="10"/>
  <c r="K50" i="10"/>
  <c r="L50" i="10"/>
  <c r="M50" i="10"/>
  <c r="N50" i="10"/>
  <c r="J51" i="10"/>
  <c r="K51" i="10"/>
  <c r="L51" i="10"/>
  <c r="M51" i="10"/>
  <c r="N51" i="10"/>
  <c r="J52" i="10"/>
  <c r="K52" i="10"/>
  <c r="L52" i="10"/>
  <c r="M52" i="10"/>
  <c r="N52" i="10"/>
  <c r="J53" i="10"/>
  <c r="K53" i="10"/>
  <c r="L53" i="10"/>
  <c r="M53" i="10"/>
  <c r="N53" i="10"/>
  <c r="I31" i="10"/>
  <c r="I33" i="10"/>
  <c r="I34" i="10"/>
  <c r="I35" i="10"/>
  <c r="I37" i="10"/>
  <c r="I39" i="10"/>
  <c r="I40" i="10"/>
  <c r="I41" i="10"/>
  <c r="I43" i="10"/>
  <c r="I44" i="10"/>
  <c r="I45" i="10"/>
  <c r="I46" i="10"/>
  <c r="I47" i="10"/>
  <c r="I48" i="10"/>
  <c r="I49" i="10"/>
  <c r="I50" i="10"/>
  <c r="I51" i="10"/>
  <c r="I52" i="10"/>
  <c r="I53" i="10"/>
  <c r="I30" i="10"/>
  <c r="G31" i="10"/>
  <c r="M31" i="10" s="1"/>
  <c r="G32" i="10"/>
  <c r="I32" i="10" s="1"/>
  <c r="G33" i="10"/>
  <c r="J33" i="10" s="1"/>
  <c r="G34" i="10"/>
  <c r="K34" i="10" s="1"/>
  <c r="G35" i="10"/>
  <c r="L35" i="10" s="1"/>
  <c r="G36" i="10"/>
  <c r="I36" i="10" s="1"/>
  <c r="G37" i="10"/>
  <c r="O37" i="10" s="1"/>
  <c r="G38" i="10"/>
  <c r="I38" i="10" s="1"/>
  <c r="G39" i="10"/>
  <c r="K39" i="10" s="1"/>
  <c r="G40" i="10"/>
  <c r="L40" i="10" s="1"/>
  <c r="G41" i="10"/>
  <c r="M41" i="10" s="1"/>
  <c r="G42" i="10"/>
  <c r="I42" i="10" s="1"/>
  <c r="G43" i="10"/>
  <c r="J43" i="10" s="1"/>
  <c r="G44" i="10"/>
  <c r="O44" i="10" s="1"/>
  <c r="G45" i="10"/>
  <c r="L45" i="10" s="1"/>
  <c r="G46" i="10"/>
  <c r="N46" i="10" s="1"/>
  <c r="G47" i="10"/>
  <c r="N47" i="10" s="1"/>
  <c r="G48" i="10"/>
  <c r="G49" i="10"/>
  <c r="G50" i="10"/>
  <c r="G51" i="10"/>
  <c r="G52" i="10"/>
  <c r="G53" i="10"/>
  <c r="G30" i="10"/>
  <c r="L30" i="10" s="1"/>
  <c r="C9" i="10"/>
  <c r="C10" i="10"/>
  <c r="O38" i="10" l="1"/>
  <c r="J37" i="10"/>
  <c r="C10" i="13"/>
  <c r="C11" i="13" s="1"/>
  <c r="C9" i="13"/>
  <c r="C11" i="10" a="1"/>
  <c r="C11" i="10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<sst xmlns="http://schemas.openxmlformats.org/spreadsheetml/2006/main" count="136" uniqueCount="58">
  <si>
    <t>Date</t>
  </si>
  <si>
    <t>Chart Settings</t>
  </si>
  <si>
    <t>Start Date</t>
  </si>
  <si>
    <t>End Date</t>
  </si>
  <si>
    <t>Level</t>
  </si>
  <si>
    <t>Blood Sugar Chart</t>
  </si>
  <si>
    <t>Time</t>
  </si>
  <si>
    <t>Notes</t>
  </si>
  <si>
    <t>Rows</t>
  </si>
  <si>
    <t>Instructions</t>
  </si>
  <si>
    <t>When to Monitor</t>
  </si>
  <si>
    <t xml:space="preserve"> - Before meals</t>
  </si>
  <si>
    <t xml:space="preserve"> - One to two hours after meals</t>
  </si>
  <si>
    <t xml:space="preserve"> - Before bedtime</t>
  </si>
  <si>
    <t xml:space="preserve"> - Other times recommended by doctor</t>
  </si>
  <si>
    <t xml:space="preserve"> - Before and after exercise</t>
  </si>
  <si>
    <t xml:space="preserve"> - Include notes about what you have eaten, exercise, etc.</t>
  </si>
  <si>
    <t xml:space="preserve"> - Shortcut for entering the current date: Ctrl+;</t>
  </si>
  <si>
    <t xml:space="preserve"> - Shortcut for entering the current time: Ctrl+:</t>
  </si>
  <si>
    <t xml:space="preserve">Upper Level </t>
  </si>
  <si>
    <t xml:space="preserve">Lower Level </t>
  </si>
  <si>
    <t xml:space="preserve"> - Usually, the test is taken once every 3 months.</t>
  </si>
  <si>
    <t>Hemoglobin A1c Level Chart</t>
  </si>
  <si>
    <t>Walked one mile</t>
  </si>
  <si>
    <t>Just before bed, had dessert for dinner</t>
  </si>
  <si>
    <t>Datetime</t>
  </si>
  <si>
    <t>Insert new rows above this line.</t>
  </si>
  <si>
    <t>Activity</t>
  </si>
  <si>
    <t>Other</t>
  </si>
  <si>
    <t>🛏️ Bedtime</t>
  </si>
  <si>
    <t>⌛ After Meal (1-2hrs)</t>
  </si>
  <si>
    <t>🍕 Before Meal</t>
  </si>
  <si>
    <t>🏃 Exercise</t>
  </si>
  <si>
    <t>⏰ Just Woke Up</t>
  </si>
  <si>
    <t>🚫 Fasting</t>
  </si>
  <si>
    <t xml:space="preserve"> - Shortcut for entering the current date: Ctrl+;  (CTRL+SEMICOLON)</t>
  </si>
  <si>
    <t xml:space="preserve"> - Shortcut for entering the current time: Ctrl+:  (CTRL+SHIFT+SEMICOLON)</t>
  </si>
  <si>
    <t xml:space="preserve"> - When entering times manually, you must enter a space between</t>
  </si>
  <si>
    <t>the time H:MM and the AM or PM (e.g. 8:30 PM, not 8:30p or 8:30PM)</t>
  </si>
  <si>
    <t xml:space="preserve"> - Set the UPPER and LOWER levels based on your doctor's recommendation.</t>
  </si>
  <si>
    <t xml:space="preserve"> - Change the info in General Ranges based on your doctor's recommendation.</t>
  </si>
  <si>
    <t>mg/dL</t>
  </si>
  <si>
    <t>General Target Ranges*</t>
  </si>
  <si>
    <t xml:space="preserve"> - #N/A in the datetime columns is okay because it makes the chart show gaps instead of 0</t>
  </si>
  <si>
    <t xml:space="preserve"> - When inserting new rows, formulas must be copied down, including formulas in the hidden columns</t>
  </si>
  <si>
    <t>Insulin</t>
  </si>
  <si>
    <t xml:space="preserve"> - After waking</t>
  </si>
  <si>
    <t>10 u lantus</t>
  </si>
  <si>
    <r>
      <t>Notes</t>
    </r>
    <r>
      <rPr>
        <sz val="9"/>
        <rFont val="Arial"/>
        <family val="2"/>
        <scheme val="minor"/>
      </rPr>
      <t xml:space="preserve"> (medication, foods eaten, type of exercise)</t>
    </r>
  </si>
  <si>
    <t>Insert new rows above this line, then copy formulas down</t>
  </si>
  <si>
    <t xml:space="preserve"> - Set the UPPER LEVEL based on your doctor's recommendation.</t>
  </si>
  <si>
    <t>Blood Sugar Level Chart</t>
  </si>
  <si>
    <t>*Modify these ranges as directed by your doctor.</t>
  </si>
  <si>
    <r>
      <t xml:space="preserve">• </t>
    </r>
    <r>
      <rPr>
        <i/>
        <sz val="9"/>
        <rFont val="Arial"/>
        <family val="2"/>
        <scheme val="minor"/>
      </rPr>
      <t>Before Meals</t>
    </r>
    <r>
      <rPr>
        <sz val="9"/>
        <rFont val="Arial"/>
        <family val="2"/>
        <scheme val="minor"/>
      </rPr>
      <t>: 70 - 130</t>
    </r>
  </si>
  <si>
    <r>
      <t xml:space="preserve">• </t>
    </r>
    <r>
      <rPr>
        <i/>
        <sz val="9"/>
        <rFont val="Arial"/>
        <family val="2"/>
        <scheme val="minor"/>
      </rPr>
      <t>Bedtime</t>
    </r>
    <r>
      <rPr>
        <sz val="9"/>
        <rFont val="Arial"/>
        <family val="2"/>
        <scheme val="minor"/>
      </rPr>
      <t>: 100 - 140</t>
    </r>
  </si>
  <si>
    <r>
      <t xml:space="preserve">• </t>
    </r>
    <r>
      <rPr>
        <i/>
        <sz val="9"/>
        <rFont val="Arial"/>
        <family val="2"/>
        <scheme val="minor"/>
      </rPr>
      <t>Fasting</t>
    </r>
    <r>
      <rPr>
        <sz val="9"/>
        <rFont val="Arial"/>
        <family val="2"/>
        <scheme val="minor"/>
      </rPr>
      <t>: less than 100</t>
    </r>
  </si>
  <si>
    <r>
      <t xml:space="preserve">• </t>
    </r>
    <r>
      <rPr>
        <i/>
        <sz val="9"/>
        <rFont val="Arial"/>
        <family val="2"/>
        <scheme val="minor"/>
      </rPr>
      <t>1-2 Hrs After Meals</t>
    </r>
    <r>
      <rPr>
        <sz val="9"/>
        <rFont val="Arial"/>
        <family val="2"/>
        <scheme val="minor"/>
      </rPr>
      <t>: less than 180</t>
    </r>
  </si>
  <si>
    <r>
      <t xml:space="preserve">• </t>
    </r>
    <r>
      <rPr>
        <i/>
        <sz val="9"/>
        <rFont val="Arial"/>
        <family val="2"/>
        <scheme val="minor"/>
      </rPr>
      <t>Before Exercise</t>
    </r>
    <r>
      <rPr>
        <sz val="9"/>
        <rFont val="Arial"/>
        <family val="2"/>
        <scheme val="minor"/>
      </rPr>
      <t>: with insulin, greater than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</si>
</sst>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29" x14ac:knownFonts="1"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8"/>
      <name val="Trebuchet MS"/>
      <family val="2"/>
    </font>
    <font>
      <sz val="8"/>
      <name val="Trebuchet MS"/>
      <family val="2"/>
    </font>
    <font>
      <sz val="10"/>
      <name val="Trebuchet MS"/>
      <family val="2"/>
    </font>
    <font>
      <sz val="8"/>
      <color indexed="10"/>
      <name val="Arial"/>
      <family val="2"/>
    </font>
    <font>
      <sz val="12"/>
      <name val="Arial"/>
      <family val="2"/>
    </font>
    <font>
      <b/>
      <sz val="10"/>
      <color theme="4"/>
      <name val="Trebuchet MS"/>
      <family val="2"/>
    </font>
    <font>
      <u/>
      <sz val="10"/>
      <color indexed="12"/>
      <name val="Arial"/>
      <family val="2"/>
    </font>
    <font>
      <sz val="10"/>
      <name val="Arial"/>
      <family val="2"/>
      <scheme val="minor"/>
    </font>
    <font>
      <sz val="9"/>
      <name val="Arial"/>
      <family val="2"/>
      <scheme val="minor"/>
    </font>
    <font>
      <sz val="8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inor"/>
    </font>
    <font>
      <u/>
      <sz val="8"/>
      <color indexed="12"/>
      <name val="Arial"/>
      <family val="2"/>
      <scheme val="minor"/>
    </font>
    <font>
      <sz val="11"/>
      <name val="Arial"/>
      <family val="2"/>
      <scheme val="minor"/>
    </font>
    <font>
      <b/>
      <sz val="9"/>
      <name val="Arial"/>
      <family val="2"/>
      <scheme val="minor"/>
    </font>
    <font>
      <b/>
      <sz val="16"/>
      <color indexed="9"/>
      <name val="Arial"/>
      <family val="2"/>
      <scheme val="major"/>
    </font>
    <font>
      <b/>
      <sz val="10"/>
      <color theme="4"/>
      <name val="Arial"/>
      <family val="2"/>
      <scheme val="minor"/>
    </font>
    <font>
      <sz val="8"/>
      <color indexed="10"/>
      <name val="Arial"/>
      <family val="2"/>
      <scheme val="minor"/>
    </font>
    <font>
      <b/>
      <sz val="8"/>
      <name val="Arial"/>
      <family val="2"/>
      <scheme val="minor"/>
    </font>
    <font>
      <sz val="8"/>
      <color theme="1" tint="0.34998626667073579"/>
      <name val="Arial"/>
      <family val="2"/>
      <scheme val="minor"/>
    </font>
    <font>
      <sz val="12"/>
      <name val="Arial"/>
      <family val="2"/>
      <scheme val="minor"/>
    </font>
    <font>
      <b/>
      <sz val="18"/>
      <color theme="1" tint="0.499984740745262"/>
      <name val="Arial Narrow"/>
      <family val="2"/>
    </font>
    <font>
      <sz val="8"/>
      <color theme="1" tint="0.499984740745262"/>
      <name val="Arial"/>
      <family val="2"/>
    </font>
    <font>
      <u/>
      <sz val="8"/>
      <color theme="1" tint="0.499984740745262"/>
      <name val="Arial"/>
      <family val="2"/>
    </font>
    <font>
      <i/>
      <sz val="9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5">
    <xf numFmtId="0" fontId="0" fillId="0" borderId="0" xfId="0">
      <alignment vertical="center"/>
    </xf>
    <xf numFmtId="0" fontId="0" fillId="0" borderId="0" xfId="0" applyBorder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right"/>
    </xf>
    <xf numFmtId="14" fontId="5" fillId="2" borderId="0" xfId="0" applyNumberFormat="1" applyFont="1" applyFill="1" applyBorder="1" applyAlignment="1"/>
    <xf numFmtId="0" fontId="7" fillId="0" borderId="0" xfId="0" applyFont="1" applyBorder="1" applyAlignment="1"/>
    <xf numFmtId="0" fontId="9" fillId="0" borderId="3" xfId="0" applyFont="1" applyBorder="1" applyAlignment="1"/>
    <xf numFmtId="0" fontId="11" fillId="0" borderId="2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 applyProtection="1">
      <alignment horizontal="left" vertical="center"/>
    </xf>
    <xf numFmtId="0" fontId="13" fillId="2" borderId="0" xfId="0" applyFont="1" applyFill="1" applyBorder="1" applyAlignment="1">
      <alignment horizontal="right"/>
    </xf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right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/>
    <xf numFmtId="0" fontId="19" fillId="4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11" fillId="0" borderId="2" xfId="0" applyNumberFormat="1" applyFont="1" applyBorder="1" applyAlignment="1">
      <alignment vertical="center"/>
    </xf>
    <xf numFmtId="18" fontId="11" fillId="0" borderId="2" xfId="0" applyNumberFormat="1" applyFont="1" applyBorder="1" applyAlignment="1">
      <alignment vertical="center"/>
    </xf>
    <xf numFmtId="164" fontId="13" fillId="3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8" fontId="14" fillId="6" borderId="2" xfId="0" applyNumberFormat="1" applyFont="1" applyFill="1" applyBorder="1" applyAlignment="1">
      <alignment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4" fillId="0" borderId="0" xfId="0" applyFont="1" applyBorder="1" applyAlignment="1"/>
    <xf numFmtId="0" fontId="20" fillId="0" borderId="3" xfId="0" applyFont="1" applyBorder="1" applyAlignment="1"/>
    <xf numFmtId="0" fontId="21" fillId="0" borderId="0" xfId="0" applyFont="1" applyBorder="1" applyAlignment="1"/>
    <xf numFmtId="0" fontId="13" fillId="0" borderId="0" xfId="0" applyFont="1" applyBorder="1" applyAlignment="1"/>
    <xf numFmtId="0" fontId="11" fillId="0" borderId="0" xfId="0" applyFont="1" applyBorder="1" applyAlignment="1">
      <alignment vertical="center"/>
    </xf>
    <xf numFmtId="0" fontId="8" fillId="0" borderId="0" xfId="0" applyFont="1" applyBorder="1" applyAlignment="1"/>
    <xf numFmtId="164" fontId="12" fillId="3" borderId="2" xfId="0" applyNumberFormat="1" applyFont="1" applyFill="1" applyBorder="1" applyAlignment="1">
      <alignment horizontal="center" vertical="center"/>
    </xf>
    <xf numFmtId="10" fontId="17" fillId="0" borderId="1" xfId="2" applyNumberFormat="1" applyFont="1" applyFill="1" applyBorder="1" applyAlignment="1"/>
    <xf numFmtId="0" fontId="13" fillId="0" borderId="0" xfId="0" applyFont="1" applyBorder="1" applyAlignment="1">
      <alignment horizontal="right"/>
    </xf>
    <xf numFmtId="0" fontId="11" fillId="0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/>
    <xf numFmtId="14" fontId="13" fillId="2" borderId="0" xfId="0" applyNumberFormat="1" applyFont="1" applyFill="1" applyBorder="1" applyAlignment="1"/>
    <xf numFmtId="0" fontId="23" fillId="2" borderId="0" xfId="1" applyFont="1" applyFill="1" applyBorder="1" applyAlignment="1" applyProtection="1">
      <alignment horizontal="left" vertical="center"/>
    </xf>
    <xf numFmtId="0" fontId="23" fillId="2" borderId="0" xfId="0" applyFont="1" applyFill="1" applyBorder="1" applyAlignment="1" applyProtection="1">
      <alignment horizontal="left" vertical="center"/>
    </xf>
    <xf numFmtId="0" fontId="23" fillId="2" borderId="0" xfId="0" applyFont="1" applyFill="1" applyBorder="1" applyAlignment="1">
      <alignment horizontal="right"/>
    </xf>
    <xf numFmtId="0" fontId="24" fillId="0" borderId="0" xfId="0" applyFont="1" applyBorder="1" applyAlignment="1"/>
    <xf numFmtId="164" fontId="11" fillId="0" borderId="2" xfId="0" applyNumberFormat="1" applyFont="1" applyBorder="1" applyAlignment="1">
      <alignment horizontal="center" vertical="center"/>
    </xf>
    <xf numFmtId="10" fontId="11" fillId="0" borderId="2" xfId="0" applyNumberFormat="1" applyFont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/>
    </xf>
    <xf numFmtId="164" fontId="13" fillId="6" borderId="2" xfId="0" applyNumberFormat="1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 wrapText="1"/>
    </xf>
    <xf numFmtId="0" fontId="10" fillId="0" borderId="0" xfId="1" applyAlignment="1" applyProtection="1">
      <alignment horizontal="left"/>
    </xf>
    <xf numFmtId="0" fontId="25" fillId="0" borderId="0" xfId="1" applyFont="1" applyFill="1" applyAlignment="1" applyProtection="1">
      <alignment vertical="center"/>
    </xf>
    <xf numFmtId="0" fontId="27" fillId="3" borderId="0" xfId="0" applyFont="1" applyFill="1" applyBorder="1" applyAlignment="1" applyProtection="1">
      <alignment horizontal="left" vertical="center"/>
    </xf>
    <xf numFmtId="0" fontId="26" fillId="3" borderId="0" xfId="0" applyFont="1" applyFill="1" applyBorder="1" applyAlignment="1">
      <alignment horizontal="right"/>
    </xf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right" vertical="center"/>
    </xf>
    <xf numFmtId="1" fontId="12" fillId="8" borderId="4" xfId="0" applyNumberFormat="1" applyFont="1" applyFill="1" applyBorder="1" applyAlignment="1">
      <alignment horizontal="center" vertical="center"/>
    </xf>
    <xf numFmtId="1" fontId="12" fillId="7" borderId="4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/>
    <xf numFmtId="0" fontId="18" fillId="9" borderId="0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left" vertical="center"/>
    </xf>
    <xf numFmtId="0" fontId="18" fillId="9" borderId="0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left" vertical="center" indent="1"/>
    </xf>
    <xf numFmtId="0" fontId="26" fillId="3" borderId="0" xfId="0" applyFont="1" applyFill="1" applyBorder="1" applyAlignment="1">
      <alignment horizontal="right" indent="1"/>
    </xf>
    <xf numFmtId="0" fontId="26" fillId="3" borderId="0" xfId="1" applyFont="1" applyFill="1" applyBorder="1" applyAlignment="1" applyProtection="1">
      <alignment horizontal="left" vertical="center" indent="1"/>
    </xf>
    <xf numFmtId="0" fontId="26" fillId="3" borderId="0" xfId="1" applyFont="1" applyFill="1" applyBorder="1" applyAlignment="1" applyProtection="1">
      <alignment horizontal="left" vertical="center"/>
    </xf>
  </cellXfs>
  <cellStyles count="3">
    <cellStyle name="Hyperlink" xfId="1" builtinId="8" customBuiltin="1"/>
    <cellStyle name="Normal" xfId="0" builtinId="0" customBuiltin="1"/>
    <cellStyle name="Percent" xfId="2" builtinId="5"/>
  </cellStyles>
  <dxfs count="6">
    <dxf>
      <font>
        <color theme="0" tint="-0.24994659260841701"/>
      </font>
    </dxf>
    <dxf>
      <fill>
        <patternFill>
          <bgColor rgb="FFFFCCCC"/>
        </patternFill>
      </fill>
    </dxf>
    <dxf>
      <fill>
        <patternFill>
          <bgColor rgb="FFFFFF99"/>
        </patternFill>
      </fill>
    </dxf>
    <dxf>
      <font>
        <color theme="0" tint="-0.24994659260841701"/>
      </font>
    </dxf>
    <dxf>
      <fill>
        <patternFill>
          <bgColor rgb="FFFFCCCC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FF99"/>
      <color rgb="FFFFCCCC"/>
      <color rgb="FFFF9999"/>
      <color rgb="FFFFCC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UserShapes" Target="../drawings/drawing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UserShapes" Target="../drawings/drawing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6272152027508E-2"/>
          <c:y val="4.543326462496778E-2"/>
          <c:w val="0.7897979031690805"/>
          <c:h val="0.8700342534992791"/>
        </c:manualLayout>
      </c:layout>
      <c:scatterChart>
        <c:scatterStyle val="lineMarker"/>
        <c:varyColors val="0"/>
        <c:ser>
          <c:idx val="1"/>
          <c:order val="0"/>
          <c:tx>
            <c:strRef>
              <c:f>Example!$A$4</c:f>
              <c:strCache>
                <c:ptCount val="1"/>
                <c:pt idx="0">
                  <c:v>Upper Level </c:v>
                </c:pt>
              </c:strCache>
            </c:strRef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(Example!$C$9,Example!$C$11)</c:f>
              <c:numCache>
                <c:formatCode>m/d/yyyy</c:formatCode>
                <c:ptCount val="2"/>
                <c:pt idx="0">
                  <c:v>44137</c:v>
                </c:pt>
                <c:pt idx="1">
                  <c:v>44141</c:v>
                </c:pt>
              </c:numCache>
            </c:numRef>
          </c:xVal>
          <c:yVal>
            <c:numRef>
              <c:f>(Example!$B$5,Example!$B$5)</c:f>
              <c:numCache>
                <c:formatCode>0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A6-4296-A27C-8B3AAAA3FACB}"/>
            </c:ext>
          </c:extLst>
        </c:ser>
        <c:ser>
          <c:idx val="3"/>
          <c:order val="1"/>
          <c:tx>
            <c:strRef>
              <c:f>Example!$A$5</c:f>
              <c:strCache>
                <c:ptCount val="1"/>
                <c:pt idx="0">
                  <c:v>Lower Level </c:v>
                </c:pt>
              </c:strCache>
            </c:strRef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(Example!$C$9,Example!$C$11)</c:f>
              <c:numCache>
                <c:formatCode>m/d/yyyy</c:formatCode>
                <c:ptCount val="2"/>
                <c:pt idx="0">
                  <c:v>44137</c:v>
                </c:pt>
                <c:pt idx="1">
                  <c:v>44141</c:v>
                </c:pt>
              </c:numCache>
            </c:numRef>
          </c:xVal>
          <c:yVal>
            <c:numRef>
              <c:f>(Example!$B$4,Example!$B$4)</c:f>
              <c:numCache>
                <c:formatCode>0</c:formatCode>
                <c:ptCount val="2"/>
                <c:pt idx="0">
                  <c:v>180</c:v>
                </c:pt>
                <c:pt idx="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A6-4296-A27C-8B3AAAA3FACB}"/>
            </c:ext>
          </c:extLst>
        </c:ser>
        <c:ser>
          <c:idx val="0"/>
          <c:order val="2"/>
          <c:tx>
            <c:strRef>
              <c:f>Example!$I$29</c:f>
              <c:strCache>
                <c:ptCount val="1"/>
                <c:pt idx="0">
                  <c:v>🍕 Before Meal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/>
            </c:spPr>
          </c:marker>
          <c:xVal>
            <c:numRef>
              <c:f>Example!$I$30:$I$106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44137.708333333336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44138.479166666664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44139.479166666664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2-4444-B475-2A6CD2CB0F6A}"/>
            </c:ext>
          </c:extLst>
        </c:ser>
        <c:ser>
          <c:idx val="2"/>
          <c:order val="3"/>
          <c:tx>
            <c:strRef>
              <c:f>Example!$J$29</c:f>
              <c:strCache>
                <c:ptCount val="1"/>
                <c:pt idx="0">
                  <c:v>⌛ After Meal (1-2hrs)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 w="25400"/>
            </c:spPr>
          </c:marker>
          <c:xVal>
            <c:numRef>
              <c:f>Example!$J$30:$J$106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44137.791666666664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44138.541666666664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44139.541666666664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2-4444-B475-2A6CD2CB0F6A}"/>
            </c:ext>
          </c:extLst>
        </c:ser>
        <c:ser>
          <c:idx val="4"/>
          <c:order val="4"/>
          <c:tx>
            <c:strRef>
              <c:f>Example!$K$29</c:f>
              <c:strCache>
                <c:ptCount val="1"/>
                <c:pt idx="0">
                  <c:v>🛏️ Bedtime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25400"/>
            </c:spPr>
          </c:marker>
          <c:xVal>
            <c:numRef>
              <c:f>Example!$K$30:$K$106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44137.895833333336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44138.895833333336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52-4444-B475-2A6CD2CB0F6A}"/>
            </c:ext>
          </c:extLst>
        </c:ser>
        <c:ser>
          <c:idx val="5"/>
          <c:order val="5"/>
          <c:tx>
            <c:strRef>
              <c:f>Example!$L$29</c:f>
              <c:strCache>
                <c:ptCount val="1"/>
                <c:pt idx="0">
                  <c:v>⏰ Just Woke Up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 w="25400"/>
            </c:spPr>
          </c:marker>
          <c:xVal>
            <c:numRef>
              <c:f>Example!$L$30:$L$106</c:f>
              <c:numCache>
                <c:formatCode>[$-409]m/d/yy\ h:mm\ AM/PM;@</c:formatCode>
                <c:ptCount val="77"/>
                <c:pt idx="0">
                  <c:v>44137.333333333336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44138.333333333336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44139.333333333336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44140.354166666664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52-4444-B475-2A6CD2CB0F6A}"/>
            </c:ext>
          </c:extLst>
        </c:ser>
        <c:ser>
          <c:idx val="6"/>
          <c:order val="6"/>
          <c:tx>
            <c:strRef>
              <c:f>Example!$M$29</c:f>
              <c:strCache>
                <c:ptCount val="1"/>
                <c:pt idx="0">
                  <c:v>🏃 Exercise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 w="25400"/>
            </c:spPr>
          </c:marker>
          <c:xVal>
            <c:numRef>
              <c:f>Example!$M$30:$M$106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44137.4375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44139.395833333336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52-4444-B475-2A6CD2CB0F6A}"/>
            </c:ext>
          </c:extLst>
        </c:ser>
        <c:ser>
          <c:idx val="7"/>
          <c:order val="7"/>
          <c:tx>
            <c:strRef>
              <c:f>Example!$N$29</c:f>
              <c:strCache>
                <c:ptCount val="1"/>
                <c:pt idx="0">
                  <c:v>🚫 Fasting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 w="25400"/>
            </c:spPr>
          </c:marker>
          <c:xVal>
            <c:numRef>
              <c:f>Example!$N$30:$N$106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44140.416666666664</c:v>
                </c:pt>
                <c:pt idx="17">
                  <c:v>44140.5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52-4444-B475-2A6CD2CB0F6A}"/>
            </c:ext>
          </c:extLst>
        </c:ser>
        <c:ser>
          <c:idx val="8"/>
          <c:order val="8"/>
          <c:tx>
            <c:strRef>
              <c:f>Example!$O$29</c:f>
              <c:strCache>
                <c:ptCount val="1"/>
                <c:pt idx="0">
                  <c:v>Other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0"/>
            <c:spPr>
              <a:ln w="25400"/>
            </c:spPr>
          </c:marker>
          <c:xVal>
            <c:numRef>
              <c:f>Example!$O$30:$O$106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44138.708333333336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44139.6875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52-4444-B475-2A6CD2CB0F6A}"/>
            </c:ext>
          </c:extLst>
        </c:ser>
        <c:ser>
          <c:idx val="9"/>
          <c:order val="9"/>
          <c:tx>
            <c:strRef>
              <c:f>Example!$G$29</c:f>
              <c:strCache>
                <c:ptCount val="1"/>
                <c:pt idx="0">
                  <c:v>Datetime</c:v>
                </c:pt>
              </c:strCache>
            </c:strRef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Example!$G$30:$G$106</c:f>
              <c:numCache>
                <c:formatCode>[$-409]m/d/yy\ h:mm\ AM/PM;@</c:formatCode>
                <c:ptCount val="77"/>
                <c:pt idx="0">
                  <c:v>44137.333333333336</c:v>
                </c:pt>
                <c:pt idx="1">
                  <c:v>44137.4375</c:v>
                </c:pt>
                <c:pt idx="2">
                  <c:v>44137.708333333336</c:v>
                </c:pt>
                <c:pt idx="3">
                  <c:v>44137.791666666664</c:v>
                </c:pt>
                <c:pt idx="4">
                  <c:v>44137.895833333336</c:v>
                </c:pt>
                <c:pt idx="5">
                  <c:v>44138.333333333336</c:v>
                </c:pt>
                <c:pt idx="6">
                  <c:v>44138.479166666664</c:v>
                </c:pt>
                <c:pt idx="7">
                  <c:v>44138.541666666664</c:v>
                </c:pt>
                <c:pt idx="8">
                  <c:v>44138.708333333336</c:v>
                </c:pt>
                <c:pt idx="9">
                  <c:v>44138.895833333336</c:v>
                </c:pt>
                <c:pt idx="10">
                  <c:v>44139.333333333336</c:v>
                </c:pt>
                <c:pt idx="11">
                  <c:v>44139.395833333336</c:v>
                </c:pt>
                <c:pt idx="12">
                  <c:v>44139.479166666664</c:v>
                </c:pt>
                <c:pt idx="13">
                  <c:v>44139.541666666664</c:v>
                </c:pt>
                <c:pt idx="14">
                  <c:v>44139.6875</c:v>
                </c:pt>
                <c:pt idx="15">
                  <c:v>44140.354166666664</c:v>
                </c:pt>
                <c:pt idx="16">
                  <c:v>44140.416666666664</c:v>
                </c:pt>
                <c:pt idx="17">
                  <c:v>44140.5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52-4444-B475-2A6CD2CB0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21184"/>
        <c:axId val="190622720"/>
      </c:scatterChart>
      <c:valAx>
        <c:axId val="190621184"/>
        <c:scaling>
          <c:orientation val="minMax"/>
        </c:scaling>
        <c:delete val="0"/>
        <c:axPos val="b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numFmt formatCode="[$-409]m/d\&#10;h: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22720"/>
        <c:crosses val="autoZero"/>
        <c:crossBetween val="midCat"/>
      </c:valAx>
      <c:valAx>
        <c:axId val="190622720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Blood Sugar Level (mg/dL)</a:t>
                </a:r>
              </a:p>
            </c:rich>
          </c:tx>
          <c:layout>
            <c:manualLayout>
              <c:xMode val="edge"/>
              <c:yMode val="edge"/>
              <c:x val="3.5110171048032095E-3"/>
              <c:y val="0.2447354305705294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211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9"/>
        <c:delete val="1"/>
      </c:legendEntry>
      <c:layout>
        <c:manualLayout>
          <c:xMode val="edge"/>
          <c:yMode val="edge"/>
          <c:x val="0.79966045002124453"/>
          <c:y val="0.203877500698634"/>
          <c:w val="0.18878532835519551"/>
          <c:h val="0.59448588759390464"/>
        </c:manualLayout>
      </c:layout>
      <c:overlay val="0"/>
      <c:spPr>
        <a:solidFill>
          <a:schemeClr val="bg1">
            <a:lumMod val="95000"/>
          </a:schemeClr>
        </a:solidFill>
      </c:spPr>
      <c:txPr>
        <a:bodyPr/>
        <a:lstStyle/>
        <a:p>
          <a:pPr>
            <a:defRPr sz="1000"/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FFFFFF"/>
    </a:solidFill>
    <a:ln w="12700">
      <a:solidFill>
        <a:srgbClr val="E4E8F3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  <c:userShapes r:id="rId7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Blood Sugar Level Chart</a:t>
            </a:r>
          </a:p>
        </c:rich>
      </c:tx>
      <c:layout>
        <c:manualLayout>
          <c:xMode val="edge"/>
          <c:yMode val="edge"/>
          <c:x val="0.3402889245585875"/>
          <c:y val="1.26582278481012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145562315617568E-2"/>
          <c:y val="8.8607594936708861E-2"/>
          <c:w val="0.78241512003881264"/>
          <c:h val="0.83291139240506329"/>
        </c:manualLayout>
      </c:layout>
      <c:scatterChart>
        <c:scatterStyle val="lineMarker"/>
        <c:varyColors val="0"/>
        <c:ser>
          <c:idx val="1"/>
          <c:order val="0"/>
          <c:tx>
            <c:strRef>
              <c:f>Chart!$A$4</c:f>
              <c:strCache>
                <c:ptCount val="1"/>
                <c:pt idx="0">
                  <c:v>Upper Level </c:v>
                </c:pt>
              </c:strCache>
            </c:strRef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(Chart!$C$9,Chart!$C$11)</c:f>
              <c:numCache>
                <c:formatCode>m/d/yyyy</c:formatCode>
                <c:ptCount val="2"/>
                <c:pt idx="0">
                  <c:v>43928</c:v>
                </c:pt>
                <c:pt idx="1">
                  <c:v>0</c:v>
                </c:pt>
              </c:numCache>
            </c:numRef>
          </c:xVal>
          <c:yVal>
            <c:numRef>
              <c:f>(Chart!$B$5,Chart!$B$5)</c:f>
              <c:numCache>
                <c:formatCode>0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0-48AA-B19F-D1E6133F352E}"/>
            </c:ext>
          </c:extLst>
        </c:ser>
        <c:ser>
          <c:idx val="3"/>
          <c:order val="1"/>
          <c:tx>
            <c:strRef>
              <c:f>Chart!$A$5</c:f>
              <c:strCache>
                <c:ptCount val="1"/>
                <c:pt idx="0">
                  <c:v>Lower Level </c:v>
                </c:pt>
              </c:strCache>
            </c:strRef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(Chart!$C$9,Chart!$C$11)</c:f>
              <c:numCache>
                <c:formatCode>m/d/yyyy</c:formatCode>
                <c:ptCount val="2"/>
                <c:pt idx="0">
                  <c:v>43928</c:v>
                </c:pt>
                <c:pt idx="1">
                  <c:v>0</c:v>
                </c:pt>
              </c:numCache>
            </c:numRef>
          </c:xVal>
          <c:yVal>
            <c:numRef>
              <c:f>(Chart!$B$4,Chart!$B$4)</c:f>
              <c:numCache>
                <c:formatCode>0</c:formatCode>
                <c:ptCount val="2"/>
                <c:pt idx="0">
                  <c:v>180</c:v>
                </c:pt>
                <c:pt idx="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0-48AA-B19F-D1E6133F352E}"/>
            </c:ext>
          </c:extLst>
        </c:ser>
        <c:ser>
          <c:idx val="0"/>
          <c:order val="2"/>
          <c:tx>
            <c:strRef>
              <c:f>Chart!$I$29</c:f>
              <c:strCache>
                <c:ptCount val="1"/>
                <c:pt idx="0">
                  <c:v>🍕 Before Meal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/>
            </c:spPr>
          </c:marker>
          <c:xVal>
            <c:numRef>
              <c:f>Chart!$I$30:$I$106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50-48AA-B19F-D1E6133F352E}"/>
            </c:ext>
          </c:extLst>
        </c:ser>
        <c:ser>
          <c:idx val="2"/>
          <c:order val="3"/>
          <c:tx>
            <c:strRef>
              <c:f>Chart!$J$29</c:f>
              <c:strCache>
                <c:ptCount val="1"/>
                <c:pt idx="0">
                  <c:v>⌛ After Meal (1-2hrs)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 w="25400"/>
            </c:spPr>
          </c:marker>
          <c:xVal>
            <c:numRef>
              <c:f>Chart!$J$30:$J$106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50-48AA-B19F-D1E6133F352E}"/>
            </c:ext>
          </c:extLst>
        </c:ser>
        <c:ser>
          <c:idx val="4"/>
          <c:order val="4"/>
          <c:tx>
            <c:strRef>
              <c:f>Chart!$K$29</c:f>
              <c:strCache>
                <c:ptCount val="1"/>
                <c:pt idx="0">
                  <c:v>🛏️ Bedtime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25400"/>
            </c:spPr>
          </c:marker>
          <c:xVal>
            <c:numRef>
              <c:f>Chart!$K$30:$K$106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50-48AA-B19F-D1E6133F352E}"/>
            </c:ext>
          </c:extLst>
        </c:ser>
        <c:ser>
          <c:idx val="5"/>
          <c:order val="5"/>
          <c:tx>
            <c:strRef>
              <c:f>Chart!$L$29</c:f>
              <c:strCache>
                <c:ptCount val="1"/>
                <c:pt idx="0">
                  <c:v>⏰ Just Woke Up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 w="25400"/>
            </c:spPr>
          </c:marker>
          <c:xVal>
            <c:numRef>
              <c:f>Chart!$L$30:$L$106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50-48AA-B19F-D1E6133F352E}"/>
            </c:ext>
          </c:extLst>
        </c:ser>
        <c:ser>
          <c:idx val="6"/>
          <c:order val="6"/>
          <c:tx>
            <c:strRef>
              <c:f>Chart!$M$29</c:f>
              <c:strCache>
                <c:ptCount val="1"/>
                <c:pt idx="0">
                  <c:v>🏃 Exercise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 w="25400"/>
            </c:spPr>
          </c:marker>
          <c:xVal>
            <c:numRef>
              <c:f>Chart!$M$30:$M$106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50-48AA-B19F-D1E6133F352E}"/>
            </c:ext>
          </c:extLst>
        </c:ser>
        <c:ser>
          <c:idx val="7"/>
          <c:order val="7"/>
          <c:tx>
            <c:strRef>
              <c:f>Chart!$N$29</c:f>
              <c:strCache>
                <c:ptCount val="1"/>
                <c:pt idx="0">
                  <c:v>🚫 Fasting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 w="25400"/>
            </c:spPr>
          </c:marker>
          <c:xVal>
            <c:numRef>
              <c:f>Chart!$N$30:$N$106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50-48AA-B19F-D1E6133F352E}"/>
            </c:ext>
          </c:extLst>
        </c:ser>
        <c:ser>
          <c:idx val="8"/>
          <c:order val="8"/>
          <c:tx>
            <c:strRef>
              <c:f>Chart!$O$29</c:f>
              <c:strCache>
                <c:ptCount val="1"/>
                <c:pt idx="0">
                  <c:v>Other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0"/>
            <c:spPr>
              <a:ln w="25400"/>
            </c:spPr>
          </c:marker>
          <c:xVal>
            <c:numRef>
              <c:f>Chart!$O$30:$O$106</c:f>
              <c:numCache>
                <c:formatCode>[$-409]m/d/yy\ h:mm\ AM/PM;@</c:formatCode>
                <c:ptCount val="77"/>
                <c:pt idx="0">
                  <c:v>43928.543055555558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50-48AA-B19F-D1E6133F352E}"/>
            </c:ext>
          </c:extLst>
        </c:ser>
        <c:ser>
          <c:idx val="9"/>
          <c:order val="9"/>
          <c:tx>
            <c:strRef>
              <c:f>Chart!$G$29</c:f>
              <c:strCache>
                <c:ptCount val="1"/>
                <c:pt idx="0">
                  <c:v>Datetime</c:v>
                </c:pt>
              </c:strCache>
            </c:strRef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Chart!$G$30:$G$106</c:f>
              <c:numCache>
                <c:formatCode>[$-409]m/d/yy\ h:mm\ AM/PM;@</c:formatCode>
                <c:ptCount val="77"/>
                <c:pt idx="0">
                  <c:v>43928.543055555558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50-48AA-B19F-D1E6133F3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21184"/>
        <c:axId val="190622720"/>
      </c:scatterChart>
      <c:valAx>
        <c:axId val="190621184"/>
        <c:scaling>
          <c:orientation val="minMax"/>
        </c:scaling>
        <c:delete val="0"/>
        <c:axPos val="b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numFmt formatCode="[$-409]m/d\&#10;h: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22720"/>
        <c:crosses val="autoZero"/>
        <c:crossBetween val="midCat"/>
      </c:valAx>
      <c:valAx>
        <c:axId val="190622720"/>
        <c:scaling>
          <c:orientation val="minMax"/>
          <c:min val="2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Blood Sugar Level</a:t>
                </a:r>
              </a:p>
            </c:rich>
          </c:tx>
          <c:layout>
            <c:manualLayout>
              <c:xMode val="edge"/>
              <c:yMode val="edge"/>
              <c:x val="8.0256821829855531E-3"/>
              <c:y val="0.291139240506329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211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9"/>
        <c:delete val="1"/>
      </c:legendEntry>
      <c:layout>
        <c:manualLayout>
          <c:xMode val="edge"/>
          <c:yMode val="edge"/>
          <c:x val="0.79966045002124453"/>
          <c:y val="0.203877500698634"/>
          <c:w val="0.18878532835519551"/>
          <c:h val="0.59448588759390464"/>
        </c:manualLayout>
      </c:layout>
      <c:overlay val="0"/>
      <c:spPr>
        <a:solidFill>
          <a:schemeClr val="bg1">
            <a:lumMod val="95000"/>
          </a:schemeClr>
        </a:solidFill>
      </c:spPr>
      <c:txPr>
        <a:bodyPr/>
        <a:lstStyle/>
        <a:p>
          <a:pPr>
            <a:defRPr sz="1000"/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FFFFFF"/>
    </a:solidFill>
    <a:ln w="12700">
      <a:solidFill>
        <a:srgbClr val="E4E8F3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  <c:userShapes r:id="rId7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Hemoglobin A1c Level Chart</a:t>
            </a:r>
          </a:p>
        </c:rich>
      </c:tx>
      <c:layout>
        <c:manualLayout>
          <c:xMode val="edge"/>
          <c:yMode val="edge"/>
          <c:x val="0.3162118780096308"/>
          <c:y val="1.26582278481012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84366261450948"/>
          <c:y val="8.8607594936708861E-2"/>
          <c:w val="0.84265007786799662"/>
          <c:h val="0.83291139240506329"/>
        </c:manualLayout>
      </c:layout>
      <c:scatterChart>
        <c:scatterStyle val="lineMarker"/>
        <c:varyColors val="0"/>
        <c:ser>
          <c:idx val="0"/>
          <c:order val="0"/>
          <c:tx>
            <c:v>Level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10"/>
            <c:spPr>
              <a:ln>
                <a:solidFill>
                  <a:schemeClr val="accent1"/>
                </a:solidFill>
              </a:ln>
            </c:spPr>
          </c:marker>
          <c:xVal>
            <c:numRef>
              <c:f>A1C!$B$28:$B$47</c:f>
              <c:numCache>
                <c:formatCode>[$-409]m/d/yy\ h:mm\ AM/PM;@</c:formatCode>
                <c:ptCount val="20"/>
                <c:pt idx="0">
                  <c:v>40179</c:v>
                </c:pt>
                <c:pt idx="1">
                  <c:v>40269</c:v>
                </c:pt>
                <c:pt idx="2">
                  <c:v>40360</c:v>
                </c:pt>
              </c:numCache>
            </c:numRef>
          </c:xVal>
          <c:yVal>
            <c:numRef>
              <c:f>A1C!$C$28:$C$47</c:f>
              <c:numCache>
                <c:formatCode>0.00%</c:formatCode>
                <c:ptCount val="20"/>
                <c:pt idx="0">
                  <c:v>5.5E-2</c:v>
                </c:pt>
                <c:pt idx="1">
                  <c:v>6.4000000000000001E-2</c:v>
                </c:pt>
                <c:pt idx="2">
                  <c:v>5.2999999999999999E-2</c:v>
                </c:pt>
                <c:pt idx="19" formatCode="h:mm\ AM/PM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F2F-8DE8-EBA42F356EDA}"/>
            </c:ext>
          </c:extLst>
        </c:ser>
        <c:ser>
          <c:idx val="1"/>
          <c:order val="1"/>
          <c:tx>
            <c:strRef>
              <c:f>A1C!$B$4</c:f>
              <c:strCache>
                <c:ptCount val="1"/>
                <c:pt idx="0">
                  <c:v>Upper Level 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(A1C!$C$9,A1C!$C$11)</c:f>
              <c:numCache>
                <c:formatCode>m/d/yyyy</c:formatCode>
                <c:ptCount val="2"/>
                <c:pt idx="0">
                  <c:v>40179</c:v>
                </c:pt>
                <c:pt idx="1">
                  <c:v>40361</c:v>
                </c:pt>
              </c:numCache>
            </c:numRef>
          </c:xVal>
          <c:yVal>
            <c:numRef>
              <c:f>(A1C!$C$4,A1C!$C$4)</c:f>
              <c:numCache>
                <c:formatCode>0.00%</c:formatCode>
                <c:ptCount val="2"/>
                <c:pt idx="0">
                  <c:v>7.0000000000000007E-2</c:v>
                </c:pt>
                <c:pt idx="1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F2F-8DE8-EBA42F356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52832"/>
        <c:axId val="202554368"/>
      </c:scatterChart>
      <c:valAx>
        <c:axId val="202552832"/>
        <c:scaling>
          <c:orientation val="minMax"/>
        </c:scaling>
        <c:delete val="0"/>
        <c:axPos val="b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numFmt formatCode="[$-409]m/d\&#10;h: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54368"/>
        <c:crosses val="autoZero"/>
        <c:crossBetween val="midCat"/>
      </c:valAx>
      <c:valAx>
        <c:axId val="202554368"/>
        <c:scaling>
          <c:orientation val="minMax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Level</a:t>
                </a:r>
              </a:p>
            </c:rich>
          </c:tx>
          <c:layout>
            <c:manualLayout>
              <c:xMode val="edge"/>
              <c:yMode val="edge"/>
              <c:x val="8.0256821829855531E-3"/>
              <c:y val="0.40759493670886077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528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E4E8F3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6</xdr:row>
      <xdr:rowOff>57151</xdr:rowOff>
    </xdr:from>
    <xdr:to>
      <xdr:col>6</xdr:col>
      <xdr:colOff>1143000</xdr:colOff>
      <xdr:row>27</xdr:row>
      <xdr:rowOff>161925</xdr:rowOff>
    </xdr:to>
    <xdr:graphicFrame macro="">
      <xdr:nvGraphicFramePr>
        <xdr:cNvPr id="214022" name="Chart 6">
          <a:extLst>
            <a:ext uri="{FF2B5EF4-FFF2-40B4-BE49-F238E27FC236}">
              <a16:creationId xmlns:a16="http://schemas.microsoft.com/office/drawing/2014/main" id="{00000000-0008-0000-0000-00000644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0.95189</cdr:x>
      <cdr:y>0.01263</cdr:y>
    </cdr:from>
    <cdr:to>
      <cdr:x>0.99199</cdr:x>
      <cdr:y>0.06575</cdr:y>
    </cdr:to>
    <cdr:sp macro="" textlink="">
      <cdr:nvSpPr>
        <cdr:cNvPr id="2150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60830" y="50800"/>
          <a:ext cx="238320" cy="200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25" b="0" i="0" u="none" strike="noStrike" baseline="0">
              <a:solidFill>
                <a:srgbClr val="FFFFFF"/>
              </a:solidFill>
              <a:latin typeface="Arial"/>
              <a:cs typeface="Arial"/>
            </a:rPr>
            <a:t>42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6</xdr:row>
      <xdr:rowOff>57151</xdr:rowOff>
    </xdr:from>
    <xdr:to>
      <xdr:col>6</xdr:col>
      <xdr:colOff>1133475</xdr:colOff>
      <xdr:row>27</xdr:row>
      <xdr:rowOff>161925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5FDB95B8-6C8A-4798-8B2A-F9171939B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0.95189</cdr:x>
      <cdr:y>0.01263</cdr:y>
    </cdr:from>
    <cdr:to>
      <cdr:x>0.99199</cdr:x>
      <cdr:y>0.06575</cdr:y>
    </cdr:to>
    <cdr:sp macro="" textlink="">
      <cdr:nvSpPr>
        <cdr:cNvPr id="2150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60830" y="50800"/>
          <a:ext cx="238320" cy="200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25" b="0" i="0" u="none" strike="noStrike" baseline="0">
              <a:solidFill>
                <a:srgbClr val="FFFFFF"/>
              </a:solidFill>
              <a:latin typeface="Arial"/>
              <a:cs typeface="Arial"/>
            </a:rPr>
            <a:t>42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38100</xdr:rowOff>
    </xdr:from>
    <xdr:to>
      <xdr:col>4</xdr:col>
      <xdr:colOff>285749</xdr:colOff>
      <xdr:row>25</xdr:row>
      <xdr:rowOff>104775</xdr:rowOff>
    </xdr:to>
    <xdr:graphicFrame macro="">
      <xdr:nvGraphicFramePr>
        <xdr:cNvPr id="223234" name="Chart 2">
          <a:extLst>
            <a:ext uri="{FF2B5EF4-FFF2-40B4-BE49-F238E27FC236}">
              <a16:creationId xmlns:a16="http://schemas.microsoft.com/office/drawing/2014/main" id="{00000000-0008-0000-0100-00000268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Calendar Blue">
      <a:dk1>
        <a:sysClr val="windowText" lastClr="000000"/>
      </a:dk1>
      <a:lt1>
        <a:sysClr val="window" lastClr="FFFFFF"/>
      </a:lt1>
      <a:dk2>
        <a:srgbClr val="2B4575"/>
      </a:dk2>
      <a:lt2>
        <a:srgbClr val="F7F2E9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107"/>
  <sheetViews>
    <sheetView showGridLines="0" topLeftCell="A76" workbookViewId="0">
      <selection activeCell="K1" sqref="I1:K2"/>
    </sheetView>
  </sheetViews>
  <sheetFormatPr defaultColWidth="9.140625" defaultRowHeight="12.75" x14ac:dyDescent="0.2"/>
  <cols>
    <col min="1" max="1" width="12" style="1" customWidth="1"/>
    <col min="2" max="2" width="10.85546875" style="1" customWidth="1"/>
    <col min="3" max="3" width="8.85546875" style="1" customWidth="1"/>
    <col min="4" max="4" width="14.42578125" style="1" customWidth="1"/>
    <col min="5" max="5" width="22.5703125" style="1" customWidth="1"/>
    <col min="6" max="6" width="45.140625" style="1" customWidth="1"/>
    <col min="7" max="7" width="17.7109375" style="1" customWidth="1"/>
    <col min="8" max="8" width="5.140625" style="1" customWidth="1"/>
    <col min="9" max="14" width="13.5703125" style="1" customWidth="1"/>
    <col min="15" max="15" width="15.28515625" style="1" customWidth="1"/>
    <col min="16" max="16" width="41.140625" style="22" customWidth="1"/>
    <col min="17" max="16384" width="9.140625" style="1"/>
  </cols>
  <sheetData>
    <row r="1" spans="1:16" ht="30" customHeight="1" x14ac:dyDescent="0.2">
      <c r="A1" s="71" t="s">
        <v>51</v>
      </c>
      <c r="B1" s="71"/>
      <c r="C1" s="71"/>
      <c r="D1" s="71"/>
      <c r="E1" s="71"/>
      <c r="F1" s="23"/>
      <c r="G1" s="23"/>
      <c r="I1" s="58"/>
      <c r="P1" s="1"/>
    </row>
    <row r="2" spans="1:16" x14ac:dyDescent="0.2">
      <c r="A2" s="73"/>
      <c r="B2" s="73"/>
      <c r="C2" s="73"/>
      <c r="D2" s="73"/>
      <c r="E2" s="73"/>
      <c r="F2" s="59"/>
      <c r="G2" s="72"/>
      <c r="I2" s="57"/>
      <c r="P2" s="1"/>
    </row>
    <row r="3" spans="1:16" x14ac:dyDescent="0.2">
      <c r="A3" s="15"/>
      <c r="B3" s="61" t="s">
        <v>41</v>
      </c>
      <c r="C3" s="17"/>
      <c r="D3" s="17"/>
      <c r="E3" s="62" t="s">
        <v>42</v>
      </c>
      <c r="F3" s="67"/>
      <c r="G3" s="17"/>
      <c r="P3" s="1"/>
    </row>
    <row r="4" spans="1:16" ht="15.95" customHeight="1" x14ac:dyDescent="0.2">
      <c r="A4" s="64" t="s">
        <v>19</v>
      </c>
      <c r="B4" s="65">
        <v>180</v>
      </c>
      <c r="C4" s="17"/>
      <c r="D4" s="17"/>
      <c r="E4" s="63" t="s">
        <v>53</v>
      </c>
      <c r="F4" s="63" t="s">
        <v>57</v>
      </c>
      <c r="G4" s="17"/>
      <c r="I4" s="34" t="s">
        <v>9</v>
      </c>
      <c r="J4" s="34"/>
      <c r="K4" s="34"/>
      <c r="L4" s="34"/>
      <c r="P4" s="1"/>
    </row>
    <row r="5" spans="1:16" ht="15.95" customHeight="1" x14ac:dyDescent="0.2">
      <c r="A5" s="64" t="s">
        <v>20</v>
      </c>
      <c r="B5" s="66">
        <v>80</v>
      </c>
      <c r="C5" s="17"/>
      <c r="D5" s="17"/>
      <c r="E5" s="63" t="s">
        <v>54</v>
      </c>
      <c r="F5" s="63" t="s">
        <v>56</v>
      </c>
      <c r="G5" s="17"/>
      <c r="I5" s="35" t="s">
        <v>39</v>
      </c>
      <c r="J5" s="2"/>
      <c r="K5" s="2"/>
      <c r="L5" s="2"/>
      <c r="M5" s="2"/>
      <c r="P5" s="1"/>
    </row>
    <row r="6" spans="1:16" ht="15.95" customHeight="1" x14ac:dyDescent="0.2">
      <c r="A6" s="19"/>
      <c r="B6" s="19"/>
      <c r="C6" s="17"/>
      <c r="D6" s="17"/>
      <c r="E6" s="63" t="s">
        <v>55</v>
      </c>
      <c r="F6" s="52" t="s">
        <v>52</v>
      </c>
      <c r="G6" s="17"/>
      <c r="I6" s="35" t="s">
        <v>40</v>
      </c>
      <c r="J6" s="2"/>
      <c r="K6" s="2"/>
      <c r="L6" s="2"/>
      <c r="M6" s="2"/>
      <c r="P6" s="1"/>
    </row>
    <row r="7" spans="1:16" s="2" customFormat="1" ht="15" x14ac:dyDescent="0.3">
      <c r="A7" s="4"/>
      <c r="B7" s="5"/>
      <c r="C7" s="5"/>
      <c r="D7" s="5"/>
      <c r="E7" s="5"/>
      <c r="F7" s="3"/>
      <c r="G7" s="5"/>
      <c r="I7" s="36" t="s">
        <v>35</v>
      </c>
    </row>
    <row r="8" spans="1:16" s="2" customFormat="1" ht="15" x14ac:dyDescent="0.3">
      <c r="B8" s="6" t="s">
        <v>1</v>
      </c>
      <c r="C8" s="7"/>
      <c r="D8" s="7"/>
      <c r="E8" s="5"/>
      <c r="F8" s="3"/>
      <c r="G8" s="5"/>
      <c r="I8" s="36" t="s">
        <v>36</v>
      </c>
    </row>
    <row r="9" spans="1:16" s="2" customFormat="1" ht="15" x14ac:dyDescent="0.3">
      <c r="B9" s="8" t="s">
        <v>2</v>
      </c>
      <c r="C9" s="9">
        <f>INDEX($A$29:$A$106,2,1)</f>
        <v>44137</v>
      </c>
      <c r="D9" s="9"/>
      <c r="E9" s="5"/>
      <c r="F9" s="3"/>
      <c r="I9" s="36" t="s">
        <v>37</v>
      </c>
    </row>
    <row r="10" spans="1:16" s="2" customFormat="1" ht="15" x14ac:dyDescent="0.3">
      <c r="B10" s="8" t="s">
        <v>8</v>
      </c>
      <c r="C10" s="7">
        <f>MATCH(9.999E+307,$A$29:$A$106)-1</f>
        <v>18</v>
      </c>
      <c r="D10" s="7"/>
      <c r="E10" s="5"/>
      <c r="F10" s="3"/>
      <c r="I10" s="36" t="s">
        <v>38</v>
      </c>
    </row>
    <row r="11" spans="1:16" s="2" customFormat="1" ht="15" x14ac:dyDescent="0.3">
      <c r="B11" s="8" t="s">
        <v>3</v>
      </c>
      <c r="C11" s="9" cm="1">
        <f t="array" ref="C11">INDEX($A$29:$A$106,C10)+1</f>
        <v>44141</v>
      </c>
      <c r="D11" s="9"/>
      <c r="E11" s="5"/>
      <c r="F11" s="3"/>
      <c r="I11" s="36"/>
    </row>
    <row r="12" spans="1:16" s="2" customFormat="1" ht="15" x14ac:dyDescent="0.3">
      <c r="C12" s="5"/>
      <c r="D12" s="5"/>
      <c r="E12" s="5"/>
      <c r="F12" s="3"/>
      <c r="I12" s="34" t="s">
        <v>7</v>
      </c>
      <c r="J12" s="34"/>
      <c r="K12" s="34"/>
      <c r="L12" s="34"/>
    </row>
    <row r="13" spans="1:16" s="2" customFormat="1" ht="15" x14ac:dyDescent="0.3">
      <c r="A13" s="4"/>
      <c r="B13" s="5"/>
      <c r="C13" s="5"/>
      <c r="D13" s="5"/>
      <c r="E13" s="5"/>
      <c r="F13" s="3"/>
      <c r="G13" s="5"/>
      <c r="I13" s="36" t="s">
        <v>43</v>
      </c>
    </row>
    <row r="14" spans="1:16" s="2" customFormat="1" ht="15" x14ac:dyDescent="0.3">
      <c r="A14" s="4"/>
      <c r="B14" s="5"/>
      <c r="C14" s="5"/>
      <c r="D14" s="5"/>
      <c r="E14" s="5"/>
      <c r="F14" s="3"/>
      <c r="G14" s="5"/>
      <c r="I14" s="36" t="s">
        <v>44</v>
      </c>
    </row>
    <row r="15" spans="1:16" s="2" customFormat="1" ht="15" x14ac:dyDescent="0.3">
      <c r="A15" s="4"/>
      <c r="B15" s="5"/>
      <c r="C15" s="5"/>
      <c r="D15" s="5"/>
      <c r="E15" s="5"/>
      <c r="F15" s="3"/>
      <c r="G15" s="5"/>
      <c r="I15" s="36" t="s">
        <v>16</v>
      </c>
    </row>
    <row r="16" spans="1:16" s="2" customFormat="1" ht="15" x14ac:dyDescent="0.3">
      <c r="A16" s="4"/>
      <c r="B16" s="5"/>
      <c r="C16" s="5"/>
      <c r="D16" s="5"/>
      <c r="E16" s="5"/>
      <c r="F16" s="3"/>
      <c r="G16" s="5"/>
    </row>
    <row r="17" spans="1:16" s="2" customFormat="1" ht="15" x14ac:dyDescent="0.3">
      <c r="A17" s="4"/>
      <c r="B17" s="5"/>
      <c r="C17" s="5"/>
      <c r="D17" s="5"/>
      <c r="E17" s="5"/>
      <c r="F17" s="3"/>
      <c r="G17" s="5"/>
      <c r="I17" s="34" t="s">
        <v>10</v>
      </c>
      <c r="J17" s="34"/>
      <c r="K17" s="34"/>
      <c r="L17" s="34"/>
    </row>
    <row r="18" spans="1:16" s="2" customFormat="1" ht="15" x14ac:dyDescent="0.3">
      <c r="A18" s="4"/>
      <c r="B18" s="5"/>
      <c r="C18" s="5"/>
      <c r="D18" s="5"/>
      <c r="E18" s="5"/>
      <c r="F18" s="3"/>
      <c r="G18" s="5"/>
      <c r="I18" s="36" t="s">
        <v>46</v>
      </c>
    </row>
    <row r="19" spans="1:16" s="2" customFormat="1" ht="15" x14ac:dyDescent="0.3">
      <c r="A19" s="4"/>
      <c r="B19" s="5"/>
      <c r="C19" s="5"/>
      <c r="D19" s="5"/>
      <c r="E19" s="5"/>
      <c r="F19" s="3"/>
      <c r="G19" s="5"/>
      <c r="I19" s="36" t="s">
        <v>11</v>
      </c>
    </row>
    <row r="20" spans="1:16" s="2" customFormat="1" ht="15" x14ac:dyDescent="0.3">
      <c r="A20" s="4"/>
      <c r="B20" s="5"/>
      <c r="C20" s="5"/>
      <c r="D20" s="5"/>
      <c r="E20" s="5"/>
      <c r="F20" s="3"/>
      <c r="G20" s="5"/>
      <c r="I20" s="36" t="s">
        <v>12</v>
      </c>
    </row>
    <row r="21" spans="1:16" s="2" customFormat="1" ht="15" x14ac:dyDescent="0.3">
      <c r="A21" s="4"/>
      <c r="B21" s="5"/>
      <c r="C21" s="5"/>
      <c r="D21" s="5"/>
      <c r="E21" s="5"/>
      <c r="F21" s="3"/>
      <c r="G21" s="5"/>
      <c r="I21" s="36" t="s">
        <v>15</v>
      </c>
    </row>
    <row r="22" spans="1:16" s="2" customFormat="1" ht="15" x14ac:dyDescent="0.3">
      <c r="A22" s="4"/>
      <c r="B22" s="5"/>
      <c r="C22" s="5"/>
      <c r="D22" s="5"/>
      <c r="E22" s="5"/>
      <c r="F22" s="3"/>
      <c r="G22" s="5"/>
      <c r="I22" s="36" t="s">
        <v>13</v>
      </c>
    </row>
    <row r="23" spans="1:16" s="2" customFormat="1" ht="15" x14ac:dyDescent="0.3">
      <c r="A23" s="4"/>
      <c r="B23" s="5"/>
      <c r="C23" s="5"/>
      <c r="D23" s="5"/>
      <c r="E23" s="5"/>
      <c r="F23" s="3"/>
      <c r="G23" s="5"/>
      <c r="I23" s="36" t="s">
        <v>14</v>
      </c>
    </row>
    <row r="24" spans="1:16" s="2" customFormat="1" ht="15" x14ac:dyDescent="0.3">
      <c r="A24" s="4"/>
      <c r="B24" s="5"/>
      <c r="C24" s="5"/>
      <c r="D24" s="5"/>
      <c r="E24" s="5"/>
      <c r="F24" s="3"/>
      <c r="G24" s="5"/>
    </row>
    <row r="25" spans="1:16" s="2" customFormat="1" ht="15" x14ac:dyDescent="0.3">
      <c r="A25" s="4"/>
      <c r="B25" s="5"/>
      <c r="C25" s="5"/>
      <c r="D25" s="5"/>
      <c r="E25" s="5"/>
      <c r="F25" s="3"/>
      <c r="G25" s="5"/>
    </row>
    <row r="26" spans="1:16" s="2" customFormat="1" ht="15" x14ac:dyDescent="0.3">
      <c r="A26" s="4"/>
      <c r="B26" s="5"/>
      <c r="C26" s="5"/>
      <c r="D26" s="5"/>
      <c r="E26" s="5"/>
      <c r="F26" s="3"/>
      <c r="G26" s="5"/>
      <c r="I26" s="36"/>
    </row>
    <row r="27" spans="1:16" s="2" customFormat="1" ht="15" x14ac:dyDescent="0.3">
      <c r="A27" s="4"/>
      <c r="B27" s="5"/>
      <c r="C27" s="5"/>
      <c r="D27" s="5"/>
      <c r="E27" s="5"/>
      <c r="F27" s="3"/>
      <c r="G27" s="5"/>
      <c r="I27" s="36"/>
    </row>
    <row r="28" spans="1:16" s="2" customFormat="1" ht="15" x14ac:dyDescent="0.3">
      <c r="A28" s="4"/>
      <c r="B28" s="5"/>
      <c r="C28" s="5"/>
      <c r="D28" s="5"/>
      <c r="E28" s="5"/>
      <c r="F28" s="3"/>
      <c r="G28" s="5"/>
      <c r="I28" s="5"/>
      <c r="J28" s="5"/>
      <c r="K28" s="5"/>
      <c r="L28" s="5"/>
      <c r="M28" s="5"/>
      <c r="N28" s="5"/>
      <c r="O28" s="5"/>
      <c r="P28" s="36"/>
    </row>
    <row r="29" spans="1:16" ht="24" x14ac:dyDescent="0.2">
      <c r="A29" s="68" t="s">
        <v>0</v>
      </c>
      <c r="B29" s="68" t="s">
        <v>6</v>
      </c>
      <c r="C29" s="68" t="s">
        <v>41</v>
      </c>
      <c r="D29" s="68" t="s">
        <v>45</v>
      </c>
      <c r="E29" s="69" t="s">
        <v>27</v>
      </c>
      <c r="F29" s="69" t="s">
        <v>48</v>
      </c>
      <c r="G29" s="70" t="s">
        <v>25</v>
      </c>
      <c r="H29" s="38"/>
      <c r="I29" s="70" t="s">
        <v>31</v>
      </c>
      <c r="J29" s="70" t="s">
        <v>30</v>
      </c>
      <c r="K29" s="70" t="s">
        <v>29</v>
      </c>
      <c r="L29" s="70" t="s">
        <v>33</v>
      </c>
      <c r="M29" s="70" t="s">
        <v>32</v>
      </c>
      <c r="N29" s="70" t="s">
        <v>34</v>
      </c>
      <c r="O29" s="70" t="s">
        <v>28</v>
      </c>
    </row>
    <row r="30" spans="1:16" s="24" customFormat="1" ht="15" x14ac:dyDescent="0.2">
      <c r="A30" s="25">
        <v>44137</v>
      </c>
      <c r="B30" s="26">
        <v>0.33333333333333331</v>
      </c>
      <c r="C30" s="28">
        <v>120</v>
      </c>
      <c r="D30" s="28"/>
      <c r="E30" s="54" t="s">
        <v>33</v>
      </c>
      <c r="F30" s="56"/>
      <c r="G30" s="39">
        <f t="shared" ref="G30:G105" si="0">IF($A30="",NA(),$A30+$B30)</f>
        <v>44137.333333333336</v>
      </c>
      <c r="H30" s="32"/>
      <c r="I30" s="27" t="e">
        <f t="shared" ref="I30:N39" si="1">IF($A30="",NA(),IF($E30=I$29,$G30,NA()))</f>
        <v>#N/A</v>
      </c>
      <c r="J30" s="27" t="e">
        <f t="shared" si="1"/>
        <v>#N/A</v>
      </c>
      <c r="K30" s="27" t="e">
        <f t="shared" si="1"/>
        <v>#N/A</v>
      </c>
      <c r="L30" s="27">
        <f t="shared" si="1"/>
        <v>44137.333333333336</v>
      </c>
      <c r="M30" s="27" t="e">
        <f t="shared" si="1"/>
        <v>#N/A</v>
      </c>
      <c r="N30" s="27" t="e">
        <f t="shared" si="1"/>
        <v>#N/A</v>
      </c>
      <c r="O30" s="27" t="e">
        <f t="shared" ref="O30:O105" si="2">IF($A30="",NA(),IF(OR(ISBLANK($E30),$E30=O$29),$G30,NA()))</f>
        <v>#N/A</v>
      </c>
      <c r="P30" s="37"/>
    </row>
    <row r="31" spans="1:16" s="24" customFormat="1" ht="15" x14ac:dyDescent="0.2">
      <c r="A31" s="25">
        <v>44137</v>
      </c>
      <c r="B31" s="26">
        <v>0.4375</v>
      </c>
      <c r="C31" s="28">
        <v>125</v>
      </c>
      <c r="D31" s="28"/>
      <c r="E31" s="54" t="s">
        <v>32</v>
      </c>
      <c r="F31" s="56" t="s">
        <v>23</v>
      </c>
      <c r="G31" s="39">
        <f t="shared" si="0"/>
        <v>44137.4375</v>
      </c>
      <c r="H31" s="32"/>
      <c r="I31" s="27" t="e">
        <f t="shared" si="1"/>
        <v>#N/A</v>
      </c>
      <c r="J31" s="27" t="e">
        <f t="shared" si="1"/>
        <v>#N/A</v>
      </c>
      <c r="K31" s="27" t="e">
        <f t="shared" si="1"/>
        <v>#N/A</v>
      </c>
      <c r="L31" s="27" t="e">
        <f t="shared" si="1"/>
        <v>#N/A</v>
      </c>
      <c r="M31" s="27">
        <f t="shared" si="1"/>
        <v>44137.4375</v>
      </c>
      <c r="N31" s="27" t="e">
        <f t="shared" si="1"/>
        <v>#N/A</v>
      </c>
      <c r="O31" s="27" t="e">
        <f t="shared" si="2"/>
        <v>#N/A</v>
      </c>
      <c r="P31" s="37"/>
    </row>
    <row r="32" spans="1:16" s="24" customFormat="1" ht="15" x14ac:dyDescent="0.2">
      <c r="A32" s="25">
        <v>44137</v>
      </c>
      <c r="B32" s="26">
        <v>0.70833333333333337</v>
      </c>
      <c r="C32" s="28">
        <v>130</v>
      </c>
      <c r="D32" s="28"/>
      <c r="E32" s="54" t="s">
        <v>31</v>
      </c>
      <c r="F32" s="56"/>
      <c r="G32" s="39">
        <f t="shared" si="0"/>
        <v>44137.708333333336</v>
      </c>
      <c r="H32" s="32"/>
      <c r="I32" s="27">
        <f t="shared" si="1"/>
        <v>44137.708333333336</v>
      </c>
      <c r="J32" s="27" t="e">
        <f t="shared" si="1"/>
        <v>#N/A</v>
      </c>
      <c r="K32" s="27" t="e">
        <f t="shared" si="1"/>
        <v>#N/A</v>
      </c>
      <c r="L32" s="27" t="e">
        <f t="shared" si="1"/>
        <v>#N/A</v>
      </c>
      <c r="M32" s="27" t="e">
        <f t="shared" si="1"/>
        <v>#N/A</v>
      </c>
      <c r="N32" s="27" t="e">
        <f t="shared" si="1"/>
        <v>#N/A</v>
      </c>
      <c r="O32" s="27" t="e">
        <f t="shared" si="2"/>
        <v>#N/A</v>
      </c>
      <c r="P32" s="37"/>
    </row>
    <row r="33" spans="1:16" s="24" customFormat="1" ht="15" x14ac:dyDescent="0.2">
      <c r="A33" s="25">
        <v>44137</v>
      </c>
      <c r="B33" s="26">
        <v>0.79166666666666663</v>
      </c>
      <c r="C33" s="28">
        <v>190</v>
      </c>
      <c r="D33" s="28" t="s">
        <v>47</v>
      </c>
      <c r="E33" s="54" t="s">
        <v>30</v>
      </c>
      <c r="F33" s="56"/>
      <c r="G33" s="39">
        <f t="shared" si="0"/>
        <v>44137.791666666664</v>
      </c>
      <c r="H33" s="32"/>
      <c r="I33" s="27" t="e">
        <f t="shared" si="1"/>
        <v>#N/A</v>
      </c>
      <c r="J33" s="27">
        <f t="shared" si="1"/>
        <v>44137.791666666664</v>
      </c>
      <c r="K33" s="27" t="e">
        <f t="shared" si="1"/>
        <v>#N/A</v>
      </c>
      <c r="L33" s="27" t="e">
        <f t="shared" si="1"/>
        <v>#N/A</v>
      </c>
      <c r="M33" s="27" t="e">
        <f t="shared" si="1"/>
        <v>#N/A</v>
      </c>
      <c r="N33" s="27" t="e">
        <f t="shared" si="1"/>
        <v>#N/A</v>
      </c>
      <c r="O33" s="27" t="e">
        <f t="shared" si="2"/>
        <v>#N/A</v>
      </c>
      <c r="P33" s="37"/>
    </row>
    <row r="34" spans="1:16" s="24" customFormat="1" ht="15" x14ac:dyDescent="0.2">
      <c r="A34" s="25">
        <v>44137</v>
      </c>
      <c r="B34" s="26">
        <v>0.89583333333333337</v>
      </c>
      <c r="C34" s="28">
        <v>155</v>
      </c>
      <c r="D34" s="28"/>
      <c r="E34" s="54" t="s">
        <v>29</v>
      </c>
      <c r="F34" s="56" t="s">
        <v>24</v>
      </c>
      <c r="G34" s="39">
        <f t="shared" si="0"/>
        <v>44137.895833333336</v>
      </c>
      <c r="H34" s="32"/>
      <c r="I34" s="27" t="e">
        <f t="shared" si="1"/>
        <v>#N/A</v>
      </c>
      <c r="J34" s="27" t="e">
        <f t="shared" si="1"/>
        <v>#N/A</v>
      </c>
      <c r="K34" s="27">
        <f t="shared" si="1"/>
        <v>44137.895833333336</v>
      </c>
      <c r="L34" s="27" t="e">
        <f t="shared" si="1"/>
        <v>#N/A</v>
      </c>
      <c r="M34" s="27" t="e">
        <f t="shared" si="1"/>
        <v>#N/A</v>
      </c>
      <c r="N34" s="27" t="e">
        <f t="shared" si="1"/>
        <v>#N/A</v>
      </c>
      <c r="O34" s="27" t="e">
        <f t="shared" si="2"/>
        <v>#N/A</v>
      </c>
      <c r="P34" s="37"/>
    </row>
    <row r="35" spans="1:16" s="24" customFormat="1" ht="15" x14ac:dyDescent="0.2">
      <c r="A35" s="25">
        <v>44138</v>
      </c>
      <c r="B35" s="26">
        <v>0.33333333333333331</v>
      </c>
      <c r="C35" s="28">
        <v>130</v>
      </c>
      <c r="D35" s="28"/>
      <c r="E35" s="54" t="s">
        <v>33</v>
      </c>
      <c r="F35" s="56"/>
      <c r="G35" s="39">
        <f t="shared" si="0"/>
        <v>44138.333333333336</v>
      </c>
      <c r="H35" s="32"/>
      <c r="I35" s="27" t="e">
        <f t="shared" si="1"/>
        <v>#N/A</v>
      </c>
      <c r="J35" s="27" t="e">
        <f t="shared" si="1"/>
        <v>#N/A</v>
      </c>
      <c r="K35" s="27" t="e">
        <f t="shared" si="1"/>
        <v>#N/A</v>
      </c>
      <c r="L35" s="27">
        <f t="shared" si="1"/>
        <v>44138.333333333336</v>
      </c>
      <c r="M35" s="27" t="e">
        <f t="shared" si="1"/>
        <v>#N/A</v>
      </c>
      <c r="N35" s="27" t="e">
        <f t="shared" si="1"/>
        <v>#N/A</v>
      </c>
      <c r="O35" s="27" t="e">
        <f t="shared" si="2"/>
        <v>#N/A</v>
      </c>
      <c r="P35" s="37"/>
    </row>
    <row r="36" spans="1:16" s="24" customFormat="1" ht="15" x14ac:dyDescent="0.2">
      <c r="A36" s="25">
        <v>44138</v>
      </c>
      <c r="B36" s="26">
        <v>0.47916666666666669</v>
      </c>
      <c r="C36" s="28">
        <v>75</v>
      </c>
      <c r="D36" s="28"/>
      <c r="E36" s="54" t="s">
        <v>31</v>
      </c>
      <c r="F36" s="56"/>
      <c r="G36" s="39">
        <f t="shared" si="0"/>
        <v>44138.479166666664</v>
      </c>
      <c r="H36" s="32"/>
      <c r="I36" s="27">
        <f t="shared" si="1"/>
        <v>44138.479166666664</v>
      </c>
      <c r="J36" s="27" t="e">
        <f t="shared" si="1"/>
        <v>#N/A</v>
      </c>
      <c r="K36" s="27" t="e">
        <f t="shared" si="1"/>
        <v>#N/A</v>
      </c>
      <c r="L36" s="27" t="e">
        <f t="shared" si="1"/>
        <v>#N/A</v>
      </c>
      <c r="M36" s="27" t="e">
        <f t="shared" si="1"/>
        <v>#N/A</v>
      </c>
      <c r="N36" s="27" t="e">
        <f t="shared" si="1"/>
        <v>#N/A</v>
      </c>
      <c r="O36" s="27" t="e">
        <f t="shared" si="2"/>
        <v>#N/A</v>
      </c>
      <c r="P36" s="37"/>
    </row>
    <row r="37" spans="1:16" s="24" customFormat="1" ht="15" x14ac:dyDescent="0.2">
      <c r="A37" s="25">
        <v>44138</v>
      </c>
      <c r="B37" s="26">
        <v>0.54166666666666663</v>
      </c>
      <c r="C37" s="28">
        <v>110</v>
      </c>
      <c r="D37" s="28"/>
      <c r="E37" s="54" t="s">
        <v>30</v>
      </c>
      <c r="F37" s="56"/>
      <c r="G37" s="39">
        <f t="shared" si="0"/>
        <v>44138.541666666664</v>
      </c>
      <c r="H37" s="32"/>
      <c r="I37" s="27" t="e">
        <f t="shared" si="1"/>
        <v>#N/A</v>
      </c>
      <c r="J37" s="27">
        <f t="shared" si="1"/>
        <v>44138.541666666664</v>
      </c>
      <c r="K37" s="27" t="e">
        <f t="shared" si="1"/>
        <v>#N/A</v>
      </c>
      <c r="L37" s="27" t="e">
        <f t="shared" si="1"/>
        <v>#N/A</v>
      </c>
      <c r="M37" s="27" t="e">
        <f t="shared" si="1"/>
        <v>#N/A</v>
      </c>
      <c r="N37" s="27" t="e">
        <f t="shared" si="1"/>
        <v>#N/A</v>
      </c>
      <c r="O37" s="27" t="e">
        <f t="shared" si="2"/>
        <v>#N/A</v>
      </c>
      <c r="P37" s="37"/>
    </row>
    <row r="38" spans="1:16" s="24" customFormat="1" ht="15" x14ac:dyDescent="0.2">
      <c r="A38" s="25">
        <v>44138</v>
      </c>
      <c r="B38" s="26">
        <v>0.70833333333333337</v>
      </c>
      <c r="C38" s="28">
        <v>130</v>
      </c>
      <c r="D38" s="28"/>
      <c r="E38" s="54"/>
      <c r="F38" s="56"/>
      <c r="G38" s="39">
        <f t="shared" si="0"/>
        <v>44138.708333333336</v>
      </c>
      <c r="H38" s="32"/>
      <c r="I38" s="27" t="e">
        <f t="shared" si="1"/>
        <v>#N/A</v>
      </c>
      <c r="J38" s="27" t="e">
        <f t="shared" si="1"/>
        <v>#N/A</v>
      </c>
      <c r="K38" s="27" t="e">
        <f t="shared" si="1"/>
        <v>#N/A</v>
      </c>
      <c r="L38" s="27" t="e">
        <f t="shared" si="1"/>
        <v>#N/A</v>
      </c>
      <c r="M38" s="27" t="e">
        <f t="shared" si="1"/>
        <v>#N/A</v>
      </c>
      <c r="N38" s="27" t="e">
        <f t="shared" si="1"/>
        <v>#N/A</v>
      </c>
      <c r="O38" s="27">
        <f t="shared" si="2"/>
        <v>44138.708333333336</v>
      </c>
      <c r="P38" s="37"/>
    </row>
    <row r="39" spans="1:16" s="24" customFormat="1" ht="15" x14ac:dyDescent="0.2">
      <c r="A39" s="25">
        <v>44138</v>
      </c>
      <c r="B39" s="26">
        <v>0.89583333333333337</v>
      </c>
      <c r="C39" s="28">
        <v>150</v>
      </c>
      <c r="D39" s="28"/>
      <c r="E39" s="54" t="s">
        <v>29</v>
      </c>
      <c r="F39" s="56"/>
      <c r="G39" s="39">
        <f t="shared" si="0"/>
        <v>44138.895833333336</v>
      </c>
      <c r="H39" s="32"/>
      <c r="I39" s="27" t="e">
        <f t="shared" si="1"/>
        <v>#N/A</v>
      </c>
      <c r="J39" s="27" t="e">
        <f t="shared" si="1"/>
        <v>#N/A</v>
      </c>
      <c r="K39" s="27">
        <f t="shared" si="1"/>
        <v>44138.895833333336</v>
      </c>
      <c r="L39" s="27" t="e">
        <f t="shared" si="1"/>
        <v>#N/A</v>
      </c>
      <c r="M39" s="27" t="e">
        <f t="shared" si="1"/>
        <v>#N/A</v>
      </c>
      <c r="N39" s="27" t="e">
        <f t="shared" si="1"/>
        <v>#N/A</v>
      </c>
      <c r="O39" s="27" t="e">
        <f t="shared" si="2"/>
        <v>#N/A</v>
      </c>
      <c r="P39" s="37"/>
    </row>
    <row r="40" spans="1:16" s="24" customFormat="1" ht="15" x14ac:dyDescent="0.2">
      <c r="A40" s="25">
        <v>44139</v>
      </c>
      <c r="B40" s="26">
        <v>0.33333333333333331</v>
      </c>
      <c r="C40" s="28">
        <v>92</v>
      </c>
      <c r="D40" s="28"/>
      <c r="E40" s="54" t="s">
        <v>33</v>
      </c>
      <c r="F40" s="56"/>
      <c r="G40" s="39">
        <f t="shared" si="0"/>
        <v>44139.333333333336</v>
      </c>
      <c r="H40" s="32"/>
      <c r="I40" s="27" t="e">
        <f t="shared" ref="I40:N79" si="3">IF($A40="",NA(),IF($E40=I$29,$G40,NA()))</f>
        <v>#N/A</v>
      </c>
      <c r="J40" s="27" t="e">
        <f t="shared" si="3"/>
        <v>#N/A</v>
      </c>
      <c r="K40" s="27" t="e">
        <f t="shared" si="3"/>
        <v>#N/A</v>
      </c>
      <c r="L40" s="27">
        <f t="shared" si="3"/>
        <v>44139.333333333336</v>
      </c>
      <c r="M40" s="27" t="e">
        <f t="shared" si="3"/>
        <v>#N/A</v>
      </c>
      <c r="N40" s="27" t="e">
        <f t="shared" si="3"/>
        <v>#N/A</v>
      </c>
      <c r="O40" s="27" t="e">
        <f t="shared" si="2"/>
        <v>#N/A</v>
      </c>
      <c r="P40" s="37"/>
    </row>
    <row r="41" spans="1:16" s="24" customFormat="1" ht="15" x14ac:dyDescent="0.2">
      <c r="A41" s="25">
        <v>44139</v>
      </c>
      <c r="B41" s="26">
        <v>0.39583333333333331</v>
      </c>
      <c r="C41" s="28">
        <v>110</v>
      </c>
      <c r="D41" s="28"/>
      <c r="E41" s="54" t="s">
        <v>32</v>
      </c>
      <c r="F41" s="56"/>
      <c r="G41" s="39">
        <f t="shared" si="0"/>
        <v>44139.395833333336</v>
      </c>
      <c r="H41" s="32"/>
      <c r="I41" s="27" t="e">
        <f t="shared" si="3"/>
        <v>#N/A</v>
      </c>
      <c r="J41" s="27" t="e">
        <f t="shared" si="3"/>
        <v>#N/A</v>
      </c>
      <c r="K41" s="27" t="e">
        <f t="shared" si="3"/>
        <v>#N/A</v>
      </c>
      <c r="L41" s="27" t="e">
        <f t="shared" si="3"/>
        <v>#N/A</v>
      </c>
      <c r="M41" s="27">
        <f t="shared" si="3"/>
        <v>44139.395833333336</v>
      </c>
      <c r="N41" s="27" t="e">
        <f t="shared" si="3"/>
        <v>#N/A</v>
      </c>
      <c r="O41" s="27" t="e">
        <f t="shared" si="2"/>
        <v>#N/A</v>
      </c>
      <c r="P41" s="37"/>
    </row>
    <row r="42" spans="1:16" s="24" customFormat="1" ht="15" x14ac:dyDescent="0.2">
      <c r="A42" s="25">
        <v>44139</v>
      </c>
      <c r="B42" s="26">
        <v>0.47916666666666669</v>
      </c>
      <c r="C42" s="28">
        <v>115</v>
      </c>
      <c r="D42" s="28"/>
      <c r="E42" s="54" t="s">
        <v>31</v>
      </c>
      <c r="F42" s="56"/>
      <c r="G42" s="39">
        <f t="shared" si="0"/>
        <v>44139.479166666664</v>
      </c>
      <c r="H42" s="32"/>
      <c r="I42" s="27">
        <f t="shared" si="3"/>
        <v>44139.479166666664</v>
      </c>
      <c r="J42" s="27" t="e">
        <f t="shared" si="3"/>
        <v>#N/A</v>
      </c>
      <c r="K42" s="27" t="e">
        <f t="shared" si="3"/>
        <v>#N/A</v>
      </c>
      <c r="L42" s="27" t="e">
        <f t="shared" si="3"/>
        <v>#N/A</v>
      </c>
      <c r="M42" s="27" t="e">
        <f t="shared" si="3"/>
        <v>#N/A</v>
      </c>
      <c r="N42" s="27" t="e">
        <f t="shared" si="3"/>
        <v>#N/A</v>
      </c>
      <c r="O42" s="27" t="e">
        <f t="shared" si="2"/>
        <v>#N/A</v>
      </c>
      <c r="P42" s="37"/>
    </row>
    <row r="43" spans="1:16" s="24" customFormat="1" ht="15" x14ac:dyDescent="0.2">
      <c r="A43" s="25">
        <v>44139</v>
      </c>
      <c r="B43" s="26">
        <v>0.54166666666666663</v>
      </c>
      <c r="C43" s="28">
        <v>133</v>
      </c>
      <c r="D43" s="28"/>
      <c r="E43" s="54" t="s">
        <v>30</v>
      </c>
      <c r="F43" s="56"/>
      <c r="G43" s="39">
        <f t="shared" si="0"/>
        <v>44139.541666666664</v>
      </c>
      <c r="H43" s="32"/>
      <c r="I43" s="27" t="e">
        <f t="shared" si="3"/>
        <v>#N/A</v>
      </c>
      <c r="J43" s="27">
        <f t="shared" si="3"/>
        <v>44139.541666666664</v>
      </c>
      <c r="K43" s="27" t="e">
        <f t="shared" si="3"/>
        <v>#N/A</v>
      </c>
      <c r="L43" s="27" t="e">
        <f t="shared" si="3"/>
        <v>#N/A</v>
      </c>
      <c r="M43" s="27" t="e">
        <f t="shared" si="3"/>
        <v>#N/A</v>
      </c>
      <c r="N43" s="27" t="e">
        <f t="shared" si="3"/>
        <v>#N/A</v>
      </c>
      <c r="O43" s="27" t="e">
        <f t="shared" si="2"/>
        <v>#N/A</v>
      </c>
      <c r="P43" s="37"/>
    </row>
    <row r="44" spans="1:16" s="24" customFormat="1" ht="15" x14ac:dyDescent="0.2">
      <c r="A44" s="25">
        <v>44139</v>
      </c>
      <c r="B44" s="26">
        <v>0.6875</v>
      </c>
      <c r="C44" s="28">
        <v>133</v>
      </c>
      <c r="D44" s="28"/>
      <c r="E44" s="54" t="s">
        <v>28</v>
      </c>
      <c r="F44" s="56"/>
      <c r="G44" s="39">
        <f t="shared" si="0"/>
        <v>44139.6875</v>
      </c>
      <c r="H44" s="32"/>
      <c r="I44" s="27" t="e">
        <f t="shared" si="3"/>
        <v>#N/A</v>
      </c>
      <c r="J44" s="27" t="e">
        <f t="shared" si="3"/>
        <v>#N/A</v>
      </c>
      <c r="K44" s="27" t="e">
        <f t="shared" si="3"/>
        <v>#N/A</v>
      </c>
      <c r="L44" s="27" t="e">
        <f t="shared" si="3"/>
        <v>#N/A</v>
      </c>
      <c r="M44" s="27" t="e">
        <f t="shared" si="3"/>
        <v>#N/A</v>
      </c>
      <c r="N44" s="27" t="e">
        <f t="shared" si="3"/>
        <v>#N/A</v>
      </c>
      <c r="O44" s="27">
        <f t="shared" si="2"/>
        <v>44139.6875</v>
      </c>
      <c r="P44" s="37"/>
    </row>
    <row r="45" spans="1:16" s="24" customFormat="1" ht="15" x14ac:dyDescent="0.2">
      <c r="A45" s="25">
        <v>44140</v>
      </c>
      <c r="B45" s="26">
        <v>0.35416666666666669</v>
      </c>
      <c r="C45" s="28">
        <v>120</v>
      </c>
      <c r="D45" s="28"/>
      <c r="E45" s="54" t="s">
        <v>33</v>
      </c>
      <c r="F45" s="56"/>
      <c r="G45" s="39">
        <f t="shared" si="0"/>
        <v>44140.354166666664</v>
      </c>
      <c r="H45" s="32"/>
      <c r="I45" s="27" t="e">
        <f t="shared" si="3"/>
        <v>#N/A</v>
      </c>
      <c r="J45" s="27" t="e">
        <f t="shared" si="3"/>
        <v>#N/A</v>
      </c>
      <c r="K45" s="27" t="e">
        <f t="shared" si="3"/>
        <v>#N/A</v>
      </c>
      <c r="L45" s="27">
        <f t="shared" si="3"/>
        <v>44140.354166666664</v>
      </c>
      <c r="M45" s="27" t="e">
        <f t="shared" si="3"/>
        <v>#N/A</v>
      </c>
      <c r="N45" s="27" t="e">
        <f t="shared" si="3"/>
        <v>#N/A</v>
      </c>
      <c r="O45" s="27" t="e">
        <f t="shared" si="2"/>
        <v>#N/A</v>
      </c>
      <c r="P45" s="37"/>
    </row>
    <row r="46" spans="1:16" s="24" customFormat="1" ht="15" x14ac:dyDescent="0.2">
      <c r="A46" s="25">
        <v>44140</v>
      </c>
      <c r="B46" s="26">
        <v>0.41666666666666669</v>
      </c>
      <c r="C46" s="28">
        <v>90</v>
      </c>
      <c r="D46" s="28"/>
      <c r="E46" s="54" t="s">
        <v>34</v>
      </c>
      <c r="F46" s="56"/>
      <c r="G46" s="39">
        <f t="shared" si="0"/>
        <v>44140.416666666664</v>
      </c>
      <c r="H46" s="32"/>
      <c r="I46" s="27" t="e">
        <f t="shared" si="3"/>
        <v>#N/A</v>
      </c>
      <c r="J46" s="27" t="e">
        <f t="shared" si="3"/>
        <v>#N/A</v>
      </c>
      <c r="K46" s="27" t="e">
        <f t="shared" si="3"/>
        <v>#N/A</v>
      </c>
      <c r="L46" s="27" t="e">
        <f t="shared" si="3"/>
        <v>#N/A</v>
      </c>
      <c r="M46" s="27" t="e">
        <f t="shared" si="3"/>
        <v>#N/A</v>
      </c>
      <c r="N46" s="27">
        <f t="shared" si="3"/>
        <v>44140.416666666664</v>
      </c>
      <c r="O46" s="27" t="e">
        <f t="shared" si="2"/>
        <v>#N/A</v>
      </c>
      <c r="P46" s="37"/>
    </row>
    <row r="47" spans="1:16" s="24" customFormat="1" ht="15" x14ac:dyDescent="0.2">
      <c r="A47" s="25">
        <v>44140</v>
      </c>
      <c r="B47" s="26">
        <v>0.5</v>
      </c>
      <c r="C47" s="28">
        <v>85</v>
      </c>
      <c r="D47" s="28"/>
      <c r="E47" s="54" t="s">
        <v>34</v>
      </c>
      <c r="F47" s="56"/>
      <c r="G47" s="39">
        <f t="shared" si="0"/>
        <v>44140.5</v>
      </c>
      <c r="H47" s="32"/>
      <c r="I47" s="27" t="e">
        <f t="shared" si="3"/>
        <v>#N/A</v>
      </c>
      <c r="J47" s="27" t="e">
        <f t="shared" si="3"/>
        <v>#N/A</v>
      </c>
      <c r="K47" s="27" t="e">
        <f t="shared" si="3"/>
        <v>#N/A</v>
      </c>
      <c r="L47" s="27" t="e">
        <f t="shared" si="3"/>
        <v>#N/A</v>
      </c>
      <c r="M47" s="27" t="e">
        <f t="shared" si="3"/>
        <v>#N/A</v>
      </c>
      <c r="N47" s="27">
        <f t="shared" si="3"/>
        <v>44140.5</v>
      </c>
      <c r="O47" s="27" t="e">
        <f t="shared" si="2"/>
        <v>#N/A</v>
      </c>
      <c r="P47" s="37"/>
    </row>
    <row r="48" spans="1:16" s="24" customFormat="1" ht="15" x14ac:dyDescent="0.2">
      <c r="A48" s="25"/>
      <c r="B48" s="26"/>
      <c r="C48" s="28"/>
      <c r="D48" s="28"/>
      <c r="E48" s="54"/>
      <c r="F48" s="56"/>
      <c r="G48" s="39" t="e">
        <f t="shared" si="0"/>
        <v>#N/A</v>
      </c>
      <c r="H48" s="32"/>
      <c r="I48" s="27" t="e">
        <f t="shared" si="3"/>
        <v>#N/A</v>
      </c>
      <c r="J48" s="27" t="e">
        <f t="shared" si="3"/>
        <v>#N/A</v>
      </c>
      <c r="K48" s="27" t="e">
        <f t="shared" si="3"/>
        <v>#N/A</v>
      </c>
      <c r="L48" s="27" t="e">
        <f t="shared" si="3"/>
        <v>#N/A</v>
      </c>
      <c r="M48" s="27" t="e">
        <f t="shared" si="3"/>
        <v>#N/A</v>
      </c>
      <c r="N48" s="27" t="e">
        <f t="shared" si="3"/>
        <v>#N/A</v>
      </c>
      <c r="O48" s="27" t="e">
        <f t="shared" si="2"/>
        <v>#N/A</v>
      </c>
      <c r="P48" s="37"/>
    </row>
    <row r="49" spans="1:16" s="24" customFormat="1" ht="15" x14ac:dyDescent="0.2">
      <c r="A49" s="25"/>
      <c r="B49" s="26"/>
      <c r="C49" s="28"/>
      <c r="D49" s="28"/>
      <c r="E49" s="54"/>
      <c r="F49" s="56"/>
      <c r="G49" s="39" t="e">
        <f t="shared" si="0"/>
        <v>#N/A</v>
      </c>
      <c r="H49" s="32"/>
      <c r="I49" s="27" t="e">
        <f t="shared" si="3"/>
        <v>#N/A</v>
      </c>
      <c r="J49" s="27" t="e">
        <f t="shared" si="3"/>
        <v>#N/A</v>
      </c>
      <c r="K49" s="27" t="e">
        <f t="shared" si="3"/>
        <v>#N/A</v>
      </c>
      <c r="L49" s="27" t="e">
        <f t="shared" si="3"/>
        <v>#N/A</v>
      </c>
      <c r="M49" s="27" t="e">
        <f t="shared" si="3"/>
        <v>#N/A</v>
      </c>
      <c r="N49" s="27" t="e">
        <f t="shared" si="3"/>
        <v>#N/A</v>
      </c>
      <c r="O49" s="27" t="e">
        <f t="shared" si="2"/>
        <v>#N/A</v>
      </c>
      <c r="P49" s="37"/>
    </row>
    <row r="50" spans="1:16" s="24" customFormat="1" ht="15" x14ac:dyDescent="0.2">
      <c r="A50" s="25"/>
      <c r="B50" s="26"/>
      <c r="C50" s="28"/>
      <c r="D50" s="28"/>
      <c r="E50" s="54"/>
      <c r="F50" s="56"/>
      <c r="G50" s="39" t="e">
        <f t="shared" si="0"/>
        <v>#N/A</v>
      </c>
      <c r="H50" s="32"/>
      <c r="I50" s="27" t="e">
        <f t="shared" si="3"/>
        <v>#N/A</v>
      </c>
      <c r="J50" s="27" t="e">
        <f t="shared" si="3"/>
        <v>#N/A</v>
      </c>
      <c r="K50" s="27" t="e">
        <f t="shared" si="3"/>
        <v>#N/A</v>
      </c>
      <c r="L50" s="27" t="e">
        <f t="shared" si="3"/>
        <v>#N/A</v>
      </c>
      <c r="M50" s="27" t="e">
        <f t="shared" si="3"/>
        <v>#N/A</v>
      </c>
      <c r="N50" s="27" t="e">
        <f t="shared" si="3"/>
        <v>#N/A</v>
      </c>
      <c r="O50" s="27" t="e">
        <f t="shared" si="2"/>
        <v>#N/A</v>
      </c>
      <c r="P50" s="37"/>
    </row>
    <row r="51" spans="1:16" s="24" customFormat="1" ht="15" x14ac:dyDescent="0.2">
      <c r="A51" s="25"/>
      <c r="B51" s="26"/>
      <c r="C51" s="28"/>
      <c r="D51" s="28"/>
      <c r="E51" s="54"/>
      <c r="F51" s="56"/>
      <c r="G51" s="39" t="e">
        <f t="shared" si="0"/>
        <v>#N/A</v>
      </c>
      <c r="H51" s="32"/>
      <c r="I51" s="27" t="e">
        <f t="shared" si="3"/>
        <v>#N/A</v>
      </c>
      <c r="J51" s="27" t="e">
        <f t="shared" si="3"/>
        <v>#N/A</v>
      </c>
      <c r="K51" s="27" t="e">
        <f t="shared" si="3"/>
        <v>#N/A</v>
      </c>
      <c r="L51" s="27" t="e">
        <f t="shared" si="3"/>
        <v>#N/A</v>
      </c>
      <c r="M51" s="27" t="e">
        <f t="shared" si="3"/>
        <v>#N/A</v>
      </c>
      <c r="N51" s="27" t="e">
        <f t="shared" si="3"/>
        <v>#N/A</v>
      </c>
      <c r="O51" s="27" t="e">
        <f t="shared" si="2"/>
        <v>#N/A</v>
      </c>
      <c r="P51" s="37"/>
    </row>
    <row r="52" spans="1:16" s="24" customFormat="1" ht="15" x14ac:dyDescent="0.2">
      <c r="A52" s="25"/>
      <c r="B52" s="26"/>
      <c r="C52" s="28"/>
      <c r="D52" s="28"/>
      <c r="E52" s="54"/>
      <c r="F52" s="56"/>
      <c r="G52" s="39" t="e">
        <f t="shared" si="0"/>
        <v>#N/A</v>
      </c>
      <c r="H52" s="32"/>
      <c r="I52" s="27" t="e">
        <f t="shared" si="3"/>
        <v>#N/A</v>
      </c>
      <c r="J52" s="27" t="e">
        <f t="shared" si="3"/>
        <v>#N/A</v>
      </c>
      <c r="K52" s="27" t="e">
        <f t="shared" si="3"/>
        <v>#N/A</v>
      </c>
      <c r="L52" s="27" t="e">
        <f t="shared" si="3"/>
        <v>#N/A</v>
      </c>
      <c r="M52" s="27" t="e">
        <f t="shared" si="3"/>
        <v>#N/A</v>
      </c>
      <c r="N52" s="27" t="e">
        <f t="shared" si="3"/>
        <v>#N/A</v>
      </c>
      <c r="O52" s="27" t="e">
        <f t="shared" si="2"/>
        <v>#N/A</v>
      </c>
      <c r="P52" s="37"/>
    </row>
    <row r="53" spans="1:16" s="24" customFormat="1" ht="15" x14ac:dyDescent="0.2">
      <c r="A53" s="25"/>
      <c r="B53" s="26"/>
      <c r="C53" s="28"/>
      <c r="D53" s="28"/>
      <c r="E53" s="54"/>
      <c r="F53" s="56"/>
      <c r="G53" s="39" t="e">
        <f t="shared" si="0"/>
        <v>#N/A</v>
      </c>
      <c r="H53" s="32"/>
      <c r="I53" s="27" t="e">
        <f t="shared" si="3"/>
        <v>#N/A</v>
      </c>
      <c r="J53" s="27" t="e">
        <f t="shared" si="3"/>
        <v>#N/A</v>
      </c>
      <c r="K53" s="27" t="e">
        <f t="shared" si="3"/>
        <v>#N/A</v>
      </c>
      <c r="L53" s="27" t="e">
        <f t="shared" si="3"/>
        <v>#N/A</v>
      </c>
      <c r="M53" s="27" t="e">
        <f t="shared" si="3"/>
        <v>#N/A</v>
      </c>
      <c r="N53" s="27" t="e">
        <f t="shared" si="3"/>
        <v>#N/A</v>
      </c>
      <c r="O53" s="27" t="e">
        <f t="shared" si="2"/>
        <v>#N/A</v>
      </c>
      <c r="P53" s="37"/>
    </row>
    <row r="54" spans="1:16" s="24" customFormat="1" ht="15" x14ac:dyDescent="0.2">
      <c r="A54" s="25"/>
      <c r="B54" s="26"/>
      <c r="C54" s="28"/>
      <c r="D54" s="28"/>
      <c r="E54" s="54"/>
      <c r="F54" s="56"/>
      <c r="G54" s="39" t="e">
        <f t="shared" si="0"/>
        <v>#N/A</v>
      </c>
      <c r="H54" s="32"/>
      <c r="I54" s="27" t="e">
        <f t="shared" si="3"/>
        <v>#N/A</v>
      </c>
      <c r="J54" s="27" t="e">
        <f t="shared" si="3"/>
        <v>#N/A</v>
      </c>
      <c r="K54" s="27" t="e">
        <f t="shared" si="3"/>
        <v>#N/A</v>
      </c>
      <c r="L54" s="27" t="e">
        <f t="shared" si="3"/>
        <v>#N/A</v>
      </c>
      <c r="M54" s="27" t="e">
        <f t="shared" si="3"/>
        <v>#N/A</v>
      </c>
      <c r="N54" s="27" t="e">
        <f t="shared" si="3"/>
        <v>#N/A</v>
      </c>
      <c r="O54" s="27" t="e">
        <f t="shared" si="2"/>
        <v>#N/A</v>
      </c>
      <c r="P54" s="37"/>
    </row>
    <row r="55" spans="1:16" s="24" customFormat="1" ht="15" x14ac:dyDescent="0.2">
      <c r="A55" s="25"/>
      <c r="B55" s="26"/>
      <c r="C55" s="28"/>
      <c r="D55" s="28"/>
      <c r="E55" s="54"/>
      <c r="F55" s="56"/>
      <c r="G55" s="39" t="e">
        <f t="shared" si="0"/>
        <v>#N/A</v>
      </c>
      <c r="H55" s="32"/>
      <c r="I55" s="27" t="e">
        <f t="shared" si="3"/>
        <v>#N/A</v>
      </c>
      <c r="J55" s="27" t="e">
        <f t="shared" si="3"/>
        <v>#N/A</v>
      </c>
      <c r="K55" s="27" t="e">
        <f t="shared" si="3"/>
        <v>#N/A</v>
      </c>
      <c r="L55" s="27" t="e">
        <f t="shared" si="3"/>
        <v>#N/A</v>
      </c>
      <c r="M55" s="27" t="e">
        <f t="shared" si="3"/>
        <v>#N/A</v>
      </c>
      <c r="N55" s="27" t="e">
        <f t="shared" si="3"/>
        <v>#N/A</v>
      </c>
      <c r="O55" s="27" t="e">
        <f t="shared" si="2"/>
        <v>#N/A</v>
      </c>
      <c r="P55" s="37"/>
    </row>
    <row r="56" spans="1:16" s="24" customFormat="1" ht="15" x14ac:dyDescent="0.2">
      <c r="A56" s="25"/>
      <c r="B56" s="26"/>
      <c r="C56" s="28"/>
      <c r="D56" s="28"/>
      <c r="E56" s="54"/>
      <c r="F56" s="56"/>
      <c r="G56" s="39" t="e">
        <f t="shared" si="0"/>
        <v>#N/A</v>
      </c>
      <c r="H56" s="32"/>
      <c r="I56" s="27" t="e">
        <f t="shared" si="3"/>
        <v>#N/A</v>
      </c>
      <c r="J56" s="27" t="e">
        <f t="shared" si="3"/>
        <v>#N/A</v>
      </c>
      <c r="K56" s="27" t="e">
        <f t="shared" si="3"/>
        <v>#N/A</v>
      </c>
      <c r="L56" s="27" t="e">
        <f t="shared" si="3"/>
        <v>#N/A</v>
      </c>
      <c r="M56" s="27" t="e">
        <f t="shared" si="3"/>
        <v>#N/A</v>
      </c>
      <c r="N56" s="27" t="e">
        <f t="shared" si="3"/>
        <v>#N/A</v>
      </c>
      <c r="O56" s="27" t="e">
        <f t="shared" si="2"/>
        <v>#N/A</v>
      </c>
      <c r="P56" s="37"/>
    </row>
    <row r="57" spans="1:16" s="24" customFormat="1" ht="15" x14ac:dyDescent="0.2">
      <c r="A57" s="25"/>
      <c r="B57" s="26"/>
      <c r="C57" s="28"/>
      <c r="D57" s="28"/>
      <c r="E57" s="54"/>
      <c r="F57" s="56"/>
      <c r="G57" s="39" t="e">
        <f t="shared" si="0"/>
        <v>#N/A</v>
      </c>
      <c r="H57" s="32"/>
      <c r="I57" s="27" t="e">
        <f t="shared" si="3"/>
        <v>#N/A</v>
      </c>
      <c r="J57" s="27" t="e">
        <f t="shared" si="3"/>
        <v>#N/A</v>
      </c>
      <c r="K57" s="27" t="e">
        <f t="shared" si="3"/>
        <v>#N/A</v>
      </c>
      <c r="L57" s="27" t="e">
        <f t="shared" si="3"/>
        <v>#N/A</v>
      </c>
      <c r="M57" s="27" t="e">
        <f t="shared" si="3"/>
        <v>#N/A</v>
      </c>
      <c r="N57" s="27" t="e">
        <f t="shared" si="3"/>
        <v>#N/A</v>
      </c>
      <c r="O57" s="27" t="e">
        <f t="shared" si="2"/>
        <v>#N/A</v>
      </c>
      <c r="P57" s="37"/>
    </row>
    <row r="58" spans="1:16" s="24" customFormat="1" ht="15" x14ac:dyDescent="0.2">
      <c r="A58" s="25"/>
      <c r="B58" s="26"/>
      <c r="C58" s="28"/>
      <c r="D58" s="28"/>
      <c r="E58" s="54"/>
      <c r="F58" s="56"/>
      <c r="G58" s="39" t="e">
        <f t="shared" si="0"/>
        <v>#N/A</v>
      </c>
      <c r="H58" s="32"/>
      <c r="I58" s="27" t="e">
        <f t="shared" si="3"/>
        <v>#N/A</v>
      </c>
      <c r="J58" s="27" t="e">
        <f t="shared" si="3"/>
        <v>#N/A</v>
      </c>
      <c r="K58" s="27" t="e">
        <f t="shared" si="3"/>
        <v>#N/A</v>
      </c>
      <c r="L58" s="27" t="e">
        <f t="shared" si="3"/>
        <v>#N/A</v>
      </c>
      <c r="M58" s="27" t="e">
        <f t="shared" si="3"/>
        <v>#N/A</v>
      </c>
      <c r="N58" s="27" t="e">
        <f t="shared" si="3"/>
        <v>#N/A</v>
      </c>
      <c r="O58" s="27" t="e">
        <f t="shared" si="2"/>
        <v>#N/A</v>
      </c>
      <c r="P58" s="37"/>
    </row>
    <row r="59" spans="1:16" s="24" customFormat="1" ht="15" x14ac:dyDescent="0.2">
      <c r="A59" s="25"/>
      <c r="B59" s="26"/>
      <c r="C59" s="28"/>
      <c r="D59" s="28"/>
      <c r="E59" s="54"/>
      <c r="F59" s="56"/>
      <c r="G59" s="39" t="e">
        <f t="shared" si="0"/>
        <v>#N/A</v>
      </c>
      <c r="H59" s="32"/>
      <c r="I59" s="27" t="e">
        <f t="shared" si="3"/>
        <v>#N/A</v>
      </c>
      <c r="J59" s="27" t="e">
        <f t="shared" si="3"/>
        <v>#N/A</v>
      </c>
      <c r="K59" s="27" t="e">
        <f t="shared" si="3"/>
        <v>#N/A</v>
      </c>
      <c r="L59" s="27" t="e">
        <f t="shared" si="3"/>
        <v>#N/A</v>
      </c>
      <c r="M59" s="27" t="e">
        <f t="shared" si="3"/>
        <v>#N/A</v>
      </c>
      <c r="N59" s="27" t="e">
        <f t="shared" si="3"/>
        <v>#N/A</v>
      </c>
      <c r="O59" s="27" t="e">
        <f t="shared" si="2"/>
        <v>#N/A</v>
      </c>
      <c r="P59" s="37"/>
    </row>
    <row r="60" spans="1:16" s="24" customFormat="1" ht="15" x14ac:dyDescent="0.2">
      <c r="A60" s="25"/>
      <c r="B60" s="26"/>
      <c r="C60" s="28"/>
      <c r="D60" s="28"/>
      <c r="E60" s="54"/>
      <c r="F60" s="56"/>
      <c r="G60" s="39" t="e">
        <f t="shared" si="0"/>
        <v>#N/A</v>
      </c>
      <c r="H60" s="32"/>
      <c r="I60" s="27" t="e">
        <f t="shared" si="3"/>
        <v>#N/A</v>
      </c>
      <c r="J60" s="27" t="e">
        <f t="shared" si="3"/>
        <v>#N/A</v>
      </c>
      <c r="K60" s="27" t="e">
        <f t="shared" si="3"/>
        <v>#N/A</v>
      </c>
      <c r="L60" s="27" t="e">
        <f t="shared" si="3"/>
        <v>#N/A</v>
      </c>
      <c r="M60" s="27" t="e">
        <f t="shared" si="3"/>
        <v>#N/A</v>
      </c>
      <c r="N60" s="27" t="e">
        <f t="shared" si="3"/>
        <v>#N/A</v>
      </c>
      <c r="O60" s="27" t="e">
        <f t="shared" si="2"/>
        <v>#N/A</v>
      </c>
      <c r="P60" s="37"/>
    </row>
    <row r="61" spans="1:16" s="24" customFormat="1" ht="15" x14ac:dyDescent="0.2">
      <c r="A61" s="25"/>
      <c r="B61" s="26"/>
      <c r="C61" s="28"/>
      <c r="D61" s="28"/>
      <c r="E61" s="54"/>
      <c r="F61" s="56"/>
      <c r="G61" s="39" t="e">
        <f t="shared" si="0"/>
        <v>#N/A</v>
      </c>
      <c r="H61" s="32"/>
      <c r="I61" s="27" t="e">
        <f t="shared" si="3"/>
        <v>#N/A</v>
      </c>
      <c r="J61" s="27" t="e">
        <f t="shared" si="3"/>
        <v>#N/A</v>
      </c>
      <c r="K61" s="27" t="e">
        <f t="shared" si="3"/>
        <v>#N/A</v>
      </c>
      <c r="L61" s="27" t="e">
        <f t="shared" si="3"/>
        <v>#N/A</v>
      </c>
      <c r="M61" s="27" t="e">
        <f t="shared" si="3"/>
        <v>#N/A</v>
      </c>
      <c r="N61" s="27" t="e">
        <f t="shared" si="3"/>
        <v>#N/A</v>
      </c>
      <c r="O61" s="27" t="e">
        <f t="shared" si="2"/>
        <v>#N/A</v>
      </c>
      <c r="P61" s="37"/>
    </row>
    <row r="62" spans="1:16" s="24" customFormat="1" ht="15" x14ac:dyDescent="0.2">
      <c r="A62" s="25"/>
      <c r="B62" s="26"/>
      <c r="C62" s="28"/>
      <c r="D62" s="28"/>
      <c r="E62" s="54"/>
      <c r="F62" s="56"/>
      <c r="G62" s="39" t="e">
        <f t="shared" si="0"/>
        <v>#N/A</v>
      </c>
      <c r="H62" s="32"/>
      <c r="I62" s="27" t="e">
        <f t="shared" si="3"/>
        <v>#N/A</v>
      </c>
      <c r="J62" s="27" t="e">
        <f t="shared" si="3"/>
        <v>#N/A</v>
      </c>
      <c r="K62" s="27" t="e">
        <f t="shared" si="3"/>
        <v>#N/A</v>
      </c>
      <c r="L62" s="27" t="e">
        <f t="shared" si="3"/>
        <v>#N/A</v>
      </c>
      <c r="M62" s="27" t="e">
        <f t="shared" si="3"/>
        <v>#N/A</v>
      </c>
      <c r="N62" s="27" t="e">
        <f t="shared" si="3"/>
        <v>#N/A</v>
      </c>
      <c r="O62" s="27" t="e">
        <f t="shared" si="2"/>
        <v>#N/A</v>
      </c>
      <c r="P62" s="37"/>
    </row>
    <row r="63" spans="1:16" s="24" customFormat="1" ht="15" x14ac:dyDescent="0.2">
      <c r="A63" s="25"/>
      <c r="B63" s="26"/>
      <c r="C63" s="28"/>
      <c r="D63" s="28"/>
      <c r="E63" s="54"/>
      <c r="F63" s="56"/>
      <c r="G63" s="39" t="e">
        <f t="shared" si="0"/>
        <v>#N/A</v>
      </c>
      <c r="H63" s="32"/>
      <c r="I63" s="27" t="e">
        <f t="shared" si="3"/>
        <v>#N/A</v>
      </c>
      <c r="J63" s="27" t="e">
        <f t="shared" si="3"/>
        <v>#N/A</v>
      </c>
      <c r="K63" s="27" t="e">
        <f t="shared" si="3"/>
        <v>#N/A</v>
      </c>
      <c r="L63" s="27" t="e">
        <f t="shared" si="3"/>
        <v>#N/A</v>
      </c>
      <c r="M63" s="27" t="e">
        <f t="shared" si="3"/>
        <v>#N/A</v>
      </c>
      <c r="N63" s="27" t="e">
        <f t="shared" si="3"/>
        <v>#N/A</v>
      </c>
      <c r="O63" s="27" t="e">
        <f t="shared" si="2"/>
        <v>#N/A</v>
      </c>
      <c r="P63" s="37"/>
    </row>
    <row r="64" spans="1:16" s="24" customFormat="1" ht="15" x14ac:dyDescent="0.2">
      <c r="A64" s="25"/>
      <c r="B64" s="26"/>
      <c r="C64" s="28"/>
      <c r="D64" s="28"/>
      <c r="E64" s="54"/>
      <c r="F64" s="56"/>
      <c r="G64" s="39" t="e">
        <f t="shared" si="0"/>
        <v>#N/A</v>
      </c>
      <c r="H64" s="32"/>
      <c r="I64" s="27" t="e">
        <f t="shared" si="3"/>
        <v>#N/A</v>
      </c>
      <c r="J64" s="27" t="e">
        <f t="shared" si="3"/>
        <v>#N/A</v>
      </c>
      <c r="K64" s="27" t="e">
        <f t="shared" si="3"/>
        <v>#N/A</v>
      </c>
      <c r="L64" s="27" t="e">
        <f t="shared" si="3"/>
        <v>#N/A</v>
      </c>
      <c r="M64" s="27" t="e">
        <f t="shared" si="3"/>
        <v>#N/A</v>
      </c>
      <c r="N64" s="27" t="e">
        <f t="shared" si="3"/>
        <v>#N/A</v>
      </c>
      <c r="O64" s="27" t="e">
        <f t="shared" si="2"/>
        <v>#N/A</v>
      </c>
      <c r="P64" s="37"/>
    </row>
    <row r="65" spans="1:16" s="24" customFormat="1" ht="15" x14ac:dyDescent="0.2">
      <c r="A65" s="25"/>
      <c r="B65" s="26"/>
      <c r="C65" s="28"/>
      <c r="D65" s="28"/>
      <c r="E65" s="54"/>
      <c r="F65" s="56"/>
      <c r="G65" s="39" t="e">
        <f t="shared" si="0"/>
        <v>#N/A</v>
      </c>
      <c r="H65" s="32"/>
      <c r="I65" s="27" t="e">
        <f t="shared" si="3"/>
        <v>#N/A</v>
      </c>
      <c r="J65" s="27" t="e">
        <f t="shared" si="3"/>
        <v>#N/A</v>
      </c>
      <c r="K65" s="27" t="e">
        <f t="shared" si="3"/>
        <v>#N/A</v>
      </c>
      <c r="L65" s="27" t="e">
        <f t="shared" si="3"/>
        <v>#N/A</v>
      </c>
      <c r="M65" s="27" t="e">
        <f t="shared" si="3"/>
        <v>#N/A</v>
      </c>
      <c r="N65" s="27" t="e">
        <f t="shared" si="3"/>
        <v>#N/A</v>
      </c>
      <c r="O65" s="27" t="e">
        <f t="shared" si="2"/>
        <v>#N/A</v>
      </c>
      <c r="P65" s="37"/>
    </row>
    <row r="66" spans="1:16" s="24" customFormat="1" ht="15" x14ac:dyDescent="0.2">
      <c r="A66" s="25"/>
      <c r="B66" s="26"/>
      <c r="C66" s="28"/>
      <c r="D66" s="28"/>
      <c r="E66" s="54"/>
      <c r="F66" s="56"/>
      <c r="G66" s="39" t="e">
        <f t="shared" si="0"/>
        <v>#N/A</v>
      </c>
      <c r="H66" s="32"/>
      <c r="I66" s="27" t="e">
        <f t="shared" si="3"/>
        <v>#N/A</v>
      </c>
      <c r="J66" s="27" t="e">
        <f t="shared" si="3"/>
        <v>#N/A</v>
      </c>
      <c r="K66" s="27" t="e">
        <f t="shared" si="3"/>
        <v>#N/A</v>
      </c>
      <c r="L66" s="27" t="e">
        <f t="shared" si="3"/>
        <v>#N/A</v>
      </c>
      <c r="M66" s="27" t="e">
        <f t="shared" si="3"/>
        <v>#N/A</v>
      </c>
      <c r="N66" s="27" t="e">
        <f t="shared" si="3"/>
        <v>#N/A</v>
      </c>
      <c r="O66" s="27" t="e">
        <f t="shared" si="2"/>
        <v>#N/A</v>
      </c>
      <c r="P66" s="37"/>
    </row>
    <row r="67" spans="1:16" s="24" customFormat="1" ht="15" x14ac:dyDescent="0.2">
      <c r="A67" s="25"/>
      <c r="B67" s="26"/>
      <c r="C67" s="28"/>
      <c r="D67" s="28"/>
      <c r="E67" s="54"/>
      <c r="F67" s="56"/>
      <c r="G67" s="39" t="e">
        <f t="shared" si="0"/>
        <v>#N/A</v>
      </c>
      <c r="H67" s="32"/>
      <c r="I67" s="27" t="e">
        <f t="shared" si="3"/>
        <v>#N/A</v>
      </c>
      <c r="J67" s="27" t="e">
        <f t="shared" si="3"/>
        <v>#N/A</v>
      </c>
      <c r="K67" s="27" t="e">
        <f t="shared" si="3"/>
        <v>#N/A</v>
      </c>
      <c r="L67" s="27" t="e">
        <f t="shared" si="3"/>
        <v>#N/A</v>
      </c>
      <c r="M67" s="27" t="e">
        <f t="shared" si="3"/>
        <v>#N/A</v>
      </c>
      <c r="N67" s="27" t="e">
        <f t="shared" si="3"/>
        <v>#N/A</v>
      </c>
      <c r="O67" s="27" t="e">
        <f t="shared" si="2"/>
        <v>#N/A</v>
      </c>
      <c r="P67" s="37"/>
    </row>
    <row r="68" spans="1:16" s="24" customFormat="1" ht="15" x14ac:dyDescent="0.2">
      <c r="A68" s="25"/>
      <c r="B68" s="26"/>
      <c r="C68" s="28"/>
      <c r="D68" s="28"/>
      <c r="E68" s="54"/>
      <c r="F68" s="56"/>
      <c r="G68" s="39" t="e">
        <f t="shared" si="0"/>
        <v>#N/A</v>
      </c>
      <c r="H68" s="32"/>
      <c r="I68" s="27" t="e">
        <f t="shared" si="3"/>
        <v>#N/A</v>
      </c>
      <c r="J68" s="27" t="e">
        <f t="shared" si="3"/>
        <v>#N/A</v>
      </c>
      <c r="K68" s="27" t="e">
        <f t="shared" si="3"/>
        <v>#N/A</v>
      </c>
      <c r="L68" s="27" t="e">
        <f t="shared" si="3"/>
        <v>#N/A</v>
      </c>
      <c r="M68" s="27" t="e">
        <f t="shared" si="3"/>
        <v>#N/A</v>
      </c>
      <c r="N68" s="27" t="e">
        <f t="shared" si="3"/>
        <v>#N/A</v>
      </c>
      <c r="O68" s="27" t="e">
        <f t="shared" si="2"/>
        <v>#N/A</v>
      </c>
      <c r="P68" s="37"/>
    </row>
    <row r="69" spans="1:16" s="24" customFormat="1" ht="15" x14ac:dyDescent="0.2">
      <c r="A69" s="25"/>
      <c r="B69" s="26"/>
      <c r="C69" s="28"/>
      <c r="D69" s="28"/>
      <c r="E69" s="54"/>
      <c r="F69" s="56"/>
      <c r="G69" s="39" t="e">
        <f t="shared" si="0"/>
        <v>#N/A</v>
      </c>
      <c r="H69" s="32"/>
      <c r="I69" s="27" t="e">
        <f t="shared" si="3"/>
        <v>#N/A</v>
      </c>
      <c r="J69" s="27" t="e">
        <f t="shared" si="3"/>
        <v>#N/A</v>
      </c>
      <c r="K69" s="27" t="e">
        <f t="shared" si="3"/>
        <v>#N/A</v>
      </c>
      <c r="L69" s="27" t="e">
        <f t="shared" si="3"/>
        <v>#N/A</v>
      </c>
      <c r="M69" s="27" t="e">
        <f t="shared" si="3"/>
        <v>#N/A</v>
      </c>
      <c r="N69" s="27" t="e">
        <f t="shared" si="3"/>
        <v>#N/A</v>
      </c>
      <c r="O69" s="27" t="e">
        <f t="shared" si="2"/>
        <v>#N/A</v>
      </c>
      <c r="P69" s="37"/>
    </row>
    <row r="70" spans="1:16" s="24" customFormat="1" ht="15" x14ac:dyDescent="0.2">
      <c r="A70" s="25"/>
      <c r="B70" s="26"/>
      <c r="C70" s="28"/>
      <c r="D70" s="28"/>
      <c r="E70" s="54"/>
      <c r="F70" s="56"/>
      <c r="G70" s="39" t="e">
        <f t="shared" si="0"/>
        <v>#N/A</v>
      </c>
      <c r="H70" s="32"/>
      <c r="I70" s="27" t="e">
        <f t="shared" si="3"/>
        <v>#N/A</v>
      </c>
      <c r="J70" s="27" t="e">
        <f t="shared" si="3"/>
        <v>#N/A</v>
      </c>
      <c r="K70" s="27" t="e">
        <f t="shared" si="3"/>
        <v>#N/A</v>
      </c>
      <c r="L70" s="27" t="e">
        <f t="shared" si="3"/>
        <v>#N/A</v>
      </c>
      <c r="M70" s="27" t="e">
        <f t="shared" si="3"/>
        <v>#N/A</v>
      </c>
      <c r="N70" s="27" t="e">
        <f t="shared" si="3"/>
        <v>#N/A</v>
      </c>
      <c r="O70" s="27" t="e">
        <f t="shared" si="2"/>
        <v>#N/A</v>
      </c>
      <c r="P70" s="37"/>
    </row>
    <row r="71" spans="1:16" s="24" customFormat="1" ht="15" x14ac:dyDescent="0.2">
      <c r="A71" s="25"/>
      <c r="B71" s="26"/>
      <c r="C71" s="28"/>
      <c r="D71" s="28"/>
      <c r="E71" s="54"/>
      <c r="F71" s="56"/>
      <c r="G71" s="39" t="e">
        <f t="shared" si="0"/>
        <v>#N/A</v>
      </c>
      <c r="H71" s="32"/>
      <c r="I71" s="27" t="e">
        <f t="shared" si="3"/>
        <v>#N/A</v>
      </c>
      <c r="J71" s="27" t="e">
        <f t="shared" si="3"/>
        <v>#N/A</v>
      </c>
      <c r="K71" s="27" t="e">
        <f t="shared" si="3"/>
        <v>#N/A</v>
      </c>
      <c r="L71" s="27" t="e">
        <f t="shared" si="3"/>
        <v>#N/A</v>
      </c>
      <c r="M71" s="27" t="e">
        <f t="shared" si="3"/>
        <v>#N/A</v>
      </c>
      <c r="N71" s="27" t="e">
        <f t="shared" si="3"/>
        <v>#N/A</v>
      </c>
      <c r="O71" s="27" t="e">
        <f t="shared" si="2"/>
        <v>#N/A</v>
      </c>
      <c r="P71" s="37"/>
    </row>
    <row r="72" spans="1:16" s="24" customFormat="1" ht="15" x14ac:dyDescent="0.2">
      <c r="A72" s="25"/>
      <c r="B72" s="26"/>
      <c r="C72" s="28"/>
      <c r="D72" s="28"/>
      <c r="E72" s="54"/>
      <c r="F72" s="56"/>
      <c r="G72" s="39" t="e">
        <f t="shared" si="0"/>
        <v>#N/A</v>
      </c>
      <c r="H72" s="32"/>
      <c r="I72" s="27" t="e">
        <f t="shared" si="3"/>
        <v>#N/A</v>
      </c>
      <c r="J72" s="27" t="e">
        <f t="shared" si="3"/>
        <v>#N/A</v>
      </c>
      <c r="K72" s="27" t="e">
        <f t="shared" si="3"/>
        <v>#N/A</v>
      </c>
      <c r="L72" s="27" t="e">
        <f t="shared" si="3"/>
        <v>#N/A</v>
      </c>
      <c r="M72" s="27" t="e">
        <f t="shared" si="3"/>
        <v>#N/A</v>
      </c>
      <c r="N72" s="27" t="e">
        <f t="shared" si="3"/>
        <v>#N/A</v>
      </c>
      <c r="O72" s="27" t="e">
        <f t="shared" si="2"/>
        <v>#N/A</v>
      </c>
      <c r="P72" s="37"/>
    </row>
    <row r="73" spans="1:16" s="24" customFormat="1" ht="15" x14ac:dyDescent="0.2">
      <c r="A73" s="25"/>
      <c r="B73" s="26"/>
      <c r="C73" s="28"/>
      <c r="D73" s="28"/>
      <c r="E73" s="54"/>
      <c r="F73" s="56"/>
      <c r="G73" s="39" t="e">
        <f t="shared" si="0"/>
        <v>#N/A</v>
      </c>
      <c r="H73" s="32"/>
      <c r="I73" s="27" t="e">
        <f t="shared" si="3"/>
        <v>#N/A</v>
      </c>
      <c r="J73" s="27" t="e">
        <f t="shared" si="3"/>
        <v>#N/A</v>
      </c>
      <c r="K73" s="27" t="e">
        <f t="shared" si="3"/>
        <v>#N/A</v>
      </c>
      <c r="L73" s="27" t="e">
        <f t="shared" si="3"/>
        <v>#N/A</v>
      </c>
      <c r="M73" s="27" t="e">
        <f t="shared" si="3"/>
        <v>#N/A</v>
      </c>
      <c r="N73" s="27" t="e">
        <f t="shared" si="3"/>
        <v>#N/A</v>
      </c>
      <c r="O73" s="27" t="e">
        <f t="shared" si="2"/>
        <v>#N/A</v>
      </c>
      <c r="P73" s="37"/>
    </row>
    <row r="74" spans="1:16" s="24" customFormat="1" ht="15" x14ac:dyDescent="0.2">
      <c r="A74" s="25"/>
      <c r="B74" s="26"/>
      <c r="C74" s="28"/>
      <c r="D74" s="28"/>
      <c r="E74" s="54"/>
      <c r="F74" s="56"/>
      <c r="G74" s="39" t="e">
        <f t="shared" si="0"/>
        <v>#N/A</v>
      </c>
      <c r="H74" s="32"/>
      <c r="I74" s="27" t="e">
        <f t="shared" si="3"/>
        <v>#N/A</v>
      </c>
      <c r="J74" s="27" t="e">
        <f t="shared" si="3"/>
        <v>#N/A</v>
      </c>
      <c r="K74" s="27" t="e">
        <f t="shared" si="3"/>
        <v>#N/A</v>
      </c>
      <c r="L74" s="27" t="e">
        <f t="shared" si="3"/>
        <v>#N/A</v>
      </c>
      <c r="M74" s="27" t="e">
        <f t="shared" si="3"/>
        <v>#N/A</v>
      </c>
      <c r="N74" s="27" t="e">
        <f t="shared" si="3"/>
        <v>#N/A</v>
      </c>
      <c r="O74" s="27" t="e">
        <f t="shared" si="2"/>
        <v>#N/A</v>
      </c>
      <c r="P74" s="37"/>
    </row>
    <row r="75" spans="1:16" s="24" customFormat="1" ht="15" x14ac:dyDescent="0.2">
      <c r="A75" s="25"/>
      <c r="B75" s="26"/>
      <c r="C75" s="28"/>
      <c r="D75" s="28"/>
      <c r="E75" s="54"/>
      <c r="F75" s="56"/>
      <c r="G75" s="39" t="e">
        <f t="shared" si="0"/>
        <v>#N/A</v>
      </c>
      <c r="H75" s="32"/>
      <c r="I75" s="27" t="e">
        <f t="shared" si="3"/>
        <v>#N/A</v>
      </c>
      <c r="J75" s="27" t="e">
        <f t="shared" si="3"/>
        <v>#N/A</v>
      </c>
      <c r="K75" s="27" t="e">
        <f t="shared" si="3"/>
        <v>#N/A</v>
      </c>
      <c r="L75" s="27" t="e">
        <f t="shared" si="3"/>
        <v>#N/A</v>
      </c>
      <c r="M75" s="27" t="e">
        <f t="shared" si="3"/>
        <v>#N/A</v>
      </c>
      <c r="N75" s="27" t="e">
        <f t="shared" si="3"/>
        <v>#N/A</v>
      </c>
      <c r="O75" s="27" t="e">
        <f t="shared" si="2"/>
        <v>#N/A</v>
      </c>
      <c r="P75" s="37"/>
    </row>
    <row r="76" spans="1:16" s="24" customFormat="1" ht="15" x14ac:dyDescent="0.2">
      <c r="A76" s="25"/>
      <c r="B76" s="26"/>
      <c r="C76" s="28"/>
      <c r="D76" s="28"/>
      <c r="E76" s="54"/>
      <c r="F76" s="56"/>
      <c r="G76" s="39" t="e">
        <f t="shared" si="0"/>
        <v>#N/A</v>
      </c>
      <c r="H76" s="32"/>
      <c r="I76" s="27" t="e">
        <f t="shared" si="3"/>
        <v>#N/A</v>
      </c>
      <c r="J76" s="27" t="e">
        <f t="shared" si="3"/>
        <v>#N/A</v>
      </c>
      <c r="K76" s="27" t="e">
        <f t="shared" si="3"/>
        <v>#N/A</v>
      </c>
      <c r="L76" s="27" t="e">
        <f t="shared" si="3"/>
        <v>#N/A</v>
      </c>
      <c r="M76" s="27" t="e">
        <f t="shared" si="3"/>
        <v>#N/A</v>
      </c>
      <c r="N76" s="27" t="e">
        <f t="shared" si="3"/>
        <v>#N/A</v>
      </c>
      <c r="O76" s="27" t="e">
        <f t="shared" si="2"/>
        <v>#N/A</v>
      </c>
      <c r="P76" s="37"/>
    </row>
    <row r="77" spans="1:16" s="24" customFormat="1" ht="15" x14ac:dyDescent="0.2">
      <c r="A77" s="25"/>
      <c r="B77" s="26"/>
      <c r="C77" s="28"/>
      <c r="D77" s="28"/>
      <c r="E77" s="54"/>
      <c r="F77" s="56"/>
      <c r="G77" s="39" t="e">
        <f t="shared" si="0"/>
        <v>#N/A</v>
      </c>
      <c r="H77" s="32"/>
      <c r="I77" s="27" t="e">
        <f t="shared" si="3"/>
        <v>#N/A</v>
      </c>
      <c r="J77" s="27" t="e">
        <f t="shared" si="3"/>
        <v>#N/A</v>
      </c>
      <c r="K77" s="27" t="e">
        <f t="shared" si="3"/>
        <v>#N/A</v>
      </c>
      <c r="L77" s="27" t="e">
        <f t="shared" si="3"/>
        <v>#N/A</v>
      </c>
      <c r="M77" s="27" t="e">
        <f t="shared" si="3"/>
        <v>#N/A</v>
      </c>
      <c r="N77" s="27" t="e">
        <f t="shared" si="3"/>
        <v>#N/A</v>
      </c>
      <c r="O77" s="27" t="e">
        <f t="shared" si="2"/>
        <v>#N/A</v>
      </c>
      <c r="P77" s="37"/>
    </row>
    <row r="78" spans="1:16" s="24" customFormat="1" ht="15" x14ac:dyDescent="0.2">
      <c r="A78" s="25"/>
      <c r="B78" s="26"/>
      <c r="C78" s="28"/>
      <c r="D78" s="28"/>
      <c r="E78" s="54"/>
      <c r="F78" s="56"/>
      <c r="G78" s="39" t="e">
        <f t="shared" si="0"/>
        <v>#N/A</v>
      </c>
      <c r="H78" s="32"/>
      <c r="I78" s="27" t="e">
        <f t="shared" si="3"/>
        <v>#N/A</v>
      </c>
      <c r="J78" s="27" t="e">
        <f t="shared" si="3"/>
        <v>#N/A</v>
      </c>
      <c r="K78" s="27" t="e">
        <f t="shared" si="3"/>
        <v>#N/A</v>
      </c>
      <c r="L78" s="27" t="e">
        <f t="shared" si="3"/>
        <v>#N/A</v>
      </c>
      <c r="M78" s="27" t="e">
        <f t="shared" si="3"/>
        <v>#N/A</v>
      </c>
      <c r="N78" s="27" t="e">
        <f t="shared" si="3"/>
        <v>#N/A</v>
      </c>
      <c r="O78" s="27" t="e">
        <f t="shared" si="2"/>
        <v>#N/A</v>
      </c>
      <c r="P78" s="37"/>
    </row>
    <row r="79" spans="1:16" s="24" customFormat="1" ht="15" x14ac:dyDescent="0.2">
      <c r="A79" s="25"/>
      <c r="B79" s="26"/>
      <c r="C79" s="28"/>
      <c r="D79" s="28"/>
      <c r="E79" s="54"/>
      <c r="F79" s="56"/>
      <c r="G79" s="39" t="e">
        <f t="shared" si="0"/>
        <v>#N/A</v>
      </c>
      <c r="H79" s="32"/>
      <c r="I79" s="27" t="e">
        <f t="shared" si="3"/>
        <v>#N/A</v>
      </c>
      <c r="J79" s="27" t="e">
        <f t="shared" si="3"/>
        <v>#N/A</v>
      </c>
      <c r="K79" s="27" t="e">
        <f t="shared" si="3"/>
        <v>#N/A</v>
      </c>
      <c r="L79" s="27" t="e">
        <f t="shared" ref="I79:N105" si="4">IF($A79="",NA(),IF($E79=L$29,$G79,NA()))</f>
        <v>#N/A</v>
      </c>
      <c r="M79" s="27" t="e">
        <f t="shared" si="4"/>
        <v>#N/A</v>
      </c>
      <c r="N79" s="27" t="e">
        <f t="shared" si="4"/>
        <v>#N/A</v>
      </c>
      <c r="O79" s="27" t="e">
        <f t="shared" si="2"/>
        <v>#N/A</v>
      </c>
      <c r="P79" s="37"/>
    </row>
    <row r="80" spans="1:16" s="24" customFormat="1" ht="15" x14ac:dyDescent="0.2">
      <c r="A80" s="25"/>
      <c r="B80" s="26"/>
      <c r="C80" s="28"/>
      <c r="D80" s="28"/>
      <c r="E80" s="54"/>
      <c r="F80" s="56"/>
      <c r="G80" s="39" t="e">
        <f t="shared" si="0"/>
        <v>#N/A</v>
      </c>
      <c r="H80" s="32"/>
      <c r="I80" s="27" t="e">
        <f t="shared" si="4"/>
        <v>#N/A</v>
      </c>
      <c r="J80" s="27" t="e">
        <f t="shared" si="4"/>
        <v>#N/A</v>
      </c>
      <c r="K80" s="27" t="e">
        <f t="shared" si="4"/>
        <v>#N/A</v>
      </c>
      <c r="L80" s="27" t="e">
        <f t="shared" si="4"/>
        <v>#N/A</v>
      </c>
      <c r="M80" s="27" t="e">
        <f t="shared" si="4"/>
        <v>#N/A</v>
      </c>
      <c r="N80" s="27" t="e">
        <f t="shared" si="4"/>
        <v>#N/A</v>
      </c>
      <c r="O80" s="27" t="e">
        <f t="shared" si="2"/>
        <v>#N/A</v>
      </c>
      <c r="P80" s="37"/>
    </row>
    <row r="81" spans="1:16" s="24" customFormat="1" ht="15" x14ac:dyDescent="0.2">
      <c r="A81" s="25"/>
      <c r="B81" s="26"/>
      <c r="C81" s="28"/>
      <c r="D81" s="28"/>
      <c r="E81" s="54"/>
      <c r="F81" s="56"/>
      <c r="G81" s="39" t="e">
        <f t="shared" si="0"/>
        <v>#N/A</v>
      </c>
      <c r="H81" s="32"/>
      <c r="I81" s="27" t="e">
        <f t="shared" si="4"/>
        <v>#N/A</v>
      </c>
      <c r="J81" s="27" t="e">
        <f t="shared" si="4"/>
        <v>#N/A</v>
      </c>
      <c r="K81" s="27" t="e">
        <f t="shared" si="4"/>
        <v>#N/A</v>
      </c>
      <c r="L81" s="27" t="e">
        <f t="shared" si="4"/>
        <v>#N/A</v>
      </c>
      <c r="M81" s="27" t="e">
        <f t="shared" si="4"/>
        <v>#N/A</v>
      </c>
      <c r="N81" s="27" t="e">
        <f t="shared" si="4"/>
        <v>#N/A</v>
      </c>
      <c r="O81" s="27" t="e">
        <f t="shared" si="2"/>
        <v>#N/A</v>
      </c>
      <c r="P81" s="37"/>
    </row>
    <row r="82" spans="1:16" s="24" customFormat="1" ht="15" x14ac:dyDescent="0.2">
      <c r="A82" s="25"/>
      <c r="B82" s="26"/>
      <c r="C82" s="28"/>
      <c r="D82" s="28"/>
      <c r="E82" s="54"/>
      <c r="F82" s="56"/>
      <c r="G82" s="39" t="e">
        <f t="shared" si="0"/>
        <v>#N/A</v>
      </c>
      <c r="H82" s="32"/>
      <c r="I82" s="27" t="e">
        <f t="shared" si="4"/>
        <v>#N/A</v>
      </c>
      <c r="J82" s="27" t="e">
        <f t="shared" si="4"/>
        <v>#N/A</v>
      </c>
      <c r="K82" s="27" t="e">
        <f t="shared" si="4"/>
        <v>#N/A</v>
      </c>
      <c r="L82" s="27" t="e">
        <f t="shared" si="4"/>
        <v>#N/A</v>
      </c>
      <c r="M82" s="27" t="e">
        <f t="shared" si="4"/>
        <v>#N/A</v>
      </c>
      <c r="N82" s="27" t="e">
        <f t="shared" si="4"/>
        <v>#N/A</v>
      </c>
      <c r="O82" s="27" t="e">
        <f t="shared" si="2"/>
        <v>#N/A</v>
      </c>
      <c r="P82" s="37"/>
    </row>
    <row r="83" spans="1:16" s="24" customFormat="1" ht="15" x14ac:dyDescent="0.2">
      <c r="A83" s="25"/>
      <c r="B83" s="26"/>
      <c r="C83" s="28"/>
      <c r="D83" s="28"/>
      <c r="E83" s="54"/>
      <c r="F83" s="56"/>
      <c r="G83" s="39" t="e">
        <f t="shared" si="0"/>
        <v>#N/A</v>
      </c>
      <c r="H83" s="32"/>
      <c r="I83" s="27" t="e">
        <f t="shared" si="4"/>
        <v>#N/A</v>
      </c>
      <c r="J83" s="27" t="e">
        <f t="shared" si="4"/>
        <v>#N/A</v>
      </c>
      <c r="K83" s="27" t="e">
        <f t="shared" si="4"/>
        <v>#N/A</v>
      </c>
      <c r="L83" s="27" t="e">
        <f t="shared" si="4"/>
        <v>#N/A</v>
      </c>
      <c r="M83" s="27" t="e">
        <f t="shared" si="4"/>
        <v>#N/A</v>
      </c>
      <c r="N83" s="27" t="e">
        <f t="shared" si="4"/>
        <v>#N/A</v>
      </c>
      <c r="O83" s="27" t="e">
        <f t="shared" si="2"/>
        <v>#N/A</v>
      </c>
      <c r="P83" s="37"/>
    </row>
    <row r="84" spans="1:16" s="24" customFormat="1" ht="15" x14ac:dyDescent="0.2">
      <c r="A84" s="25"/>
      <c r="B84" s="26"/>
      <c r="C84" s="28"/>
      <c r="D84" s="28"/>
      <c r="E84" s="54"/>
      <c r="F84" s="56"/>
      <c r="G84" s="39" t="e">
        <f t="shared" si="0"/>
        <v>#N/A</v>
      </c>
      <c r="H84" s="32"/>
      <c r="I84" s="27" t="e">
        <f t="shared" si="4"/>
        <v>#N/A</v>
      </c>
      <c r="J84" s="27" t="e">
        <f t="shared" si="4"/>
        <v>#N/A</v>
      </c>
      <c r="K84" s="27" t="e">
        <f t="shared" si="4"/>
        <v>#N/A</v>
      </c>
      <c r="L84" s="27" t="e">
        <f t="shared" si="4"/>
        <v>#N/A</v>
      </c>
      <c r="M84" s="27" t="e">
        <f t="shared" si="4"/>
        <v>#N/A</v>
      </c>
      <c r="N84" s="27" t="e">
        <f t="shared" si="4"/>
        <v>#N/A</v>
      </c>
      <c r="O84" s="27" t="e">
        <f t="shared" si="2"/>
        <v>#N/A</v>
      </c>
      <c r="P84" s="37"/>
    </row>
    <row r="85" spans="1:16" s="24" customFormat="1" ht="15" x14ac:dyDescent="0.2">
      <c r="A85" s="25"/>
      <c r="B85" s="26"/>
      <c r="C85" s="28"/>
      <c r="D85" s="28"/>
      <c r="E85" s="54"/>
      <c r="F85" s="56"/>
      <c r="G85" s="39" t="e">
        <f t="shared" si="0"/>
        <v>#N/A</v>
      </c>
      <c r="H85" s="32"/>
      <c r="I85" s="27" t="e">
        <f t="shared" si="4"/>
        <v>#N/A</v>
      </c>
      <c r="J85" s="27" t="e">
        <f t="shared" si="4"/>
        <v>#N/A</v>
      </c>
      <c r="K85" s="27" t="e">
        <f t="shared" si="4"/>
        <v>#N/A</v>
      </c>
      <c r="L85" s="27" t="e">
        <f t="shared" si="4"/>
        <v>#N/A</v>
      </c>
      <c r="M85" s="27" t="e">
        <f t="shared" si="4"/>
        <v>#N/A</v>
      </c>
      <c r="N85" s="27" t="e">
        <f t="shared" si="4"/>
        <v>#N/A</v>
      </c>
      <c r="O85" s="27" t="e">
        <f t="shared" si="2"/>
        <v>#N/A</v>
      </c>
      <c r="P85" s="37"/>
    </row>
    <row r="86" spans="1:16" s="24" customFormat="1" ht="15" x14ac:dyDescent="0.2">
      <c r="A86" s="25"/>
      <c r="B86" s="26"/>
      <c r="C86" s="28"/>
      <c r="D86" s="28"/>
      <c r="E86" s="54"/>
      <c r="F86" s="56"/>
      <c r="G86" s="39" t="e">
        <f t="shared" si="0"/>
        <v>#N/A</v>
      </c>
      <c r="H86" s="32"/>
      <c r="I86" s="27" t="e">
        <f t="shared" si="4"/>
        <v>#N/A</v>
      </c>
      <c r="J86" s="27" t="e">
        <f t="shared" si="4"/>
        <v>#N/A</v>
      </c>
      <c r="K86" s="27" t="e">
        <f t="shared" si="4"/>
        <v>#N/A</v>
      </c>
      <c r="L86" s="27" t="e">
        <f t="shared" si="4"/>
        <v>#N/A</v>
      </c>
      <c r="M86" s="27" t="e">
        <f t="shared" si="4"/>
        <v>#N/A</v>
      </c>
      <c r="N86" s="27" t="e">
        <f t="shared" si="4"/>
        <v>#N/A</v>
      </c>
      <c r="O86" s="27" t="e">
        <f t="shared" si="2"/>
        <v>#N/A</v>
      </c>
      <c r="P86" s="37"/>
    </row>
    <row r="87" spans="1:16" s="24" customFormat="1" ht="15" x14ac:dyDescent="0.2">
      <c r="A87" s="25"/>
      <c r="B87" s="26"/>
      <c r="C87" s="28"/>
      <c r="D87" s="28"/>
      <c r="E87" s="54"/>
      <c r="F87" s="56"/>
      <c r="G87" s="39" t="e">
        <f t="shared" si="0"/>
        <v>#N/A</v>
      </c>
      <c r="H87" s="32"/>
      <c r="I87" s="27" t="e">
        <f t="shared" si="4"/>
        <v>#N/A</v>
      </c>
      <c r="J87" s="27" t="e">
        <f t="shared" si="4"/>
        <v>#N/A</v>
      </c>
      <c r="K87" s="27" t="e">
        <f t="shared" si="4"/>
        <v>#N/A</v>
      </c>
      <c r="L87" s="27" t="e">
        <f t="shared" si="4"/>
        <v>#N/A</v>
      </c>
      <c r="M87" s="27" t="e">
        <f t="shared" si="4"/>
        <v>#N/A</v>
      </c>
      <c r="N87" s="27" t="e">
        <f t="shared" si="4"/>
        <v>#N/A</v>
      </c>
      <c r="O87" s="27" t="e">
        <f t="shared" si="2"/>
        <v>#N/A</v>
      </c>
      <c r="P87" s="37"/>
    </row>
    <row r="88" spans="1:16" s="24" customFormat="1" ht="15" x14ac:dyDescent="0.2">
      <c r="A88" s="25"/>
      <c r="B88" s="26"/>
      <c r="C88" s="28"/>
      <c r="D88" s="28"/>
      <c r="E88" s="54"/>
      <c r="F88" s="56"/>
      <c r="G88" s="39" t="e">
        <f t="shared" si="0"/>
        <v>#N/A</v>
      </c>
      <c r="H88" s="32"/>
      <c r="I88" s="27" t="e">
        <f t="shared" si="4"/>
        <v>#N/A</v>
      </c>
      <c r="J88" s="27" t="e">
        <f t="shared" si="4"/>
        <v>#N/A</v>
      </c>
      <c r="K88" s="27" t="e">
        <f t="shared" si="4"/>
        <v>#N/A</v>
      </c>
      <c r="L88" s="27" t="e">
        <f t="shared" si="4"/>
        <v>#N/A</v>
      </c>
      <c r="M88" s="27" t="e">
        <f t="shared" si="4"/>
        <v>#N/A</v>
      </c>
      <c r="N88" s="27" t="e">
        <f t="shared" si="4"/>
        <v>#N/A</v>
      </c>
      <c r="O88" s="27" t="e">
        <f t="shared" si="2"/>
        <v>#N/A</v>
      </c>
      <c r="P88" s="37"/>
    </row>
    <row r="89" spans="1:16" s="24" customFormat="1" ht="15" x14ac:dyDescent="0.2">
      <c r="A89" s="25"/>
      <c r="B89" s="26"/>
      <c r="C89" s="28"/>
      <c r="D89" s="28"/>
      <c r="E89" s="54"/>
      <c r="F89" s="56"/>
      <c r="G89" s="39" t="e">
        <f t="shared" si="0"/>
        <v>#N/A</v>
      </c>
      <c r="H89" s="32"/>
      <c r="I89" s="27" t="e">
        <f t="shared" si="4"/>
        <v>#N/A</v>
      </c>
      <c r="J89" s="27" t="e">
        <f t="shared" si="4"/>
        <v>#N/A</v>
      </c>
      <c r="K89" s="27" t="e">
        <f t="shared" si="4"/>
        <v>#N/A</v>
      </c>
      <c r="L89" s="27" t="e">
        <f t="shared" si="4"/>
        <v>#N/A</v>
      </c>
      <c r="M89" s="27" t="e">
        <f t="shared" si="4"/>
        <v>#N/A</v>
      </c>
      <c r="N89" s="27" t="e">
        <f t="shared" si="4"/>
        <v>#N/A</v>
      </c>
      <c r="O89" s="27" t="e">
        <f t="shared" si="2"/>
        <v>#N/A</v>
      </c>
      <c r="P89" s="37"/>
    </row>
    <row r="90" spans="1:16" s="24" customFormat="1" ht="15" x14ac:dyDescent="0.2">
      <c r="A90" s="25"/>
      <c r="B90" s="26"/>
      <c r="C90" s="28"/>
      <c r="D90" s="28"/>
      <c r="E90" s="54"/>
      <c r="F90" s="56"/>
      <c r="G90" s="39" t="e">
        <f t="shared" si="0"/>
        <v>#N/A</v>
      </c>
      <c r="H90" s="32"/>
      <c r="I90" s="27" t="e">
        <f t="shared" si="4"/>
        <v>#N/A</v>
      </c>
      <c r="J90" s="27" t="e">
        <f t="shared" si="4"/>
        <v>#N/A</v>
      </c>
      <c r="K90" s="27" t="e">
        <f t="shared" si="4"/>
        <v>#N/A</v>
      </c>
      <c r="L90" s="27" t="e">
        <f t="shared" si="4"/>
        <v>#N/A</v>
      </c>
      <c r="M90" s="27" t="e">
        <f t="shared" si="4"/>
        <v>#N/A</v>
      </c>
      <c r="N90" s="27" t="e">
        <f t="shared" si="4"/>
        <v>#N/A</v>
      </c>
      <c r="O90" s="27" t="e">
        <f t="shared" si="2"/>
        <v>#N/A</v>
      </c>
      <c r="P90" s="37"/>
    </row>
    <row r="91" spans="1:16" s="24" customFormat="1" ht="15" x14ac:dyDescent="0.2">
      <c r="A91" s="25"/>
      <c r="B91" s="26"/>
      <c r="C91" s="28"/>
      <c r="D91" s="28"/>
      <c r="E91" s="54"/>
      <c r="F91" s="56"/>
      <c r="G91" s="39" t="e">
        <f t="shared" si="0"/>
        <v>#N/A</v>
      </c>
      <c r="H91" s="32"/>
      <c r="I91" s="27" t="e">
        <f t="shared" si="4"/>
        <v>#N/A</v>
      </c>
      <c r="J91" s="27" t="e">
        <f t="shared" si="4"/>
        <v>#N/A</v>
      </c>
      <c r="K91" s="27" t="e">
        <f t="shared" si="4"/>
        <v>#N/A</v>
      </c>
      <c r="L91" s="27" t="e">
        <f t="shared" si="4"/>
        <v>#N/A</v>
      </c>
      <c r="M91" s="27" t="e">
        <f t="shared" si="4"/>
        <v>#N/A</v>
      </c>
      <c r="N91" s="27" t="e">
        <f t="shared" si="4"/>
        <v>#N/A</v>
      </c>
      <c r="O91" s="27" t="e">
        <f t="shared" si="2"/>
        <v>#N/A</v>
      </c>
      <c r="P91" s="37"/>
    </row>
    <row r="92" spans="1:16" s="24" customFormat="1" ht="15" x14ac:dyDescent="0.2">
      <c r="A92" s="25"/>
      <c r="B92" s="26"/>
      <c r="C92" s="28"/>
      <c r="D92" s="28"/>
      <c r="E92" s="54"/>
      <c r="F92" s="56"/>
      <c r="G92" s="39" t="e">
        <f t="shared" si="0"/>
        <v>#N/A</v>
      </c>
      <c r="H92" s="32"/>
      <c r="I92" s="27" t="e">
        <f t="shared" si="4"/>
        <v>#N/A</v>
      </c>
      <c r="J92" s="27" t="e">
        <f t="shared" si="4"/>
        <v>#N/A</v>
      </c>
      <c r="K92" s="27" t="e">
        <f t="shared" si="4"/>
        <v>#N/A</v>
      </c>
      <c r="L92" s="27" t="e">
        <f t="shared" si="4"/>
        <v>#N/A</v>
      </c>
      <c r="M92" s="27" t="e">
        <f t="shared" si="4"/>
        <v>#N/A</v>
      </c>
      <c r="N92" s="27" t="e">
        <f t="shared" si="4"/>
        <v>#N/A</v>
      </c>
      <c r="O92" s="27" t="e">
        <f t="shared" si="2"/>
        <v>#N/A</v>
      </c>
      <c r="P92" s="37"/>
    </row>
    <row r="93" spans="1:16" s="24" customFormat="1" ht="15" x14ac:dyDescent="0.2">
      <c r="A93" s="25"/>
      <c r="B93" s="26"/>
      <c r="C93" s="28"/>
      <c r="D93" s="28"/>
      <c r="E93" s="54"/>
      <c r="F93" s="56"/>
      <c r="G93" s="39" t="e">
        <f t="shared" si="0"/>
        <v>#N/A</v>
      </c>
      <c r="H93" s="32"/>
      <c r="I93" s="27" t="e">
        <f t="shared" si="4"/>
        <v>#N/A</v>
      </c>
      <c r="J93" s="27" t="e">
        <f t="shared" si="4"/>
        <v>#N/A</v>
      </c>
      <c r="K93" s="27" t="e">
        <f t="shared" si="4"/>
        <v>#N/A</v>
      </c>
      <c r="L93" s="27" t="e">
        <f t="shared" si="4"/>
        <v>#N/A</v>
      </c>
      <c r="M93" s="27" t="e">
        <f t="shared" si="4"/>
        <v>#N/A</v>
      </c>
      <c r="N93" s="27" t="e">
        <f t="shared" si="4"/>
        <v>#N/A</v>
      </c>
      <c r="O93" s="27" t="e">
        <f t="shared" si="2"/>
        <v>#N/A</v>
      </c>
      <c r="P93" s="37"/>
    </row>
    <row r="94" spans="1:16" s="24" customFormat="1" ht="15" x14ac:dyDescent="0.2">
      <c r="A94" s="25"/>
      <c r="B94" s="26"/>
      <c r="C94" s="28"/>
      <c r="D94" s="28"/>
      <c r="E94" s="54"/>
      <c r="F94" s="56"/>
      <c r="G94" s="39" t="e">
        <f t="shared" si="0"/>
        <v>#N/A</v>
      </c>
      <c r="H94" s="32"/>
      <c r="I94" s="27" t="e">
        <f t="shared" si="4"/>
        <v>#N/A</v>
      </c>
      <c r="J94" s="27" t="e">
        <f t="shared" si="4"/>
        <v>#N/A</v>
      </c>
      <c r="K94" s="27" t="e">
        <f t="shared" si="4"/>
        <v>#N/A</v>
      </c>
      <c r="L94" s="27" t="e">
        <f t="shared" si="4"/>
        <v>#N/A</v>
      </c>
      <c r="M94" s="27" t="e">
        <f t="shared" si="4"/>
        <v>#N/A</v>
      </c>
      <c r="N94" s="27" t="e">
        <f t="shared" si="4"/>
        <v>#N/A</v>
      </c>
      <c r="O94" s="27" t="e">
        <f t="shared" si="2"/>
        <v>#N/A</v>
      </c>
      <c r="P94" s="37"/>
    </row>
    <row r="95" spans="1:16" s="24" customFormat="1" ht="15" x14ac:dyDescent="0.2">
      <c r="A95" s="25"/>
      <c r="B95" s="26"/>
      <c r="C95" s="28"/>
      <c r="D95" s="28"/>
      <c r="E95" s="54"/>
      <c r="F95" s="56"/>
      <c r="G95" s="39" t="e">
        <f t="shared" si="0"/>
        <v>#N/A</v>
      </c>
      <c r="H95" s="32"/>
      <c r="I95" s="27" t="e">
        <f t="shared" si="4"/>
        <v>#N/A</v>
      </c>
      <c r="J95" s="27" t="e">
        <f t="shared" si="4"/>
        <v>#N/A</v>
      </c>
      <c r="K95" s="27" t="e">
        <f t="shared" si="4"/>
        <v>#N/A</v>
      </c>
      <c r="L95" s="27" t="e">
        <f t="shared" si="4"/>
        <v>#N/A</v>
      </c>
      <c r="M95" s="27" t="e">
        <f t="shared" si="4"/>
        <v>#N/A</v>
      </c>
      <c r="N95" s="27" t="e">
        <f t="shared" si="4"/>
        <v>#N/A</v>
      </c>
      <c r="O95" s="27" t="e">
        <f t="shared" si="2"/>
        <v>#N/A</v>
      </c>
      <c r="P95" s="37"/>
    </row>
    <row r="96" spans="1:16" s="24" customFormat="1" ht="15" x14ac:dyDescent="0.2">
      <c r="A96" s="25"/>
      <c r="B96" s="26"/>
      <c r="C96" s="28"/>
      <c r="D96" s="28"/>
      <c r="E96" s="54"/>
      <c r="F96" s="56"/>
      <c r="G96" s="39" t="e">
        <f t="shared" si="0"/>
        <v>#N/A</v>
      </c>
      <c r="H96" s="32"/>
      <c r="I96" s="27" t="e">
        <f t="shared" si="4"/>
        <v>#N/A</v>
      </c>
      <c r="J96" s="27" t="e">
        <f t="shared" si="4"/>
        <v>#N/A</v>
      </c>
      <c r="K96" s="27" t="e">
        <f t="shared" si="4"/>
        <v>#N/A</v>
      </c>
      <c r="L96" s="27" t="e">
        <f t="shared" si="4"/>
        <v>#N/A</v>
      </c>
      <c r="M96" s="27" t="e">
        <f t="shared" si="4"/>
        <v>#N/A</v>
      </c>
      <c r="N96" s="27" t="e">
        <f t="shared" si="4"/>
        <v>#N/A</v>
      </c>
      <c r="O96" s="27" t="e">
        <f t="shared" si="2"/>
        <v>#N/A</v>
      </c>
      <c r="P96" s="37"/>
    </row>
    <row r="97" spans="1:16" s="24" customFormat="1" ht="15" x14ac:dyDescent="0.2">
      <c r="A97" s="25"/>
      <c r="B97" s="26"/>
      <c r="C97" s="28"/>
      <c r="D97" s="28"/>
      <c r="E97" s="54"/>
      <c r="F97" s="56"/>
      <c r="G97" s="39" t="e">
        <f t="shared" si="0"/>
        <v>#N/A</v>
      </c>
      <c r="H97" s="32"/>
      <c r="I97" s="27" t="e">
        <f t="shared" si="4"/>
        <v>#N/A</v>
      </c>
      <c r="J97" s="27" t="e">
        <f t="shared" si="4"/>
        <v>#N/A</v>
      </c>
      <c r="K97" s="27" t="e">
        <f t="shared" si="4"/>
        <v>#N/A</v>
      </c>
      <c r="L97" s="27" t="e">
        <f t="shared" si="4"/>
        <v>#N/A</v>
      </c>
      <c r="M97" s="27" t="e">
        <f t="shared" si="4"/>
        <v>#N/A</v>
      </c>
      <c r="N97" s="27" t="e">
        <f t="shared" si="4"/>
        <v>#N/A</v>
      </c>
      <c r="O97" s="27" t="e">
        <f t="shared" si="2"/>
        <v>#N/A</v>
      </c>
      <c r="P97" s="37"/>
    </row>
    <row r="98" spans="1:16" s="24" customFormat="1" ht="15" x14ac:dyDescent="0.2">
      <c r="A98" s="25"/>
      <c r="B98" s="26"/>
      <c r="C98" s="28"/>
      <c r="D98" s="28"/>
      <c r="E98" s="54"/>
      <c r="F98" s="56"/>
      <c r="G98" s="39" t="e">
        <f t="shared" si="0"/>
        <v>#N/A</v>
      </c>
      <c r="H98" s="32"/>
      <c r="I98" s="27" t="e">
        <f t="shared" si="4"/>
        <v>#N/A</v>
      </c>
      <c r="J98" s="27" t="e">
        <f t="shared" si="4"/>
        <v>#N/A</v>
      </c>
      <c r="K98" s="27" t="e">
        <f t="shared" si="4"/>
        <v>#N/A</v>
      </c>
      <c r="L98" s="27" t="e">
        <f t="shared" si="4"/>
        <v>#N/A</v>
      </c>
      <c r="M98" s="27" t="e">
        <f t="shared" si="4"/>
        <v>#N/A</v>
      </c>
      <c r="N98" s="27" t="e">
        <f t="shared" si="4"/>
        <v>#N/A</v>
      </c>
      <c r="O98" s="27" t="e">
        <f t="shared" si="2"/>
        <v>#N/A</v>
      </c>
      <c r="P98" s="37"/>
    </row>
    <row r="99" spans="1:16" s="24" customFormat="1" ht="15" x14ac:dyDescent="0.2">
      <c r="A99" s="25"/>
      <c r="B99" s="26"/>
      <c r="C99" s="28"/>
      <c r="D99" s="28"/>
      <c r="E99" s="54"/>
      <c r="F99" s="56"/>
      <c r="G99" s="39" t="e">
        <f t="shared" si="0"/>
        <v>#N/A</v>
      </c>
      <c r="H99" s="32"/>
      <c r="I99" s="27" t="e">
        <f t="shared" si="4"/>
        <v>#N/A</v>
      </c>
      <c r="J99" s="27" t="e">
        <f t="shared" si="4"/>
        <v>#N/A</v>
      </c>
      <c r="K99" s="27" t="e">
        <f t="shared" si="4"/>
        <v>#N/A</v>
      </c>
      <c r="L99" s="27" t="e">
        <f t="shared" si="4"/>
        <v>#N/A</v>
      </c>
      <c r="M99" s="27" t="e">
        <f t="shared" si="4"/>
        <v>#N/A</v>
      </c>
      <c r="N99" s="27" t="e">
        <f t="shared" si="4"/>
        <v>#N/A</v>
      </c>
      <c r="O99" s="27" t="e">
        <f t="shared" si="2"/>
        <v>#N/A</v>
      </c>
      <c r="P99" s="37"/>
    </row>
    <row r="100" spans="1:16" s="24" customFormat="1" ht="15" x14ac:dyDescent="0.2">
      <c r="A100" s="25"/>
      <c r="B100" s="26"/>
      <c r="C100" s="28"/>
      <c r="D100" s="28"/>
      <c r="E100" s="54"/>
      <c r="F100" s="56"/>
      <c r="G100" s="39" t="e">
        <f t="shared" si="0"/>
        <v>#N/A</v>
      </c>
      <c r="H100" s="32"/>
      <c r="I100" s="27" t="e">
        <f t="shared" si="4"/>
        <v>#N/A</v>
      </c>
      <c r="J100" s="27" t="e">
        <f t="shared" si="4"/>
        <v>#N/A</v>
      </c>
      <c r="K100" s="27" t="e">
        <f t="shared" si="4"/>
        <v>#N/A</v>
      </c>
      <c r="L100" s="27" t="e">
        <f t="shared" si="4"/>
        <v>#N/A</v>
      </c>
      <c r="M100" s="27" t="e">
        <f t="shared" si="4"/>
        <v>#N/A</v>
      </c>
      <c r="N100" s="27" t="e">
        <f t="shared" si="4"/>
        <v>#N/A</v>
      </c>
      <c r="O100" s="27" t="e">
        <f t="shared" si="2"/>
        <v>#N/A</v>
      </c>
      <c r="P100" s="37"/>
    </row>
    <row r="101" spans="1:16" s="24" customFormat="1" ht="15" x14ac:dyDescent="0.2">
      <c r="A101" s="25"/>
      <c r="B101" s="26"/>
      <c r="C101" s="28"/>
      <c r="D101" s="28"/>
      <c r="E101" s="54"/>
      <c r="F101" s="56"/>
      <c r="G101" s="39" t="e">
        <f t="shared" si="0"/>
        <v>#N/A</v>
      </c>
      <c r="H101" s="32"/>
      <c r="I101" s="27" t="e">
        <f t="shared" si="4"/>
        <v>#N/A</v>
      </c>
      <c r="J101" s="27" t="e">
        <f t="shared" si="4"/>
        <v>#N/A</v>
      </c>
      <c r="K101" s="27" t="e">
        <f t="shared" si="4"/>
        <v>#N/A</v>
      </c>
      <c r="L101" s="27" t="e">
        <f t="shared" si="4"/>
        <v>#N/A</v>
      </c>
      <c r="M101" s="27" t="e">
        <f t="shared" si="4"/>
        <v>#N/A</v>
      </c>
      <c r="N101" s="27" t="e">
        <f t="shared" si="4"/>
        <v>#N/A</v>
      </c>
      <c r="O101" s="27" t="e">
        <f t="shared" si="2"/>
        <v>#N/A</v>
      </c>
      <c r="P101" s="37"/>
    </row>
    <row r="102" spans="1:16" s="24" customFormat="1" ht="15" x14ac:dyDescent="0.2">
      <c r="A102" s="25"/>
      <c r="B102" s="26"/>
      <c r="C102" s="28"/>
      <c r="D102" s="28"/>
      <c r="E102" s="54"/>
      <c r="F102" s="56"/>
      <c r="G102" s="39" t="e">
        <f t="shared" si="0"/>
        <v>#N/A</v>
      </c>
      <c r="H102" s="32"/>
      <c r="I102" s="27" t="e">
        <f t="shared" si="4"/>
        <v>#N/A</v>
      </c>
      <c r="J102" s="27" t="e">
        <f t="shared" si="4"/>
        <v>#N/A</v>
      </c>
      <c r="K102" s="27" t="e">
        <f t="shared" si="4"/>
        <v>#N/A</v>
      </c>
      <c r="L102" s="27" t="e">
        <f t="shared" si="4"/>
        <v>#N/A</v>
      </c>
      <c r="M102" s="27" t="e">
        <f t="shared" si="4"/>
        <v>#N/A</v>
      </c>
      <c r="N102" s="27" t="e">
        <f t="shared" si="4"/>
        <v>#N/A</v>
      </c>
      <c r="O102" s="27" t="e">
        <f t="shared" si="2"/>
        <v>#N/A</v>
      </c>
      <c r="P102" s="37"/>
    </row>
    <row r="103" spans="1:16" s="24" customFormat="1" ht="15" x14ac:dyDescent="0.2">
      <c r="A103" s="25"/>
      <c r="B103" s="26"/>
      <c r="C103" s="28"/>
      <c r="D103" s="28"/>
      <c r="E103" s="54"/>
      <c r="F103" s="56"/>
      <c r="G103" s="39" t="e">
        <f t="shared" si="0"/>
        <v>#N/A</v>
      </c>
      <c r="H103" s="32"/>
      <c r="I103" s="27" t="e">
        <f t="shared" si="4"/>
        <v>#N/A</v>
      </c>
      <c r="J103" s="27" t="e">
        <f t="shared" si="4"/>
        <v>#N/A</v>
      </c>
      <c r="K103" s="27" t="e">
        <f t="shared" si="4"/>
        <v>#N/A</v>
      </c>
      <c r="L103" s="27" t="e">
        <f t="shared" si="4"/>
        <v>#N/A</v>
      </c>
      <c r="M103" s="27" t="e">
        <f t="shared" si="4"/>
        <v>#N/A</v>
      </c>
      <c r="N103" s="27" t="e">
        <f t="shared" si="4"/>
        <v>#N/A</v>
      </c>
      <c r="O103" s="27" t="e">
        <f t="shared" si="2"/>
        <v>#N/A</v>
      </c>
      <c r="P103" s="37"/>
    </row>
    <row r="104" spans="1:16" s="24" customFormat="1" ht="15" x14ac:dyDescent="0.2">
      <c r="A104" s="25"/>
      <c r="B104" s="26"/>
      <c r="C104" s="28"/>
      <c r="D104" s="28"/>
      <c r="E104" s="54"/>
      <c r="F104" s="56"/>
      <c r="G104" s="39" t="e">
        <f t="shared" si="0"/>
        <v>#N/A</v>
      </c>
      <c r="H104" s="32"/>
      <c r="I104" s="27" t="e">
        <f t="shared" si="4"/>
        <v>#N/A</v>
      </c>
      <c r="J104" s="27" t="e">
        <f t="shared" si="4"/>
        <v>#N/A</v>
      </c>
      <c r="K104" s="27" t="e">
        <f t="shared" si="4"/>
        <v>#N/A</v>
      </c>
      <c r="L104" s="27" t="e">
        <f t="shared" si="4"/>
        <v>#N/A</v>
      </c>
      <c r="M104" s="27" t="e">
        <f t="shared" si="4"/>
        <v>#N/A</v>
      </c>
      <c r="N104" s="27" t="e">
        <f t="shared" si="4"/>
        <v>#N/A</v>
      </c>
      <c r="O104" s="27" t="e">
        <f t="shared" si="2"/>
        <v>#N/A</v>
      </c>
      <c r="P104" s="37"/>
    </row>
    <row r="105" spans="1:16" s="24" customFormat="1" ht="15" x14ac:dyDescent="0.2">
      <c r="A105" s="25"/>
      <c r="B105" s="26"/>
      <c r="C105" s="28"/>
      <c r="D105" s="28"/>
      <c r="E105" s="54"/>
      <c r="F105" s="56"/>
      <c r="G105" s="39" t="e">
        <f t="shared" si="0"/>
        <v>#N/A</v>
      </c>
      <c r="H105" s="32"/>
      <c r="I105" s="27" t="e">
        <f t="shared" si="4"/>
        <v>#N/A</v>
      </c>
      <c r="J105" s="27" t="e">
        <f t="shared" si="4"/>
        <v>#N/A</v>
      </c>
      <c r="K105" s="27" t="e">
        <f t="shared" si="4"/>
        <v>#N/A</v>
      </c>
      <c r="L105" s="27" t="e">
        <f t="shared" si="4"/>
        <v>#N/A</v>
      </c>
      <c r="M105" s="27" t="e">
        <f t="shared" si="4"/>
        <v>#N/A</v>
      </c>
      <c r="N105" s="27" t="e">
        <f t="shared" si="4"/>
        <v>#N/A</v>
      </c>
      <c r="O105" s="27" t="e">
        <f t="shared" si="2"/>
        <v>#N/A</v>
      </c>
      <c r="P105" s="37"/>
    </row>
    <row r="106" spans="1:16" s="24" customFormat="1" ht="15" x14ac:dyDescent="0.2">
      <c r="A106" s="29" t="s">
        <v>49</v>
      </c>
      <c r="B106" s="29"/>
      <c r="C106" s="31"/>
      <c r="D106" s="31"/>
      <c r="E106" s="55"/>
      <c r="F106" s="13"/>
      <c r="G106" s="30"/>
      <c r="H106" s="32"/>
      <c r="I106" s="30"/>
      <c r="J106" s="30"/>
      <c r="K106" s="30"/>
      <c r="L106" s="30"/>
      <c r="M106" s="30"/>
      <c r="N106" s="30"/>
      <c r="O106" s="30"/>
      <c r="P106" s="37"/>
    </row>
    <row r="107" spans="1:16" x14ac:dyDescent="0.2">
      <c r="A107" s="33"/>
      <c r="B107" s="22"/>
      <c r="E107" s="22"/>
      <c r="G107" s="22"/>
      <c r="I107" s="22"/>
      <c r="J107" s="22"/>
      <c r="K107" s="22"/>
      <c r="L107" s="22"/>
      <c r="M107" s="22"/>
      <c r="N107" s="22"/>
      <c r="O107" s="22"/>
    </row>
  </sheetData>
  <mergeCells count="1">
    <mergeCell ref="A2:E2"/>
  </mergeCells>
  <phoneticPr fontId="3" type="noConversion"/>
  <conditionalFormatting sqref="C30:C106">
    <cfRule type="expression" dxfId="5" priority="2">
      <formula>AND(C30&gt;0,C30&lt;$B$5)</formula>
    </cfRule>
    <cfRule type="cellIs" dxfId="4" priority="3" operator="greaterThan">
      <formula>$B$4</formula>
    </cfRule>
  </conditionalFormatting>
  <conditionalFormatting sqref="G30:O106">
    <cfRule type="expression" dxfId="3" priority="1">
      <formula>ISERROR(G30)</formula>
    </cfRule>
  </conditionalFormatting>
  <dataValidations disablePrompts="1" count="1">
    <dataValidation type="list" allowBlank="1" showInputMessage="1" showErrorMessage="1" sqref="E30:E105">
      <formula1>$I$29:$O$29</formula1>
    </dataValidation>
  </dataValidations>
  <printOptions horizontalCentered="1"/>
  <pageMargins left="0.3" right="0.3" top="0.35" bottom="0.35" header="0.5" footer="0.125"/>
  <pageSetup fitToHeight="0" orientation="landscape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workbookViewId="0">
      <selection activeCell="K1" sqref="G1:K1"/>
    </sheetView>
  </sheetViews>
  <sheetFormatPr defaultColWidth="9.140625" defaultRowHeight="12.75" x14ac:dyDescent="0.2"/>
  <cols>
    <col min="1" max="1" width="12" style="1" customWidth="1"/>
    <col min="2" max="2" width="10.85546875" style="1" customWidth="1"/>
    <col min="3" max="3" width="8.85546875" style="1" customWidth="1"/>
    <col min="4" max="4" width="13.140625" style="1" customWidth="1"/>
    <col min="5" max="5" width="21.85546875" style="1" customWidth="1"/>
    <col min="6" max="6" width="43.5703125" style="1" customWidth="1"/>
    <col min="7" max="7" width="17.7109375" style="1" customWidth="1"/>
    <col min="8" max="8" width="5.140625" style="1" customWidth="1"/>
    <col min="9" max="14" width="13.5703125" style="1" customWidth="1"/>
    <col min="15" max="15" width="15.28515625" style="1" customWidth="1"/>
    <col min="16" max="16" width="41.140625" style="22" customWidth="1"/>
    <col min="17" max="16384" width="9.140625" style="1"/>
  </cols>
  <sheetData>
    <row r="1" spans="1:16" ht="30" customHeight="1" x14ac:dyDescent="0.2">
      <c r="A1" s="23" t="s">
        <v>5</v>
      </c>
      <c r="B1" s="23"/>
      <c r="C1" s="23"/>
      <c r="D1" s="23"/>
      <c r="E1" s="23"/>
      <c r="F1" s="23"/>
      <c r="G1" s="23"/>
      <c r="I1" s="58"/>
      <c r="P1" s="1"/>
    </row>
    <row r="2" spans="1:16" x14ac:dyDescent="0.2">
      <c r="A2" s="74"/>
      <c r="B2" s="74"/>
      <c r="C2" s="74"/>
      <c r="D2" s="74"/>
      <c r="E2" s="74"/>
      <c r="F2" s="59"/>
      <c r="G2" s="60"/>
      <c r="I2" s="57"/>
      <c r="P2" s="1"/>
    </row>
    <row r="3" spans="1:16" x14ac:dyDescent="0.2">
      <c r="A3" s="15"/>
      <c r="B3" s="61" t="s">
        <v>41</v>
      </c>
      <c r="C3" s="17"/>
      <c r="D3" s="17"/>
      <c r="E3" s="62" t="s">
        <v>42</v>
      </c>
      <c r="F3" s="67"/>
      <c r="G3" s="17"/>
      <c r="I3" s="22"/>
      <c r="P3" s="1"/>
    </row>
    <row r="4" spans="1:16" ht="15.95" customHeight="1" x14ac:dyDescent="0.2">
      <c r="A4" s="64" t="s">
        <v>19</v>
      </c>
      <c r="B4" s="65">
        <v>180</v>
      </c>
      <c r="C4" s="17"/>
      <c r="D4" s="17"/>
      <c r="E4" s="63" t="s">
        <v>53</v>
      </c>
      <c r="F4" s="63" t="s">
        <v>57</v>
      </c>
      <c r="G4" s="17"/>
      <c r="I4" s="34" t="s">
        <v>9</v>
      </c>
      <c r="J4" s="34"/>
      <c r="K4" s="34"/>
      <c r="L4" s="34"/>
      <c r="P4" s="1"/>
    </row>
    <row r="5" spans="1:16" ht="15.95" customHeight="1" x14ac:dyDescent="0.2">
      <c r="A5" s="64" t="s">
        <v>20</v>
      </c>
      <c r="B5" s="66">
        <v>80</v>
      </c>
      <c r="C5" s="17"/>
      <c r="D5" s="17"/>
      <c r="E5" s="63" t="s">
        <v>54</v>
      </c>
      <c r="F5" s="63" t="s">
        <v>56</v>
      </c>
      <c r="G5" s="17"/>
      <c r="I5" s="35" t="s">
        <v>39</v>
      </c>
      <c r="J5" s="2"/>
      <c r="K5" s="2"/>
      <c r="L5" s="2"/>
      <c r="M5" s="2"/>
      <c r="P5" s="1"/>
    </row>
    <row r="6" spans="1:16" ht="15.95" customHeight="1" x14ac:dyDescent="0.2">
      <c r="A6" s="19"/>
      <c r="B6" s="19"/>
      <c r="C6" s="17"/>
      <c r="D6" s="17"/>
      <c r="E6" s="63" t="s">
        <v>55</v>
      </c>
      <c r="F6" s="52" t="s">
        <v>52</v>
      </c>
      <c r="G6" s="17"/>
      <c r="I6" s="35" t="s">
        <v>40</v>
      </c>
      <c r="J6" s="2"/>
      <c r="K6" s="2"/>
      <c r="L6" s="2"/>
      <c r="M6" s="2"/>
      <c r="P6" s="1"/>
    </row>
    <row r="7" spans="1:16" s="2" customFormat="1" ht="15" x14ac:dyDescent="0.3">
      <c r="A7" s="4"/>
      <c r="B7" s="5"/>
      <c r="C7" s="5"/>
      <c r="D7" s="5"/>
      <c r="E7" s="5"/>
      <c r="F7" s="3"/>
      <c r="G7" s="5"/>
      <c r="I7" s="36" t="s">
        <v>35</v>
      </c>
    </row>
    <row r="8" spans="1:16" s="2" customFormat="1" ht="15" x14ac:dyDescent="0.3">
      <c r="B8" s="6" t="s">
        <v>1</v>
      </c>
      <c r="C8" s="7"/>
      <c r="D8" s="7"/>
      <c r="E8" s="5"/>
      <c r="F8" s="3"/>
      <c r="G8" s="5"/>
      <c r="I8" s="36" t="s">
        <v>36</v>
      </c>
    </row>
    <row r="9" spans="1:16" s="2" customFormat="1" ht="15" x14ac:dyDescent="0.3">
      <c r="B9" s="8" t="s">
        <v>2</v>
      </c>
      <c r="C9" s="9">
        <f>INDEX($A$29:$A$106,2,1)</f>
        <v>43928</v>
      </c>
      <c r="D9" s="9"/>
      <c r="E9" s="5"/>
      <c r="F9" s="3"/>
      <c r="I9" s="36" t="s">
        <v>37</v>
      </c>
    </row>
    <row r="10" spans="1:16" s="2" customFormat="1" ht="15" x14ac:dyDescent="0.3">
      <c r="B10" s="8" t="s">
        <v>8</v>
      </c>
      <c r="C10" s="7">
        <f>MATCH(9.999E+307,$A$29:$A$106)-1</f>
        <v>1</v>
      </c>
      <c r="D10" s="7"/>
      <c r="E10" s="5"/>
      <c r="F10" s="3"/>
      <c r="I10" s="36" t="s">
        <v>38</v>
      </c>
    </row>
    <row r="11" spans="1:16" s="2" customFormat="1" ht="15" x14ac:dyDescent="0.3">
      <c r="B11" s="8" t="s">
        <v>3</v>
      </c>
      <c r="C11" s="9" t="e" cm="1">
        <f t="array" ref="C11">INDEX($A$29:$A$106,C10)+1</f>
        <v>#VALUE!</v>
      </c>
      <c r="D11" s="9"/>
      <c r="E11" s="5"/>
      <c r="F11" s="3"/>
      <c r="I11" s="36"/>
    </row>
    <row r="12" spans="1:16" s="2" customFormat="1" ht="15" x14ac:dyDescent="0.3">
      <c r="C12" s="5"/>
      <c r="D12" s="5"/>
      <c r="E12" s="5"/>
      <c r="F12" s="3"/>
      <c r="I12" s="34" t="s">
        <v>7</v>
      </c>
      <c r="J12" s="34"/>
      <c r="K12" s="34"/>
      <c r="L12" s="34"/>
    </row>
    <row r="13" spans="1:16" s="2" customFormat="1" ht="15" x14ac:dyDescent="0.3">
      <c r="A13" s="4"/>
      <c r="B13" s="5"/>
      <c r="C13" s="5"/>
      <c r="D13" s="5"/>
      <c r="E13" s="5"/>
      <c r="F13" s="3"/>
      <c r="G13" s="5"/>
      <c r="I13" s="36" t="s">
        <v>43</v>
      </c>
    </row>
    <row r="14" spans="1:16" s="2" customFormat="1" ht="15" x14ac:dyDescent="0.3">
      <c r="A14" s="4"/>
      <c r="B14" s="5"/>
      <c r="C14" s="5"/>
      <c r="D14" s="5"/>
      <c r="E14" s="5"/>
      <c r="F14" s="3"/>
      <c r="G14" s="5"/>
      <c r="I14" s="36" t="s">
        <v>44</v>
      </c>
    </row>
    <row r="15" spans="1:16" s="2" customFormat="1" ht="15" x14ac:dyDescent="0.3">
      <c r="A15" s="4"/>
      <c r="B15" s="5"/>
      <c r="C15" s="5"/>
      <c r="D15" s="5"/>
      <c r="E15" s="5"/>
      <c r="F15" s="3"/>
      <c r="G15" s="5"/>
      <c r="I15" s="36" t="s">
        <v>16</v>
      </c>
    </row>
    <row r="16" spans="1:16" s="2" customFormat="1" ht="15" x14ac:dyDescent="0.3">
      <c r="A16" s="4"/>
      <c r="B16" s="5"/>
      <c r="C16" s="5"/>
      <c r="D16" s="5"/>
      <c r="E16" s="5"/>
      <c r="F16" s="3"/>
      <c r="G16" s="5"/>
    </row>
    <row r="17" spans="1:16" s="2" customFormat="1" ht="15" x14ac:dyDescent="0.3">
      <c r="A17" s="4"/>
      <c r="B17" s="5"/>
      <c r="C17" s="5"/>
      <c r="D17" s="5"/>
      <c r="E17" s="5"/>
      <c r="F17" s="3"/>
      <c r="G17" s="5"/>
      <c r="I17" s="34" t="s">
        <v>10</v>
      </c>
      <c r="J17" s="34"/>
      <c r="K17" s="34"/>
      <c r="L17" s="34"/>
    </row>
    <row r="18" spans="1:16" s="2" customFormat="1" ht="15" x14ac:dyDescent="0.3">
      <c r="A18" s="4"/>
      <c r="B18" s="5"/>
      <c r="C18" s="5"/>
      <c r="D18" s="5"/>
      <c r="E18" s="5"/>
      <c r="F18" s="3"/>
      <c r="G18" s="5"/>
      <c r="I18" s="36" t="s">
        <v>46</v>
      </c>
    </row>
    <row r="19" spans="1:16" s="2" customFormat="1" ht="15" x14ac:dyDescent="0.3">
      <c r="A19" s="4"/>
      <c r="B19" s="5"/>
      <c r="C19" s="5"/>
      <c r="D19" s="5"/>
      <c r="E19" s="5"/>
      <c r="F19" s="3"/>
      <c r="G19" s="5"/>
      <c r="I19" s="36" t="s">
        <v>11</v>
      </c>
    </row>
    <row r="20" spans="1:16" s="2" customFormat="1" ht="15" x14ac:dyDescent="0.3">
      <c r="A20" s="4"/>
      <c r="B20" s="5"/>
      <c r="C20" s="5"/>
      <c r="D20" s="5"/>
      <c r="E20" s="5"/>
      <c r="F20" s="3"/>
      <c r="G20" s="5"/>
      <c r="I20" s="36" t="s">
        <v>12</v>
      </c>
    </row>
    <row r="21" spans="1:16" s="2" customFormat="1" ht="15" x14ac:dyDescent="0.3">
      <c r="A21" s="4"/>
      <c r="B21" s="5"/>
      <c r="C21" s="5"/>
      <c r="D21" s="5"/>
      <c r="E21" s="5"/>
      <c r="F21" s="3"/>
      <c r="G21" s="5"/>
      <c r="I21" s="36" t="s">
        <v>15</v>
      </c>
    </row>
    <row r="22" spans="1:16" s="2" customFormat="1" ht="15" x14ac:dyDescent="0.3">
      <c r="A22" s="4"/>
      <c r="B22" s="5"/>
      <c r="C22" s="5"/>
      <c r="D22" s="5"/>
      <c r="E22" s="5"/>
      <c r="F22" s="3"/>
      <c r="G22" s="5"/>
      <c r="I22" s="36" t="s">
        <v>13</v>
      </c>
    </row>
    <row r="23" spans="1:16" s="2" customFormat="1" ht="15" x14ac:dyDescent="0.3">
      <c r="A23" s="4"/>
      <c r="B23" s="5"/>
      <c r="C23" s="5"/>
      <c r="D23" s="5"/>
      <c r="E23" s="5"/>
      <c r="F23" s="3"/>
      <c r="G23" s="5"/>
      <c r="I23" s="36" t="s">
        <v>14</v>
      </c>
    </row>
    <row r="24" spans="1:16" s="2" customFormat="1" ht="15" x14ac:dyDescent="0.3">
      <c r="A24" s="4"/>
      <c r="B24" s="5"/>
      <c r="C24" s="5"/>
      <c r="D24" s="5"/>
      <c r="E24" s="5"/>
      <c r="F24" s="3"/>
      <c r="G24" s="5"/>
      <c r="I24" s="36"/>
    </row>
    <row r="25" spans="1:16" s="2" customFormat="1" ht="15" x14ac:dyDescent="0.3">
      <c r="A25" s="4"/>
      <c r="B25" s="5"/>
      <c r="C25" s="5"/>
      <c r="D25" s="5"/>
      <c r="E25" s="5"/>
      <c r="F25" s="3"/>
      <c r="G25" s="5"/>
      <c r="I25" s="36"/>
    </row>
    <row r="26" spans="1:16" s="2" customFormat="1" ht="15" x14ac:dyDescent="0.3">
      <c r="A26" s="4"/>
      <c r="B26" s="5"/>
      <c r="C26" s="5"/>
      <c r="D26" s="5"/>
      <c r="E26" s="5"/>
      <c r="F26" s="3"/>
      <c r="G26" s="5"/>
      <c r="I26" s="36"/>
    </row>
    <row r="27" spans="1:16" s="2" customFormat="1" ht="15" x14ac:dyDescent="0.3">
      <c r="A27" s="4"/>
      <c r="B27" s="5"/>
      <c r="C27" s="5"/>
      <c r="D27" s="5"/>
      <c r="E27" s="5"/>
      <c r="F27" s="3"/>
      <c r="G27" s="5"/>
      <c r="I27" s="36"/>
    </row>
    <row r="28" spans="1:16" s="2" customFormat="1" ht="15" x14ac:dyDescent="0.3">
      <c r="A28" s="4"/>
      <c r="B28" s="5"/>
      <c r="C28" s="5"/>
      <c r="D28" s="5"/>
      <c r="E28" s="5"/>
      <c r="F28" s="3"/>
      <c r="G28" s="5"/>
      <c r="I28" s="5"/>
      <c r="J28" s="5"/>
      <c r="K28" s="5"/>
      <c r="L28" s="5"/>
      <c r="M28" s="5"/>
      <c r="N28" s="5"/>
      <c r="O28" s="5"/>
      <c r="P28" s="36"/>
    </row>
    <row r="29" spans="1:16" ht="24" x14ac:dyDescent="0.2">
      <c r="A29" s="20" t="s">
        <v>0</v>
      </c>
      <c r="B29" s="20" t="s">
        <v>6</v>
      </c>
      <c r="C29" s="20" t="s">
        <v>41</v>
      </c>
      <c r="D29" s="20" t="s">
        <v>45</v>
      </c>
      <c r="E29" s="53" t="s">
        <v>27</v>
      </c>
      <c r="F29" s="53" t="s">
        <v>48</v>
      </c>
      <c r="G29" s="21" t="s">
        <v>25</v>
      </c>
      <c r="H29" s="38"/>
      <c r="I29" s="21" t="s">
        <v>31</v>
      </c>
      <c r="J29" s="21" t="s">
        <v>30</v>
      </c>
      <c r="K29" s="21" t="s">
        <v>29</v>
      </c>
      <c r="L29" s="21" t="s">
        <v>33</v>
      </c>
      <c r="M29" s="21" t="s">
        <v>32</v>
      </c>
      <c r="N29" s="21" t="s">
        <v>34</v>
      </c>
      <c r="O29" s="21" t="s">
        <v>28</v>
      </c>
    </row>
    <row r="30" spans="1:16" s="24" customFormat="1" ht="15" x14ac:dyDescent="0.2">
      <c r="A30" s="25">
        <v>43928</v>
      </c>
      <c r="B30" s="26">
        <v>0.54305555555555551</v>
      </c>
      <c r="C30" s="28">
        <v>120</v>
      </c>
      <c r="D30" s="28" t="s">
        <v>28</v>
      </c>
      <c r="E30" s="54"/>
      <c r="F30" s="56"/>
      <c r="G30" s="39">
        <f t="shared" ref="G30:G105" si="0">IF($A30="",NA(),$A30+$B30)</f>
        <v>43928.543055555558</v>
      </c>
      <c r="H30" s="32"/>
      <c r="I30" s="27" t="e">
        <f t="shared" ref="I30:N45" si="1">IF($A30="",NA(),IF($E30=I$29,$G30,NA()))</f>
        <v>#N/A</v>
      </c>
      <c r="J30" s="27" t="e">
        <f t="shared" si="1"/>
        <v>#N/A</v>
      </c>
      <c r="K30" s="27" t="e">
        <f t="shared" si="1"/>
        <v>#N/A</v>
      </c>
      <c r="L30" s="27" t="e">
        <f t="shared" si="1"/>
        <v>#N/A</v>
      </c>
      <c r="M30" s="27" t="e">
        <f t="shared" si="1"/>
        <v>#N/A</v>
      </c>
      <c r="N30" s="27" t="e">
        <f t="shared" si="1"/>
        <v>#N/A</v>
      </c>
      <c r="O30" s="27">
        <f t="shared" ref="O30:O105" si="2">IF($A30="",NA(),IF(OR(ISBLANK($E30),$E30=O$29),$G30,NA()))</f>
        <v>43928.543055555558</v>
      </c>
      <c r="P30" s="37"/>
    </row>
    <row r="31" spans="1:16" s="24" customFormat="1" ht="15" x14ac:dyDescent="0.2">
      <c r="A31" s="25"/>
      <c r="B31" s="26"/>
      <c r="C31" s="28"/>
      <c r="D31" s="28"/>
      <c r="E31" s="54"/>
      <c r="F31" s="56"/>
      <c r="G31" s="39" t="e">
        <f t="shared" si="0"/>
        <v>#N/A</v>
      </c>
      <c r="H31" s="32"/>
      <c r="I31" s="27" t="e">
        <f t="shared" si="1"/>
        <v>#N/A</v>
      </c>
      <c r="J31" s="27" t="e">
        <f t="shared" si="1"/>
        <v>#N/A</v>
      </c>
      <c r="K31" s="27" t="e">
        <f t="shared" si="1"/>
        <v>#N/A</v>
      </c>
      <c r="L31" s="27" t="e">
        <f t="shared" si="1"/>
        <v>#N/A</v>
      </c>
      <c r="M31" s="27" t="e">
        <f t="shared" si="1"/>
        <v>#N/A</v>
      </c>
      <c r="N31" s="27" t="e">
        <f t="shared" si="1"/>
        <v>#N/A</v>
      </c>
      <c r="O31" s="27" t="e">
        <f t="shared" si="2"/>
        <v>#N/A</v>
      </c>
      <c r="P31" s="37"/>
    </row>
    <row r="32" spans="1:16" s="24" customFormat="1" ht="15" x14ac:dyDescent="0.2">
      <c r="A32" s="25"/>
      <c r="B32" s="26"/>
      <c r="C32" s="28"/>
      <c r="D32" s="28"/>
      <c r="E32" s="54"/>
      <c r="F32" s="56"/>
      <c r="G32" s="39" t="e">
        <f t="shared" si="0"/>
        <v>#N/A</v>
      </c>
      <c r="H32" s="32"/>
      <c r="I32" s="27" t="e">
        <f t="shared" si="1"/>
        <v>#N/A</v>
      </c>
      <c r="J32" s="27" t="e">
        <f t="shared" si="1"/>
        <v>#N/A</v>
      </c>
      <c r="K32" s="27" t="e">
        <f t="shared" si="1"/>
        <v>#N/A</v>
      </c>
      <c r="L32" s="27" t="e">
        <f t="shared" si="1"/>
        <v>#N/A</v>
      </c>
      <c r="M32" s="27" t="e">
        <f t="shared" si="1"/>
        <v>#N/A</v>
      </c>
      <c r="N32" s="27" t="e">
        <f t="shared" si="1"/>
        <v>#N/A</v>
      </c>
      <c r="O32" s="27" t="e">
        <f t="shared" si="2"/>
        <v>#N/A</v>
      </c>
      <c r="P32" s="37"/>
    </row>
    <row r="33" spans="1:16" s="24" customFormat="1" ht="15" x14ac:dyDescent="0.2">
      <c r="A33" s="25"/>
      <c r="B33" s="26"/>
      <c r="C33" s="28"/>
      <c r="D33" s="28"/>
      <c r="E33" s="54"/>
      <c r="F33" s="56"/>
      <c r="G33" s="39" t="e">
        <f t="shared" si="0"/>
        <v>#N/A</v>
      </c>
      <c r="H33" s="32"/>
      <c r="I33" s="27" t="e">
        <f t="shared" si="1"/>
        <v>#N/A</v>
      </c>
      <c r="J33" s="27" t="e">
        <f t="shared" si="1"/>
        <v>#N/A</v>
      </c>
      <c r="K33" s="27" t="e">
        <f t="shared" si="1"/>
        <v>#N/A</v>
      </c>
      <c r="L33" s="27" t="e">
        <f t="shared" si="1"/>
        <v>#N/A</v>
      </c>
      <c r="M33" s="27" t="e">
        <f t="shared" si="1"/>
        <v>#N/A</v>
      </c>
      <c r="N33" s="27" t="e">
        <f t="shared" si="1"/>
        <v>#N/A</v>
      </c>
      <c r="O33" s="27" t="e">
        <f t="shared" si="2"/>
        <v>#N/A</v>
      </c>
      <c r="P33" s="37"/>
    </row>
    <row r="34" spans="1:16" s="24" customFormat="1" ht="15" x14ac:dyDescent="0.2">
      <c r="A34" s="25"/>
      <c r="B34" s="26"/>
      <c r="C34" s="28"/>
      <c r="D34" s="28"/>
      <c r="E34" s="54"/>
      <c r="F34" s="56"/>
      <c r="G34" s="39" t="e">
        <f t="shared" si="0"/>
        <v>#N/A</v>
      </c>
      <c r="H34" s="32"/>
      <c r="I34" s="27" t="e">
        <f t="shared" si="1"/>
        <v>#N/A</v>
      </c>
      <c r="J34" s="27" t="e">
        <f t="shared" si="1"/>
        <v>#N/A</v>
      </c>
      <c r="K34" s="27" t="e">
        <f t="shared" si="1"/>
        <v>#N/A</v>
      </c>
      <c r="L34" s="27" t="e">
        <f t="shared" si="1"/>
        <v>#N/A</v>
      </c>
      <c r="M34" s="27" t="e">
        <f t="shared" si="1"/>
        <v>#N/A</v>
      </c>
      <c r="N34" s="27" t="e">
        <f t="shared" si="1"/>
        <v>#N/A</v>
      </c>
      <c r="O34" s="27" t="e">
        <f t="shared" si="2"/>
        <v>#N/A</v>
      </c>
      <c r="P34" s="37"/>
    </row>
    <row r="35" spans="1:16" s="24" customFormat="1" ht="15" x14ac:dyDescent="0.2">
      <c r="A35" s="25"/>
      <c r="B35" s="26"/>
      <c r="C35" s="28"/>
      <c r="D35" s="28"/>
      <c r="E35" s="54"/>
      <c r="F35" s="56"/>
      <c r="G35" s="39" t="e">
        <f t="shared" si="0"/>
        <v>#N/A</v>
      </c>
      <c r="H35" s="32"/>
      <c r="I35" s="27" t="e">
        <f t="shared" si="1"/>
        <v>#N/A</v>
      </c>
      <c r="J35" s="27" t="e">
        <f t="shared" si="1"/>
        <v>#N/A</v>
      </c>
      <c r="K35" s="27" t="e">
        <f t="shared" si="1"/>
        <v>#N/A</v>
      </c>
      <c r="L35" s="27" t="e">
        <f t="shared" si="1"/>
        <v>#N/A</v>
      </c>
      <c r="M35" s="27" t="e">
        <f t="shared" si="1"/>
        <v>#N/A</v>
      </c>
      <c r="N35" s="27" t="e">
        <f t="shared" si="1"/>
        <v>#N/A</v>
      </c>
      <c r="O35" s="27" t="e">
        <f t="shared" si="2"/>
        <v>#N/A</v>
      </c>
      <c r="P35" s="37"/>
    </row>
    <row r="36" spans="1:16" s="24" customFormat="1" ht="15" x14ac:dyDescent="0.2">
      <c r="A36" s="25"/>
      <c r="B36" s="26"/>
      <c r="C36" s="28"/>
      <c r="D36" s="28"/>
      <c r="E36" s="54"/>
      <c r="F36" s="56"/>
      <c r="G36" s="39" t="e">
        <f t="shared" si="0"/>
        <v>#N/A</v>
      </c>
      <c r="H36" s="32"/>
      <c r="I36" s="27" t="e">
        <f t="shared" si="1"/>
        <v>#N/A</v>
      </c>
      <c r="J36" s="27" t="e">
        <f t="shared" si="1"/>
        <v>#N/A</v>
      </c>
      <c r="K36" s="27" t="e">
        <f t="shared" si="1"/>
        <v>#N/A</v>
      </c>
      <c r="L36" s="27" t="e">
        <f t="shared" si="1"/>
        <v>#N/A</v>
      </c>
      <c r="M36" s="27" t="e">
        <f t="shared" si="1"/>
        <v>#N/A</v>
      </c>
      <c r="N36" s="27" t="e">
        <f t="shared" si="1"/>
        <v>#N/A</v>
      </c>
      <c r="O36" s="27" t="e">
        <f t="shared" si="2"/>
        <v>#N/A</v>
      </c>
      <c r="P36" s="37"/>
    </row>
    <row r="37" spans="1:16" s="24" customFormat="1" ht="15" x14ac:dyDescent="0.2">
      <c r="A37" s="25"/>
      <c r="B37" s="26"/>
      <c r="C37" s="28"/>
      <c r="D37" s="28"/>
      <c r="E37" s="54"/>
      <c r="F37" s="56"/>
      <c r="G37" s="39" t="e">
        <f t="shared" si="0"/>
        <v>#N/A</v>
      </c>
      <c r="H37" s="32"/>
      <c r="I37" s="27" t="e">
        <f t="shared" si="1"/>
        <v>#N/A</v>
      </c>
      <c r="J37" s="27" t="e">
        <f t="shared" si="1"/>
        <v>#N/A</v>
      </c>
      <c r="K37" s="27" t="e">
        <f t="shared" si="1"/>
        <v>#N/A</v>
      </c>
      <c r="L37" s="27" t="e">
        <f t="shared" si="1"/>
        <v>#N/A</v>
      </c>
      <c r="M37" s="27" t="e">
        <f t="shared" si="1"/>
        <v>#N/A</v>
      </c>
      <c r="N37" s="27" t="e">
        <f t="shared" si="1"/>
        <v>#N/A</v>
      </c>
      <c r="O37" s="27" t="e">
        <f t="shared" si="2"/>
        <v>#N/A</v>
      </c>
      <c r="P37" s="37"/>
    </row>
    <row r="38" spans="1:16" s="24" customFormat="1" ht="15" x14ac:dyDescent="0.2">
      <c r="A38" s="25"/>
      <c r="B38" s="26"/>
      <c r="C38" s="28"/>
      <c r="D38" s="28"/>
      <c r="E38" s="54"/>
      <c r="F38" s="56"/>
      <c r="G38" s="39" t="e">
        <f t="shared" si="0"/>
        <v>#N/A</v>
      </c>
      <c r="H38" s="32"/>
      <c r="I38" s="27" t="e">
        <f t="shared" si="1"/>
        <v>#N/A</v>
      </c>
      <c r="J38" s="27" t="e">
        <f t="shared" si="1"/>
        <v>#N/A</v>
      </c>
      <c r="K38" s="27" t="e">
        <f t="shared" si="1"/>
        <v>#N/A</v>
      </c>
      <c r="L38" s="27" t="e">
        <f t="shared" si="1"/>
        <v>#N/A</v>
      </c>
      <c r="M38" s="27" t="e">
        <f t="shared" si="1"/>
        <v>#N/A</v>
      </c>
      <c r="N38" s="27" t="e">
        <f t="shared" si="1"/>
        <v>#N/A</v>
      </c>
      <c r="O38" s="27" t="e">
        <f t="shared" si="2"/>
        <v>#N/A</v>
      </c>
      <c r="P38" s="37"/>
    </row>
    <row r="39" spans="1:16" s="24" customFormat="1" ht="15" x14ac:dyDescent="0.2">
      <c r="A39" s="25"/>
      <c r="B39" s="26"/>
      <c r="C39" s="28"/>
      <c r="D39" s="28"/>
      <c r="E39" s="54"/>
      <c r="F39" s="56"/>
      <c r="G39" s="39" t="e">
        <f t="shared" si="0"/>
        <v>#N/A</v>
      </c>
      <c r="H39" s="32"/>
      <c r="I39" s="27" t="e">
        <f t="shared" si="1"/>
        <v>#N/A</v>
      </c>
      <c r="J39" s="27" t="e">
        <f t="shared" si="1"/>
        <v>#N/A</v>
      </c>
      <c r="K39" s="27" t="e">
        <f t="shared" si="1"/>
        <v>#N/A</v>
      </c>
      <c r="L39" s="27" t="e">
        <f t="shared" si="1"/>
        <v>#N/A</v>
      </c>
      <c r="M39" s="27" t="e">
        <f t="shared" si="1"/>
        <v>#N/A</v>
      </c>
      <c r="N39" s="27" t="e">
        <f t="shared" si="1"/>
        <v>#N/A</v>
      </c>
      <c r="O39" s="27" t="e">
        <f t="shared" si="2"/>
        <v>#N/A</v>
      </c>
      <c r="P39" s="37"/>
    </row>
    <row r="40" spans="1:16" s="24" customFormat="1" ht="15" x14ac:dyDescent="0.2">
      <c r="A40" s="25"/>
      <c r="B40" s="26"/>
      <c r="C40" s="28"/>
      <c r="D40" s="28"/>
      <c r="E40" s="54"/>
      <c r="F40" s="56"/>
      <c r="G40" s="39" t="e">
        <f t="shared" si="0"/>
        <v>#N/A</v>
      </c>
      <c r="H40" s="32"/>
      <c r="I40" s="27" t="e">
        <f t="shared" si="1"/>
        <v>#N/A</v>
      </c>
      <c r="J40" s="27" t="e">
        <f t="shared" si="1"/>
        <v>#N/A</v>
      </c>
      <c r="K40" s="27" t="e">
        <f t="shared" si="1"/>
        <v>#N/A</v>
      </c>
      <c r="L40" s="27" t="e">
        <f t="shared" si="1"/>
        <v>#N/A</v>
      </c>
      <c r="M40" s="27" t="e">
        <f t="shared" si="1"/>
        <v>#N/A</v>
      </c>
      <c r="N40" s="27" t="e">
        <f t="shared" si="1"/>
        <v>#N/A</v>
      </c>
      <c r="O40" s="27" t="e">
        <f t="shared" si="2"/>
        <v>#N/A</v>
      </c>
      <c r="P40" s="37"/>
    </row>
    <row r="41" spans="1:16" s="24" customFormat="1" ht="15" x14ac:dyDescent="0.2">
      <c r="A41" s="25"/>
      <c r="B41" s="26"/>
      <c r="C41" s="28"/>
      <c r="D41" s="28"/>
      <c r="E41" s="54"/>
      <c r="F41" s="56"/>
      <c r="G41" s="39" t="e">
        <f t="shared" si="0"/>
        <v>#N/A</v>
      </c>
      <c r="H41" s="32"/>
      <c r="I41" s="27" t="e">
        <f t="shared" si="1"/>
        <v>#N/A</v>
      </c>
      <c r="J41" s="27" t="e">
        <f t="shared" si="1"/>
        <v>#N/A</v>
      </c>
      <c r="K41" s="27" t="e">
        <f t="shared" si="1"/>
        <v>#N/A</v>
      </c>
      <c r="L41" s="27" t="e">
        <f t="shared" si="1"/>
        <v>#N/A</v>
      </c>
      <c r="M41" s="27" t="e">
        <f t="shared" si="1"/>
        <v>#N/A</v>
      </c>
      <c r="N41" s="27" t="e">
        <f t="shared" si="1"/>
        <v>#N/A</v>
      </c>
      <c r="O41" s="27" t="e">
        <f t="shared" si="2"/>
        <v>#N/A</v>
      </c>
      <c r="P41" s="37"/>
    </row>
    <row r="42" spans="1:16" s="24" customFormat="1" ht="15" x14ac:dyDescent="0.2">
      <c r="A42" s="25"/>
      <c r="B42" s="26"/>
      <c r="C42" s="28"/>
      <c r="D42" s="28"/>
      <c r="E42" s="54"/>
      <c r="F42" s="56"/>
      <c r="G42" s="39" t="e">
        <f t="shared" si="0"/>
        <v>#N/A</v>
      </c>
      <c r="H42" s="32"/>
      <c r="I42" s="27" t="e">
        <f t="shared" si="1"/>
        <v>#N/A</v>
      </c>
      <c r="J42" s="27" t="e">
        <f t="shared" si="1"/>
        <v>#N/A</v>
      </c>
      <c r="K42" s="27" t="e">
        <f t="shared" si="1"/>
        <v>#N/A</v>
      </c>
      <c r="L42" s="27" t="e">
        <f t="shared" si="1"/>
        <v>#N/A</v>
      </c>
      <c r="M42" s="27" t="e">
        <f t="shared" si="1"/>
        <v>#N/A</v>
      </c>
      <c r="N42" s="27" t="e">
        <f t="shared" si="1"/>
        <v>#N/A</v>
      </c>
      <c r="O42" s="27" t="e">
        <f t="shared" si="2"/>
        <v>#N/A</v>
      </c>
      <c r="P42" s="37"/>
    </row>
    <row r="43" spans="1:16" s="24" customFormat="1" ht="15" x14ac:dyDescent="0.2">
      <c r="A43" s="25"/>
      <c r="B43" s="26"/>
      <c r="C43" s="28"/>
      <c r="D43" s="28"/>
      <c r="E43" s="54"/>
      <c r="F43" s="56"/>
      <c r="G43" s="39" t="e">
        <f t="shared" si="0"/>
        <v>#N/A</v>
      </c>
      <c r="H43" s="32"/>
      <c r="I43" s="27" t="e">
        <f t="shared" si="1"/>
        <v>#N/A</v>
      </c>
      <c r="J43" s="27" t="e">
        <f t="shared" si="1"/>
        <v>#N/A</v>
      </c>
      <c r="K43" s="27" t="e">
        <f t="shared" si="1"/>
        <v>#N/A</v>
      </c>
      <c r="L43" s="27" t="e">
        <f t="shared" si="1"/>
        <v>#N/A</v>
      </c>
      <c r="M43" s="27" t="e">
        <f t="shared" si="1"/>
        <v>#N/A</v>
      </c>
      <c r="N43" s="27" t="e">
        <f t="shared" si="1"/>
        <v>#N/A</v>
      </c>
      <c r="O43" s="27" t="e">
        <f t="shared" si="2"/>
        <v>#N/A</v>
      </c>
      <c r="P43" s="37"/>
    </row>
    <row r="44" spans="1:16" s="24" customFormat="1" ht="15" x14ac:dyDescent="0.2">
      <c r="A44" s="25"/>
      <c r="B44" s="26"/>
      <c r="C44" s="28"/>
      <c r="D44" s="28"/>
      <c r="E44" s="54"/>
      <c r="F44" s="56"/>
      <c r="G44" s="39" t="e">
        <f t="shared" si="0"/>
        <v>#N/A</v>
      </c>
      <c r="H44" s="32"/>
      <c r="I44" s="27" t="e">
        <f t="shared" si="1"/>
        <v>#N/A</v>
      </c>
      <c r="J44" s="27" t="e">
        <f t="shared" si="1"/>
        <v>#N/A</v>
      </c>
      <c r="K44" s="27" t="e">
        <f t="shared" si="1"/>
        <v>#N/A</v>
      </c>
      <c r="L44" s="27" t="e">
        <f t="shared" si="1"/>
        <v>#N/A</v>
      </c>
      <c r="M44" s="27" t="e">
        <f t="shared" si="1"/>
        <v>#N/A</v>
      </c>
      <c r="N44" s="27" t="e">
        <f t="shared" si="1"/>
        <v>#N/A</v>
      </c>
      <c r="O44" s="27" t="e">
        <f t="shared" si="2"/>
        <v>#N/A</v>
      </c>
      <c r="P44" s="37"/>
    </row>
    <row r="45" spans="1:16" s="24" customFormat="1" ht="15" x14ac:dyDescent="0.2">
      <c r="A45" s="25"/>
      <c r="B45" s="26"/>
      <c r="C45" s="28"/>
      <c r="D45" s="28"/>
      <c r="E45" s="54"/>
      <c r="F45" s="56"/>
      <c r="G45" s="39" t="e">
        <f t="shared" si="0"/>
        <v>#N/A</v>
      </c>
      <c r="H45" s="32"/>
      <c r="I45" s="27" t="e">
        <f t="shared" si="1"/>
        <v>#N/A</v>
      </c>
      <c r="J45" s="27" t="e">
        <f t="shared" si="1"/>
        <v>#N/A</v>
      </c>
      <c r="K45" s="27" t="e">
        <f t="shared" si="1"/>
        <v>#N/A</v>
      </c>
      <c r="L45" s="27" t="e">
        <f t="shared" si="1"/>
        <v>#N/A</v>
      </c>
      <c r="M45" s="27" t="e">
        <f t="shared" si="1"/>
        <v>#N/A</v>
      </c>
      <c r="N45" s="27" t="e">
        <f t="shared" si="1"/>
        <v>#N/A</v>
      </c>
      <c r="O45" s="27" t="e">
        <f t="shared" si="2"/>
        <v>#N/A</v>
      </c>
      <c r="P45" s="37"/>
    </row>
    <row r="46" spans="1:16" s="24" customFormat="1" ht="15" x14ac:dyDescent="0.2">
      <c r="A46" s="25"/>
      <c r="B46" s="26"/>
      <c r="C46" s="28"/>
      <c r="D46" s="28"/>
      <c r="E46" s="54"/>
      <c r="F46" s="56"/>
      <c r="G46" s="39" t="e">
        <f t="shared" si="0"/>
        <v>#N/A</v>
      </c>
      <c r="H46" s="32"/>
      <c r="I46" s="27" t="e">
        <f t="shared" ref="I46:N85" si="3">IF($A46="",NA(),IF($E46=I$29,$G46,NA()))</f>
        <v>#N/A</v>
      </c>
      <c r="J46" s="27" t="e">
        <f t="shared" si="3"/>
        <v>#N/A</v>
      </c>
      <c r="K46" s="27" t="e">
        <f t="shared" si="3"/>
        <v>#N/A</v>
      </c>
      <c r="L46" s="27" t="e">
        <f t="shared" si="3"/>
        <v>#N/A</v>
      </c>
      <c r="M46" s="27" t="e">
        <f t="shared" si="3"/>
        <v>#N/A</v>
      </c>
      <c r="N46" s="27" t="e">
        <f t="shared" si="3"/>
        <v>#N/A</v>
      </c>
      <c r="O46" s="27" t="e">
        <f t="shared" si="2"/>
        <v>#N/A</v>
      </c>
      <c r="P46" s="37"/>
    </row>
    <row r="47" spans="1:16" s="24" customFormat="1" ht="15" x14ac:dyDescent="0.2">
      <c r="A47" s="25"/>
      <c r="B47" s="26"/>
      <c r="C47" s="28"/>
      <c r="D47" s="28"/>
      <c r="E47" s="54"/>
      <c r="F47" s="56"/>
      <c r="G47" s="39" t="e">
        <f t="shared" si="0"/>
        <v>#N/A</v>
      </c>
      <c r="H47" s="32"/>
      <c r="I47" s="27" t="e">
        <f t="shared" si="3"/>
        <v>#N/A</v>
      </c>
      <c r="J47" s="27" t="e">
        <f t="shared" si="3"/>
        <v>#N/A</v>
      </c>
      <c r="K47" s="27" t="e">
        <f t="shared" si="3"/>
        <v>#N/A</v>
      </c>
      <c r="L47" s="27" t="e">
        <f t="shared" si="3"/>
        <v>#N/A</v>
      </c>
      <c r="M47" s="27" t="e">
        <f t="shared" si="3"/>
        <v>#N/A</v>
      </c>
      <c r="N47" s="27" t="e">
        <f t="shared" si="3"/>
        <v>#N/A</v>
      </c>
      <c r="O47" s="27" t="e">
        <f t="shared" si="2"/>
        <v>#N/A</v>
      </c>
      <c r="P47" s="37"/>
    </row>
    <row r="48" spans="1:16" s="24" customFormat="1" ht="15" x14ac:dyDescent="0.2">
      <c r="A48" s="25"/>
      <c r="B48" s="26"/>
      <c r="C48" s="28"/>
      <c r="D48" s="28"/>
      <c r="E48" s="54"/>
      <c r="F48" s="56"/>
      <c r="G48" s="39" t="e">
        <f t="shared" si="0"/>
        <v>#N/A</v>
      </c>
      <c r="H48" s="32"/>
      <c r="I48" s="27" t="e">
        <f t="shared" si="3"/>
        <v>#N/A</v>
      </c>
      <c r="J48" s="27" t="e">
        <f t="shared" si="3"/>
        <v>#N/A</v>
      </c>
      <c r="K48" s="27" t="e">
        <f t="shared" si="3"/>
        <v>#N/A</v>
      </c>
      <c r="L48" s="27" t="e">
        <f t="shared" si="3"/>
        <v>#N/A</v>
      </c>
      <c r="M48" s="27" t="e">
        <f t="shared" si="3"/>
        <v>#N/A</v>
      </c>
      <c r="N48" s="27" t="e">
        <f t="shared" si="3"/>
        <v>#N/A</v>
      </c>
      <c r="O48" s="27" t="e">
        <f t="shared" si="2"/>
        <v>#N/A</v>
      </c>
      <c r="P48" s="37"/>
    </row>
    <row r="49" spans="1:16" s="24" customFormat="1" ht="15" x14ac:dyDescent="0.2">
      <c r="A49" s="25"/>
      <c r="B49" s="26"/>
      <c r="C49" s="28"/>
      <c r="D49" s="28"/>
      <c r="E49" s="54"/>
      <c r="F49" s="56"/>
      <c r="G49" s="39" t="e">
        <f t="shared" si="0"/>
        <v>#N/A</v>
      </c>
      <c r="H49" s="32"/>
      <c r="I49" s="27" t="e">
        <f t="shared" si="3"/>
        <v>#N/A</v>
      </c>
      <c r="J49" s="27" t="e">
        <f t="shared" si="3"/>
        <v>#N/A</v>
      </c>
      <c r="K49" s="27" t="e">
        <f t="shared" si="3"/>
        <v>#N/A</v>
      </c>
      <c r="L49" s="27" t="e">
        <f t="shared" si="3"/>
        <v>#N/A</v>
      </c>
      <c r="M49" s="27" t="e">
        <f t="shared" si="3"/>
        <v>#N/A</v>
      </c>
      <c r="N49" s="27" t="e">
        <f t="shared" si="3"/>
        <v>#N/A</v>
      </c>
      <c r="O49" s="27" t="e">
        <f t="shared" si="2"/>
        <v>#N/A</v>
      </c>
      <c r="P49" s="37"/>
    </row>
    <row r="50" spans="1:16" s="24" customFormat="1" ht="15" x14ac:dyDescent="0.2">
      <c r="A50" s="25"/>
      <c r="B50" s="26"/>
      <c r="C50" s="28"/>
      <c r="D50" s="28"/>
      <c r="E50" s="54"/>
      <c r="F50" s="56"/>
      <c r="G50" s="39" t="e">
        <f t="shared" si="0"/>
        <v>#N/A</v>
      </c>
      <c r="H50" s="32"/>
      <c r="I50" s="27" t="e">
        <f t="shared" si="3"/>
        <v>#N/A</v>
      </c>
      <c r="J50" s="27" t="e">
        <f t="shared" si="3"/>
        <v>#N/A</v>
      </c>
      <c r="K50" s="27" t="e">
        <f t="shared" si="3"/>
        <v>#N/A</v>
      </c>
      <c r="L50" s="27" t="e">
        <f t="shared" si="3"/>
        <v>#N/A</v>
      </c>
      <c r="M50" s="27" t="e">
        <f t="shared" si="3"/>
        <v>#N/A</v>
      </c>
      <c r="N50" s="27" t="e">
        <f t="shared" si="3"/>
        <v>#N/A</v>
      </c>
      <c r="O50" s="27" t="e">
        <f t="shared" si="2"/>
        <v>#N/A</v>
      </c>
      <c r="P50" s="37"/>
    </row>
    <row r="51" spans="1:16" s="24" customFormat="1" ht="15" x14ac:dyDescent="0.2">
      <c r="A51" s="25"/>
      <c r="B51" s="26"/>
      <c r="C51" s="28"/>
      <c r="D51" s="28"/>
      <c r="E51" s="54"/>
      <c r="F51" s="56"/>
      <c r="G51" s="39" t="e">
        <f t="shared" si="0"/>
        <v>#N/A</v>
      </c>
      <c r="H51" s="32"/>
      <c r="I51" s="27" t="e">
        <f t="shared" si="3"/>
        <v>#N/A</v>
      </c>
      <c r="J51" s="27" t="e">
        <f t="shared" si="3"/>
        <v>#N/A</v>
      </c>
      <c r="K51" s="27" t="e">
        <f t="shared" si="3"/>
        <v>#N/A</v>
      </c>
      <c r="L51" s="27" t="e">
        <f t="shared" si="3"/>
        <v>#N/A</v>
      </c>
      <c r="M51" s="27" t="e">
        <f t="shared" si="3"/>
        <v>#N/A</v>
      </c>
      <c r="N51" s="27" t="e">
        <f t="shared" si="3"/>
        <v>#N/A</v>
      </c>
      <c r="O51" s="27" t="e">
        <f t="shared" si="2"/>
        <v>#N/A</v>
      </c>
      <c r="P51" s="37"/>
    </row>
    <row r="52" spans="1:16" s="24" customFormat="1" ht="15" x14ac:dyDescent="0.2">
      <c r="A52" s="25"/>
      <c r="B52" s="26"/>
      <c r="C52" s="28"/>
      <c r="D52" s="28"/>
      <c r="E52" s="54"/>
      <c r="F52" s="56"/>
      <c r="G52" s="39" t="e">
        <f t="shared" si="0"/>
        <v>#N/A</v>
      </c>
      <c r="H52" s="32"/>
      <c r="I52" s="27" t="e">
        <f t="shared" si="3"/>
        <v>#N/A</v>
      </c>
      <c r="J52" s="27" t="e">
        <f t="shared" si="3"/>
        <v>#N/A</v>
      </c>
      <c r="K52" s="27" t="e">
        <f t="shared" si="3"/>
        <v>#N/A</v>
      </c>
      <c r="L52" s="27" t="e">
        <f t="shared" si="3"/>
        <v>#N/A</v>
      </c>
      <c r="M52" s="27" t="e">
        <f t="shared" si="3"/>
        <v>#N/A</v>
      </c>
      <c r="N52" s="27" t="e">
        <f t="shared" si="3"/>
        <v>#N/A</v>
      </c>
      <c r="O52" s="27" t="e">
        <f t="shared" si="2"/>
        <v>#N/A</v>
      </c>
      <c r="P52" s="37"/>
    </row>
    <row r="53" spans="1:16" s="24" customFormat="1" ht="15" x14ac:dyDescent="0.2">
      <c r="A53" s="25"/>
      <c r="B53" s="26"/>
      <c r="C53" s="28"/>
      <c r="D53" s="28"/>
      <c r="E53" s="54"/>
      <c r="F53" s="56"/>
      <c r="G53" s="39" t="e">
        <f t="shared" si="0"/>
        <v>#N/A</v>
      </c>
      <c r="H53" s="32"/>
      <c r="I53" s="27" t="e">
        <f t="shared" si="3"/>
        <v>#N/A</v>
      </c>
      <c r="J53" s="27" t="e">
        <f t="shared" si="3"/>
        <v>#N/A</v>
      </c>
      <c r="K53" s="27" t="e">
        <f t="shared" si="3"/>
        <v>#N/A</v>
      </c>
      <c r="L53" s="27" t="e">
        <f t="shared" si="3"/>
        <v>#N/A</v>
      </c>
      <c r="M53" s="27" t="e">
        <f t="shared" si="3"/>
        <v>#N/A</v>
      </c>
      <c r="N53" s="27" t="e">
        <f t="shared" si="3"/>
        <v>#N/A</v>
      </c>
      <c r="O53" s="27" t="e">
        <f t="shared" si="2"/>
        <v>#N/A</v>
      </c>
      <c r="P53" s="37"/>
    </row>
    <row r="54" spans="1:16" s="24" customFormat="1" ht="15" x14ac:dyDescent="0.2">
      <c r="A54" s="25"/>
      <c r="B54" s="26"/>
      <c r="C54" s="28"/>
      <c r="D54" s="28"/>
      <c r="E54" s="54"/>
      <c r="F54" s="56"/>
      <c r="G54" s="39" t="e">
        <f t="shared" si="0"/>
        <v>#N/A</v>
      </c>
      <c r="H54" s="32"/>
      <c r="I54" s="27" t="e">
        <f t="shared" si="3"/>
        <v>#N/A</v>
      </c>
      <c r="J54" s="27" t="e">
        <f t="shared" si="3"/>
        <v>#N/A</v>
      </c>
      <c r="K54" s="27" t="e">
        <f t="shared" si="3"/>
        <v>#N/A</v>
      </c>
      <c r="L54" s="27" t="e">
        <f t="shared" si="3"/>
        <v>#N/A</v>
      </c>
      <c r="M54" s="27" t="e">
        <f t="shared" si="3"/>
        <v>#N/A</v>
      </c>
      <c r="N54" s="27" t="e">
        <f t="shared" si="3"/>
        <v>#N/A</v>
      </c>
      <c r="O54" s="27" t="e">
        <f t="shared" si="2"/>
        <v>#N/A</v>
      </c>
      <c r="P54" s="37"/>
    </row>
    <row r="55" spans="1:16" s="24" customFormat="1" ht="15" x14ac:dyDescent="0.2">
      <c r="A55" s="25"/>
      <c r="B55" s="26"/>
      <c r="C55" s="28"/>
      <c r="D55" s="28"/>
      <c r="E55" s="54"/>
      <c r="F55" s="56"/>
      <c r="G55" s="39" t="e">
        <f t="shared" si="0"/>
        <v>#N/A</v>
      </c>
      <c r="H55" s="32"/>
      <c r="I55" s="27" t="e">
        <f t="shared" si="3"/>
        <v>#N/A</v>
      </c>
      <c r="J55" s="27" t="e">
        <f t="shared" si="3"/>
        <v>#N/A</v>
      </c>
      <c r="K55" s="27" t="e">
        <f t="shared" si="3"/>
        <v>#N/A</v>
      </c>
      <c r="L55" s="27" t="e">
        <f t="shared" si="3"/>
        <v>#N/A</v>
      </c>
      <c r="M55" s="27" t="e">
        <f t="shared" si="3"/>
        <v>#N/A</v>
      </c>
      <c r="N55" s="27" t="e">
        <f t="shared" si="3"/>
        <v>#N/A</v>
      </c>
      <c r="O55" s="27" t="e">
        <f t="shared" si="2"/>
        <v>#N/A</v>
      </c>
      <c r="P55" s="37"/>
    </row>
    <row r="56" spans="1:16" s="24" customFormat="1" ht="15" x14ac:dyDescent="0.2">
      <c r="A56" s="25"/>
      <c r="B56" s="26"/>
      <c r="C56" s="28"/>
      <c r="D56" s="28"/>
      <c r="E56" s="54"/>
      <c r="F56" s="56"/>
      <c r="G56" s="39" t="e">
        <f t="shared" si="0"/>
        <v>#N/A</v>
      </c>
      <c r="H56" s="32"/>
      <c r="I56" s="27" t="e">
        <f t="shared" si="3"/>
        <v>#N/A</v>
      </c>
      <c r="J56" s="27" t="e">
        <f t="shared" si="3"/>
        <v>#N/A</v>
      </c>
      <c r="K56" s="27" t="e">
        <f t="shared" si="3"/>
        <v>#N/A</v>
      </c>
      <c r="L56" s="27" t="e">
        <f t="shared" si="3"/>
        <v>#N/A</v>
      </c>
      <c r="M56" s="27" t="e">
        <f t="shared" si="3"/>
        <v>#N/A</v>
      </c>
      <c r="N56" s="27" t="e">
        <f t="shared" si="3"/>
        <v>#N/A</v>
      </c>
      <c r="O56" s="27" t="e">
        <f t="shared" si="2"/>
        <v>#N/A</v>
      </c>
      <c r="P56" s="37"/>
    </row>
    <row r="57" spans="1:16" s="24" customFormat="1" ht="15" x14ac:dyDescent="0.2">
      <c r="A57" s="25"/>
      <c r="B57" s="26"/>
      <c r="C57" s="28"/>
      <c r="D57" s="28"/>
      <c r="E57" s="54"/>
      <c r="F57" s="56"/>
      <c r="G57" s="39" t="e">
        <f t="shared" si="0"/>
        <v>#N/A</v>
      </c>
      <c r="H57" s="32"/>
      <c r="I57" s="27" t="e">
        <f t="shared" si="3"/>
        <v>#N/A</v>
      </c>
      <c r="J57" s="27" t="e">
        <f t="shared" si="3"/>
        <v>#N/A</v>
      </c>
      <c r="K57" s="27" t="e">
        <f t="shared" si="3"/>
        <v>#N/A</v>
      </c>
      <c r="L57" s="27" t="e">
        <f t="shared" si="3"/>
        <v>#N/A</v>
      </c>
      <c r="M57" s="27" t="e">
        <f t="shared" si="3"/>
        <v>#N/A</v>
      </c>
      <c r="N57" s="27" t="e">
        <f t="shared" si="3"/>
        <v>#N/A</v>
      </c>
      <c r="O57" s="27" t="e">
        <f t="shared" si="2"/>
        <v>#N/A</v>
      </c>
      <c r="P57" s="37"/>
    </row>
    <row r="58" spans="1:16" s="24" customFormat="1" ht="15" x14ac:dyDescent="0.2">
      <c r="A58" s="25"/>
      <c r="B58" s="26"/>
      <c r="C58" s="28"/>
      <c r="D58" s="28"/>
      <c r="E58" s="54"/>
      <c r="F58" s="56"/>
      <c r="G58" s="39" t="e">
        <f t="shared" si="0"/>
        <v>#N/A</v>
      </c>
      <c r="H58" s="32"/>
      <c r="I58" s="27" t="e">
        <f t="shared" si="3"/>
        <v>#N/A</v>
      </c>
      <c r="J58" s="27" t="e">
        <f t="shared" si="3"/>
        <v>#N/A</v>
      </c>
      <c r="K58" s="27" t="e">
        <f t="shared" si="3"/>
        <v>#N/A</v>
      </c>
      <c r="L58" s="27" t="e">
        <f t="shared" si="3"/>
        <v>#N/A</v>
      </c>
      <c r="M58" s="27" t="e">
        <f t="shared" si="3"/>
        <v>#N/A</v>
      </c>
      <c r="N58" s="27" t="e">
        <f t="shared" si="3"/>
        <v>#N/A</v>
      </c>
      <c r="O58" s="27" t="e">
        <f t="shared" si="2"/>
        <v>#N/A</v>
      </c>
      <c r="P58" s="37"/>
    </row>
    <row r="59" spans="1:16" s="24" customFormat="1" ht="15" x14ac:dyDescent="0.2">
      <c r="A59" s="25"/>
      <c r="B59" s="26"/>
      <c r="C59" s="28"/>
      <c r="D59" s="28"/>
      <c r="E59" s="54"/>
      <c r="F59" s="56"/>
      <c r="G59" s="39" t="e">
        <f t="shared" si="0"/>
        <v>#N/A</v>
      </c>
      <c r="H59" s="32"/>
      <c r="I59" s="27" t="e">
        <f t="shared" si="3"/>
        <v>#N/A</v>
      </c>
      <c r="J59" s="27" t="e">
        <f t="shared" si="3"/>
        <v>#N/A</v>
      </c>
      <c r="K59" s="27" t="e">
        <f t="shared" si="3"/>
        <v>#N/A</v>
      </c>
      <c r="L59" s="27" t="e">
        <f t="shared" si="3"/>
        <v>#N/A</v>
      </c>
      <c r="M59" s="27" t="e">
        <f t="shared" si="3"/>
        <v>#N/A</v>
      </c>
      <c r="N59" s="27" t="e">
        <f t="shared" si="3"/>
        <v>#N/A</v>
      </c>
      <c r="O59" s="27" t="e">
        <f t="shared" si="2"/>
        <v>#N/A</v>
      </c>
      <c r="P59" s="37"/>
    </row>
    <row r="60" spans="1:16" s="24" customFormat="1" ht="15" x14ac:dyDescent="0.2">
      <c r="A60" s="25"/>
      <c r="B60" s="26"/>
      <c r="C60" s="28"/>
      <c r="D60" s="28"/>
      <c r="E60" s="54"/>
      <c r="F60" s="56"/>
      <c r="G60" s="39" t="e">
        <f t="shared" si="0"/>
        <v>#N/A</v>
      </c>
      <c r="H60" s="32"/>
      <c r="I60" s="27" t="e">
        <f t="shared" si="3"/>
        <v>#N/A</v>
      </c>
      <c r="J60" s="27" t="e">
        <f t="shared" si="3"/>
        <v>#N/A</v>
      </c>
      <c r="K60" s="27" t="e">
        <f t="shared" si="3"/>
        <v>#N/A</v>
      </c>
      <c r="L60" s="27" t="e">
        <f t="shared" si="3"/>
        <v>#N/A</v>
      </c>
      <c r="M60" s="27" t="e">
        <f t="shared" si="3"/>
        <v>#N/A</v>
      </c>
      <c r="N60" s="27" t="e">
        <f t="shared" si="3"/>
        <v>#N/A</v>
      </c>
      <c r="O60" s="27" t="e">
        <f t="shared" si="2"/>
        <v>#N/A</v>
      </c>
      <c r="P60" s="37"/>
    </row>
    <row r="61" spans="1:16" s="24" customFormat="1" ht="15" x14ac:dyDescent="0.2">
      <c r="A61" s="25"/>
      <c r="B61" s="26"/>
      <c r="C61" s="28"/>
      <c r="D61" s="28"/>
      <c r="E61" s="54"/>
      <c r="F61" s="56"/>
      <c r="G61" s="39" t="e">
        <f t="shared" si="0"/>
        <v>#N/A</v>
      </c>
      <c r="H61" s="32"/>
      <c r="I61" s="27" t="e">
        <f t="shared" si="3"/>
        <v>#N/A</v>
      </c>
      <c r="J61" s="27" t="e">
        <f t="shared" si="3"/>
        <v>#N/A</v>
      </c>
      <c r="K61" s="27" t="e">
        <f t="shared" si="3"/>
        <v>#N/A</v>
      </c>
      <c r="L61" s="27" t="e">
        <f t="shared" si="3"/>
        <v>#N/A</v>
      </c>
      <c r="M61" s="27" t="e">
        <f t="shared" si="3"/>
        <v>#N/A</v>
      </c>
      <c r="N61" s="27" t="e">
        <f t="shared" si="3"/>
        <v>#N/A</v>
      </c>
      <c r="O61" s="27" t="e">
        <f t="shared" si="2"/>
        <v>#N/A</v>
      </c>
      <c r="P61" s="37"/>
    </row>
    <row r="62" spans="1:16" s="24" customFormat="1" ht="15" x14ac:dyDescent="0.2">
      <c r="A62" s="25"/>
      <c r="B62" s="26"/>
      <c r="C62" s="28"/>
      <c r="D62" s="28"/>
      <c r="E62" s="54"/>
      <c r="F62" s="56"/>
      <c r="G62" s="39" t="e">
        <f t="shared" si="0"/>
        <v>#N/A</v>
      </c>
      <c r="H62" s="32"/>
      <c r="I62" s="27" t="e">
        <f t="shared" si="3"/>
        <v>#N/A</v>
      </c>
      <c r="J62" s="27" t="e">
        <f t="shared" si="3"/>
        <v>#N/A</v>
      </c>
      <c r="K62" s="27" t="e">
        <f t="shared" si="3"/>
        <v>#N/A</v>
      </c>
      <c r="L62" s="27" t="e">
        <f t="shared" si="3"/>
        <v>#N/A</v>
      </c>
      <c r="M62" s="27" t="e">
        <f t="shared" si="3"/>
        <v>#N/A</v>
      </c>
      <c r="N62" s="27" t="e">
        <f t="shared" si="3"/>
        <v>#N/A</v>
      </c>
      <c r="O62" s="27" t="e">
        <f t="shared" si="2"/>
        <v>#N/A</v>
      </c>
      <c r="P62" s="37"/>
    </row>
    <row r="63" spans="1:16" s="24" customFormat="1" ht="15" x14ac:dyDescent="0.2">
      <c r="A63" s="25"/>
      <c r="B63" s="26"/>
      <c r="C63" s="28"/>
      <c r="D63" s="28"/>
      <c r="E63" s="54"/>
      <c r="F63" s="56"/>
      <c r="G63" s="39" t="e">
        <f t="shared" si="0"/>
        <v>#N/A</v>
      </c>
      <c r="H63" s="32"/>
      <c r="I63" s="27" t="e">
        <f t="shared" si="3"/>
        <v>#N/A</v>
      </c>
      <c r="J63" s="27" t="e">
        <f t="shared" si="3"/>
        <v>#N/A</v>
      </c>
      <c r="K63" s="27" t="e">
        <f t="shared" si="3"/>
        <v>#N/A</v>
      </c>
      <c r="L63" s="27" t="e">
        <f t="shared" si="3"/>
        <v>#N/A</v>
      </c>
      <c r="M63" s="27" t="e">
        <f t="shared" si="3"/>
        <v>#N/A</v>
      </c>
      <c r="N63" s="27" t="e">
        <f t="shared" si="3"/>
        <v>#N/A</v>
      </c>
      <c r="O63" s="27" t="e">
        <f t="shared" si="2"/>
        <v>#N/A</v>
      </c>
      <c r="P63" s="37"/>
    </row>
    <row r="64" spans="1:16" s="24" customFormat="1" ht="15" x14ac:dyDescent="0.2">
      <c r="A64" s="25"/>
      <c r="B64" s="26"/>
      <c r="C64" s="28"/>
      <c r="D64" s="28"/>
      <c r="E64" s="54"/>
      <c r="F64" s="56"/>
      <c r="G64" s="39" t="e">
        <f t="shared" si="0"/>
        <v>#N/A</v>
      </c>
      <c r="H64" s="32"/>
      <c r="I64" s="27" t="e">
        <f t="shared" si="3"/>
        <v>#N/A</v>
      </c>
      <c r="J64" s="27" t="e">
        <f t="shared" si="3"/>
        <v>#N/A</v>
      </c>
      <c r="K64" s="27" t="e">
        <f t="shared" si="3"/>
        <v>#N/A</v>
      </c>
      <c r="L64" s="27" t="e">
        <f t="shared" si="3"/>
        <v>#N/A</v>
      </c>
      <c r="M64" s="27" t="e">
        <f t="shared" si="3"/>
        <v>#N/A</v>
      </c>
      <c r="N64" s="27" t="e">
        <f t="shared" si="3"/>
        <v>#N/A</v>
      </c>
      <c r="O64" s="27" t="e">
        <f t="shared" si="2"/>
        <v>#N/A</v>
      </c>
      <c r="P64" s="37"/>
    </row>
    <row r="65" spans="1:16" s="24" customFormat="1" ht="15" x14ac:dyDescent="0.2">
      <c r="A65" s="25"/>
      <c r="B65" s="26"/>
      <c r="C65" s="28"/>
      <c r="D65" s="28"/>
      <c r="E65" s="54"/>
      <c r="F65" s="56"/>
      <c r="G65" s="39" t="e">
        <f t="shared" si="0"/>
        <v>#N/A</v>
      </c>
      <c r="H65" s="32"/>
      <c r="I65" s="27" t="e">
        <f t="shared" si="3"/>
        <v>#N/A</v>
      </c>
      <c r="J65" s="27" t="e">
        <f t="shared" si="3"/>
        <v>#N/A</v>
      </c>
      <c r="K65" s="27" t="e">
        <f t="shared" si="3"/>
        <v>#N/A</v>
      </c>
      <c r="L65" s="27" t="e">
        <f t="shared" si="3"/>
        <v>#N/A</v>
      </c>
      <c r="M65" s="27" t="e">
        <f t="shared" si="3"/>
        <v>#N/A</v>
      </c>
      <c r="N65" s="27" t="e">
        <f t="shared" si="3"/>
        <v>#N/A</v>
      </c>
      <c r="O65" s="27" t="e">
        <f t="shared" si="2"/>
        <v>#N/A</v>
      </c>
      <c r="P65" s="37"/>
    </row>
    <row r="66" spans="1:16" s="24" customFormat="1" ht="15" x14ac:dyDescent="0.2">
      <c r="A66" s="25"/>
      <c r="B66" s="26"/>
      <c r="C66" s="28"/>
      <c r="D66" s="28"/>
      <c r="E66" s="54"/>
      <c r="F66" s="56"/>
      <c r="G66" s="39" t="e">
        <f t="shared" si="0"/>
        <v>#N/A</v>
      </c>
      <c r="H66" s="32"/>
      <c r="I66" s="27" t="e">
        <f t="shared" si="3"/>
        <v>#N/A</v>
      </c>
      <c r="J66" s="27" t="e">
        <f t="shared" si="3"/>
        <v>#N/A</v>
      </c>
      <c r="K66" s="27" t="e">
        <f t="shared" si="3"/>
        <v>#N/A</v>
      </c>
      <c r="L66" s="27" t="e">
        <f t="shared" si="3"/>
        <v>#N/A</v>
      </c>
      <c r="M66" s="27" t="e">
        <f t="shared" si="3"/>
        <v>#N/A</v>
      </c>
      <c r="N66" s="27" t="e">
        <f t="shared" si="3"/>
        <v>#N/A</v>
      </c>
      <c r="O66" s="27" t="e">
        <f t="shared" si="2"/>
        <v>#N/A</v>
      </c>
      <c r="P66" s="37"/>
    </row>
    <row r="67" spans="1:16" s="24" customFormat="1" ht="15" x14ac:dyDescent="0.2">
      <c r="A67" s="25"/>
      <c r="B67" s="26"/>
      <c r="C67" s="28"/>
      <c r="D67" s="28"/>
      <c r="E67" s="54"/>
      <c r="F67" s="56"/>
      <c r="G67" s="39" t="e">
        <f t="shared" si="0"/>
        <v>#N/A</v>
      </c>
      <c r="H67" s="32"/>
      <c r="I67" s="27" t="e">
        <f t="shared" si="3"/>
        <v>#N/A</v>
      </c>
      <c r="J67" s="27" t="e">
        <f t="shared" si="3"/>
        <v>#N/A</v>
      </c>
      <c r="K67" s="27" t="e">
        <f t="shared" si="3"/>
        <v>#N/A</v>
      </c>
      <c r="L67" s="27" t="e">
        <f t="shared" si="3"/>
        <v>#N/A</v>
      </c>
      <c r="M67" s="27" t="e">
        <f t="shared" si="3"/>
        <v>#N/A</v>
      </c>
      <c r="N67" s="27" t="e">
        <f t="shared" si="3"/>
        <v>#N/A</v>
      </c>
      <c r="O67" s="27" t="e">
        <f t="shared" si="2"/>
        <v>#N/A</v>
      </c>
      <c r="P67" s="37"/>
    </row>
    <row r="68" spans="1:16" s="24" customFormat="1" ht="15" x14ac:dyDescent="0.2">
      <c r="A68" s="25"/>
      <c r="B68" s="26"/>
      <c r="C68" s="28"/>
      <c r="D68" s="28"/>
      <c r="E68" s="54"/>
      <c r="F68" s="56"/>
      <c r="G68" s="39" t="e">
        <f t="shared" si="0"/>
        <v>#N/A</v>
      </c>
      <c r="H68" s="32"/>
      <c r="I68" s="27" t="e">
        <f t="shared" si="3"/>
        <v>#N/A</v>
      </c>
      <c r="J68" s="27" t="e">
        <f t="shared" si="3"/>
        <v>#N/A</v>
      </c>
      <c r="K68" s="27" t="e">
        <f t="shared" si="3"/>
        <v>#N/A</v>
      </c>
      <c r="L68" s="27" t="e">
        <f t="shared" si="3"/>
        <v>#N/A</v>
      </c>
      <c r="M68" s="27" t="e">
        <f t="shared" si="3"/>
        <v>#N/A</v>
      </c>
      <c r="N68" s="27" t="e">
        <f t="shared" si="3"/>
        <v>#N/A</v>
      </c>
      <c r="O68" s="27" t="e">
        <f t="shared" si="2"/>
        <v>#N/A</v>
      </c>
      <c r="P68" s="37"/>
    </row>
    <row r="69" spans="1:16" s="24" customFormat="1" ht="15" x14ac:dyDescent="0.2">
      <c r="A69" s="25"/>
      <c r="B69" s="26"/>
      <c r="C69" s="28"/>
      <c r="D69" s="28"/>
      <c r="E69" s="54"/>
      <c r="F69" s="56"/>
      <c r="G69" s="39" t="e">
        <f t="shared" si="0"/>
        <v>#N/A</v>
      </c>
      <c r="H69" s="32"/>
      <c r="I69" s="27" t="e">
        <f t="shared" si="3"/>
        <v>#N/A</v>
      </c>
      <c r="J69" s="27" t="e">
        <f t="shared" si="3"/>
        <v>#N/A</v>
      </c>
      <c r="K69" s="27" t="e">
        <f t="shared" si="3"/>
        <v>#N/A</v>
      </c>
      <c r="L69" s="27" t="e">
        <f t="shared" si="3"/>
        <v>#N/A</v>
      </c>
      <c r="M69" s="27" t="e">
        <f t="shared" si="3"/>
        <v>#N/A</v>
      </c>
      <c r="N69" s="27" t="e">
        <f t="shared" si="3"/>
        <v>#N/A</v>
      </c>
      <c r="O69" s="27" t="e">
        <f t="shared" si="2"/>
        <v>#N/A</v>
      </c>
      <c r="P69" s="37"/>
    </row>
    <row r="70" spans="1:16" s="24" customFormat="1" ht="15" x14ac:dyDescent="0.2">
      <c r="A70" s="25"/>
      <c r="B70" s="26"/>
      <c r="C70" s="28"/>
      <c r="D70" s="28"/>
      <c r="E70" s="54"/>
      <c r="F70" s="56"/>
      <c r="G70" s="39" t="e">
        <f t="shared" si="0"/>
        <v>#N/A</v>
      </c>
      <c r="H70" s="32"/>
      <c r="I70" s="27" t="e">
        <f t="shared" si="3"/>
        <v>#N/A</v>
      </c>
      <c r="J70" s="27" t="e">
        <f t="shared" si="3"/>
        <v>#N/A</v>
      </c>
      <c r="K70" s="27" t="e">
        <f t="shared" si="3"/>
        <v>#N/A</v>
      </c>
      <c r="L70" s="27" t="e">
        <f t="shared" si="3"/>
        <v>#N/A</v>
      </c>
      <c r="M70" s="27" t="e">
        <f t="shared" si="3"/>
        <v>#N/A</v>
      </c>
      <c r="N70" s="27" t="e">
        <f t="shared" si="3"/>
        <v>#N/A</v>
      </c>
      <c r="O70" s="27" t="e">
        <f t="shared" si="2"/>
        <v>#N/A</v>
      </c>
      <c r="P70" s="37"/>
    </row>
    <row r="71" spans="1:16" s="24" customFormat="1" ht="15" x14ac:dyDescent="0.2">
      <c r="A71" s="25"/>
      <c r="B71" s="26"/>
      <c r="C71" s="28"/>
      <c r="D71" s="28"/>
      <c r="E71" s="54"/>
      <c r="F71" s="56"/>
      <c r="G71" s="39" t="e">
        <f t="shared" si="0"/>
        <v>#N/A</v>
      </c>
      <c r="H71" s="32"/>
      <c r="I71" s="27" t="e">
        <f t="shared" si="3"/>
        <v>#N/A</v>
      </c>
      <c r="J71" s="27" t="e">
        <f t="shared" si="3"/>
        <v>#N/A</v>
      </c>
      <c r="K71" s="27" t="e">
        <f t="shared" si="3"/>
        <v>#N/A</v>
      </c>
      <c r="L71" s="27" t="e">
        <f t="shared" si="3"/>
        <v>#N/A</v>
      </c>
      <c r="M71" s="27" t="e">
        <f t="shared" si="3"/>
        <v>#N/A</v>
      </c>
      <c r="N71" s="27" t="e">
        <f t="shared" si="3"/>
        <v>#N/A</v>
      </c>
      <c r="O71" s="27" t="e">
        <f t="shared" si="2"/>
        <v>#N/A</v>
      </c>
      <c r="P71" s="37"/>
    </row>
    <row r="72" spans="1:16" s="24" customFormat="1" ht="15" x14ac:dyDescent="0.2">
      <c r="A72" s="25"/>
      <c r="B72" s="26"/>
      <c r="C72" s="28"/>
      <c r="D72" s="28"/>
      <c r="E72" s="54"/>
      <c r="F72" s="56"/>
      <c r="G72" s="39" t="e">
        <f t="shared" si="0"/>
        <v>#N/A</v>
      </c>
      <c r="H72" s="32"/>
      <c r="I72" s="27" t="e">
        <f t="shared" si="3"/>
        <v>#N/A</v>
      </c>
      <c r="J72" s="27" t="e">
        <f t="shared" si="3"/>
        <v>#N/A</v>
      </c>
      <c r="K72" s="27" t="e">
        <f t="shared" si="3"/>
        <v>#N/A</v>
      </c>
      <c r="L72" s="27" t="e">
        <f t="shared" si="3"/>
        <v>#N/A</v>
      </c>
      <c r="M72" s="27" t="e">
        <f t="shared" si="3"/>
        <v>#N/A</v>
      </c>
      <c r="N72" s="27" t="e">
        <f t="shared" si="3"/>
        <v>#N/A</v>
      </c>
      <c r="O72" s="27" t="e">
        <f t="shared" si="2"/>
        <v>#N/A</v>
      </c>
      <c r="P72" s="37"/>
    </row>
    <row r="73" spans="1:16" s="24" customFormat="1" ht="15" x14ac:dyDescent="0.2">
      <c r="A73" s="25"/>
      <c r="B73" s="26"/>
      <c r="C73" s="28"/>
      <c r="D73" s="28"/>
      <c r="E73" s="54"/>
      <c r="F73" s="56"/>
      <c r="G73" s="39" t="e">
        <f t="shared" si="0"/>
        <v>#N/A</v>
      </c>
      <c r="H73" s="32"/>
      <c r="I73" s="27" t="e">
        <f t="shared" si="3"/>
        <v>#N/A</v>
      </c>
      <c r="J73" s="27" t="e">
        <f t="shared" si="3"/>
        <v>#N/A</v>
      </c>
      <c r="K73" s="27" t="e">
        <f t="shared" si="3"/>
        <v>#N/A</v>
      </c>
      <c r="L73" s="27" t="e">
        <f t="shared" si="3"/>
        <v>#N/A</v>
      </c>
      <c r="M73" s="27" t="e">
        <f t="shared" si="3"/>
        <v>#N/A</v>
      </c>
      <c r="N73" s="27" t="e">
        <f t="shared" si="3"/>
        <v>#N/A</v>
      </c>
      <c r="O73" s="27" t="e">
        <f t="shared" si="2"/>
        <v>#N/A</v>
      </c>
      <c r="P73" s="37"/>
    </row>
    <row r="74" spans="1:16" s="24" customFormat="1" ht="15" x14ac:dyDescent="0.2">
      <c r="A74" s="25"/>
      <c r="B74" s="26"/>
      <c r="C74" s="28"/>
      <c r="D74" s="28"/>
      <c r="E74" s="54"/>
      <c r="F74" s="56"/>
      <c r="G74" s="39" t="e">
        <f t="shared" si="0"/>
        <v>#N/A</v>
      </c>
      <c r="H74" s="32"/>
      <c r="I74" s="27" t="e">
        <f t="shared" si="3"/>
        <v>#N/A</v>
      </c>
      <c r="J74" s="27" t="e">
        <f t="shared" si="3"/>
        <v>#N/A</v>
      </c>
      <c r="K74" s="27" t="e">
        <f t="shared" si="3"/>
        <v>#N/A</v>
      </c>
      <c r="L74" s="27" t="e">
        <f t="shared" si="3"/>
        <v>#N/A</v>
      </c>
      <c r="M74" s="27" t="e">
        <f t="shared" si="3"/>
        <v>#N/A</v>
      </c>
      <c r="N74" s="27" t="e">
        <f t="shared" si="3"/>
        <v>#N/A</v>
      </c>
      <c r="O74" s="27" t="e">
        <f t="shared" si="2"/>
        <v>#N/A</v>
      </c>
      <c r="P74" s="37"/>
    </row>
    <row r="75" spans="1:16" s="24" customFormat="1" ht="15" x14ac:dyDescent="0.2">
      <c r="A75" s="25"/>
      <c r="B75" s="26"/>
      <c r="C75" s="28"/>
      <c r="D75" s="28"/>
      <c r="E75" s="54"/>
      <c r="F75" s="56"/>
      <c r="G75" s="39" t="e">
        <f t="shared" si="0"/>
        <v>#N/A</v>
      </c>
      <c r="H75" s="32"/>
      <c r="I75" s="27" t="e">
        <f t="shared" si="3"/>
        <v>#N/A</v>
      </c>
      <c r="J75" s="27" t="e">
        <f t="shared" si="3"/>
        <v>#N/A</v>
      </c>
      <c r="K75" s="27" t="e">
        <f t="shared" si="3"/>
        <v>#N/A</v>
      </c>
      <c r="L75" s="27" t="e">
        <f t="shared" si="3"/>
        <v>#N/A</v>
      </c>
      <c r="M75" s="27" t="e">
        <f t="shared" si="3"/>
        <v>#N/A</v>
      </c>
      <c r="N75" s="27" t="e">
        <f t="shared" si="3"/>
        <v>#N/A</v>
      </c>
      <c r="O75" s="27" t="e">
        <f t="shared" si="2"/>
        <v>#N/A</v>
      </c>
      <c r="P75" s="37"/>
    </row>
    <row r="76" spans="1:16" s="24" customFormat="1" ht="15" x14ac:dyDescent="0.2">
      <c r="A76" s="25"/>
      <c r="B76" s="26"/>
      <c r="C76" s="28"/>
      <c r="D76" s="28"/>
      <c r="E76" s="54"/>
      <c r="F76" s="56"/>
      <c r="G76" s="39" t="e">
        <f t="shared" si="0"/>
        <v>#N/A</v>
      </c>
      <c r="H76" s="32"/>
      <c r="I76" s="27" t="e">
        <f t="shared" si="3"/>
        <v>#N/A</v>
      </c>
      <c r="J76" s="27" t="e">
        <f t="shared" si="3"/>
        <v>#N/A</v>
      </c>
      <c r="K76" s="27" t="e">
        <f t="shared" si="3"/>
        <v>#N/A</v>
      </c>
      <c r="L76" s="27" t="e">
        <f t="shared" si="3"/>
        <v>#N/A</v>
      </c>
      <c r="M76" s="27" t="e">
        <f t="shared" si="3"/>
        <v>#N/A</v>
      </c>
      <c r="N76" s="27" t="e">
        <f t="shared" si="3"/>
        <v>#N/A</v>
      </c>
      <c r="O76" s="27" t="e">
        <f t="shared" si="2"/>
        <v>#N/A</v>
      </c>
      <c r="P76" s="37"/>
    </row>
    <row r="77" spans="1:16" s="24" customFormat="1" ht="15" x14ac:dyDescent="0.2">
      <c r="A77" s="25"/>
      <c r="B77" s="26"/>
      <c r="C77" s="28"/>
      <c r="D77" s="28"/>
      <c r="E77" s="54"/>
      <c r="F77" s="56"/>
      <c r="G77" s="39" t="e">
        <f t="shared" si="0"/>
        <v>#N/A</v>
      </c>
      <c r="H77" s="32"/>
      <c r="I77" s="27" t="e">
        <f t="shared" si="3"/>
        <v>#N/A</v>
      </c>
      <c r="J77" s="27" t="e">
        <f t="shared" si="3"/>
        <v>#N/A</v>
      </c>
      <c r="K77" s="27" t="e">
        <f t="shared" si="3"/>
        <v>#N/A</v>
      </c>
      <c r="L77" s="27" t="e">
        <f t="shared" si="3"/>
        <v>#N/A</v>
      </c>
      <c r="M77" s="27" t="e">
        <f t="shared" si="3"/>
        <v>#N/A</v>
      </c>
      <c r="N77" s="27" t="e">
        <f t="shared" si="3"/>
        <v>#N/A</v>
      </c>
      <c r="O77" s="27" t="e">
        <f t="shared" si="2"/>
        <v>#N/A</v>
      </c>
      <c r="P77" s="37"/>
    </row>
    <row r="78" spans="1:16" s="24" customFormat="1" ht="15" x14ac:dyDescent="0.2">
      <c r="A78" s="25"/>
      <c r="B78" s="26"/>
      <c r="C78" s="28"/>
      <c r="D78" s="28"/>
      <c r="E78" s="54"/>
      <c r="F78" s="56"/>
      <c r="G78" s="39" t="e">
        <f t="shared" si="0"/>
        <v>#N/A</v>
      </c>
      <c r="H78" s="32"/>
      <c r="I78" s="27" t="e">
        <f t="shared" si="3"/>
        <v>#N/A</v>
      </c>
      <c r="J78" s="27" t="e">
        <f t="shared" si="3"/>
        <v>#N/A</v>
      </c>
      <c r="K78" s="27" t="e">
        <f t="shared" si="3"/>
        <v>#N/A</v>
      </c>
      <c r="L78" s="27" t="e">
        <f t="shared" si="3"/>
        <v>#N/A</v>
      </c>
      <c r="M78" s="27" t="e">
        <f t="shared" si="3"/>
        <v>#N/A</v>
      </c>
      <c r="N78" s="27" t="e">
        <f t="shared" si="3"/>
        <v>#N/A</v>
      </c>
      <c r="O78" s="27" t="e">
        <f t="shared" si="2"/>
        <v>#N/A</v>
      </c>
      <c r="P78" s="37"/>
    </row>
    <row r="79" spans="1:16" s="24" customFormat="1" ht="15" x14ac:dyDescent="0.2">
      <c r="A79" s="25"/>
      <c r="B79" s="26"/>
      <c r="C79" s="28"/>
      <c r="D79" s="28"/>
      <c r="E79" s="54"/>
      <c r="F79" s="56"/>
      <c r="G79" s="39" t="e">
        <f t="shared" si="0"/>
        <v>#N/A</v>
      </c>
      <c r="H79" s="32"/>
      <c r="I79" s="27" t="e">
        <f t="shared" si="3"/>
        <v>#N/A</v>
      </c>
      <c r="J79" s="27" t="e">
        <f t="shared" si="3"/>
        <v>#N/A</v>
      </c>
      <c r="K79" s="27" t="e">
        <f t="shared" si="3"/>
        <v>#N/A</v>
      </c>
      <c r="L79" s="27" t="e">
        <f t="shared" si="3"/>
        <v>#N/A</v>
      </c>
      <c r="M79" s="27" t="e">
        <f t="shared" si="3"/>
        <v>#N/A</v>
      </c>
      <c r="N79" s="27" t="e">
        <f t="shared" si="3"/>
        <v>#N/A</v>
      </c>
      <c r="O79" s="27" t="e">
        <f t="shared" si="2"/>
        <v>#N/A</v>
      </c>
      <c r="P79" s="37"/>
    </row>
    <row r="80" spans="1:16" s="24" customFormat="1" ht="15" x14ac:dyDescent="0.2">
      <c r="A80" s="25"/>
      <c r="B80" s="26"/>
      <c r="C80" s="28"/>
      <c r="D80" s="28"/>
      <c r="E80" s="54"/>
      <c r="F80" s="56"/>
      <c r="G80" s="39" t="e">
        <f t="shared" si="0"/>
        <v>#N/A</v>
      </c>
      <c r="H80" s="32"/>
      <c r="I80" s="27" t="e">
        <f t="shared" si="3"/>
        <v>#N/A</v>
      </c>
      <c r="J80" s="27" t="e">
        <f t="shared" si="3"/>
        <v>#N/A</v>
      </c>
      <c r="K80" s="27" t="e">
        <f t="shared" si="3"/>
        <v>#N/A</v>
      </c>
      <c r="L80" s="27" t="e">
        <f t="shared" si="3"/>
        <v>#N/A</v>
      </c>
      <c r="M80" s="27" t="e">
        <f t="shared" si="3"/>
        <v>#N/A</v>
      </c>
      <c r="N80" s="27" t="e">
        <f t="shared" si="3"/>
        <v>#N/A</v>
      </c>
      <c r="O80" s="27" t="e">
        <f t="shared" si="2"/>
        <v>#N/A</v>
      </c>
      <c r="P80" s="37"/>
    </row>
    <row r="81" spans="1:16" s="24" customFormat="1" ht="15" x14ac:dyDescent="0.2">
      <c r="A81" s="25"/>
      <c r="B81" s="26"/>
      <c r="C81" s="28"/>
      <c r="D81" s="28"/>
      <c r="E81" s="54"/>
      <c r="F81" s="56"/>
      <c r="G81" s="39" t="e">
        <f t="shared" si="0"/>
        <v>#N/A</v>
      </c>
      <c r="H81" s="32"/>
      <c r="I81" s="27" t="e">
        <f t="shared" si="3"/>
        <v>#N/A</v>
      </c>
      <c r="J81" s="27" t="e">
        <f t="shared" si="3"/>
        <v>#N/A</v>
      </c>
      <c r="K81" s="27" t="e">
        <f t="shared" si="3"/>
        <v>#N/A</v>
      </c>
      <c r="L81" s="27" t="e">
        <f t="shared" si="3"/>
        <v>#N/A</v>
      </c>
      <c r="M81" s="27" t="e">
        <f t="shared" si="3"/>
        <v>#N/A</v>
      </c>
      <c r="N81" s="27" t="e">
        <f t="shared" si="3"/>
        <v>#N/A</v>
      </c>
      <c r="O81" s="27" t="e">
        <f t="shared" si="2"/>
        <v>#N/A</v>
      </c>
      <c r="P81" s="37"/>
    </row>
    <row r="82" spans="1:16" s="24" customFormat="1" ht="15" x14ac:dyDescent="0.2">
      <c r="A82" s="25"/>
      <c r="B82" s="26"/>
      <c r="C82" s="28"/>
      <c r="D82" s="28"/>
      <c r="E82" s="54"/>
      <c r="F82" s="56"/>
      <c r="G82" s="39" t="e">
        <f t="shared" si="0"/>
        <v>#N/A</v>
      </c>
      <c r="H82" s="32"/>
      <c r="I82" s="27" t="e">
        <f t="shared" si="3"/>
        <v>#N/A</v>
      </c>
      <c r="J82" s="27" t="e">
        <f t="shared" si="3"/>
        <v>#N/A</v>
      </c>
      <c r="K82" s="27" t="e">
        <f t="shared" si="3"/>
        <v>#N/A</v>
      </c>
      <c r="L82" s="27" t="e">
        <f t="shared" si="3"/>
        <v>#N/A</v>
      </c>
      <c r="M82" s="27" t="e">
        <f t="shared" si="3"/>
        <v>#N/A</v>
      </c>
      <c r="N82" s="27" t="e">
        <f t="shared" si="3"/>
        <v>#N/A</v>
      </c>
      <c r="O82" s="27" t="e">
        <f t="shared" si="2"/>
        <v>#N/A</v>
      </c>
      <c r="P82" s="37"/>
    </row>
    <row r="83" spans="1:16" s="24" customFormat="1" ht="15" x14ac:dyDescent="0.2">
      <c r="A83" s="25"/>
      <c r="B83" s="26"/>
      <c r="C83" s="28"/>
      <c r="D83" s="28"/>
      <c r="E83" s="54"/>
      <c r="F83" s="56"/>
      <c r="G83" s="39" t="e">
        <f t="shared" si="0"/>
        <v>#N/A</v>
      </c>
      <c r="H83" s="32"/>
      <c r="I83" s="27" t="e">
        <f t="shared" si="3"/>
        <v>#N/A</v>
      </c>
      <c r="J83" s="27" t="e">
        <f t="shared" si="3"/>
        <v>#N/A</v>
      </c>
      <c r="K83" s="27" t="e">
        <f t="shared" si="3"/>
        <v>#N/A</v>
      </c>
      <c r="L83" s="27" t="e">
        <f t="shared" si="3"/>
        <v>#N/A</v>
      </c>
      <c r="M83" s="27" t="e">
        <f t="shared" si="3"/>
        <v>#N/A</v>
      </c>
      <c r="N83" s="27" t="e">
        <f t="shared" si="3"/>
        <v>#N/A</v>
      </c>
      <c r="O83" s="27" t="e">
        <f t="shared" si="2"/>
        <v>#N/A</v>
      </c>
      <c r="P83" s="37"/>
    </row>
    <row r="84" spans="1:16" s="24" customFormat="1" ht="15" x14ac:dyDescent="0.2">
      <c r="A84" s="25"/>
      <c r="B84" s="26"/>
      <c r="C84" s="28"/>
      <c r="D84" s="28"/>
      <c r="E84" s="54"/>
      <c r="F84" s="56"/>
      <c r="G84" s="39" t="e">
        <f t="shared" si="0"/>
        <v>#N/A</v>
      </c>
      <c r="H84" s="32"/>
      <c r="I84" s="27" t="e">
        <f t="shared" si="3"/>
        <v>#N/A</v>
      </c>
      <c r="J84" s="27" t="e">
        <f t="shared" si="3"/>
        <v>#N/A</v>
      </c>
      <c r="K84" s="27" t="e">
        <f t="shared" si="3"/>
        <v>#N/A</v>
      </c>
      <c r="L84" s="27" t="e">
        <f t="shared" si="3"/>
        <v>#N/A</v>
      </c>
      <c r="M84" s="27" t="e">
        <f t="shared" si="3"/>
        <v>#N/A</v>
      </c>
      <c r="N84" s="27" t="e">
        <f t="shared" si="3"/>
        <v>#N/A</v>
      </c>
      <c r="O84" s="27" t="e">
        <f t="shared" si="2"/>
        <v>#N/A</v>
      </c>
      <c r="P84" s="37"/>
    </row>
    <row r="85" spans="1:16" s="24" customFormat="1" ht="15" x14ac:dyDescent="0.2">
      <c r="A85" s="25"/>
      <c r="B85" s="26"/>
      <c r="C85" s="28"/>
      <c r="D85" s="28"/>
      <c r="E85" s="54"/>
      <c r="F85" s="56"/>
      <c r="G85" s="39" t="e">
        <f t="shared" si="0"/>
        <v>#N/A</v>
      </c>
      <c r="H85" s="32"/>
      <c r="I85" s="27" t="e">
        <f t="shared" si="3"/>
        <v>#N/A</v>
      </c>
      <c r="J85" s="27" t="e">
        <f t="shared" si="3"/>
        <v>#N/A</v>
      </c>
      <c r="K85" s="27" t="e">
        <f t="shared" si="3"/>
        <v>#N/A</v>
      </c>
      <c r="L85" s="27" t="e">
        <f t="shared" si="3"/>
        <v>#N/A</v>
      </c>
      <c r="M85" s="27" t="e">
        <f t="shared" si="3"/>
        <v>#N/A</v>
      </c>
      <c r="N85" s="27" t="e">
        <f t="shared" si="3"/>
        <v>#N/A</v>
      </c>
      <c r="O85" s="27" t="e">
        <f t="shared" si="2"/>
        <v>#N/A</v>
      </c>
      <c r="P85" s="37"/>
    </row>
    <row r="86" spans="1:16" s="24" customFormat="1" ht="15" x14ac:dyDescent="0.2">
      <c r="A86" s="25"/>
      <c r="B86" s="26"/>
      <c r="C86" s="28"/>
      <c r="D86" s="28"/>
      <c r="E86" s="54"/>
      <c r="F86" s="56"/>
      <c r="G86" s="39" t="e">
        <f t="shared" si="0"/>
        <v>#N/A</v>
      </c>
      <c r="H86" s="32"/>
      <c r="I86" s="27" t="e">
        <f t="shared" ref="I86:N105" si="4">IF($A86="",NA(),IF($E86=I$29,$G86,NA()))</f>
        <v>#N/A</v>
      </c>
      <c r="J86" s="27" t="e">
        <f t="shared" si="4"/>
        <v>#N/A</v>
      </c>
      <c r="K86" s="27" t="e">
        <f t="shared" si="4"/>
        <v>#N/A</v>
      </c>
      <c r="L86" s="27" t="e">
        <f t="shared" si="4"/>
        <v>#N/A</v>
      </c>
      <c r="M86" s="27" t="e">
        <f t="shared" si="4"/>
        <v>#N/A</v>
      </c>
      <c r="N86" s="27" t="e">
        <f t="shared" si="4"/>
        <v>#N/A</v>
      </c>
      <c r="O86" s="27" t="e">
        <f t="shared" si="2"/>
        <v>#N/A</v>
      </c>
      <c r="P86" s="37"/>
    </row>
    <row r="87" spans="1:16" s="24" customFormat="1" ht="15" x14ac:dyDescent="0.2">
      <c r="A87" s="25"/>
      <c r="B87" s="26"/>
      <c r="C87" s="28"/>
      <c r="D87" s="28"/>
      <c r="E87" s="54"/>
      <c r="F87" s="56"/>
      <c r="G87" s="39" t="e">
        <f t="shared" si="0"/>
        <v>#N/A</v>
      </c>
      <c r="H87" s="32"/>
      <c r="I87" s="27" t="e">
        <f t="shared" si="4"/>
        <v>#N/A</v>
      </c>
      <c r="J87" s="27" t="e">
        <f t="shared" si="4"/>
        <v>#N/A</v>
      </c>
      <c r="K87" s="27" t="e">
        <f t="shared" si="4"/>
        <v>#N/A</v>
      </c>
      <c r="L87" s="27" t="e">
        <f t="shared" si="4"/>
        <v>#N/A</v>
      </c>
      <c r="M87" s="27" t="e">
        <f t="shared" si="4"/>
        <v>#N/A</v>
      </c>
      <c r="N87" s="27" t="e">
        <f t="shared" si="4"/>
        <v>#N/A</v>
      </c>
      <c r="O87" s="27" t="e">
        <f t="shared" si="2"/>
        <v>#N/A</v>
      </c>
      <c r="P87" s="37"/>
    </row>
    <row r="88" spans="1:16" s="24" customFormat="1" ht="15" x14ac:dyDescent="0.2">
      <c r="A88" s="25"/>
      <c r="B88" s="26"/>
      <c r="C88" s="28"/>
      <c r="D88" s="28"/>
      <c r="E88" s="54"/>
      <c r="F88" s="56"/>
      <c r="G88" s="39" t="e">
        <f t="shared" si="0"/>
        <v>#N/A</v>
      </c>
      <c r="H88" s="32"/>
      <c r="I88" s="27" t="e">
        <f t="shared" si="4"/>
        <v>#N/A</v>
      </c>
      <c r="J88" s="27" t="e">
        <f t="shared" si="4"/>
        <v>#N/A</v>
      </c>
      <c r="K88" s="27" t="e">
        <f t="shared" si="4"/>
        <v>#N/A</v>
      </c>
      <c r="L88" s="27" t="e">
        <f t="shared" si="4"/>
        <v>#N/A</v>
      </c>
      <c r="M88" s="27" t="e">
        <f t="shared" si="4"/>
        <v>#N/A</v>
      </c>
      <c r="N88" s="27" t="e">
        <f t="shared" si="4"/>
        <v>#N/A</v>
      </c>
      <c r="O88" s="27" t="e">
        <f t="shared" si="2"/>
        <v>#N/A</v>
      </c>
      <c r="P88" s="37"/>
    </row>
    <row r="89" spans="1:16" s="24" customFormat="1" ht="15" x14ac:dyDescent="0.2">
      <c r="A89" s="25"/>
      <c r="B89" s="26"/>
      <c r="C89" s="28"/>
      <c r="D89" s="28"/>
      <c r="E89" s="54"/>
      <c r="F89" s="56"/>
      <c r="G89" s="39" t="e">
        <f t="shared" si="0"/>
        <v>#N/A</v>
      </c>
      <c r="H89" s="32"/>
      <c r="I89" s="27" t="e">
        <f t="shared" si="4"/>
        <v>#N/A</v>
      </c>
      <c r="J89" s="27" t="e">
        <f t="shared" si="4"/>
        <v>#N/A</v>
      </c>
      <c r="K89" s="27" t="e">
        <f t="shared" si="4"/>
        <v>#N/A</v>
      </c>
      <c r="L89" s="27" t="e">
        <f t="shared" si="4"/>
        <v>#N/A</v>
      </c>
      <c r="M89" s="27" t="e">
        <f t="shared" si="4"/>
        <v>#N/A</v>
      </c>
      <c r="N89" s="27" t="e">
        <f t="shared" si="4"/>
        <v>#N/A</v>
      </c>
      <c r="O89" s="27" t="e">
        <f t="shared" si="2"/>
        <v>#N/A</v>
      </c>
      <c r="P89" s="37"/>
    </row>
    <row r="90" spans="1:16" s="24" customFormat="1" ht="15" x14ac:dyDescent="0.2">
      <c r="A90" s="25"/>
      <c r="B90" s="26"/>
      <c r="C90" s="28"/>
      <c r="D90" s="28"/>
      <c r="E90" s="54"/>
      <c r="F90" s="56"/>
      <c r="G90" s="39" t="e">
        <f t="shared" si="0"/>
        <v>#N/A</v>
      </c>
      <c r="H90" s="32"/>
      <c r="I90" s="27" t="e">
        <f t="shared" si="4"/>
        <v>#N/A</v>
      </c>
      <c r="J90" s="27" t="e">
        <f t="shared" si="4"/>
        <v>#N/A</v>
      </c>
      <c r="K90" s="27" t="e">
        <f t="shared" si="4"/>
        <v>#N/A</v>
      </c>
      <c r="L90" s="27" t="e">
        <f t="shared" si="4"/>
        <v>#N/A</v>
      </c>
      <c r="M90" s="27" t="e">
        <f t="shared" si="4"/>
        <v>#N/A</v>
      </c>
      <c r="N90" s="27" t="e">
        <f t="shared" si="4"/>
        <v>#N/A</v>
      </c>
      <c r="O90" s="27" t="e">
        <f t="shared" si="2"/>
        <v>#N/A</v>
      </c>
      <c r="P90" s="37"/>
    </row>
    <row r="91" spans="1:16" s="24" customFormat="1" ht="15" x14ac:dyDescent="0.2">
      <c r="A91" s="25"/>
      <c r="B91" s="26"/>
      <c r="C91" s="28"/>
      <c r="D91" s="28"/>
      <c r="E91" s="54"/>
      <c r="F91" s="56"/>
      <c r="G91" s="39" t="e">
        <f t="shared" si="0"/>
        <v>#N/A</v>
      </c>
      <c r="H91" s="32"/>
      <c r="I91" s="27" t="e">
        <f t="shared" si="4"/>
        <v>#N/A</v>
      </c>
      <c r="J91" s="27" t="e">
        <f t="shared" si="4"/>
        <v>#N/A</v>
      </c>
      <c r="K91" s="27" t="e">
        <f t="shared" si="4"/>
        <v>#N/A</v>
      </c>
      <c r="L91" s="27" t="e">
        <f t="shared" si="4"/>
        <v>#N/A</v>
      </c>
      <c r="M91" s="27" t="e">
        <f t="shared" si="4"/>
        <v>#N/A</v>
      </c>
      <c r="N91" s="27" t="e">
        <f t="shared" si="4"/>
        <v>#N/A</v>
      </c>
      <c r="O91" s="27" t="e">
        <f t="shared" si="2"/>
        <v>#N/A</v>
      </c>
      <c r="P91" s="37"/>
    </row>
    <row r="92" spans="1:16" s="24" customFormat="1" ht="15" x14ac:dyDescent="0.2">
      <c r="A92" s="25"/>
      <c r="B92" s="26"/>
      <c r="C92" s="28"/>
      <c r="D92" s="28"/>
      <c r="E92" s="54"/>
      <c r="F92" s="56"/>
      <c r="G92" s="39" t="e">
        <f t="shared" si="0"/>
        <v>#N/A</v>
      </c>
      <c r="H92" s="32"/>
      <c r="I92" s="27" t="e">
        <f t="shared" si="4"/>
        <v>#N/A</v>
      </c>
      <c r="J92" s="27" t="e">
        <f t="shared" si="4"/>
        <v>#N/A</v>
      </c>
      <c r="K92" s="27" t="e">
        <f t="shared" si="4"/>
        <v>#N/A</v>
      </c>
      <c r="L92" s="27" t="e">
        <f t="shared" si="4"/>
        <v>#N/A</v>
      </c>
      <c r="M92" s="27" t="e">
        <f t="shared" si="4"/>
        <v>#N/A</v>
      </c>
      <c r="N92" s="27" t="e">
        <f t="shared" si="4"/>
        <v>#N/A</v>
      </c>
      <c r="O92" s="27" t="e">
        <f t="shared" si="2"/>
        <v>#N/A</v>
      </c>
      <c r="P92" s="37"/>
    </row>
    <row r="93" spans="1:16" s="24" customFormat="1" ht="15" x14ac:dyDescent="0.2">
      <c r="A93" s="25"/>
      <c r="B93" s="26"/>
      <c r="C93" s="28"/>
      <c r="D93" s="28"/>
      <c r="E93" s="54"/>
      <c r="F93" s="56"/>
      <c r="G93" s="39" t="e">
        <f t="shared" si="0"/>
        <v>#N/A</v>
      </c>
      <c r="H93" s="32"/>
      <c r="I93" s="27" t="e">
        <f t="shared" si="4"/>
        <v>#N/A</v>
      </c>
      <c r="J93" s="27" t="e">
        <f t="shared" si="4"/>
        <v>#N/A</v>
      </c>
      <c r="K93" s="27" t="e">
        <f t="shared" si="4"/>
        <v>#N/A</v>
      </c>
      <c r="L93" s="27" t="e">
        <f t="shared" si="4"/>
        <v>#N/A</v>
      </c>
      <c r="M93" s="27" t="e">
        <f t="shared" si="4"/>
        <v>#N/A</v>
      </c>
      <c r="N93" s="27" t="e">
        <f t="shared" si="4"/>
        <v>#N/A</v>
      </c>
      <c r="O93" s="27" t="e">
        <f t="shared" si="2"/>
        <v>#N/A</v>
      </c>
      <c r="P93" s="37"/>
    </row>
    <row r="94" spans="1:16" s="24" customFormat="1" ht="15" x14ac:dyDescent="0.2">
      <c r="A94" s="25"/>
      <c r="B94" s="26"/>
      <c r="C94" s="28"/>
      <c r="D94" s="28"/>
      <c r="E94" s="54"/>
      <c r="F94" s="56"/>
      <c r="G94" s="39" t="e">
        <f t="shared" si="0"/>
        <v>#N/A</v>
      </c>
      <c r="H94" s="32"/>
      <c r="I94" s="27" t="e">
        <f t="shared" si="4"/>
        <v>#N/A</v>
      </c>
      <c r="J94" s="27" t="e">
        <f t="shared" si="4"/>
        <v>#N/A</v>
      </c>
      <c r="K94" s="27" t="e">
        <f t="shared" si="4"/>
        <v>#N/A</v>
      </c>
      <c r="L94" s="27" t="e">
        <f t="shared" si="4"/>
        <v>#N/A</v>
      </c>
      <c r="M94" s="27" t="e">
        <f t="shared" si="4"/>
        <v>#N/A</v>
      </c>
      <c r="N94" s="27" t="e">
        <f t="shared" si="4"/>
        <v>#N/A</v>
      </c>
      <c r="O94" s="27" t="e">
        <f t="shared" si="2"/>
        <v>#N/A</v>
      </c>
      <c r="P94" s="37"/>
    </row>
    <row r="95" spans="1:16" s="24" customFormat="1" ht="15" x14ac:dyDescent="0.2">
      <c r="A95" s="25"/>
      <c r="B95" s="26"/>
      <c r="C95" s="28"/>
      <c r="D95" s="28"/>
      <c r="E95" s="54"/>
      <c r="F95" s="56"/>
      <c r="G95" s="39" t="e">
        <f t="shared" si="0"/>
        <v>#N/A</v>
      </c>
      <c r="H95" s="32"/>
      <c r="I95" s="27" t="e">
        <f t="shared" si="4"/>
        <v>#N/A</v>
      </c>
      <c r="J95" s="27" t="e">
        <f t="shared" si="4"/>
        <v>#N/A</v>
      </c>
      <c r="K95" s="27" t="e">
        <f t="shared" si="4"/>
        <v>#N/A</v>
      </c>
      <c r="L95" s="27" t="e">
        <f t="shared" si="4"/>
        <v>#N/A</v>
      </c>
      <c r="M95" s="27" t="e">
        <f t="shared" si="4"/>
        <v>#N/A</v>
      </c>
      <c r="N95" s="27" t="e">
        <f t="shared" si="4"/>
        <v>#N/A</v>
      </c>
      <c r="O95" s="27" t="e">
        <f t="shared" si="2"/>
        <v>#N/A</v>
      </c>
      <c r="P95" s="37"/>
    </row>
    <row r="96" spans="1:16" s="24" customFormat="1" ht="15" x14ac:dyDescent="0.2">
      <c r="A96" s="25"/>
      <c r="B96" s="26"/>
      <c r="C96" s="28"/>
      <c r="D96" s="28"/>
      <c r="E96" s="54"/>
      <c r="F96" s="56"/>
      <c r="G96" s="39" t="e">
        <f t="shared" si="0"/>
        <v>#N/A</v>
      </c>
      <c r="H96" s="32"/>
      <c r="I96" s="27" t="e">
        <f t="shared" si="4"/>
        <v>#N/A</v>
      </c>
      <c r="J96" s="27" t="e">
        <f t="shared" si="4"/>
        <v>#N/A</v>
      </c>
      <c r="K96" s="27" t="e">
        <f t="shared" si="4"/>
        <v>#N/A</v>
      </c>
      <c r="L96" s="27" t="e">
        <f t="shared" si="4"/>
        <v>#N/A</v>
      </c>
      <c r="M96" s="27" t="e">
        <f t="shared" si="4"/>
        <v>#N/A</v>
      </c>
      <c r="N96" s="27" t="e">
        <f t="shared" si="4"/>
        <v>#N/A</v>
      </c>
      <c r="O96" s="27" t="e">
        <f t="shared" si="2"/>
        <v>#N/A</v>
      </c>
      <c r="P96" s="37"/>
    </row>
    <row r="97" spans="1:16" s="24" customFormat="1" ht="15" x14ac:dyDescent="0.2">
      <c r="A97" s="25"/>
      <c r="B97" s="26"/>
      <c r="C97" s="28"/>
      <c r="D97" s="28"/>
      <c r="E97" s="54"/>
      <c r="F97" s="56"/>
      <c r="G97" s="39" t="e">
        <f t="shared" si="0"/>
        <v>#N/A</v>
      </c>
      <c r="H97" s="32"/>
      <c r="I97" s="27" t="e">
        <f t="shared" si="4"/>
        <v>#N/A</v>
      </c>
      <c r="J97" s="27" t="e">
        <f t="shared" si="4"/>
        <v>#N/A</v>
      </c>
      <c r="K97" s="27" t="e">
        <f t="shared" si="4"/>
        <v>#N/A</v>
      </c>
      <c r="L97" s="27" t="e">
        <f t="shared" si="4"/>
        <v>#N/A</v>
      </c>
      <c r="M97" s="27" t="e">
        <f t="shared" si="4"/>
        <v>#N/A</v>
      </c>
      <c r="N97" s="27" t="e">
        <f t="shared" si="4"/>
        <v>#N/A</v>
      </c>
      <c r="O97" s="27" t="e">
        <f t="shared" si="2"/>
        <v>#N/A</v>
      </c>
      <c r="P97" s="37"/>
    </row>
    <row r="98" spans="1:16" s="24" customFormat="1" ht="15" x14ac:dyDescent="0.2">
      <c r="A98" s="25"/>
      <c r="B98" s="26"/>
      <c r="C98" s="28"/>
      <c r="D98" s="28"/>
      <c r="E98" s="54"/>
      <c r="F98" s="56"/>
      <c r="G98" s="39" t="e">
        <f t="shared" si="0"/>
        <v>#N/A</v>
      </c>
      <c r="H98" s="32"/>
      <c r="I98" s="27" t="e">
        <f t="shared" si="4"/>
        <v>#N/A</v>
      </c>
      <c r="J98" s="27" t="e">
        <f t="shared" si="4"/>
        <v>#N/A</v>
      </c>
      <c r="K98" s="27" t="e">
        <f t="shared" si="4"/>
        <v>#N/A</v>
      </c>
      <c r="L98" s="27" t="e">
        <f t="shared" si="4"/>
        <v>#N/A</v>
      </c>
      <c r="M98" s="27" t="e">
        <f t="shared" si="4"/>
        <v>#N/A</v>
      </c>
      <c r="N98" s="27" t="e">
        <f t="shared" si="4"/>
        <v>#N/A</v>
      </c>
      <c r="O98" s="27" t="e">
        <f t="shared" si="2"/>
        <v>#N/A</v>
      </c>
      <c r="P98" s="37"/>
    </row>
    <row r="99" spans="1:16" s="24" customFormat="1" ht="15" x14ac:dyDescent="0.2">
      <c r="A99" s="25"/>
      <c r="B99" s="26"/>
      <c r="C99" s="28"/>
      <c r="D99" s="28"/>
      <c r="E99" s="54"/>
      <c r="F99" s="56"/>
      <c r="G99" s="39" t="e">
        <f t="shared" si="0"/>
        <v>#N/A</v>
      </c>
      <c r="H99" s="32"/>
      <c r="I99" s="27" t="e">
        <f t="shared" si="4"/>
        <v>#N/A</v>
      </c>
      <c r="J99" s="27" t="e">
        <f t="shared" si="4"/>
        <v>#N/A</v>
      </c>
      <c r="K99" s="27" t="e">
        <f t="shared" si="4"/>
        <v>#N/A</v>
      </c>
      <c r="L99" s="27" t="e">
        <f t="shared" si="4"/>
        <v>#N/A</v>
      </c>
      <c r="M99" s="27" t="e">
        <f t="shared" si="4"/>
        <v>#N/A</v>
      </c>
      <c r="N99" s="27" t="e">
        <f t="shared" si="4"/>
        <v>#N/A</v>
      </c>
      <c r="O99" s="27" t="e">
        <f t="shared" si="2"/>
        <v>#N/A</v>
      </c>
      <c r="P99" s="37"/>
    </row>
    <row r="100" spans="1:16" s="24" customFormat="1" ht="15" x14ac:dyDescent="0.2">
      <c r="A100" s="25"/>
      <c r="B100" s="26"/>
      <c r="C100" s="28"/>
      <c r="D100" s="28"/>
      <c r="E100" s="54"/>
      <c r="F100" s="56"/>
      <c r="G100" s="39" t="e">
        <f t="shared" si="0"/>
        <v>#N/A</v>
      </c>
      <c r="H100" s="32"/>
      <c r="I100" s="27" t="e">
        <f t="shared" si="4"/>
        <v>#N/A</v>
      </c>
      <c r="J100" s="27" t="e">
        <f t="shared" si="4"/>
        <v>#N/A</v>
      </c>
      <c r="K100" s="27" t="e">
        <f t="shared" si="4"/>
        <v>#N/A</v>
      </c>
      <c r="L100" s="27" t="e">
        <f t="shared" si="4"/>
        <v>#N/A</v>
      </c>
      <c r="M100" s="27" t="e">
        <f t="shared" si="4"/>
        <v>#N/A</v>
      </c>
      <c r="N100" s="27" t="e">
        <f t="shared" si="4"/>
        <v>#N/A</v>
      </c>
      <c r="O100" s="27" t="e">
        <f t="shared" si="2"/>
        <v>#N/A</v>
      </c>
      <c r="P100" s="37"/>
    </row>
    <row r="101" spans="1:16" s="24" customFormat="1" ht="15" x14ac:dyDescent="0.2">
      <c r="A101" s="25"/>
      <c r="B101" s="26"/>
      <c r="C101" s="28"/>
      <c r="D101" s="28"/>
      <c r="E101" s="54"/>
      <c r="F101" s="56"/>
      <c r="G101" s="39" t="e">
        <f t="shared" si="0"/>
        <v>#N/A</v>
      </c>
      <c r="H101" s="32"/>
      <c r="I101" s="27" t="e">
        <f t="shared" si="4"/>
        <v>#N/A</v>
      </c>
      <c r="J101" s="27" t="e">
        <f t="shared" si="4"/>
        <v>#N/A</v>
      </c>
      <c r="K101" s="27" t="e">
        <f t="shared" si="4"/>
        <v>#N/A</v>
      </c>
      <c r="L101" s="27" t="e">
        <f t="shared" si="4"/>
        <v>#N/A</v>
      </c>
      <c r="M101" s="27" t="e">
        <f t="shared" si="4"/>
        <v>#N/A</v>
      </c>
      <c r="N101" s="27" t="e">
        <f t="shared" si="4"/>
        <v>#N/A</v>
      </c>
      <c r="O101" s="27" t="e">
        <f t="shared" si="2"/>
        <v>#N/A</v>
      </c>
      <c r="P101" s="37"/>
    </row>
    <row r="102" spans="1:16" s="24" customFormat="1" ht="15" x14ac:dyDescent="0.2">
      <c r="A102" s="25"/>
      <c r="B102" s="26"/>
      <c r="C102" s="28"/>
      <c r="D102" s="28"/>
      <c r="E102" s="54"/>
      <c r="F102" s="56"/>
      <c r="G102" s="39" t="e">
        <f t="shared" si="0"/>
        <v>#N/A</v>
      </c>
      <c r="H102" s="32"/>
      <c r="I102" s="27" t="e">
        <f t="shared" si="4"/>
        <v>#N/A</v>
      </c>
      <c r="J102" s="27" t="e">
        <f t="shared" si="4"/>
        <v>#N/A</v>
      </c>
      <c r="K102" s="27" t="e">
        <f t="shared" si="4"/>
        <v>#N/A</v>
      </c>
      <c r="L102" s="27" t="e">
        <f t="shared" si="4"/>
        <v>#N/A</v>
      </c>
      <c r="M102" s="27" t="e">
        <f t="shared" si="4"/>
        <v>#N/A</v>
      </c>
      <c r="N102" s="27" t="e">
        <f t="shared" si="4"/>
        <v>#N/A</v>
      </c>
      <c r="O102" s="27" t="e">
        <f t="shared" si="2"/>
        <v>#N/A</v>
      </c>
      <c r="P102" s="37"/>
    </row>
    <row r="103" spans="1:16" s="24" customFormat="1" ht="15" x14ac:dyDescent="0.2">
      <c r="A103" s="25"/>
      <c r="B103" s="26"/>
      <c r="C103" s="28"/>
      <c r="D103" s="28"/>
      <c r="E103" s="54"/>
      <c r="F103" s="56"/>
      <c r="G103" s="39" t="e">
        <f t="shared" si="0"/>
        <v>#N/A</v>
      </c>
      <c r="H103" s="32"/>
      <c r="I103" s="27" t="e">
        <f t="shared" si="4"/>
        <v>#N/A</v>
      </c>
      <c r="J103" s="27" t="e">
        <f t="shared" si="4"/>
        <v>#N/A</v>
      </c>
      <c r="K103" s="27" t="e">
        <f t="shared" si="4"/>
        <v>#N/A</v>
      </c>
      <c r="L103" s="27" t="e">
        <f t="shared" si="4"/>
        <v>#N/A</v>
      </c>
      <c r="M103" s="27" t="e">
        <f t="shared" si="4"/>
        <v>#N/A</v>
      </c>
      <c r="N103" s="27" t="e">
        <f t="shared" si="4"/>
        <v>#N/A</v>
      </c>
      <c r="O103" s="27" t="e">
        <f t="shared" si="2"/>
        <v>#N/A</v>
      </c>
      <c r="P103" s="37"/>
    </row>
    <row r="104" spans="1:16" s="24" customFormat="1" ht="15" x14ac:dyDescent="0.2">
      <c r="A104" s="25"/>
      <c r="B104" s="26"/>
      <c r="C104" s="28"/>
      <c r="D104" s="28"/>
      <c r="E104" s="54"/>
      <c r="F104" s="56"/>
      <c r="G104" s="39" t="e">
        <f t="shared" si="0"/>
        <v>#N/A</v>
      </c>
      <c r="H104" s="32"/>
      <c r="I104" s="27" t="e">
        <f t="shared" si="4"/>
        <v>#N/A</v>
      </c>
      <c r="J104" s="27" t="e">
        <f t="shared" si="4"/>
        <v>#N/A</v>
      </c>
      <c r="K104" s="27" t="e">
        <f t="shared" si="4"/>
        <v>#N/A</v>
      </c>
      <c r="L104" s="27" t="e">
        <f t="shared" si="4"/>
        <v>#N/A</v>
      </c>
      <c r="M104" s="27" t="e">
        <f t="shared" si="4"/>
        <v>#N/A</v>
      </c>
      <c r="N104" s="27" t="e">
        <f t="shared" si="4"/>
        <v>#N/A</v>
      </c>
      <c r="O104" s="27" t="e">
        <f t="shared" si="2"/>
        <v>#N/A</v>
      </c>
      <c r="P104" s="37"/>
    </row>
    <row r="105" spans="1:16" s="24" customFormat="1" ht="15" x14ac:dyDescent="0.2">
      <c r="A105" s="25"/>
      <c r="B105" s="26"/>
      <c r="C105" s="28"/>
      <c r="D105" s="28"/>
      <c r="E105" s="54"/>
      <c r="F105" s="56"/>
      <c r="G105" s="39" t="e">
        <f t="shared" si="0"/>
        <v>#N/A</v>
      </c>
      <c r="H105" s="32"/>
      <c r="I105" s="27" t="e">
        <f t="shared" si="4"/>
        <v>#N/A</v>
      </c>
      <c r="J105" s="27" t="e">
        <f t="shared" si="4"/>
        <v>#N/A</v>
      </c>
      <c r="K105" s="27" t="e">
        <f t="shared" si="4"/>
        <v>#N/A</v>
      </c>
      <c r="L105" s="27" t="e">
        <f t="shared" si="4"/>
        <v>#N/A</v>
      </c>
      <c r="M105" s="27" t="e">
        <f t="shared" si="4"/>
        <v>#N/A</v>
      </c>
      <c r="N105" s="27" t="e">
        <f t="shared" si="4"/>
        <v>#N/A</v>
      </c>
      <c r="O105" s="27" t="e">
        <f t="shared" si="2"/>
        <v>#N/A</v>
      </c>
      <c r="P105" s="37"/>
    </row>
    <row r="106" spans="1:16" s="24" customFormat="1" ht="15" x14ac:dyDescent="0.2">
      <c r="A106" s="29" t="s">
        <v>49</v>
      </c>
      <c r="B106" s="29"/>
      <c r="C106" s="31"/>
      <c r="D106" s="31"/>
      <c r="E106" s="55"/>
      <c r="F106" s="13"/>
      <c r="G106" s="30"/>
      <c r="H106" s="32"/>
      <c r="I106" s="30"/>
      <c r="J106" s="30"/>
      <c r="K106" s="30"/>
      <c r="L106" s="30"/>
      <c r="M106" s="30"/>
      <c r="N106" s="30"/>
      <c r="O106" s="30"/>
      <c r="P106" s="37"/>
    </row>
    <row r="107" spans="1:16" x14ac:dyDescent="0.2">
      <c r="A107" s="33"/>
      <c r="B107" s="22"/>
      <c r="E107" s="22"/>
      <c r="G107" s="22"/>
      <c r="I107" s="22"/>
      <c r="J107" s="22"/>
      <c r="K107" s="22"/>
      <c r="L107" s="22"/>
      <c r="M107" s="22"/>
      <c r="N107" s="22"/>
      <c r="O107" s="22"/>
    </row>
  </sheetData>
  <mergeCells count="1">
    <mergeCell ref="A2:E2"/>
  </mergeCells>
  <conditionalFormatting sqref="C30:C106">
    <cfRule type="expression" dxfId="2" priority="2">
      <formula>AND(C30&gt;0,C30&lt;$B$5)</formula>
    </cfRule>
    <cfRule type="cellIs" dxfId="1" priority="3" operator="greaterThan">
      <formula>$B$4</formula>
    </cfRule>
  </conditionalFormatting>
  <conditionalFormatting sqref="G30:O106">
    <cfRule type="expression" dxfId="0" priority="1">
      <formula>ISERROR(G30)</formula>
    </cfRule>
  </conditionalFormatting>
  <dataValidations count="1">
    <dataValidation type="list" allowBlank="1" showInputMessage="1" showErrorMessage="1" sqref="E30:E105">
      <formula1>$I$29:$O$29</formula1>
    </dataValidation>
  </dataValidations>
  <printOptions horizontalCentered="1"/>
  <pageMargins left="0.3" right="0.3" top="0.35" bottom="0.35" header="0.5" footer="0.125"/>
  <pageSetup fitToHeight="0" orientation="landscape" r:id="rId1"/>
  <headerFooter scaleWithDoc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G47"/>
  <sheetViews>
    <sheetView showGridLines="0" tabSelected="1" workbookViewId="0">
      <selection activeCell="I1" sqref="I1"/>
    </sheetView>
  </sheetViews>
  <sheetFormatPr defaultColWidth="9.140625" defaultRowHeight="12.75" x14ac:dyDescent="0.2"/>
  <cols>
    <col min="1" max="1" width="4.28515625" style="22" customWidth="1"/>
    <col min="2" max="2" width="18.85546875" style="22" customWidth="1"/>
    <col min="3" max="3" width="12" style="22" customWidth="1"/>
    <col min="4" max="4" width="53.28515625" style="22" customWidth="1"/>
    <col min="5" max="5" width="5.28515625" style="22" customWidth="1"/>
    <col min="6" max="6" width="6.42578125" style="1" customWidth="1"/>
    <col min="7" max="7" width="48.42578125" style="1" customWidth="1"/>
    <col min="8" max="16384" width="9.140625" style="1"/>
  </cols>
  <sheetData>
    <row r="1" spans="1:7" ht="30" customHeight="1" x14ac:dyDescent="0.2">
      <c r="A1" s="23" t="s">
        <v>22</v>
      </c>
      <c r="B1" s="23"/>
      <c r="C1" s="23"/>
      <c r="D1" s="23"/>
      <c r="E1" s="23"/>
      <c r="G1" s="58"/>
    </row>
    <row r="2" spans="1:7" x14ac:dyDescent="0.2">
      <c r="A2" s="46"/>
      <c r="B2" s="47"/>
      <c r="C2" s="47"/>
      <c r="D2" s="47"/>
      <c r="E2" s="48"/>
      <c r="G2" s="57"/>
    </row>
    <row r="3" spans="1:7" x14ac:dyDescent="0.2">
      <c r="A3" s="15"/>
      <c r="B3" s="15"/>
      <c r="C3" s="18"/>
      <c r="D3" s="17"/>
      <c r="E3" s="17"/>
    </row>
    <row r="4" spans="1:7" ht="15.95" customHeight="1" x14ac:dyDescent="0.3">
      <c r="A4" s="17"/>
      <c r="B4" s="19" t="s">
        <v>19</v>
      </c>
      <c r="C4" s="40">
        <v>7.0000000000000007E-2</v>
      </c>
      <c r="D4" s="17"/>
      <c r="E4" s="17"/>
      <c r="G4" s="11" t="s">
        <v>9</v>
      </c>
    </row>
    <row r="5" spans="1:7" ht="15.95" customHeight="1" x14ac:dyDescent="0.2">
      <c r="A5" s="17"/>
      <c r="B5" s="17"/>
      <c r="C5" s="17"/>
      <c r="D5" s="17"/>
      <c r="E5" s="17"/>
      <c r="G5" s="10" t="s">
        <v>50</v>
      </c>
    </row>
    <row r="6" spans="1:7" s="2" customFormat="1" x14ac:dyDescent="0.2">
      <c r="A6" s="36"/>
      <c r="B6" s="41"/>
      <c r="C6" s="36"/>
      <c r="D6" s="42"/>
      <c r="E6" s="36"/>
      <c r="G6" s="2" t="s">
        <v>17</v>
      </c>
    </row>
    <row r="7" spans="1:7" s="2" customFormat="1" x14ac:dyDescent="0.2">
      <c r="A7" s="36"/>
      <c r="B7" s="41"/>
      <c r="C7" s="36"/>
      <c r="D7" s="42"/>
      <c r="E7" s="36"/>
      <c r="G7" s="2" t="s">
        <v>18</v>
      </c>
    </row>
    <row r="8" spans="1:7" s="2" customFormat="1" x14ac:dyDescent="0.2">
      <c r="A8" s="36"/>
      <c r="B8" s="43" t="s">
        <v>1</v>
      </c>
      <c r="C8" s="44"/>
      <c r="D8" s="42"/>
      <c r="E8" s="36"/>
      <c r="G8" s="36" t="s">
        <v>37</v>
      </c>
    </row>
    <row r="9" spans="1:7" s="2" customFormat="1" x14ac:dyDescent="0.2">
      <c r="A9" s="36"/>
      <c r="B9" s="16" t="s">
        <v>2</v>
      </c>
      <c r="C9" s="45">
        <f ca="1">OFFSET(B27,1,0,1,1)</f>
        <v>40179</v>
      </c>
      <c r="D9" s="42"/>
      <c r="E9" s="36"/>
      <c r="G9" s="36" t="s">
        <v>38</v>
      </c>
    </row>
    <row r="10" spans="1:7" s="2" customFormat="1" x14ac:dyDescent="0.2">
      <c r="A10" s="36"/>
      <c r="B10" s="16" t="s">
        <v>8</v>
      </c>
      <c r="C10" s="44">
        <f ca="1">MATCH(9.999E+307,OFFSET(B27,1,0,10000,1))</f>
        <v>3</v>
      </c>
      <c r="D10" s="42"/>
      <c r="E10" s="36"/>
    </row>
    <row r="11" spans="1:7" s="2" customFormat="1" ht="15" x14ac:dyDescent="0.3">
      <c r="A11" s="36"/>
      <c r="B11" s="16" t="s">
        <v>3</v>
      </c>
      <c r="C11" s="45">
        <f ca="1">INDEX(OFFSET(B27,1,0,10000,1),C10)+1</f>
        <v>40361</v>
      </c>
      <c r="D11" s="42"/>
      <c r="E11" s="36"/>
      <c r="G11" s="11" t="s">
        <v>7</v>
      </c>
    </row>
    <row r="12" spans="1:7" s="2" customFormat="1" x14ac:dyDescent="0.2">
      <c r="A12" s="36"/>
      <c r="B12" s="41"/>
      <c r="C12" s="36"/>
      <c r="D12" s="42"/>
      <c r="E12" s="36"/>
      <c r="G12" s="2" t="s">
        <v>16</v>
      </c>
    </row>
    <row r="13" spans="1:7" s="2" customFormat="1" x14ac:dyDescent="0.2">
      <c r="A13" s="36"/>
      <c r="B13" s="41"/>
      <c r="C13" s="36"/>
      <c r="D13" s="42"/>
      <c r="E13" s="36"/>
      <c r="G13" s="2" t="s">
        <v>21</v>
      </c>
    </row>
    <row r="14" spans="1:7" s="2" customFormat="1" x14ac:dyDescent="0.2">
      <c r="A14" s="36"/>
      <c r="B14" s="41"/>
      <c r="C14" s="36"/>
      <c r="D14" s="42"/>
      <c r="E14" s="36"/>
    </row>
    <row r="15" spans="1:7" s="2" customFormat="1" x14ac:dyDescent="0.2">
      <c r="A15" s="36"/>
      <c r="B15" s="41"/>
      <c r="C15" s="36"/>
      <c r="D15" s="42"/>
      <c r="E15" s="36"/>
    </row>
    <row r="16" spans="1:7" s="2" customFormat="1" x14ac:dyDescent="0.2">
      <c r="A16" s="36"/>
      <c r="B16" s="41"/>
      <c r="C16" s="36"/>
      <c r="D16" s="42"/>
      <c r="E16" s="36"/>
    </row>
    <row r="17" spans="1:5" s="2" customFormat="1" x14ac:dyDescent="0.2">
      <c r="A17" s="36"/>
      <c r="B17" s="41"/>
      <c r="C17" s="36"/>
      <c r="D17" s="42"/>
      <c r="E17" s="36"/>
    </row>
    <row r="18" spans="1:5" s="2" customFormat="1" x14ac:dyDescent="0.2">
      <c r="A18" s="36"/>
      <c r="B18" s="41"/>
      <c r="C18" s="36"/>
      <c r="D18" s="42"/>
      <c r="E18" s="36"/>
    </row>
    <row r="19" spans="1:5" s="2" customFormat="1" x14ac:dyDescent="0.2">
      <c r="A19" s="36"/>
      <c r="B19" s="41"/>
      <c r="C19" s="36"/>
      <c r="D19" s="42"/>
      <c r="E19" s="36"/>
    </row>
    <row r="20" spans="1:5" s="2" customFormat="1" x14ac:dyDescent="0.2">
      <c r="A20" s="36"/>
      <c r="B20" s="41"/>
      <c r="C20" s="36"/>
      <c r="D20" s="42"/>
      <c r="E20" s="36"/>
    </row>
    <row r="21" spans="1:5" s="2" customFormat="1" x14ac:dyDescent="0.2">
      <c r="A21" s="36"/>
      <c r="B21" s="41"/>
      <c r="C21" s="36"/>
      <c r="D21" s="42"/>
      <c r="E21" s="36"/>
    </row>
    <row r="22" spans="1:5" s="2" customFormat="1" x14ac:dyDescent="0.2">
      <c r="A22" s="36"/>
      <c r="B22" s="41"/>
      <c r="C22" s="36"/>
      <c r="D22" s="42"/>
      <c r="E22" s="36"/>
    </row>
    <row r="23" spans="1:5" s="2" customFormat="1" x14ac:dyDescent="0.2">
      <c r="A23" s="36"/>
      <c r="B23" s="41"/>
      <c r="C23" s="36"/>
      <c r="D23" s="42"/>
      <c r="E23" s="36"/>
    </row>
    <row r="24" spans="1:5" s="2" customFormat="1" x14ac:dyDescent="0.2">
      <c r="A24" s="36"/>
      <c r="B24" s="41"/>
      <c r="C24" s="36"/>
      <c r="D24" s="42"/>
      <c r="E24" s="36"/>
    </row>
    <row r="25" spans="1:5" s="2" customFormat="1" x14ac:dyDescent="0.2">
      <c r="A25" s="36"/>
      <c r="B25" s="41"/>
      <c r="C25" s="36"/>
      <c r="D25" s="42"/>
      <c r="E25" s="36"/>
    </row>
    <row r="26" spans="1:5" s="2" customFormat="1" x14ac:dyDescent="0.2">
      <c r="A26" s="36"/>
      <c r="B26" s="36"/>
      <c r="C26" s="36"/>
      <c r="D26" s="42"/>
      <c r="E26" s="36"/>
    </row>
    <row r="27" spans="1:5" ht="20.25" customHeight="1" x14ac:dyDescent="0.2">
      <c r="A27" s="49"/>
      <c r="B27" s="14" t="s">
        <v>25</v>
      </c>
      <c r="C27" s="14" t="s">
        <v>4</v>
      </c>
      <c r="D27" s="14" t="s">
        <v>7</v>
      </c>
    </row>
    <row r="28" spans="1:5" ht="15" x14ac:dyDescent="0.2">
      <c r="A28" s="49"/>
      <c r="B28" s="50">
        <v>40179</v>
      </c>
      <c r="C28" s="51">
        <v>5.5E-2</v>
      </c>
      <c r="D28" s="12"/>
    </row>
    <row r="29" spans="1:5" ht="15" x14ac:dyDescent="0.2">
      <c r="A29" s="49"/>
      <c r="B29" s="50">
        <v>40269</v>
      </c>
      <c r="C29" s="51">
        <v>6.4000000000000001E-2</v>
      </c>
      <c r="D29" s="12"/>
    </row>
    <row r="30" spans="1:5" ht="15" x14ac:dyDescent="0.2">
      <c r="A30" s="49"/>
      <c r="B30" s="50">
        <v>40360</v>
      </c>
      <c r="C30" s="51">
        <v>5.2999999999999999E-2</v>
      </c>
      <c r="D30" s="12"/>
    </row>
    <row r="31" spans="1:5" ht="15" x14ac:dyDescent="0.2">
      <c r="A31" s="49"/>
      <c r="B31" s="50"/>
      <c r="C31" s="51"/>
      <c r="D31" s="12"/>
    </row>
    <row r="32" spans="1:5" ht="15" x14ac:dyDescent="0.2">
      <c r="A32" s="49"/>
      <c r="B32" s="50"/>
      <c r="C32" s="51"/>
      <c r="D32" s="12"/>
    </row>
    <row r="33" spans="1:4" ht="15" x14ac:dyDescent="0.2">
      <c r="A33" s="49"/>
      <c r="B33" s="50"/>
      <c r="C33" s="51"/>
      <c r="D33" s="12"/>
    </row>
    <row r="34" spans="1:4" ht="15" x14ac:dyDescent="0.2">
      <c r="A34" s="49"/>
      <c r="B34" s="50"/>
      <c r="C34" s="51"/>
      <c r="D34" s="12"/>
    </row>
    <row r="35" spans="1:4" ht="15" x14ac:dyDescent="0.2">
      <c r="A35" s="49"/>
      <c r="B35" s="50"/>
      <c r="C35" s="51"/>
      <c r="D35" s="12"/>
    </row>
    <row r="36" spans="1:4" ht="15" x14ac:dyDescent="0.2">
      <c r="A36" s="49"/>
      <c r="B36" s="50"/>
      <c r="C36" s="51"/>
      <c r="D36" s="12"/>
    </row>
    <row r="37" spans="1:4" ht="15" x14ac:dyDescent="0.2">
      <c r="A37" s="49"/>
      <c r="B37" s="50"/>
      <c r="C37" s="51"/>
      <c r="D37" s="12"/>
    </row>
    <row r="38" spans="1:4" ht="15" x14ac:dyDescent="0.2">
      <c r="A38" s="49"/>
      <c r="B38" s="50"/>
      <c r="C38" s="51"/>
      <c r="D38" s="12"/>
    </row>
    <row r="39" spans="1:4" ht="15" x14ac:dyDescent="0.2">
      <c r="A39" s="49"/>
      <c r="B39" s="50"/>
      <c r="C39" s="51"/>
      <c r="D39" s="12"/>
    </row>
    <row r="40" spans="1:4" ht="15" x14ac:dyDescent="0.2">
      <c r="A40" s="49"/>
      <c r="B40" s="50"/>
      <c r="C40" s="51"/>
      <c r="D40" s="12"/>
    </row>
    <row r="41" spans="1:4" ht="15" x14ac:dyDescent="0.2">
      <c r="A41" s="49"/>
      <c r="B41" s="50"/>
      <c r="C41" s="51"/>
      <c r="D41" s="12"/>
    </row>
    <row r="42" spans="1:4" ht="15" x14ac:dyDescent="0.2">
      <c r="A42" s="49"/>
      <c r="B42" s="50"/>
      <c r="C42" s="51"/>
      <c r="D42" s="12"/>
    </row>
    <row r="43" spans="1:4" ht="15" x14ac:dyDescent="0.2">
      <c r="A43" s="49"/>
      <c r="B43" s="50"/>
      <c r="C43" s="51"/>
      <c r="D43" s="12"/>
    </row>
    <row r="44" spans="1:4" ht="15" x14ac:dyDescent="0.2">
      <c r="A44" s="49"/>
      <c r="B44" s="50"/>
      <c r="C44" s="51"/>
      <c r="D44" s="12"/>
    </row>
    <row r="45" spans="1:4" ht="15" x14ac:dyDescent="0.2">
      <c r="A45" s="49"/>
      <c r="B45" s="50"/>
      <c r="C45" s="51"/>
      <c r="D45" s="12"/>
    </row>
    <row r="46" spans="1:4" ht="15" x14ac:dyDescent="0.2">
      <c r="A46" s="49"/>
      <c r="B46" s="50"/>
      <c r="C46" s="51"/>
      <c r="D46" s="12"/>
    </row>
    <row r="47" spans="1:4" ht="15" x14ac:dyDescent="0.2">
      <c r="A47" s="49"/>
      <c r="B47" s="29"/>
      <c r="C47" s="29" t="s">
        <v>26</v>
      </c>
      <c r="D47" s="29"/>
    </row>
  </sheetData>
  <phoneticPr fontId="3" type="noConversion"/>
  <printOptions horizontalCentered="1"/>
  <pageMargins left="0.5" right="0.5" top="0.5" bottom="0.5" header="0.5" footer="0.125"/>
  <pageSetup fitToHeight="0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Example</vt:lpstr>
      <vt:lpstr>Chart</vt:lpstr>
      <vt:lpstr>A1C</vt:lpstr>
      <vt:lpstr>A1C!Print_Area</vt:lpstr>
      <vt:lpstr>Chart!Print_Area</vt:lpstr>
      <vt:lpstr>Example!Print_Area</vt:lpstr>
      <vt:lpstr>A1C!Print_Titles</vt:lpstr>
      <vt:lpstr>Chart!Print_Titles</vt:lpstr>
      <vt:lpstr>Example!Print_Titles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Blood Sugar Chart</dc:title>
  <dc:subject/>
  <dc:creator>Vertex42.com</dc:creator>
  <cp:keywords/>
  <dc:description>(c) 2010-2020 Vertex42 LLC. All Rights Reserved.</dc:description>
  <cp:lastModifiedBy>Ghasli @ Ghazali, Mohamad Amir</cp:lastModifiedBy>
  <cp:lastPrinted>2020-04-09T15:08:11Z</cp:lastPrinted>
  <dcterms:created xsi:type="dcterms:W3CDTF">2009-01-23T18:26:06Z</dcterms:created>
  <dcterms:modified xsi:type="dcterms:W3CDTF">2022-11-14T17:34:31Z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2010-2020 Vertex42 LLC</vt:lpwstr>
  </property>
  <property fmtid="{D5CDD505-2E9C-101B-9397-08002B2CF9AE}" pid="3" name="Source">
    <vt:lpwstr>https://www.vertex42.com/ExcelTemplates/blood-sugar-chart.html</vt:lpwstr>
  </property>
  <property fmtid="{D5CDD505-2E9C-101B-9397-08002B2CF9AE}" pid="4" name="Version">
    <vt:lpwstr>2.0.0</vt:lpwstr>
  </property>
</Properties>
</file>