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/>
  <mc:AlternateContent xmlns:mc="http://schemas.openxmlformats.org/markup-compatibility/2006">
    <mc:Choice Requires="x15">
      <x15ac:absPath xmlns:x15ac="http://schemas.microsoft.com/office/spreadsheetml/2010/11/ac" url="C:\Users\Vertex42.com\Documents\VERTEX42\TEMPLATES\TEMPLATE - Charts\"/>
    </mc:Choice>
  </mc:AlternateContent>
  <bookViews>
    <workbookView xWindow="90" yWindow="120" windowWidth="17100" windowHeight="8415"/>
  </bookViews>
  <sheets>
    <sheet name="Waterfall1" sheetId="5" r:id="rId1"/>
    <sheet name="Waterfall2" sheetId="11" r:id="rId2"/>
    <sheet name="Help" sheetId="9" r:id="rId3"/>
    <sheet name="©" sheetId="8" r:id="rId4"/>
  </sheets>
  <definedNames>
    <definedName name="_xlnm.Print_Area" localSheetId="0">Waterfall1!$A:$K</definedName>
    <definedName name="_xlnm.Print_Area" localSheetId="1">Waterfall2!$A:$N</definedName>
    <definedName name="valuevx">42.314159</definedName>
    <definedName name="vertex42_copyright" hidden="1">"© 2015 Vertex42 LLC"</definedName>
    <definedName name="vertex42_id" hidden="1">"waterfall-chart.xlsx"</definedName>
    <definedName name="vertex42_title" hidden="1">"Waterfall Chart Template"</definedName>
  </definedNames>
  <calcPr calcId="162913"/>
</workbook>
</file>

<file path=xl/calcChain.xml><?xml version="1.0" encoding="utf-8"?>
<calcChain xmlns="http://schemas.openxmlformats.org/spreadsheetml/2006/main">
  <c r="J30" i="5" l="1"/>
  <c r="J27" i="5"/>
  <c r="J38" i="5"/>
  <c r="I37" i="5"/>
  <c r="H37" i="5"/>
  <c r="E37" i="5"/>
  <c r="I36" i="5"/>
  <c r="H36" i="5"/>
  <c r="E36" i="5"/>
  <c r="I27" i="5"/>
  <c r="H27" i="5"/>
  <c r="G27" i="5"/>
  <c r="F27" i="5"/>
  <c r="K29" i="11" l="1"/>
  <c r="K30" i="11"/>
  <c r="L30" i="11"/>
  <c r="K31" i="11"/>
  <c r="K32" i="11"/>
  <c r="K33" i="11"/>
  <c r="K34" i="11"/>
  <c r="K35" i="11"/>
  <c r="L36" i="11"/>
  <c r="L37" i="11"/>
  <c r="K38" i="11"/>
  <c r="L38" i="11"/>
  <c r="L28" i="11"/>
  <c r="L27" i="11"/>
  <c r="J27" i="11"/>
  <c r="I27" i="11"/>
  <c r="H27" i="11"/>
  <c r="G27" i="11"/>
  <c r="F27" i="11"/>
  <c r="K27" i="11"/>
  <c r="J30" i="11"/>
  <c r="M37" i="11"/>
  <c r="I37" i="11"/>
  <c r="H37" i="11"/>
  <c r="E37" i="11"/>
  <c r="M36" i="11"/>
  <c r="I36" i="11"/>
  <c r="H36" i="11"/>
  <c r="E36" i="11"/>
  <c r="J38" i="11"/>
  <c r="I38" i="11"/>
  <c r="N38" i="11" l="1"/>
  <c r="M38" i="11"/>
  <c r="H38" i="11"/>
  <c r="M35" i="11"/>
  <c r="I35" i="11"/>
  <c r="H35" i="11"/>
  <c r="E35" i="11"/>
  <c r="M34" i="11"/>
  <c r="I34" i="11"/>
  <c r="H34" i="11"/>
  <c r="E34" i="11"/>
  <c r="M33" i="11"/>
  <c r="I33" i="11"/>
  <c r="H33" i="11"/>
  <c r="E33" i="11"/>
  <c r="M32" i="11"/>
  <c r="I32" i="11"/>
  <c r="H32" i="11"/>
  <c r="E32" i="11"/>
  <c r="M31" i="11"/>
  <c r="I31" i="11"/>
  <c r="H31" i="11"/>
  <c r="E31" i="11"/>
  <c r="M30" i="11"/>
  <c r="I30" i="11"/>
  <c r="H30" i="11"/>
  <c r="M29" i="11"/>
  <c r="I29" i="11"/>
  <c r="H29" i="11"/>
  <c r="E29" i="11"/>
  <c r="M28" i="11"/>
  <c r="I28" i="11"/>
  <c r="H28" i="11"/>
  <c r="E28" i="11"/>
  <c r="N27" i="1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M27" i="11"/>
  <c r="D27" i="11"/>
  <c r="E27" i="11" l="1"/>
  <c r="D28" i="11"/>
  <c r="K28" i="11" s="1"/>
  <c r="J28" i="11" l="1"/>
  <c r="F28" i="11"/>
  <c r="D29" i="11"/>
  <c r="L29" i="11" s="1"/>
  <c r="G28" i="11"/>
  <c r="E35" i="5"/>
  <c r="H35" i="5"/>
  <c r="I35" i="5"/>
  <c r="D27" i="5"/>
  <c r="D28" i="5" s="1"/>
  <c r="J28" i="5" s="1"/>
  <c r="K38" i="5"/>
  <c r="I38" i="5"/>
  <c r="H38" i="5"/>
  <c r="I34" i="5"/>
  <c r="H34" i="5"/>
  <c r="E34" i="5"/>
  <c r="I33" i="5"/>
  <c r="H33" i="5"/>
  <c r="E33" i="5"/>
  <c r="I32" i="5"/>
  <c r="H32" i="5"/>
  <c r="E32" i="5"/>
  <c r="I31" i="5"/>
  <c r="H31" i="5"/>
  <c r="E31" i="5"/>
  <c r="I30" i="5"/>
  <c r="H30" i="5"/>
  <c r="I29" i="5"/>
  <c r="H29" i="5"/>
  <c r="I28" i="5"/>
  <c r="H28" i="5"/>
  <c r="E28" i="5"/>
  <c r="K28" i="5" l="1"/>
  <c r="J29" i="11"/>
  <c r="F29" i="11"/>
  <c r="G29" i="11"/>
  <c r="D30" i="11"/>
  <c r="K27" i="5"/>
  <c r="D29" i="5"/>
  <c r="J29" i="5" s="1"/>
  <c r="E27" i="5"/>
  <c r="D31" i="11" l="1"/>
  <c r="L31" i="11" s="1"/>
  <c r="F30" i="11"/>
  <c r="G30" i="11"/>
  <c r="E30" i="11"/>
  <c r="D30" i="5"/>
  <c r="E29" i="5"/>
  <c r="G28" i="5"/>
  <c r="K29" i="5"/>
  <c r="F28" i="5"/>
  <c r="D31" i="5" l="1"/>
  <c r="J31" i="5" s="1"/>
  <c r="J31" i="11"/>
  <c r="G31" i="11"/>
  <c r="F31" i="11"/>
  <c r="D32" i="11"/>
  <c r="L32" i="11" s="1"/>
  <c r="G29" i="5"/>
  <c r="F29" i="5"/>
  <c r="K30" i="5"/>
  <c r="D32" i="5" l="1"/>
  <c r="J32" i="11"/>
  <c r="G32" i="11"/>
  <c r="D33" i="11"/>
  <c r="L33" i="11" s="1"/>
  <c r="F32" i="11"/>
  <c r="G30" i="5"/>
  <c r="F30" i="5"/>
  <c r="K31" i="5"/>
  <c r="E30" i="5"/>
  <c r="J32" i="5" l="1"/>
  <c r="D33" i="5"/>
  <c r="J33" i="5" s="1"/>
  <c r="J33" i="11"/>
  <c r="G33" i="11"/>
  <c r="F33" i="11"/>
  <c r="D34" i="11"/>
  <c r="L34" i="11" s="1"/>
  <c r="G31" i="5"/>
  <c r="F31" i="5"/>
  <c r="K32" i="5"/>
  <c r="D34" i="5" l="1"/>
  <c r="J34" i="5" s="1"/>
  <c r="J34" i="11"/>
  <c r="G34" i="11"/>
  <c r="D35" i="11"/>
  <c r="L35" i="11" s="1"/>
  <c r="F34" i="11"/>
  <c r="G32" i="5"/>
  <c r="F32" i="5"/>
  <c r="K33" i="5"/>
  <c r="D35" i="5" l="1"/>
  <c r="J35" i="5" s="1"/>
  <c r="D36" i="11"/>
  <c r="J35" i="11"/>
  <c r="G35" i="11"/>
  <c r="F35" i="11"/>
  <c r="G33" i="5"/>
  <c r="F33" i="5"/>
  <c r="D36" i="5" l="1"/>
  <c r="J36" i="5" s="1"/>
  <c r="G36" i="11"/>
  <c r="K36" i="11"/>
  <c r="F36" i="11"/>
  <c r="D37" i="11"/>
  <c r="J36" i="11"/>
  <c r="K34" i="5"/>
  <c r="G34" i="5"/>
  <c r="F34" i="5"/>
  <c r="K36" i="5" l="1"/>
  <c r="F36" i="5"/>
  <c r="D37" i="5"/>
  <c r="J37" i="5" s="1"/>
  <c r="G36" i="5"/>
  <c r="F37" i="11"/>
  <c r="K37" i="11"/>
  <c r="G37" i="11"/>
  <c r="J37" i="11"/>
  <c r="D38" i="11"/>
  <c r="F38" i="11" s="1"/>
  <c r="K35" i="5"/>
  <c r="F35" i="5"/>
  <c r="G35" i="5"/>
  <c r="F37" i="5" l="1"/>
  <c r="G37" i="5"/>
  <c r="K37" i="5"/>
  <c r="D38" i="5"/>
  <c r="E38" i="11"/>
  <c r="G38" i="11"/>
  <c r="F38" i="5" l="1"/>
  <c r="E38" i="5"/>
  <c r="G38" i="5"/>
</calcChain>
</file>

<file path=xl/comments1.xml><?xml version="1.0" encoding="utf-8"?>
<comments xmlns="http://schemas.openxmlformats.org/spreadsheetml/2006/main">
  <authors>
    <author>Vertex42</author>
  </authors>
  <commentList>
    <comment ref="B26" authorId="0" shapeId="0">
      <text>
        <r>
          <rPr>
            <b/>
            <sz val="8"/>
            <color indexed="81"/>
            <rFont val="Tahoma"/>
            <family val="2"/>
          </rPr>
          <t>Pillars:</t>
        </r>
        <r>
          <rPr>
            <sz val="8"/>
            <color indexed="81"/>
            <rFont val="Tahoma"/>
            <family val="2"/>
          </rPr>
          <t xml:space="preserve">
Place a letter "x" in this column to display the Flow value as a full-length bar or column. Except for the Start column, the Delta for a pillar should be zero (0).</t>
        </r>
      </text>
    </comment>
    <comment ref="C26" authorId="0" shapeId="0">
      <text>
        <r>
          <rPr>
            <b/>
            <sz val="8"/>
            <color indexed="81"/>
            <rFont val="Tahoma"/>
            <family val="2"/>
          </rPr>
          <t>Delta:</t>
        </r>
        <r>
          <rPr>
            <sz val="8"/>
            <color indexed="81"/>
            <rFont val="Tahoma"/>
            <family val="2"/>
          </rPr>
          <t xml:space="preserve">
Enter the positive and negative adjustments in this column, or zero (0) for a pillar.</t>
        </r>
      </text>
    </comment>
    <comment ref="D26" authorId="0" shapeId="0">
      <text>
        <r>
          <rPr>
            <b/>
            <sz val="8"/>
            <color indexed="81"/>
            <rFont val="Tahoma"/>
            <family val="2"/>
          </rPr>
          <t>Flow:</t>
        </r>
        <r>
          <rPr>
            <sz val="8"/>
            <color indexed="81"/>
            <rFont val="Tahoma"/>
            <family val="2"/>
          </rPr>
          <t xml:space="preserve">
This column is labled "Flow" because in many waterfall charts, this would represent "Cash Flow."</t>
        </r>
      </text>
    </comment>
  </commentList>
</comments>
</file>

<file path=xl/comments2.xml><?xml version="1.0" encoding="utf-8"?>
<comments xmlns="http://schemas.openxmlformats.org/spreadsheetml/2006/main">
  <authors>
    <author>Vertex42</author>
  </authors>
  <commentList>
    <comment ref="B26" authorId="0" shapeId="0">
      <text>
        <r>
          <rPr>
            <b/>
            <sz val="8"/>
            <color indexed="81"/>
            <rFont val="Tahoma"/>
            <family val="2"/>
          </rPr>
          <t>Pillars:</t>
        </r>
        <r>
          <rPr>
            <sz val="8"/>
            <color indexed="81"/>
            <rFont val="Tahoma"/>
            <family val="2"/>
          </rPr>
          <t xml:space="preserve">
Place a letter "x" in this column to display the Flow value as a full-length bar or column. Except for the Start column, the Delta for a pillar should be zero (0).</t>
        </r>
      </text>
    </comment>
    <comment ref="C26" authorId="0" shapeId="0">
      <text>
        <r>
          <rPr>
            <b/>
            <sz val="8"/>
            <color indexed="81"/>
            <rFont val="Tahoma"/>
            <family val="2"/>
          </rPr>
          <t>Delta:</t>
        </r>
        <r>
          <rPr>
            <sz val="8"/>
            <color indexed="81"/>
            <rFont val="Tahoma"/>
            <family val="2"/>
          </rPr>
          <t xml:space="preserve">
Enter the positive and negative adjustments in this column, or zero (0) for a pillar.</t>
        </r>
      </text>
    </comment>
    <comment ref="D26" authorId="0" shapeId="0">
      <text>
        <r>
          <rPr>
            <b/>
            <sz val="8"/>
            <color indexed="81"/>
            <rFont val="Tahoma"/>
            <family val="2"/>
          </rPr>
          <t>Flow:</t>
        </r>
        <r>
          <rPr>
            <sz val="8"/>
            <color indexed="81"/>
            <rFont val="Tahoma"/>
            <family val="2"/>
          </rPr>
          <t xml:space="preserve">
This column is labled "Flow" because in many waterfall charts, this would represent "Cash Flow."</t>
        </r>
      </text>
    </comment>
  </commentList>
</comments>
</file>

<file path=xl/sharedStrings.xml><?xml version="1.0" encoding="utf-8"?>
<sst xmlns="http://schemas.openxmlformats.org/spreadsheetml/2006/main" count="118" uniqueCount="72">
  <si>
    <t>Waterfall Chart Template</t>
  </si>
  <si>
    <t>Label</t>
  </si>
  <si>
    <t>Flow</t>
  </si>
  <si>
    <t>x</t>
  </si>
  <si>
    <t>Delta</t>
  </si>
  <si>
    <t>Pillars</t>
  </si>
  <si>
    <t>Pillar</t>
  </si>
  <si>
    <t>Invisible</t>
  </si>
  <si>
    <t>Delta 1</t>
  </si>
  <si>
    <t>Delta 2</t>
  </si>
  <si>
    <t>Delta 3</t>
  </si>
  <si>
    <t>Delta 4</t>
  </si>
  <si>
    <t>Delta 5</t>
  </si>
  <si>
    <t>Delta 6</t>
  </si>
  <si>
    <t>Delta 7</t>
  </si>
  <si>
    <t>HELP</t>
  </si>
  <si>
    <t>© 2015 Vertex42 LLC</t>
  </si>
  <si>
    <t>Delta+</t>
  </si>
  <si>
    <t>Delta-</t>
  </si>
  <si>
    <t>Base-</t>
  </si>
  <si>
    <t>Base+</t>
  </si>
  <si>
    <t>Lines</t>
  </si>
  <si>
    <t>By Vertex42.com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</si>
  <si>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</si>
  <si>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</si>
  <si>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Instructions</t>
  </si>
  <si>
    <t>Additional Help</t>
  </si>
  <si>
    <t>The link at the top of this worksheet will take you to the web page on vertex42.com that talks about this template.</t>
  </si>
  <si>
    <t>TIPS</t>
  </si>
  <si>
    <t>Vertex42.com: Spreadsheet Tips Workbook</t>
  </si>
  <si>
    <t>NOTE: You may copy a waterfall chart that you create using this template into a presentation or report. The best way to do that, to avoid linked or embedded objects, is to copy/paste it as a picture or image.</t>
  </si>
  <si>
    <t>To edit or format different parts of this chart, select</t>
  </si>
  <si>
    <t xml:space="preserve">the Chart and go to Layout &gt; Current Selection and </t>
  </si>
  <si>
    <t>choose the series you want to edit from the drop-down</t>
  </si>
  <si>
    <t>list, then click on Format Selection.</t>
  </si>
  <si>
    <t>In the table, edit the Label, Pillar, and Delta values.</t>
  </si>
  <si>
    <t>START</t>
  </si>
  <si>
    <t>END</t>
  </si>
  <si>
    <t>Middle Column</t>
  </si>
  <si>
    <t xml:space="preserve">Place an "x" in the Pillar column to show a value as a </t>
  </si>
  <si>
    <t>full column. Except for the start value, the Delta value for</t>
  </si>
  <si>
    <t>a pillar should be zero.</t>
  </si>
  <si>
    <t>← Insert new rows ABOVE this one, then copy formulas down.</t>
  </si>
  <si>
    <t>When copying the chart object to a Word or Powerpoint file, copy and paste the object as a picture instead of an embedded object.</t>
  </si>
  <si>
    <t>In the data table, edit the Label, Pillar, and Delta values.</t>
  </si>
  <si>
    <t>Inserting New Rows</t>
  </si>
  <si>
    <t>Selecting Different Series in the Chart</t>
  </si>
  <si>
    <t>Positive and Negative Adjustments</t>
  </si>
  <si>
    <t>See the Help worksheet for additional Help.</t>
  </si>
  <si>
    <t>Editing the Numeric and Text Data Labels</t>
  </si>
  <si>
    <t>Getting Started</t>
  </si>
  <si>
    <t>Using a Chart in a Report or Presentation</t>
  </si>
  <si>
    <t>OTHER RESOURCES</t>
  </si>
  <si>
    <t>LineY</t>
  </si>
  <si>
    <t>Delta 8</t>
  </si>
  <si>
    <t>Delta 9</t>
  </si>
  <si>
    <t>Label+</t>
  </si>
  <si>
    <t>Label-</t>
  </si>
  <si>
    <t>Insert new rows ABOVE the LAST row in the table, then copy the formulas down from the previous row. Avoid inserting a new row immediately below the START row, as the formulas in the START row are different from the other rows.</t>
  </si>
  <si>
    <t>Pillar Width</t>
  </si>
  <si>
    <t>You can edit the width of the pillars by changing the Gap Width (Format Data Series &gt; Series Options).</t>
  </si>
  <si>
    <t>The chart is made up of many overlapping series. The best way to select the series or errors bars (rather than right-clicking) is to first select the Chart, then go to Layout &gt; Current Selection and use the drop-down box. Then click on Format Selection.</t>
  </si>
  <si>
    <t>To edit the width and color of the floating bars, edit the Error Bars for the Base+ and Base- series (Format Error Bars &gt; Line Color and Line Style &gt; Width).</t>
  </si>
  <si>
    <t>Connecting Lines</t>
  </si>
  <si>
    <t>To edit the formatting of the connecting lines, edit the Error Bars for the Lines series (Format Error Bars &gt; Line Style).</t>
  </si>
  <si>
    <t>You can edit the formatting and positions of the data labels by editing Data Labels for the Delta+ and Delta- series (or Label+ and Label- series in the vertical waterfall chart).</t>
  </si>
  <si>
    <r>
      <t xml:space="preserve">Note: A </t>
    </r>
    <r>
      <rPr>
        <b/>
        <i/>
        <sz val="11"/>
        <rFont val="Arial"/>
        <family val="2"/>
      </rPr>
      <t>Waterfall Chart</t>
    </r>
    <r>
      <rPr>
        <i/>
        <sz val="11"/>
        <rFont val="Arial"/>
        <family val="2"/>
      </rPr>
      <t xml:space="preserve"> is also known as a </t>
    </r>
    <r>
      <rPr>
        <b/>
        <i/>
        <sz val="11"/>
        <rFont val="Arial"/>
        <family val="2"/>
      </rPr>
      <t>Bridge Chart</t>
    </r>
    <r>
      <rPr>
        <i/>
        <sz val="11"/>
        <rFont val="Arial"/>
        <family val="2"/>
      </rPr>
      <t>. We use the term "Pillar" informally to refer to the Start and End values and other intermediate values (in reference to pillars holding up a bridge).</t>
    </r>
  </si>
  <si>
    <t>https://www.vertex42.com/ExcelTemplates/waterfall-chart.html</t>
  </si>
  <si>
    <t>https://www.vertex42.com/licensing/EULA_privateuse.html</t>
  </si>
  <si>
    <t>License Agreement</t>
  </si>
  <si>
    <t>Do not delete this worksheet.</t>
  </si>
  <si>
    <t>This spreadsheet, including all worksheets and associated content is a copyrighted work under the United States and other copyright laws.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</si>
</sst>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9"/>
      <color theme="1"/>
      <name val="Arial"/>
      <family val="2"/>
      <scheme val="minor"/>
    </font>
    <font>
      <sz val="9"/>
      <color theme="0"/>
      <name val="Arial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name val="Arial"/>
      <family val="2"/>
    </font>
    <font>
      <sz val="12"/>
      <color theme="1"/>
      <name val="Arial"/>
      <family val="2"/>
      <scheme val="minor"/>
    </font>
    <font>
      <sz val="10"/>
      <color theme="4" tint="-0.249977111117893"/>
      <name val="Arial"/>
      <family val="2"/>
      <scheme val="minor"/>
    </font>
    <font>
      <sz val="11"/>
      <name val="Arial"/>
      <family val="2"/>
      <scheme val="minor"/>
    </font>
    <font>
      <sz val="18"/>
      <color theme="4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sz val="18"/>
      <name val="Arial"/>
      <family val="2"/>
    </font>
    <font>
      <sz val="9"/>
      <color theme="0" tint="-0.499984740745262"/>
      <name val="Arial"/>
      <family val="2"/>
    </font>
    <font>
      <b/>
      <sz val="11"/>
      <color theme="4"/>
      <name val="Arial"/>
      <family val="2"/>
    </font>
    <font>
      <u/>
      <sz val="11"/>
      <color indexed="12"/>
      <name val="Arial"/>
      <family val="2"/>
    </font>
    <font>
      <i/>
      <sz val="11"/>
      <name val="Arial"/>
      <family val="2"/>
    </font>
    <font>
      <b/>
      <sz val="12"/>
      <color indexed="9"/>
      <name val="Arial"/>
      <family val="2"/>
    </font>
    <font>
      <sz val="9"/>
      <color theme="1" tint="0.34998626667073579"/>
      <name val="Arial"/>
      <family val="2"/>
    </font>
    <font>
      <i/>
      <sz val="12"/>
      <name val="Arial"/>
      <family val="2"/>
    </font>
    <font>
      <b/>
      <sz val="10"/>
      <color theme="4" tint="-0.249977111117893"/>
      <name val="Arial"/>
      <family val="2"/>
      <scheme val="minor"/>
    </font>
    <font>
      <b/>
      <sz val="11"/>
      <name val="Arial"/>
      <family val="2"/>
    </font>
    <font>
      <sz val="10"/>
      <color theme="1"/>
      <name val="Arial"/>
      <family val="2"/>
      <scheme val="minor"/>
    </font>
    <font>
      <b/>
      <i/>
      <sz val="11"/>
      <name val="Arial"/>
      <family val="2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55"/>
        <bgColor indexed="64"/>
      </patternFill>
    </fill>
  </fills>
  <borders count="7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0">
    <xf numFmtId="0" fontId="0" fillId="0" borderId="0" xfId="0"/>
    <xf numFmtId="0" fontId="1" fillId="2" borderId="0" xfId="0" applyFont="1" applyFill="1"/>
    <xf numFmtId="0" fontId="3" fillId="2" borderId="0" xfId="0" applyFont="1" applyFill="1" applyAlignment="1">
      <alignment horizontal="right"/>
    </xf>
    <xf numFmtId="0" fontId="5" fillId="2" borderId="0" xfId="0" applyFont="1" applyFill="1" applyAlignment="1">
      <alignment horizontal="right"/>
    </xf>
    <xf numFmtId="0" fontId="2" fillId="3" borderId="1" xfId="0" applyFont="1" applyFill="1" applyBorder="1"/>
    <xf numFmtId="0" fontId="0" fillId="0" borderId="1" xfId="0" applyBorder="1"/>
    <xf numFmtId="0" fontId="3" fillId="2" borderId="0" xfId="0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1" fillId="0" borderId="0" xfId="0" applyFont="1"/>
    <xf numFmtId="0" fontId="0" fillId="0" borderId="1" xfId="0" applyFont="1" applyBorder="1"/>
    <xf numFmtId="0" fontId="12" fillId="0" borderId="0" xfId="0" applyFont="1"/>
    <xf numFmtId="0" fontId="6" fillId="0" borderId="2" xfId="0" applyFont="1" applyBorder="1"/>
    <xf numFmtId="0" fontId="14" fillId="0" borderId="3" xfId="0" applyFont="1" applyFill="1" applyBorder="1" applyAlignment="1">
      <alignment horizontal="left" vertical="center"/>
    </xf>
    <xf numFmtId="0" fontId="0" fillId="0" borderId="2" xfId="0" applyBorder="1"/>
    <xf numFmtId="0" fontId="0" fillId="0" borderId="0" xfId="0"/>
    <xf numFmtId="0" fontId="15" fillId="0" borderId="4" xfId="0" applyFont="1" applyBorder="1" applyAlignment="1">
      <alignment horizontal="left" wrapText="1" indent="1"/>
    </xf>
    <xf numFmtId="0" fontId="16" fillId="0" borderId="2" xfId="0" applyFont="1" applyBorder="1"/>
    <xf numFmtId="0" fontId="15" fillId="0" borderId="2" xfId="0" applyFont="1" applyBorder="1" applyAlignment="1">
      <alignment horizontal="left" wrapText="1"/>
    </xf>
    <xf numFmtId="0" fontId="17" fillId="0" borderId="2" xfId="0" applyFont="1" applyBorder="1" applyAlignment="1">
      <alignment horizontal="left" wrapText="1"/>
    </xf>
    <xf numFmtId="0" fontId="15" fillId="0" borderId="2" xfId="0" applyFont="1" applyBorder="1" applyAlignment="1">
      <alignment horizontal="left"/>
    </xf>
    <xf numFmtId="0" fontId="6" fillId="0" borderId="0" xfId="0" applyFont="1"/>
    <xf numFmtId="0" fontId="14" fillId="0" borderId="0" xfId="0" applyFont="1" applyFill="1" applyAlignment="1">
      <alignment vertical="center"/>
    </xf>
    <xf numFmtId="0" fontId="19" fillId="0" borderId="0" xfId="0" applyFont="1" applyFill="1" applyAlignment="1">
      <alignment vertical="center"/>
    </xf>
    <xf numFmtId="0" fontId="6" fillId="0" borderId="0" xfId="0" applyFont="1" applyFill="1" applyAlignment="1">
      <alignment horizontal="right" vertical="center"/>
    </xf>
    <xf numFmtId="0" fontId="0" fillId="0" borderId="0" xfId="0" applyFill="1"/>
    <xf numFmtId="0" fontId="16" fillId="0" borderId="0" xfId="0" applyFont="1"/>
    <xf numFmtId="0" fontId="20" fillId="0" borderId="0" xfId="0" applyNumberFormat="1" applyFont="1" applyAlignment="1">
      <alignment horizontal="right" vertical="center"/>
    </xf>
    <xf numFmtId="0" fontId="16" fillId="0" borderId="0" xfId="0" applyFont="1" applyAlignment="1">
      <alignment vertical="top"/>
    </xf>
    <xf numFmtId="0" fontId="13" fillId="0" borderId="0" xfId="0" applyFont="1" applyAlignment="1">
      <alignment vertical="top"/>
    </xf>
    <xf numFmtId="0" fontId="21" fillId="0" borderId="5" xfId="0" applyFont="1" applyBorder="1"/>
    <xf numFmtId="0" fontId="16" fillId="0" borderId="5" xfId="0" applyFont="1" applyBorder="1" applyAlignment="1">
      <alignment vertical="top"/>
    </xf>
    <xf numFmtId="0" fontId="0" fillId="0" borderId="5" xfId="0" applyBorder="1"/>
    <xf numFmtId="0" fontId="13" fillId="0" borderId="6" xfId="0" applyFont="1" applyBorder="1" applyAlignment="1">
      <alignment vertical="top"/>
    </xf>
    <xf numFmtId="0" fontId="16" fillId="0" borderId="0" xfId="0" applyFont="1" applyAlignment="1">
      <alignment vertical="top" wrapText="1"/>
    </xf>
    <xf numFmtId="0" fontId="23" fillId="0" borderId="0" xfId="0" applyFont="1" applyAlignment="1">
      <alignment vertical="top" wrapText="1"/>
    </xf>
    <xf numFmtId="0" fontId="16" fillId="5" borderId="0" xfId="0" applyFont="1" applyFill="1" applyAlignment="1">
      <alignment horizontal="right" vertical="top"/>
    </xf>
    <xf numFmtId="0" fontId="24" fillId="5" borderId="0" xfId="0" applyFont="1" applyFill="1" applyAlignment="1"/>
    <xf numFmtId="0" fontId="13" fillId="0" borderId="0" xfId="0" applyFont="1"/>
    <xf numFmtId="0" fontId="25" fillId="4" borderId="0" xfId="0" applyFont="1" applyFill="1" applyAlignment="1">
      <alignment horizontal="center"/>
    </xf>
    <xf numFmtId="0" fontId="22" fillId="0" borderId="0" xfId="1" applyFont="1" applyAlignment="1" applyProtection="1">
      <alignment horizontal="left" indent="1"/>
    </xf>
    <xf numFmtId="0" fontId="7" fillId="0" borderId="2" xfId="1" applyBorder="1" applyAlignment="1" applyProtection="1">
      <alignment horizontal="left" wrapText="1"/>
    </xf>
    <xf numFmtId="0" fontId="26" fillId="0" borderId="2" xfId="0" applyFont="1" applyBorder="1" applyAlignment="1">
      <alignment horizontal="left" wrapText="1"/>
    </xf>
    <xf numFmtId="0" fontId="7" fillId="0" borderId="0" xfId="1" applyAlignment="1" applyProtection="1">
      <alignment horizontal="left" vertical="top"/>
    </xf>
    <xf numFmtId="0" fontId="27" fillId="0" borderId="0" xfId="0" applyFont="1"/>
    <xf numFmtId="0" fontId="0" fillId="3" borderId="0" xfId="0" applyFont="1" applyFill="1" applyAlignment="1">
      <alignment horizontal="right"/>
    </xf>
    <xf numFmtId="0" fontId="0" fillId="0" borderId="0" xfId="0" applyFont="1" applyAlignment="1">
      <alignment horizontal="right"/>
    </xf>
    <xf numFmtId="0" fontId="4" fillId="3" borderId="0" xfId="0" applyFont="1" applyFill="1" applyAlignment="1">
      <alignment horizontal="right" shrinkToFit="1"/>
    </xf>
    <xf numFmtId="0" fontId="4" fillId="0" borderId="0" xfId="0" applyFont="1" applyAlignment="1">
      <alignment horizontal="right" shrinkToFit="1"/>
    </xf>
    <xf numFmtId="0" fontId="28" fillId="0" borderId="0" xfId="0" applyFont="1"/>
    <xf numFmtId="0" fontId="28" fillId="0" borderId="0" xfId="0" applyFont="1" applyAlignment="1">
      <alignment vertical="top" wrapText="1"/>
    </xf>
    <xf numFmtId="0" fontId="28" fillId="0" borderId="0" xfId="0" applyFont="1" applyAlignment="1">
      <alignment horizontal="left" indent="1"/>
    </xf>
    <xf numFmtId="2" fontId="4" fillId="3" borderId="0" xfId="0" applyNumberFormat="1" applyFont="1" applyFill="1" applyAlignment="1">
      <alignment horizontal="right" shrinkToFit="1"/>
    </xf>
    <xf numFmtId="2" fontId="4" fillId="0" borderId="0" xfId="0" applyNumberFormat="1" applyFont="1" applyAlignment="1">
      <alignment horizontal="right" shrinkToFit="1"/>
    </xf>
    <xf numFmtId="0" fontId="29" fillId="0" borderId="0" xfId="0" applyFont="1"/>
    <xf numFmtId="0" fontId="10" fillId="0" borderId="0" xfId="0" applyFont="1" applyFill="1" applyAlignment="1" applyProtection="1">
      <alignment horizontal="left"/>
    </xf>
    <xf numFmtId="0" fontId="7" fillId="0" borderId="0" xfId="1" applyAlignment="1" applyProtection="1"/>
    <xf numFmtId="0" fontId="2" fillId="0" borderId="0" xfId="0" applyFont="1"/>
    <xf numFmtId="0" fontId="18" fillId="0" borderId="2" xfId="1" applyFont="1" applyBorder="1" applyAlignment="1" applyProtection="1">
      <alignment horizontal="left" wrapText="1"/>
    </xf>
    <xf numFmtId="0" fontId="31" fillId="0" borderId="2" xfId="0" applyFont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8"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b="0"/>
              <a:t>Waterfall Chart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5895787279472525E-2"/>
          <c:y val="0.10342582177227846"/>
          <c:w val="0.88098540301039785"/>
          <c:h val="0.6482070991126108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Waterfall1!$E$26</c:f>
              <c:strCache>
                <c:ptCount val="1"/>
                <c:pt idx="0">
                  <c:v>Pillars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Waterfall1!$A$27:$A$38</c:f>
              <c:strCache>
                <c:ptCount val="12"/>
                <c:pt idx="0">
                  <c:v>START</c:v>
                </c:pt>
                <c:pt idx="1">
                  <c:v>Delta 1</c:v>
                </c:pt>
                <c:pt idx="2">
                  <c:v>Delta 2</c:v>
                </c:pt>
                <c:pt idx="3">
                  <c:v>Middle Column</c:v>
                </c:pt>
                <c:pt idx="4">
                  <c:v>Delta 3</c:v>
                </c:pt>
                <c:pt idx="5">
                  <c:v>Delta 4</c:v>
                </c:pt>
                <c:pt idx="6">
                  <c:v>Delta 5</c:v>
                </c:pt>
                <c:pt idx="7">
                  <c:v>Delta 6</c:v>
                </c:pt>
                <c:pt idx="8">
                  <c:v>Delta 7</c:v>
                </c:pt>
                <c:pt idx="9">
                  <c:v>Delta 8</c:v>
                </c:pt>
                <c:pt idx="10">
                  <c:v>Delta 9</c:v>
                </c:pt>
                <c:pt idx="11">
                  <c:v>END</c:v>
                </c:pt>
              </c:strCache>
            </c:strRef>
          </c:cat>
          <c:val>
            <c:numRef>
              <c:f>Waterfall1!$E$27:$E$38</c:f>
              <c:numCache>
                <c:formatCode>General</c:formatCode>
                <c:ptCount val="12"/>
                <c:pt idx="0">
                  <c:v>5000</c:v>
                </c:pt>
                <c:pt idx="1">
                  <c:v>#N/A</c:v>
                </c:pt>
                <c:pt idx="2">
                  <c:v>#N/A</c:v>
                </c:pt>
                <c:pt idx="3">
                  <c:v>4500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A9-49AA-AFD1-FBBB86C8164D}"/>
            </c:ext>
          </c:extLst>
        </c:ser>
        <c:ser>
          <c:idx val="1"/>
          <c:order val="1"/>
          <c:tx>
            <c:strRef>
              <c:f>Waterfall1!$J$26</c:f>
              <c:strCache>
                <c:ptCount val="1"/>
                <c:pt idx="0">
                  <c:v>Invisible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Waterfall1!$A$27:$A$38</c:f>
              <c:strCache>
                <c:ptCount val="12"/>
                <c:pt idx="0">
                  <c:v>START</c:v>
                </c:pt>
                <c:pt idx="1">
                  <c:v>Delta 1</c:v>
                </c:pt>
                <c:pt idx="2">
                  <c:v>Delta 2</c:v>
                </c:pt>
                <c:pt idx="3">
                  <c:v>Middle Column</c:v>
                </c:pt>
                <c:pt idx="4">
                  <c:v>Delta 3</c:v>
                </c:pt>
                <c:pt idx="5">
                  <c:v>Delta 4</c:v>
                </c:pt>
                <c:pt idx="6">
                  <c:v>Delta 5</c:v>
                </c:pt>
                <c:pt idx="7">
                  <c:v>Delta 6</c:v>
                </c:pt>
                <c:pt idx="8">
                  <c:v>Delta 7</c:v>
                </c:pt>
                <c:pt idx="9">
                  <c:v>Delta 8</c:v>
                </c:pt>
                <c:pt idx="10">
                  <c:v>Delta 9</c:v>
                </c:pt>
                <c:pt idx="11">
                  <c:v>END</c:v>
                </c:pt>
              </c:strCache>
            </c:strRef>
          </c:cat>
          <c:val>
            <c:numRef>
              <c:f>Waterfall1!$J$27:$J$38</c:f>
              <c:numCache>
                <c:formatCode>General</c:formatCode>
                <c:ptCount val="12"/>
                <c:pt idx="0">
                  <c:v>#N/A</c:v>
                </c:pt>
                <c:pt idx="1">
                  <c:v>5700</c:v>
                </c:pt>
                <c:pt idx="2">
                  <c:v>5700</c:v>
                </c:pt>
                <c:pt idx="3">
                  <c:v>#N/A</c:v>
                </c:pt>
                <c:pt idx="4">
                  <c:v>4500</c:v>
                </c:pt>
                <c:pt idx="5">
                  <c:v>2000</c:v>
                </c:pt>
                <c:pt idx="6">
                  <c:v>700</c:v>
                </c:pt>
                <c:pt idx="7">
                  <c:v>400</c:v>
                </c:pt>
                <c:pt idx="8">
                  <c:v>0</c:v>
                </c:pt>
                <c:pt idx="9">
                  <c:v>0</c:v>
                </c:pt>
                <c:pt idx="10">
                  <c:v>1300</c:v>
                </c:pt>
                <c:pt idx="1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A9-49AA-AFD1-FBBB86C8164D}"/>
            </c:ext>
          </c:extLst>
        </c:ser>
        <c:ser>
          <c:idx val="5"/>
          <c:order val="2"/>
          <c:tx>
            <c:strRef>
              <c:f>Waterfall1!$H$26</c:f>
              <c:strCache>
                <c:ptCount val="1"/>
                <c:pt idx="0">
                  <c:v>Delta+</c:v>
                </c:pt>
              </c:strCache>
            </c:strRef>
          </c:tx>
          <c:spPr>
            <a:noFill/>
            <a:ln w="28575">
              <a:noFill/>
            </a:ln>
          </c:spPr>
          <c:invertIfNegative val="0"/>
          <c:dLbls>
            <c:numFmt formatCode="\+#,##0;\-#,##0" sourceLinked="0"/>
            <c:spPr>
              <a:noFill/>
              <a:ln>
                <a:noFill/>
              </a:ln>
              <a:effectLst/>
            </c:sp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Waterfall1!$H$27:$H$38</c:f>
              <c:numCache>
                <c:formatCode>General</c:formatCode>
                <c:ptCount val="12"/>
                <c:pt idx="0">
                  <c:v>#N/A</c:v>
                </c:pt>
                <c:pt idx="1">
                  <c:v>700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900</c:v>
                </c:pt>
                <c:pt idx="10">
                  <c:v>1500</c:v>
                </c:pt>
                <c:pt idx="1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A9-49AA-AFD1-FBBB86C8164D}"/>
            </c:ext>
          </c:extLst>
        </c:ser>
        <c:ser>
          <c:idx val="6"/>
          <c:order val="3"/>
          <c:tx>
            <c:strRef>
              <c:f>Waterfall1!$I$26</c:f>
              <c:strCache>
                <c:ptCount val="1"/>
                <c:pt idx="0">
                  <c:v>Delta-</c:v>
                </c:pt>
              </c:strCache>
            </c:strRef>
          </c:tx>
          <c:spPr>
            <a:noFill/>
            <a:ln w="28575">
              <a:noFill/>
            </a:ln>
          </c:spPr>
          <c:invertIfNegative val="0"/>
          <c:dLbls>
            <c:numFmt formatCode="\-#,##0;\-#,##0" sourceLinked="0"/>
            <c:spPr>
              <a:noFill/>
              <a:ln>
                <a:noFill/>
              </a:ln>
              <a:effectLst/>
            </c:sp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Waterfall1!$I$27:$I$38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1200</c:v>
                </c:pt>
                <c:pt idx="3">
                  <c:v>#N/A</c:v>
                </c:pt>
                <c:pt idx="4">
                  <c:v>2500</c:v>
                </c:pt>
                <c:pt idx="5">
                  <c:v>1300</c:v>
                </c:pt>
                <c:pt idx="6">
                  <c:v>300</c:v>
                </c:pt>
                <c:pt idx="7">
                  <c:v>900</c:v>
                </c:pt>
                <c:pt idx="8">
                  <c:v>600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A9-49AA-AFD1-FBBB86C81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0497920"/>
        <c:axId val="190499456"/>
      </c:barChart>
      <c:lineChart>
        <c:grouping val="standard"/>
        <c:varyColors val="0"/>
        <c:ser>
          <c:idx val="2"/>
          <c:order val="4"/>
          <c:tx>
            <c:strRef>
              <c:f>Waterfall1!$F$26</c:f>
              <c:strCache>
                <c:ptCount val="1"/>
                <c:pt idx="0">
                  <c:v>Base+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minus"/>
            <c:errValType val="cust"/>
            <c:noEndCap val="1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Waterfall1!$H$27:$H$38</c:f>
                <c:numCache>
                  <c:formatCode>General</c:formatCode>
                  <c:ptCount val="12"/>
                  <c:pt idx="0">
                    <c:v>#N/A</c:v>
                  </c:pt>
                  <c:pt idx="1">
                    <c:v>700</c:v>
                  </c:pt>
                  <c:pt idx="2">
                    <c:v>#N/A</c:v>
                  </c:pt>
                  <c:pt idx="3">
                    <c:v>#N/A</c:v>
                  </c:pt>
                  <c:pt idx="4">
                    <c:v>#N/A</c:v>
                  </c:pt>
                  <c:pt idx="5">
                    <c:v>#N/A</c:v>
                  </c:pt>
                  <c:pt idx="6">
                    <c:v>#N/A</c:v>
                  </c:pt>
                  <c:pt idx="7">
                    <c:v>#N/A</c:v>
                  </c:pt>
                  <c:pt idx="8">
                    <c:v>#N/A</c:v>
                  </c:pt>
                  <c:pt idx="9">
                    <c:v>900</c:v>
                  </c:pt>
                  <c:pt idx="10">
                    <c:v>1500</c:v>
                  </c:pt>
                  <c:pt idx="11">
                    <c:v>#N/A</c:v>
                  </c:pt>
                </c:numCache>
              </c:numRef>
            </c:minus>
            <c:spPr>
              <a:ln w="317500">
                <a:solidFill>
                  <a:schemeClr val="accent3"/>
                </a:solidFill>
              </a:ln>
            </c:spPr>
          </c:errBars>
          <c:cat>
            <c:strRef>
              <c:f>Waterfall1!$A$27:$A$38</c:f>
              <c:strCache>
                <c:ptCount val="12"/>
                <c:pt idx="0">
                  <c:v>START</c:v>
                </c:pt>
                <c:pt idx="1">
                  <c:v>Delta 1</c:v>
                </c:pt>
                <c:pt idx="2">
                  <c:v>Delta 2</c:v>
                </c:pt>
                <c:pt idx="3">
                  <c:v>Middle Column</c:v>
                </c:pt>
                <c:pt idx="4">
                  <c:v>Delta 3</c:v>
                </c:pt>
                <c:pt idx="5">
                  <c:v>Delta 4</c:v>
                </c:pt>
                <c:pt idx="6">
                  <c:v>Delta 5</c:v>
                </c:pt>
                <c:pt idx="7">
                  <c:v>Delta 6</c:v>
                </c:pt>
                <c:pt idx="8">
                  <c:v>Delta 7</c:v>
                </c:pt>
                <c:pt idx="9">
                  <c:v>Delta 8</c:v>
                </c:pt>
                <c:pt idx="10">
                  <c:v>Delta 9</c:v>
                </c:pt>
                <c:pt idx="11">
                  <c:v>END</c:v>
                </c:pt>
              </c:strCache>
            </c:strRef>
          </c:cat>
          <c:val>
            <c:numRef>
              <c:f>Waterfall1!$F$27:$F$38</c:f>
              <c:numCache>
                <c:formatCode>General</c:formatCode>
                <c:ptCount val="12"/>
                <c:pt idx="0">
                  <c:v>#N/A</c:v>
                </c:pt>
                <c:pt idx="1">
                  <c:v>5700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-200</c:v>
                </c:pt>
                <c:pt idx="10">
                  <c:v>1300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A9-49AA-AFD1-FBBB86C8164D}"/>
            </c:ext>
          </c:extLst>
        </c:ser>
        <c:ser>
          <c:idx val="3"/>
          <c:order val="5"/>
          <c:tx>
            <c:strRef>
              <c:f>Waterfall1!$G$26</c:f>
              <c:strCache>
                <c:ptCount val="1"/>
                <c:pt idx="0">
                  <c:v>Base-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Waterfall1!$I$27:$I$38</c:f>
                <c:numCache>
                  <c:formatCode>General</c:formatCode>
                  <c:ptCount val="12"/>
                  <c:pt idx="0">
                    <c:v>#N/A</c:v>
                  </c:pt>
                  <c:pt idx="1">
                    <c:v>#N/A</c:v>
                  </c:pt>
                  <c:pt idx="2">
                    <c:v>1200</c:v>
                  </c:pt>
                  <c:pt idx="3">
                    <c:v>#N/A</c:v>
                  </c:pt>
                  <c:pt idx="4">
                    <c:v>2500</c:v>
                  </c:pt>
                  <c:pt idx="5">
                    <c:v>1300</c:v>
                  </c:pt>
                  <c:pt idx="6">
                    <c:v>300</c:v>
                  </c:pt>
                  <c:pt idx="7">
                    <c:v>900</c:v>
                  </c:pt>
                  <c:pt idx="8">
                    <c:v>600</c:v>
                  </c:pt>
                  <c:pt idx="9">
                    <c:v>#N/A</c:v>
                  </c:pt>
                  <c:pt idx="10">
                    <c:v>#N/A</c:v>
                  </c:pt>
                  <c:pt idx="11">
                    <c:v>#N/A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ln w="317500">
                <a:solidFill>
                  <a:schemeClr val="accent4"/>
                </a:solidFill>
              </a:ln>
            </c:spPr>
          </c:errBars>
          <c:cat>
            <c:strRef>
              <c:f>Waterfall1!$A$27:$A$38</c:f>
              <c:strCache>
                <c:ptCount val="12"/>
                <c:pt idx="0">
                  <c:v>START</c:v>
                </c:pt>
                <c:pt idx="1">
                  <c:v>Delta 1</c:v>
                </c:pt>
                <c:pt idx="2">
                  <c:v>Delta 2</c:v>
                </c:pt>
                <c:pt idx="3">
                  <c:v>Middle Column</c:v>
                </c:pt>
                <c:pt idx="4">
                  <c:v>Delta 3</c:v>
                </c:pt>
                <c:pt idx="5">
                  <c:v>Delta 4</c:v>
                </c:pt>
                <c:pt idx="6">
                  <c:v>Delta 5</c:v>
                </c:pt>
                <c:pt idx="7">
                  <c:v>Delta 6</c:v>
                </c:pt>
                <c:pt idx="8">
                  <c:v>Delta 7</c:v>
                </c:pt>
                <c:pt idx="9">
                  <c:v>Delta 8</c:v>
                </c:pt>
                <c:pt idx="10">
                  <c:v>Delta 9</c:v>
                </c:pt>
                <c:pt idx="11">
                  <c:v>END</c:v>
                </c:pt>
              </c:strCache>
            </c:strRef>
          </c:cat>
          <c:val>
            <c:numRef>
              <c:f>Waterfall1!$G$27:$G$38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4500</c:v>
                </c:pt>
                <c:pt idx="3">
                  <c:v>#N/A</c:v>
                </c:pt>
                <c:pt idx="4">
                  <c:v>2000</c:v>
                </c:pt>
                <c:pt idx="5">
                  <c:v>700</c:v>
                </c:pt>
                <c:pt idx="6">
                  <c:v>400</c:v>
                </c:pt>
                <c:pt idx="7">
                  <c:v>-500</c:v>
                </c:pt>
                <c:pt idx="8">
                  <c:v>-1100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A9-49AA-AFD1-FBBB86C8164D}"/>
            </c:ext>
          </c:extLst>
        </c:ser>
        <c:ser>
          <c:idx val="7"/>
          <c:order val="7"/>
          <c:tx>
            <c:strRef>
              <c:f>Waterfall1!$D$26</c:f>
              <c:strCache>
                <c:ptCount val="1"/>
                <c:pt idx="0">
                  <c:v>Flow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val>
            <c:numRef>
              <c:f>Waterfall1!$D$27:$D$38</c:f>
              <c:numCache>
                <c:formatCode>General</c:formatCode>
                <c:ptCount val="12"/>
                <c:pt idx="0">
                  <c:v>5000</c:v>
                </c:pt>
                <c:pt idx="1">
                  <c:v>5700</c:v>
                </c:pt>
                <c:pt idx="2">
                  <c:v>4500</c:v>
                </c:pt>
                <c:pt idx="3">
                  <c:v>4500</c:v>
                </c:pt>
                <c:pt idx="4">
                  <c:v>2000</c:v>
                </c:pt>
                <c:pt idx="5">
                  <c:v>700</c:v>
                </c:pt>
                <c:pt idx="6">
                  <c:v>400</c:v>
                </c:pt>
                <c:pt idx="7">
                  <c:v>-500</c:v>
                </c:pt>
                <c:pt idx="8">
                  <c:v>-1100</c:v>
                </c:pt>
                <c:pt idx="9">
                  <c:v>-200</c:v>
                </c:pt>
                <c:pt idx="10">
                  <c:v>1300</c:v>
                </c:pt>
                <c:pt idx="11">
                  <c:v>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BA9-49AA-AFD1-FBBB86C81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497920"/>
        <c:axId val="190499456"/>
      </c:lineChart>
      <c:scatterChart>
        <c:scatterStyle val="lineMarker"/>
        <c:varyColors val="0"/>
        <c:ser>
          <c:idx val="4"/>
          <c:order val="6"/>
          <c:tx>
            <c:strRef>
              <c:f>Waterfall1!$K$26</c:f>
              <c:strCache>
                <c:ptCount val="1"/>
                <c:pt idx="0">
                  <c:v>Lines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plus"/>
            <c:errValType val="fixedVal"/>
            <c:noEndCap val="1"/>
            <c:val val="1"/>
            <c:spPr>
              <a:ln w="12700">
                <a:solidFill>
                  <a:schemeClr val="tx1"/>
                </a:solidFill>
                <a:prstDash val="dash"/>
              </a:ln>
            </c:spPr>
          </c:errBars>
          <c:yVal>
            <c:numRef>
              <c:f>Waterfall1!$K$27:$K$38</c:f>
              <c:numCache>
                <c:formatCode>General</c:formatCode>
                <c:ptCount val="12"/>
                <c:pt idx="0">
                  <c:v>5000</c:v>
                </c:pt>
                <c:pt idx="1">
                  <c:v>5700</c:v>
                </c:pt>
                <c:pt idx="2">
                  <c:v>4500</c:v>
                </c:pt>
                <c:pt idx="3">
                  <c:v>4500</c:v>
                </c:pt>
                <c:pt idx="4">
                  <c:v>2000</c:v>
                </c:pt>
                <c:pt idx="5">
                  <c:v>700</c:v>
                </c:pt>
                <c:pt idx="6">
                  <c:v>400</c:v>
                </c:pt>
                <c:pt idx="7">
                  <c:v>-500</c:v>
                </c:pt>
                <c:pt idx="8">
                  <c:v>-1100</c:v>
                </c:pt>
                <c:pt idx="9">
                  <c:v>-200</c:v>
                </c:pt>
                <c:pt idx="10">
                  <c:v>1300</c:v>
                </c:pt>
                <c:pt idx="1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BA9-49AA-AFD1-FBBB86C81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97920"/>
        <c:axId val="190499456"/>
      </c:scatterChart>
      <c:catAx>
        <c:axId val="190497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25400"/>
        </c:spPr>
        <c:crossAx val="190499456"/>
        <c:crossesAt val="0"/>
        <c:auto val="1"/>
        <c:lblAlgn val="ctr"/>
        <c:lblOffset val="100"/>
        <c:noMultiLvlLbl val="0"/>
      </c:catAx>
      <c:valAx>
        <c:axId val="1904994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90497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/>
            </a:pPr>
            <a:r>
              <a:rPr lang="en-US" sz="1600" b="0"/>
              <a:t>Waterfall</a:t>
            </a:r>
            <a:r>
              <a:rPr lang="en-US" sz="1600" b="0" baseline="0"/>
              <a:t> Chart</a:t>
            </a:r>
            <a:endParaRPr lang="en-US" sz="1600" b="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753835935544732"/>
          <c:y val="0.11780444012194438"/>
          <c:w val="0.77739236599092598"/>
          <c:h val="0.7988210796690793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Waterfall2!$E$26</c:f>
              <c:strCache>
                <c:ptCount val="1"/>
                <c:pt idx="0">
                  <c:v>Pillars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Waterfall2!$A$27:$A$38</c:f>
              <c:strCache>
                <c:ptCount val="12"/>
                <c:pt idx="0">
                  <c:v>START</c:v>
                </c:pt>
                <c:pt idx="1">
                  <c:v>Delta 1</c:v>
                </c:pt>
                <c:pt idx="2">
                  <c:v>Delta 2</c:v>
                </c:pt>
                <c:pt idx="3">
                  <c:v>Middle Column</c:v>
                </c:pt>
                <c:pt idx="4">
                  <c:v>Delta 3</c:v>
                </c:pt>
                <c:pt idx="5">
                  <c:v>Delta 4</c:v>
                </c:pt>
                <c:pt idx="6">
                  <c:v>Delta 5</c:v>
                </c:pt>
                <c:pt idx="7">
                  <c:v>Delta 6</c:v>
                </c:pt>
                <c:pt idx="8">
                  <c:v>Delta 7</c:v>
                </c:pt>
                <c:pt idx="9">
                  <c:v>Delta 8</c:v>
                </c:pt>
                <c:pt idx="10">
                  <c:v>Delta 9</c:v>
                </c:pt>
                <c:pt idx="11">
                  <c:v>END</c:v>
                </c:pt>
              </c:strCache>
            </c:strRef>
          </c:cat>
          <c:val>
            <c:numRef>
              <c:f>Waterfall2!$E$27:$E$38</c:f>
              <c:numCache>
                <c:formatCode>General</c:formatCode>
                <c:ptCount val="12"/>
                <c:pt idx="0">
                  <c:v>5000</c:v>
                </c:pt>
                <c:pt idx="1">
                  <c:v>#N/A</c:v>
                </c:pt>
                <c:pt idx="2">
                  <c:v>#N/A</c:v>
                </c:pt>
                <c:pt idx="3">
                  <c:v>4500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7F-4F6A-90A9-DFA4E94D4BB5}"/>
            </c:ext>
          </c:extLst>
        </c:ser>
        <c:ser>
          <c:idx val="1"/>
          <c:order val="1"/>
          <c:tx>
            <c:strRef>
              <c:f>Waterfall2!$J$26</c:f>
              <c:strCache>
                <c:ptCount val="1"/>
                <c:pt idx="0">
                  <c:v>Invisible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Waterfall2!$A$27:$A$38</c:f>
              <c:strCache>
                <c:ptCount val="12"/>
                <c:pt idx="0">
                  <c:v>START</c:v>
                </c:pt>
                <c:pt idx="1">
                  <c:v>Delta 1</c:v>
                </c:pt>
                <c:pt idx="2">
                  <c:v>Delta 2</c:v>
                </c:pt>
                <c:pt idx="3">
                  <c:v>Middle Column</c:v>
                </c:pt>
                <c:pt idx="4">
                  <c:v>Delta 3</c:v>
                </c:pt>
                <c:pt idx="5">
                  <c:v>Delta 4</c:v>
                </c:pt>
                <c:pt idx="6">
                  <c:v>Delta 5</c:v>
                </c:pt>
                <c:pt idx="7">
                  <c:v>Delta 6</c:v>
                </c:pt>
                <c:pt idx="8">
                  <c:v>Delta 7</c:v>
                </c:pt>
                <c:pt idx="9">
                  <c:v>Delta 8</c:v>
                </c:pt>
                <c:pt idx="10">
                  <c:v>Delta 9</c:v>
                </c:pt>
                <c:pt idx="11">
                  <c:v>END</c:v>
                </c:pt>
              </c:strCache>
            </c:strRef>
          </c:cat>
          <c:val>
            <c:numRef>
              <c:f>Waterfall2!$J$27:$J$38</c:f>
              <c:numCache>
                <c:formatCode>General</c:formatCode>
                <c:ptCount val="12"/>
                <c:pt idx="0">
                  <c:v>#N/A</c:v>
                </c:pt>
                <c:pt idx="1">
                  <c:v>5700</c:v>
                </c:pt>
                <c:pt idx="2">
                  <c:v>5700</c:v>
                </c:pt>
                <c:pt idx="3">
                  <c:v>#N/A</c:v>
                </c:pt>
                <c:pt idx="4">
                  <c:v>4500</c:v>
                </c:pt>
                <c:pt idx="5">
                  <c:v>2000</c:v>
                </c:pt>
                <c:pt idx="6">
                  <c:v>700</c:v>
                </c:pt>
                <c:pt idx="7">
                  <c:v>400</c:v>
                </c:pt>
                <c:pt idx="8">
                  <c:v>100</c:v>
                </c:pt>
                <c:pt idx="9">
                  <c:v>700</c:v>
                </c:pt>
                <c:pt idx="10">
                  <c:v>1300</c:v>
                </c:pt>
                <c:pt idx="1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7F-4F6A-90A9-DFA4E94D4BB5}"/>
            </c:ext>
          </c:extLst>
        </c:ser>
        <c:ser>
          <c:idx val="2"/>
          <c:order val="2"/>
          <c:tx>
            <c:strRef>
              <c:f>Waterfall2!$K$26</c:f>
              <c:strCache>
                <c:ptCount val="1"/>
                <c:pt idx="0">
                  <c:v>Label+</c:v>
                </c:pt>
              </c:strCache>
            </c:strRef>
          </c:tx>
          <c:spPr>
            <a:noFill/>
          </c:spPr>
          <c:invertIfNegative val="0"/>
          <c:dLbls>
            <c:numFmt formatCode="\+#,##0;\+#,##0" sourceLinked="0"/>
            <c:spPr>
              <a:noFill/>
              <a:ln>
                <a:noFill/>
              </a:ln>
              <a:effectLst/>
            </c:sp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Waterfall2!$A$27:$A$38</c:f>
              <c:strCache>
                <c:ptCount val="12"/>
                <c:pt idx="0">
                  <c:v>START</c:v>
                </c:pt>
                <c:pt idx="1">
                  <c:v>Delta 1</c:v>
                </c:pt>
                <c:pt idx="2">
                  <c:v>Delta 2</c:v>
                </c:pt>
                <c:pt idx="3">
                  <c:v>Middle Column</c:v>
                </c:pt>
                <c:pt idx="4">
                  <c:v>Delta 3</c:v>
                </c:pt>
                <c:pt idx="5">
                  <c:v>Delta 4</c:v>
                </c:pt>
                <c:pt idx="6">
                  <c:v>Delta 5</c:v>
                </c:pt>
                <c:pt idx="7">
                  <c:v>Delta 6</c:v>
                </c:pt>
                <c:pt idx="8">
                  <c:v>Delta 7</c:v>
                </c:pt>
                <c:pt idx="9">
                  <c:v>Delta 8</c:v>
                </c:pt>
                <c:pt idx="10">
                  <c:v>Delta 9</c:v>
                </c:pt>
                <c:pt idx="11">
                  <c:v>END</c:v>
                </c:pt>
              </c:strCache>
            </c:strRef>
          </c:cat>
          <c:val>
            <c:numRef>
              <c:f>Waterfall2!$K$27:$K$38</c:f>
              <c:numCache>
                <c:formatCode>General</c:formatCode>
                <c:ptCount val="12"/>
                <c:pt idx="0">
                  <c:v>#N/A</c:v>
                </c:pt>
                <c:pt idx="1">
                  <c:v>700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-900</c:v>
                </c:pt>
                <c:pt idx="10">
                  <c:v>1500</c:v>
                </c:pt>
                <c:pt idx="1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7F-4F6A-90A9-DFA4E94D4BB5}"/>
            </c:ext>
          </c:extLst>
        </c:ser>
        <c:ser>
          <c:idx val="3"/>
          <c:order val="3"/>
          <c:tx>
            <c:strRef>
              <c:f>Waterfall2!$L$26</c:f>
              <c:strCache>
                <c:ptCount val="1"/>
                <c:pt idx="0">
                  <c:v>Label-</c:v>
                </c:pt>
              </c:strCache>
            </c:strRef>
          </c:tx>
          <c:spPr>
            <a:noFill/>
          </c:spPr>
          <c:invertIfNegative val="0"/>
          <c:dLbls>
            <c:numFmt formatCode="\-#,##0;\-#,##0" sourceLinked="0"/>
            <c:spPr>
              <a:noFill/>
              <a:ln>
                <a:noFill/>
              </a:ln>
              <a:effectLst/>
            </c:sp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Waterfall2!$A$27:$A$38</c:f>
              <c:strCache>
                <c:ptCount val="12"/>
                <c:pt idx="0">
                  <c:v>START</c:v>
                </c:pt>
                <c:pt idx="1">
                  <c:v>Delta 1</c:v>
                </c:pt>
                <c:pt idx="2">
                  <c:v>Delta 2</c:v>
                </c:pt>
                <c:pt idx="3">
                  <c:v>Middle Column</c:v>
                </c:pt>
                <c:pt idx="4">
                  <c:v>Delta 3</c:v>
                </c:pt>
                <c:pt idx="5">
                  <c:v>Delta 4</c:v>
                </c:pt>
                <c:pt idx="6">
                  <c:v>Delta 5</c:v>
                </c:pt>
                <c:pt idx="7">
                  <c:v>Delta 6</c:v>
                </c:pt>
                <c:pt idx="8">
                  <c:v>Delta 7</c:v>
                </c:pt>
                <c:pt idx="9">
                  <c:v>Delta 8</c:v>
                </c:pt>
                <c:pt idx="10">
                  <c:v>Delta 9</c:v>
                </c:pt>
                <c:pt idx="11">
                  <c:v>END</c:v>
                </c:pt>
              </c:strCache>
            </c:strRef>
          </c:cat>
          <c:val>
            <c:numRef>
              <c:f>Waterfall2!$L$27:$L$38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1200</c:v>
                </c:pt>
                <c:pt idx="3">
                  <c:v>#N/A</c:v>
                </c:pt>
                <c:pt idx="4">
                  <c:v>2500</c:v>
                </c:pt>
                <c:pt idx="5">
                  <c:v>1300</c:v>
                </c:pt>
                <c:pt idx="6">
                  <c:v>300</c:v>
                </c:pt>
                <c:pt idx="7">
                  <c:v>900</c:v>
                </c:pt>
                <c:pt idx="8">
                  <c:v>-600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7F-4F6A-90A9-DFA4E94D4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90566400"/>
        <c:axId val="190567936"/>
      </c:barChart>
      <c:scatterChart>
        <c:scatterStyle val="lineMarker"/>
        <c:varyColors val="0"/>
        <c:ser>
          <c:idx val="4"/>
          <c:order val="4"/>
          <c:tx>
            <c:strRef>
              <c:f>Waterfall2!$M$26</c:f>
              <c:strCache>
                <c:ptCount val="1"/>
                <c:pt idx="0">
                  <c:v>Lines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errBars>
            <c:errDir val="y"/>
            <c:errBarType val="minus"/>
            <c:errValType val="cust"/>
            <c:noEndCap val="1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Waterfall2!$N$27:$N$38</c:f>
                <c:numCache>
                  <c:formatCode>General</c:formatCode>
                  <c:ptCount val="12"/>
                  <c:pt idx="0">
                    <c:v>8.3333333333333329E-2</c:v>
                  </c:pt>
                  <c:pt idx="1">
                    <c:v>8.3333333333333329E-2</c:v>
                  </c:pt>
                  <c:pt idx="2">
                    <c:v>8.3333333333333329E-2</c:v>
                  </c:pt>
                  <c:pt idx="3">
                    <c:v>8.3333333333333329E-2</c:v>
                  </c:pt>
                  <c:pt idx="4">
                    <c:v>8.3333333333333329E-2</c:v>
                  </c:pt>
                  <c:pt idx="5">
                    <c:v>8.3333333333333329E-2</c:v>
                  </c:pt>
                  <c:pt idx="6">
                    <c:v>8.3333333333333329E-2</c:v>
                  </c:pt>
                  <c:pt idx="7">
                    <c:v>8.3333333333333329E-2</c:v>
                  </c:pt>
                  <c:pt idx="8">
                    <c:v>8.3333333333333329E-2</c:v>
                  </c:pt>
                  <c:pt idx="9">
                    <c:v>8.3333333333333329E-2</c:v>
                  </c:pt>
                  <c:pt idx="10">
                    <c:v>8.3333333333333329E-2</c:v>
                  </c:pt>
                  <c:pt idx="11">
                    <c:v>#N/A</c:v>
                  </c:pt>
                </c:numCache>
              </c:numRef>
            </c:minus>
            <c:spPr>
              <a:ln w="12700" cmpd="sng">
                <a:prstDash val="dash"/>
              </a:ln>
            </c:spPr>
          </c:errBars>
          <c:xVal>
            <c:numRef>
              <c:f>Waterfall2!$D$27:$D$38</c:f>
              <c:numCache>
                <c:formatCode>General</c:formatCode>
                <c:ptCount val="12"/>
                <c:pt idx="0">
                  <c:v>5000</c:v>
                </c:pt>
                <c:pt idx="1">
                  <c:v>5700</c:v>
                </c:pt>
                <c:pt idx="2">
                  <c:v>4500</c:v>
                </c:pt>
                <c:pt idx="3">
                  <c:v>4500</c:v>
                </c:pt>
                <c:pt idx="4">
                  <c:v>2000</c:v>
                </c:pt>
                <c:pt idx="5">
                  <c:v>700</c:v>
                </c:pt>
                <c:pt idx="6">
                  <c:v>400</c:v>
                </c:pt>
                <c:pt idx="7">
                  <c:v>-500</c:v>
                </c:pt>
                <c:pt idx="8">
                  <c:v>-1100</c:v>
                </c:pt>
                <c:pt idx="9">
                  <c:v>-200</c:v>
                </c:pt>
                <c:pt idx="10">
                  <c:v>1300</c:v>
                </c:pt>
                <c:pt idx="11">
                  <c:v>1300</c:v>
                </c:pt>
              </c:numCache>
            </c:numRef>
          </c:xVal>
          <c:yVal>
            <c:numRef>
              <c:f>Waterfall2!$M$27:$M$38</c:f>
              <c:numCache>
                <c:formatCode>0.00</c:formatCode>
                <c:ptCount val="12"/>
                <c:pt idx="0">
                  <c:v>0.95833333333333337</c:v>
                </c:pt>
                <c:pt idx="1">
                  <c:v>0.875</c:v>
                </c:pt>
                <c:pt idx="2">
                  <c:v>0.79166666666666663</c:v>
                </c:pt>
                <c:pt idx="3">
                  <c:v>0.70833333333333337</c:v>
                </c:pt>
                <c:pt idx="4">
                  <c:v>0.625</c:v>
                </c:pt>
                <c:pt idx="5">
                  <c:v>0.54166666666666663</c:v>
                </c:pt>
                <c:pt idx="6">
                  <c:v>0.45833333333333331</c:v>
                </c:pt>
                <c:pt idx="7">
                  <c:v>0.375</c:v>
                </c:pt>
                <c:pt idx="8">
                  <c:v>0.29166666666666669</c:v>
                </c:pt>
                <c:pt idx="9">
                  <c:v>0.20833333333333334</c:v>
                </c:pt>
                <c:pt idx="10">
                  <c:v>0.125</c:v>
                </c:pt>
                <c:pt idx="11">
                  <c:v>4.1666666666666664E-2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77F-4F6A-90A9-DFA4E94D4BB5}"/>
            </c:ext>
          </c:extLst>
        </c:ser>
        <c:ser>
          <c:idx val="5"/>
          <c:order val="5"/>
          <c:tx>
            <c:strRef>
              <c:f>Waterfall2!$F$26</c:f>
              <c:strCache>
                <c:ptCount val="1"/>
                <c:pt idx="0">
                  <c:v>Base+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minus"/>
            <c:errValType val="cust"/>
            <c:noEndCap val="1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Waterfall2!$H$27:$H$38</c:f>
                <c:numCache>
                  <c:formatCode>General</c:formatCode>
                  <c:ptCount val="12"/>
                  <c:pt idx="0">
                    <c:v>#N/A</c:v>
                  </c:pt>
                  <c:pt idx="1">
                    <c:v>700</c:v>
                  </c:pt>
                  <c:pt idx="2">
                    <c:v>#N/A</c:v>
                  </c:pt>
                  <c:pt idx="3">
                    <c:v>#N/A</c:v>
                  </c:pt>
                  <c:pt idx="4">
                    <c:v>#N/A</c:v>
                  </c:pt>
                  <c:pt idx="5">
                    <c:v>#N/A</c:v>
                  </c:pt>
                  <c:pt idx="6">
                    <c:v>#N/A</c:v>
                  </c:pt>
                  <c:pt idx="7">
                    <c:v>#N/A</c:v>
                  </c:pt>
                  <c:pt idx="8">
                    <c:v>#N/A</c:v>
                  </c:pt>
                  <c:pt idx="9">
                    <c:v>900</c:v>
                  </c:pt>
                  <c:pt idx="10">
                    <c:v>1500</c:v>
                  </c:pt>
                  <c:pt idx="11">
                    <c:v>#N/A</c:v>
                  </c:pt>
                </c:numCache>
              </c:numRef>
            </c:minus>
            <c:spPr>
              <a:ln w="190500">
                <a:solidFill>
                  <a:schemeClr val="accent3"/>
                </a:solidFill>
              </a:ln>
            </c:spPr>
          </c:errBars>
          <c:xVal>
            <c:numRef>
              <c:f>Waterfall2!$F$27:$F$38</c:f>
              <c:numCache>
                <c:formatCode>General</c:formatCode>
                <c:ptCount val="12"/>
                <c:pt idx="0">
                  <c:v>#N/A</c:v>
                </c:pt>
                <c:pt idx="1">
                  <c:v>5700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-200</c:v>
                </c:pt>
                <c:pt idx="10">
                  <c:v>1300</c:v>
                </c:pt>
                <c:pt idx="11">
                  <c:v>#N/A</c:v>
                </c:pt>
              </c:numCache>
            </c:numRef>
          </c:xVal>
          <c:yVal>
            <c:numRef>
              <c:f>Waterfall2!$M$27:$M$38</c:f>
              <c:numCache>
                <c:formatCode>0.00</c:formatCode>
                <c:ptCount val="12"/>
                <c:pt idx="0">
                  <c:v>0.95833333333333337</c:v>
                </c:pt>
                <c:pt idx="1">
                  <c:v>0.875</c:v>
                </c:pt>
                <c:pt idx="2">
                  <c:v>0.79166666666666663</c:v>
                </c:pt>
                <c:pt idx="3">
                  <c:v>0.70833333333333337</c:v>
                </c:pt>
                <c:pt idx="4">
                  <c:v>0.625</c:v>
                </c:pt>
                <c:pt idx="5">
                  <c:v>0.54166666666666663</c:v>
                </c:pt>
                <c:pt idx="6">
                  <c:v>0.45833333333333331</c:v>
                </c:pt>
                <c:pt idx="7">
                  <c:v>0.375</c:v>
                </c:pt>
                <c:pt idx="8">
                  <c:v>0.29166666666666669</c:v>
                </c:pt>
                <c:pt idx="9">
                  <c:v>0.20833333333333334</c:v>
                </c:pt>
                <c:pt idx="10">
                  <c:v>0.125</c:v>
                </c:pt>
                <c:pt idx="11">
                  <c:v>4.1666666666666664E-2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77F-4F6A-90A9-DFA4E94D4BB5}"/>
            </c:ext>
          </c:extLst>
        </c:ser>
        <c:ser>
          <c:idx val="6"/>
          <c:order val="6"/>
          <c:tx>
            <c:strRef>
              <c:f>Waterfall2!$G$26</c:f>
              <c:strCache>
                <c:ptCount val="1"/>
                <c:pt idx="0">
                  <c:v>Base-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plus"/>
            <c:errValType val="cust"/>
            <c:noEndCap val="1"/>
            <c:plus>
              <c:numRef>
                <c:f>Waterfall2!$I$27:$I$38</c:f>
                <c:numCache>
                  <c:formatCode>General</c:formatCode>
                  <c:ptCount val="12"/>
                  <c:pt idx="0">
                    <c:v>#N/A</c:v>
                  </c:pt>
                  <c:pt idx="1">
                    <c:v>#N/A</c:v>
                  </c:pt>
                  <c:pt idx="2">
                    <c:v>1200</c:v>
                  </c:pt>
                  <c:pt idx="3">
                    <c:v>#N/A</c:v>
                  </c:pt>
                  <c:pt idx="4">
                    <c:v>2500</c:v>
                  </c:pt>
                  <c:pt idx="5">
                    <c:v>1300</c:v>
                  </c:pt>
                  <c:pt idx="6">
                    <c:v>300</c:v>
                  </c:pt>
                  <c:pt idx="7">
                    <c:v>900</c:v>
                  </c:pt>
                  <c:pt idx="8">
                    <c:v>600</c:v>
                  </c:pt>
                  <c:pt idx="9">
                    <c:v>#N/A</c:v>
                  </c:pt>
                  <c:pt idx="10">
                    <c:v>#N/A</c:v>
                  </c:pt>
                  <c:pt idx="11">
                    <c:v>#N/A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190500">
                <a:solidFill>
                  <a:schemeClr val="accent4"/>
                </a:solidFill>
              </a:ln>
            </c:spPr>
          </c:errBars>
          <c:xVal>
            <c:numRef>
              <c:f>Waterfall2!$G$27:$G$38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4500</c:v>
                </c:pt>
                <c:pt idx="3">
                  <c:v>#N/A</c:v>
                </c:pt>
                <c:pt idx="4">
                  <c:v>2000</c:v>
                </c:pt>
                <c:pt idx="5">
                  <c:v>700</c:v>
                </c:pt>
                <c:pt idx="6">
                  <c:v>400</c:v>
                </c:pt>
                <c:pt idx="7">
                  <c:v>-500</c:v>
                </c:pt>
                <c:pt idx="8">
                  <c:v>-1100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xVal>
          <c:yVal>
            <c:numRef>
              <c:f>Waterfall2!$M$27:$M$38</c:f>
              <c:numCache>
                <c:formatCode>0.00</c:formatCode>
                <c:ptCount val="12"/>
                <c:pt idx="0">
                  <c:v>0.95833333333333337</c:v>
                </c:pt>
                <c:pt idx="1">
                  <c:v>0.875</c:v>
                </c:pt>
                <c:pt idx="2">
                  <c:v>0.79166666666666663</c:v>
                </c:pt>
                <c:pt idx="3">
                  <c:v>0.70833333333333337</c:v>
                </c:pt>
                <c:pt idx="4">
                  <c:v>0.625</c:v>
                </c:pt>
                <c:pt idx="5">
                  <c:v>0.54166666666666663</c:v>
                </c:pt>
                <c:pt idx="6">
                  <c:v>0.45833333333333331</c:v>
                </c:pt>
                <c:pt idx="7">
                  <c:v>0.375</c:v>
                </c:pt>
                <c:pt idx="8">
                  <c:v>0.29166666666666669</c:v>
                </c:pt>
                <c:pt idx="9">
                  <c:v>0.20833333333333334</c:v>
                </c:pt>
                <c:pt idx="10">
                  <c:v>0.125</c:v>
                </c:pt>
                <c:pt idx="11">
                  <c:v>4.1666666666666664E-2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77F-4F6A-90A9-DFA4E94D4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38208"/>
        <c:axId val="190569472"/>
      </c:scatterChart>
      <c:catAx>
        <c:axId val="19056640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low"/>
        <c:spPr>
          <a:ln w="19050"/>
        </c:spPr>
        <c:crossAx val="190567936"/>
        <c:crossesAt val="0"/>
        <c:auto val="1"/>
        <c:lblAlgn val="ctr"/>
        <c:lblOffset val="100"/>
        <c:noMultiLvlLbl val="0"/>
      </c:catAx>
      <c:valAx>
        <c:axId val="190567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566400"/>
        <c:crosses val="max"/>
        <c:crossBetween val="between"/>
      </c:valAx>
      <c:valAx>
        <c:axId val="190569472"/>
        <c:scaling>
          <c:orientation val="minMax"/>
          <c:max val="1"/>
          <c:min val="0"/>
        </c:scaling>
        <c:delete val="1"/>
        <c:axPos val="r"/>
        <c:numFmt formatCode="0.00" sourceLinked="1"/>
        <c:majorTickMark val="out"/>
        <c:minorTickMark val="none"/>
        <c:tickLblPos val="nextTo"/>
        <c:crossAx val="191038208"/>
        <c:crosses val="max"/>
        <c:crossBetween val="midCat"/>
      </c:valAx>
      <c:valAx>
        <c:axId val="191038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569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220980</xdr:colOff>
      <xdr:row>1</xdr:row>
      <xdr:rowOff>45720</xdr:rowOff>
    </xdr:from>
    <xdr:to>
      <xdr:col>10</xdr:col>
      <xdr:colOff>213360</xdr:colOff>
      <xdr:row>24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0</xdr:colOff>
      <xdr:row>0</xdr:row>
      <xdr:rowOff>65913</xdr:rowOff>
    </xdr:from>
    <xdr:to>
      <xdr:col>12</xdr:col>
      <xdr:colOff>1264920</xdr:colOff>
      <xdr:row>2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4640" y="65913"/>
          <a:ext cx="1264920" cy="28460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0</xdr:row>
      <xdr:rowOff>65913</xdr:rowOff>
    </xdr:from>
    <xdr:to>
      <xdr:col>15</xdr:col>
      <xdr:colOff>1264920</xdr:colOff>
      <xdr:row>2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00900" y="65913"/>
          <a:ext cx="1264920" cy="284607"/>
        </a:xfrm>
        <a:prstGeom prst="rect">
          <a:avLst/>
        </a:prstGeom>
      </xdr:spPr>
    </xdr:pic>
    <xdr:clientData/>
  </xdr:twoCellAnchor>
  <xdr:twoCellAnchor>
    <xdr:from>
      <xdr:col>0</xdr:col>
      <xdr:colOff>304800</xdr:colOff>
      <xdr:row>1</xdr:row>
      <xdr:rowOff>76200</xdr:rowOff>
    </xdr:from>
    <xdr:to>
      <xdr:col>13</xdr:col>
      <xdr:colOff>83820</xdr:colOff>
      <xdr:row>23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4053840</xdr:colOff>
      <xdr:row>0</xdr:row>
      <xdr:rowOff>0</xdr:rowOff>
    </xdr:from>
    <xdr:to>
      <xdr:col>4</xdr:col>
      <xdr:colOff>0</xdr:colOff>
      <xdr:row>0</xdr:row>
      <xdr:rowOff>342900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9640" y="0"/>
          <a:ext cx="1524000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waterfall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4BACC6"/>
      </a:accent2>
      <a:accent3>
        <a:srgbClr val="9BBB59"/>
      </a:accent3>
      <a:accent4>
        <a:srgbClr val="C0504D"/>
      </a:accent4>
      <a:accent5>
        <a:srgbClr val="8064A2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ertex42.com/ExcelTemplates/waterfall-chart.html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vertex42.com/ExcelTemplates/waterfall-chart.html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vertex42.com/ExcelTips/workbook.html" TargetMode="External"/><Relationship Id="rId1" Type="http://schemas.openxmlformats.org/officeDocument/2006/relationships/hyperlink" Target="https://www.vertex42.com/ExcelTemplates/waterfall-chart.html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vertex42.com/licensing/EULA_privateuse.html" TargetMode="External"/><Relationship Id="rId1" Type="http://schemas.openxmlformats.org/officeDocument/2006/relationships/hyperlink" Target="https://www.vertex42.com/ExcelTemplates/waterfall-char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3:M38"/>
  <sheetViews>
    <sheetView showGridLines="0" tabSelected="1" zoomScaleNormal="100" workbookViewId="0"/>
  </sheetViews>
  <sheetFormatPr defaultRowHeight="14.25" x14ac:dyDescent="0.2"/>
  <cols>
    <col min="1" max="1" width="16.75" customWidth="1"/>
    <col min="2" max="2" width="5.25" customWidth="1"/>
    <col min="3" max="4" width="8.25" customWidth="1"/>
    <col min="5" max="11" width="6.25" customWidth="1"/>
    <col min="12" max="12" width="4.625" customWidth="1"/>
    <col min="13" max="13" width="20.5" customWidth="1"/>
  </cols>
  <sheetData>
    <row r="3" spans="13:13" x14ac:dyDescent="0.2">
      <c r="M3" s="55" t="s">
        <v>16</v>
      </c>
    </row>
    <row r="4" spans="13:13" x14ac:dyDescent="0.2">
      <c r="M4" s="56" t="s">
        <v>0</v>
      </c>
    </row>
    <row r="6" spans="13:13" x14ac:dyDescent="0.2">
      <c r="M6" s="44" t="s">
        <v>25</v>
      </c>
    </row>
    <row r="7" spans="13:13" x14ac:dyDescent="0.2">
      <c r="M7" s="11" t="s">
        <v>35</v>
      </c>
    </row>
    <row r="8" spans="13:13" x14ac:dyDescent="0.2">
      <c r="M8" s="11"/>
    </row>
    <row r="9" spans="13:13" x14ac:dyDescent="0.2">
      <c r="M9" s="11" t="s">
        <v>39</v>
      </c>
    </row>
    <row r="10" spans="13:13" x14ac:dyDescent="0.2">
      <c r="M10" s="11" t="s">
        <v>40</v>
      </c>
    </row>
    <row r="11" spans="13:13" x14ac:dyDescent="0.2">
      <c r="M11" s="11" t="s">
        <v>41</v>
      </c>
    </row>
    <row r="13" spans="13:13" x14ac:dyDescent="0.2">
      <c r="M13" s="11" t="s">
        <v>31</v>
      </c>
    </row>
    <row r="14" spans="13:13" x14ac:dyDescent="0.2">
      <c r="M14" s="11" t="s">
        <v>32</v>
      </c>
    </row>
    <row r="15" spans="13:13" x14ac:dyDescent="0.2">
      <c r="M15" s="11" t="s">
        <v>33</v>
      </c>
    </row>
    <row r="16" spans="13:13" x14ac:dyDescent="0.2">
      <c r="M16" s="11" t="s">
        <v>34</v>
      </c>
    </row>
    <row r="17" spans="1:13" x14ac:dyDescent="0.2">
      <c r="M17" s="11"/>
    </row>
    <row r="18" spans="1:13" x14ac:dyDescent="0.2">
      <c r="M18" s="11" t="s">
        <v>48</v>
      </c>
    </row>
    <row r="19" spans="1:13" x14ac:dyDescent="0.2">
      <c r="M19" s="11"/>
    </row>
    <row r="20" spans="1:13" x14ac:dyDescent="0.2">
      <c r="M20" s="11"/>
    </row>
    <row r="21" spans="1:13" x14ac:dyDescent="0.2">
      <c r="M21" s="11"/>
    </row>
    <row r="22" spans="1:13" s="15" customFormat="1" x14ac:dyDescent="0.2">
      <c r="M22" s="11"/>
    </row>
    <row r="23" spans="1:13" s="15" customFormat="1" x14ac:dyDescent="0.2">
      <c r="M23" s="11"/>
    </row>
    <row r="24" spans="1:13" s="15" customFormat="1" x14ac:dyDescent="0.2">
      <c r="M24" s="11"/>
    </row>
    <row r="25" spans="1:13" s="15" customFormat="1" x14ac:dyDescent="0.2">
      <c r="M25" s="11"/>
    </row>
    <row r="26" spans="1:13" ht="15.75" x14ac:dyDescent="0.25">
      <c r="A26" s="1" t="s">
        <v>1</v>
      </c>
      <c r="B26" s="6" t="s">
        <v>6</v>
      </c>
      <c r="C26" s="2" t="s">
        <v>4</v>
      </c>
      <c r="D26" s="2" t="s">
        <v>2</v>
      </c>
      <c r="E26" s="3" t="s">
        <v>5</v>
      </c>
      <c r="F26" s="3" t="s">
        <v>20</v>
      </c>
      <c r="G26" s="3" t="s">
        <v>19</v>
      </c>
      <c r="H26" s="3" t="s">
        <v>17</v>
      </c>
      <c r="I26" s="3" t="s">
        <v>18</v>
      </c>
      <c r="J26" s="3" t="s">
        <v>7</v>
      </c>
      <c r="K26" s="3" t="s">
        <v>21</v>
      </c>
      <c r="L26" s="9"/>
    </row>
    <row r="27" spans="1:13" ht="15.75" x14ac:dyDescent="0.25">
      <c r="A27" s="4" t="s">
        <v>36</v>
      </c>
      <c r="B27" s="7" t="s">
        <v>3</v>
      </c>
      <c r="C27" s="4">
        <v>5000</v>
      </c>
      <c r="D27" s="45">
        <f>C27</f>
        <v>5000</v>
      </c>
      <c r="E27" s="47">
        <f t="shared" ref="E27:E38" si="0">IF(B27="x",D27,NA())</f>
        <v>5000</v>
      </c>
      <c r="F27" s="47" t="e">
        <f>NA()</f>
        <v>#N/A</v>
      </c>
      <c r="G27" s="47" t="e">
        <f>NA()</f>
        <v>#N/A</v>
      </c>
      <c r="H27" s="47" t="e">
        <f>NA()</f>
        <v>#N/A</v>
      </c>
      <c r="I27" s="47" t="e">
        <f>NA()</f>
        <v>#N/A</v>
      </c>
      <c r="J27" s="47" t="e">
        <f>NA()</f>
        <v>#N/A</v>
      </c>
      <c r="K27" s="47">
        <f>D27</f>
        <v>5000</v>
      </c>
      <c r="L27" s="9"/>
    </row>
    <row r="28" spans="1:13" ht="15" x14ac:dyDescent="0.2">
      <c r="A28" s="5" t="s">
        <v>8</v>
      </c>
      <c r="B28" s="8"/>
      <c r="C28" s="5">
        <v>700</v>
      </c>
      <c r="D28" s="46">
        <f ca="1">OFFSET(D28,-1,0,1,1)+C28</f>
        <v>5700</v>
      </c>
      <c r="E28" s="48" t="e">
        <f t="shared" si="0"/>
        <v>#N/A</v>
      </c>
      <c r="F28" s="48">
        <f t="shared" ref="F28:F38" ca="1" si="1">D28+H28-H28</f>
        <v>5700</v>
      </c>
      <c r="G28" s="48" t="e">
        <f t="shared" ref="G28:G38" ca="1" si="2">D28+I28-I28</f>
        <v>#N/A</v>
      </c>
      <c r="H28" s="48">
        <f t="shared" ref="H28:H38" si="3">IF(B28="x",NA(),IF(C28&gt;=0,C28,NA()))</f>
        <v>700</v>
      </c>
      <c r="I28" s="48" t="e">
        <f t="shared" ref="I28:I38" si="4">IF(B28="x",NA(),IF(C28&lt;0,-C28,NA()))</f>
        <v>#N/A</v>
      </c>
      <c r="J28" s="48">
        <f ca="1">IF(B28="x",NA(),IF(MAX(D28,D28-C28)&lt;0,0,MAX(D28,D28-C28)))</f>
        <v>5700</v>
      </c>
      <c r="K28" s="48">
        <f t="shared" ref="K28:K34" ca="1" si="5">D28</f>
        <v>5700</v>
      </c>
      <c r="L28" s="9"/>
      <c r="M28" s="11"/>
    </row>
    <row r="29" spans="1:13" ht="15" x14ac:dyDescent="0.2">
      <c r="A29" s="5" t="s">
        <v>9</v>
      </c>
      <c r="B29" s="8"/>
      <c r="C29" s="5">
        <v>-1200</v>
      </c>
      <c r="D29" s="46">
        <f t="shared" ref="D29:D38" ca="1" si="6">OFFSET(D29,-1,0,1,1)+C29</f>
        <v>4500</v>
      </c>
      <c r="E29" s="48" t="e">
        <f t="shared" si="0"/>
        <v>#N/A</v>
      </c>
      <c r="F29" s="48" t="e">
        <f t="shared" ca="1" si="1"/>
        <v>#N/A</v>
      </c>
      <c r="G29" s="48">
        <f t="shared" ca="1" si="2"/>
        <v>4500</v>
      </c>
      <c r="H29" s="48" t="e">
        <f t="shared" si="3"/>
        <v>#N/A</v>
      </c>
      <c r="I29" s="48">
        <f t="shared" si="4"/>
        <v>1200</v>
      </c>
      <c r="J29" s="48">
        <f t="shared" ref="J29:J37" ca="1" si="7">IF(B29="x",NA(),IF(MAX(D29,D29-C29)&lt;0,0,MAX(D29,D29-C29)))</f>
        <v>5700</v>
      </c>
      <c r="K29" s="48">
        <f t="shared" ca="1" si="5"/>
        <v>4500</v>
      </c>
      <c r="L29" s="9"/>
      <c r="M29" s="11"/>
    </row>
    <row r="30" spans="1:13" ht="15" x14ac:dyDescent="0.2">
      <c r="A30" s="10" t="s">
        <v>38</v>
      </c>
      <c r="B30" s="8" t="s">
        <v>3</v>
      </c>
      <c r="C30" s="10">
        <v>0</v>
      </c>
      <c r="D30" s="46">
        <f t="shared" ca="1" si="6"/>
        <v>4500</v>
      </c>
      <c r="E30" s="48">
        <f t="shared" ca="1" si="0"/>
        <v>4500</v>
      </c>
      <c r="F30" s="48" t="e">
        <f t="shared" ca="1" si="1"/>
        <v>#N/A</v>
      </c>
      <c r="G30" s="48" t="e">
        <f t="shared" ca="1" si="2"/>
        <v>#N/A</v>
      </c>
      <c r="H30" s="48" t="e">
        <f t="shared" si="3"/>
        <v>#N/A</v>
      </c>
      <c r="I30" s="48" t="e">
        <f t="shared" si="4"/>
        <v>#N/A</v>
      </c>
      <c r="J30" s="48" t="e">
        <f t="shared" si="7"/>
        <v>#N/A</v>
      </c>
      <c r="K30" s="48">
        <f t="shared" ca="1" si="5"/>
        <v>4500</v>
      </c>
      <c r="L30" s="9"/>
      <c r="M30" s="11"/>
    </row>
    <row r="31" spans="1:13" ht="15" x14ac:dyDescent="0.2">
      <c r="A31" s="5" t="s">
        <v>10</v>
      </c>
      <c r="B31" s="8"/>
      <c r="C31" s="5">
        <v>-2500</v>
      </c>
      <c r="D31" s="46">
        <f t="shared" ca="1" si="6"/>
        <v>2000</v>
      </c>
      <c r="E31" s="48" t="e">
        <f t="shared" si="0"/>
        <v>#N/A</v>
      </c>
      <c r="F31" s="48" t="e">
        <f t="shared" ca="1" si="1"/>
        <v>#N/A</v>
      </c>
      <c r="G31" s="48">
        <f t="shared" ca="1" si="2"/>
        <v>2000</v>
      </c>
      <c r="H31" s="48" t="e">
        <f t="shared" si="3"/>
        <v>#N/A</v>
      </c>
      <c r="I31" s="48">
        <f t="shared" si="4"/>
        <v>2500</v>
      </c>
      <c r="J31" s="48">
        <f t="shared" ca="1" si="7"/>
        <v>4500</v>
      </c>
      <c r="K31" s="48">
        <f t="shared" ca="1" si="5"/>
        <v>2000</v>
      </c>
      <c r="L31" s="9"/>
      <c r="M31" s="11"/>
    </row>
    <row r="32" spans="1:13" ht="15" x14ac:dyDescent="0.2">
      <c r="A32" s="5" t="s">
        <v>11</v>
      </c>
      <c r="B32" s="8"/>
      <c r="C32" s="5">
        <v>-1300</v>
      </c>
      <c r="D32" s="46">
        <f t="shared" ca="1" si="6"/>
        <v>700</v>
      </c>
      <c r="E32" s="48" t="e">
        <f t="shared" si="0"/>
        <v>#N/A</v>
      </c>
      <c r="F32" s="48" t="e">
        <f t="shared" ca="1" si="1"/>
        <v>#N/A</v>
      </c>
      <c r="G32" s="48">
        <f t="shared" ca="1" si="2"/>
        <v>700</v>
      </c>
      <c r="H32" s="48" t="e">
        <f t="shared" si="3"/>
        <v>#N/A</v>
      </c>
      <c r="I32" s="48">
        <f t="shared" si="4"/>
        <v>1300</v>
      </c>
      <c r="J32" s="48">
        <f t="shared" ca="1" si="7"/>
        <v>2000</v>
      </c>
      <c r="K32" s="48">
        <f t="shared" ca="1" si="5"/>
        <v>700</v>
      </c>
      <c r="L32" s="9"/>
      <c r="M32" s="11"/>
    </row>
    <row r="33" spans="1:13" ht="15" x14ac:dyDescent="0.2">
      <c r="A33" s="5" t="s">
        <v>12</v>
      </c>
      <c r="B33" s="8"/>
      <c r="C33" s="5">
        <v>-300</v>
      </c>
      <c r="D33" s="46">
        <f t="shared" ca="1" si="6"/>
        <v>400</v>
      </c>
      <c r="E33" s="48" t="e">
        <f t="shared" si="0"/>
        <v>#N/A</v>
      </c>
      <c r="F33" s="48" t="e">
        <f t="shared" ca="1" si="1"/>
        <v>#N/A</v>
      </c>
      <c r="G33" s="48">
        <f t="shared" ca="1" si="2"/>
        <v>400</v>
      </c>
      <c r="H33" s="48" t="e">
        <f t="shared" si="3"/>
        <v>#N/A</v>
      </c>
      <c r="I33" s="48">
        <f t="shared" si="4"/>
        <v>300</v>
      </c>
      <c r="J33" s="48">
        <f t="shared" ca="1" si="7"/>
        <v>700</v>
      </c>
      <c r="K33" s="48">
        <f t="shared" ca="1" si="5"/>
        <v>400</v>
      </c>
      <c r="L33" s="9"/>
      <c r="M33" s="11"/>
    </row>
    <row r="34" spans="1:13" ht="15" x14ac:dyDescent="0.2">
      <c r="A34" s="5" t="s">
        <v>13</v>
      </c>
      <c r="B34" s="8"/>
      <c r="C34" s="5">
        <v>-900</v>
      </c>
      <c r="D34" s="46">
        <f t="shared" ca="1" si="6"/>
        <v>-500</v>
      </c>
      <c r="E34" s="48" t="e">
        <f t="shared" si="0"/>
        <v>#N/A</v>
      </c>
      <c r="F34" s="48" t="e">
        <f t="shared" ca="1" si="1"/>
        <v>#N/A</v>
      </c>
      <c r="G34" s="48">
        <f t="shared" ca="1" si="2"/>
        <v>-500</v>
      </c>
      <c r="H34" s="48" t="e">
        <f t="shared" si="3"/>
        <v>#N/A</v>
      </c>
      <c r="I34" s="48">
        <f t="shared" si="4"/>
        <v>900</v>
      </c>
      <c r="J34" s="48">
        <f t="shared" ca="1" si="7"/>
        <v>400</v>
      </c>
      <c r="K34" s="48">
        <f t="shared" ca="1" si="5"/>
        <v>-500</v>
      </c>
      <c r="L34" s="9"/>
      <c r="M34" s="11"/>
    </row>
    <row r="35" spans="1:13" ht="15" x14ac:dyDescent="0.2">
      <c r="A35" s="5" t="s">
        <v>14</v>
      </c>
      <c r="B35" s="8"/>
      <c r="C35" s="5">
        <v>-600</v>
      </c>
      <c r="D35" s="46">
        <f t="shared" ca="1" si="6"/>
        <v>-1100</v>
      </c>
      <c r="E35" s="48" t="e">
        <f t="shared" si="0"/>
        <v>#N/A</v>
      </c>
      <c r="F35" s="48" t="e">
        <f t="shared" ca="1" si="1"/>
        <v>#N/A</v>
      </c>
      <c r="G35" s="48">
        <f t="shared" ca="1" si="2"/>
        <v>-1100</v>
      </c>
      <c r="H35" s="48" t="e">
        <f t="shared" si="3"/>
        <v>#N/A</v>
      </c>
      <c r="I35" s="48">
        <f t="shared" si="4"/>
        <v>600</v>
      </c>
      <c r="J35" s="48">
        <f t="shared" ca="1" si="7"/>
        <v>0</v>
      </c>
      <c r="K35" s="48">
        <f t="shared" ref="K35:K36" ca="1" si="8">D35</f>
        <v>-1100</v>
      </c>
      <c r="L35" s="9"/>
      <c r="M35" s="11"/>
    </row>
    <row r="36" spans="1:13" s="15" customFormat="1" ht="15" x14ac:dyDescent="0.2">
      <c r="A36" s="5" t="s">
        <v>54</v>
      </c>
      <c r="B36" s="8"/>
      <c r="C36" s="5">
        <v>900</v>
      </c>
      <c r="D36" s="46">
        <f t="shared" ref="D36:D37" ca="1" si="9">OFFSET(D36,-1,0,1,1)+C36</f>
        <v>-200</v>
      </c>
      <c r="E36" s="48" t="e">
        <f t="shared" ref="E36:E37" si="10">IF(B36="x",D36,NA())</f>
        <v>#N/A</v>
      </c>
      <c r="F36" s="48">
        <f t="shared" ref="F36:F37" ca="1" si="11">D36+H36-H36</f>
        <v>-200</v>
      </c>
      <c r="G36" s="48" t="e">
        <f t="shared" ref="G36:G37" ca="1" si="12">D36+I36-I36</f>
        <v>#N/A</v>
      </c>
      <c r="H36" s="48">
        <f t="shared" ref="H36:H37" si="13">IF(B36="x",NA(),IF(C36&gt;=0,C36,NA()))</f>
        <v>900</v>
      </c>
      <c r="I36" s="48" t="e">
        <f t="shared" ref="I36:I37" si="14">IF(B36="x",NA(),IF(C36&lt;0,-C36,NA()))</f>
        <v>#N/A</v>
      </c>
      <c r="J36" s="48">
        <f t="shared" ca="1" si="7"/>
        <v>0</v>
      </c>
      <c r="K36" s="48">
        <f t="shared" ca="1" si="8"/>
        <v>-200</v>
      </c>
      <c r="L36" s="9"/>
      <c r="M36" s="11"/>
    </row>
    <row r="37" spans="1:13" s="15" customFormat="1" ht="15" x14ac:dyDescent="0.2">
      <c r="A37" s="5" t="s">
        <v>55</v>
      </c>
      <c r="B37" s="8"/>
      <c r="C37" s="5">
        <v>1500</v>
      </c>
      <c r="D37" s="46">
        <f t="shared" ca="1" si="9"/>
        <v>1300</v>
      </c>
      <c r="E37" s="48" t="e">
        <f t="shared" si="10"/>
        <v>#N/A</v>
      </c>
      <c r="F37" s="48">
        <f t="shared" ca="1" si="11"/>
        <v>1300</v>
      </c>
      <c r="G37" s="48" t="e">
        <f t="shared" ca="1" si="12"/>
        <v>#N/A</v>
      </c>
      <c r="H37" s="48">
        <f t="shared" si="13"/>
        <v>1500</v>
      </c>
      <c r="I37" s="48" t="e">
        <f t="shared" si="14"/>
        <v>#N/A</v>
      </c>
      <c r="J37" s="48">
        <f t="shared" ca="1" si="7"/>
        <v>1300</v>
      </c>
      <c r="K37" s="48">
        <f t="shared" ref="K37" ca="1" si="15">D37</f>
        <v>1300</v>
      </c>
      <c r="L37" s="9"/>
      <c r="M37" s="11"/>
    </row>
    <row r="38" spans="1:13" ht="15.75" x14ac:dyDescent="0.25">
      <c r="A38" s="4" t="s">
        <v>37</v>
      </c>
      <c r="B38" s="7" t="s">
        <v>3</v>
      </c>
      <c r="C38" s="4">
        <v>0</v>
      </c>
      <c r="D38" s="45">
        <f t="shared" ca="1" si="6"/>
        <v>1300</v>
      </c>
      <c r="E38" s="47">
        <f t="shared" ca="1" si="0"/>
        <v>1300</v>
      </c>
      <c r="F38" s="47" t="e">
        <f t="shared" ca="1" si="1"/>
        <v>#N/A</v>
      </c>
      <c r="G38" s="47" t="e">
        <f t="shared" ca="1" si="2"/>
        <v>#N/A</v>
      </c>
      <c r="H38" s="47" t="e">
        <f t="shared" si="3"/>
        <v>#N/A</v>
      </c>
      <c r="I38" s="47" t="e">
        <f t="shared" si="4"/>
        <v>#N/A</v>
      </c>
      <c r="J38" s="47" t="e">
        <f t="shared" ref="J38" si="16">IF(B38="x",NA(),IF(C38&gt;=0,D38-C38,D38))</f>
        <v>#N/A</v>
      </c>
      <c r="K38" s="47" t="e">
        <f>NA()</f>
        <v>#N/A</v>
      </c>
      <c r="L38" s="9"/>
      <c r="M38" s="44" t="s">
        <v>42</v>
      </c>
    </row>
  </sheetData>
  <conditionalFormatting sqref="K27:K35 D27:I35 D38:I38 K38">
    <cfRule type="expression" dxfId="7" priority="10">
      <formula>ISERROR(D27)</formula>
    </cfRule>
  </conditionalFormatting>
  <conditionalFormatting sqref="K36:K37 D36:I37">
    <cfRule type="expression" dxfId="6" priority="7">
      <formula>ISERROR(D36)</formula>
    </cfRule>
  </conditionalFormatting>
  <conditionalFormatting sqref="J27:J38">
    <cfRule type="expression" dxfId="5" priority="5">
      <formula>ISERROR(J27)</formula>
    </cfRule>
  </conditionalFormatting>
  <hyperlinks>
    <hyperlink ref="M4" r:id="rId1" display="Waterfall Chart"/>
  </hyperlinks>
  <pageMargins left="0.7" right="0.7" top="0.25" bottom="0.75" header="0.3" footer="0.3"/>
  <pageSetup fitToHeight="0" orientation="portrait" r:id="rId2"/>
  <headerFooter>
    <oddFooter>&amp;L&amp;"Arial,Regular"&amp;8&amp;K01+049https://www.vertex42.com/ExcelTemplates/waterfall-chart.html&amp;R&amp;"Arial,Regular"&amp;8&amp;K01+049Waterfall Chart Template by Vertex42.com</oddFooter>
  </headerFooter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3:P38"/>
  <sheetViews>
    <sheetView showGridLines="0" zoomScaleNormal="100" workbookViewId="0"/>
  </sheetViews>
  <sheetFormatPr defaultColWidth="8.75" defaultRowHeight="14.25" x14ac:dyDescent="0.2"/>
  <cols>
    <col min="1" max="1" width="15.375" style="15" customWidth="1"/>
    <col min="2" max="2" width="4.75" style="15" customWidth="1"/>
    <col min="3" max="4" width="7.25" style="15" customWidth="1"/>
    <col min="5" max="13" width="4.875" style="15" customWidth="1"/>
    <col min="14" max="14" width="5.375" style="15" customWidth="1"/>
    <col min="15" max="15" width="4.625" style="15" customWidth="1"/>
    <col min="16" max="16" width="19.75" style="15" customWidth="1"/>
    <col min="17" max="16384" width="8.75" style="15"/>
  </cols>
  <sheetData>
    <row r="3" spans="16:16" x14ac:dyDescent="0.2">
      <c r="P3" s="55" t="s">
        <v>16</v>
      </c>
    </row>
    <row r="4" spans="16:16" x14ac:dyDescent="0.2">
      <c r="P4" s="56" t="s">
        <v>0</v>
      </c>
    </row>
    <row r="6" spans="16:16" x14ac:dyDescent="0.2">
      <c r="P6" s="44" t="s">
        <v>25</v>
      </c>
    </row>
    <row r="7" spans="16:16" x14ac:dyDescent="0.2">
      <c r="P7" s="11" t="s">
        <v>35</v>
      </c>
    </row>
    <row r="8" spans="16:16" x14ac:dyDescent="0.2">
      <c r="P8" s="11"/>
    </row>
    <row r="9" spans="16:16" x14ac:dyDescent="0.2">
      <c r="P9" s="11" t="s">
        <v>39</v>
      </c>
    </row>
    <row r="10" spans="16:16" x14ac:dyDescent="0.2">
      <c r="P10" s="11" t="s">
        <v>40</v>
      </c>
    </row>
    <row r="11" spans="16:16" x14ac:dyDescent="0.2">
      <c r="P11" s="11" t="s">
        <v>41</v>
      </c>
    </row>
    <row r="13" spans="16:16" x14ac:dyDescent="0.2">
      <c r="P13" s="11" t="s">
        <v>31</v>
      </c>
    </row>
    <row r="14" spans="16:16" x14ac:dyDescent="0.2">
      <c r="P14" s="11" t="s">
        <v>32</v>
      </c>
    </row>
    <row r="15" spans="16:16" x14ac:dyDescent="0.2">
      <c r="P15" s="11" t="s">
        <v>33</v>
      </c>
    </row>
    <row r="16" spans="16:16" x14ac:dyDescent="0.2">
      <c r="P16" s="11" t="s">
        <v>34</v>
      </c>
    </row>
    <row r="17" spans="1:16" x14ac:dyDescent="0.2">
      <c r="P17" s="11"/>
    </row>
    <row r="18" spans="1:16" x14ac:dyDescent="0.2">
      <c r="P18" s="11" t="s">
        <v>48</v>
      </c>
    </row>
    <row r="19" spans="1:16" x14ac:dyDescent="0.2">
      <c r="P19" s="11"/>
    </row>
    <row r="20" spans="1:16" x14ac:dyDescent="0.2">
      <c r="P20" s="11"/>
    </row>
    <row r="21" spans="1:16" x14ac:dyDescent="0.2">
      <c r="P21" s="11"/>
    </row>
    <row r="22" spans="1:16" x14ac:dyDescent="0.2">
      <c r="P22" s="11"/>
    </row>
    <row r="23" spans="1:16" x14ac:dyDescent="0.2">
      <c r="P23" s="11"/>
    </row>
    <row r="24" spans="1:16" x14ac:dyDescent="0.2">
      <c r="P24" s="11"/>
    </row>
    <row r="25" spans="1:16" x14ac:dyDescent="0.2">
      <c r="P25" s="11"/>
    </row>
    <row r="26" spans="1:16" ht="15.75" x14ac:dyDescent="0.25">
      <c r="A26" s="1" t="s">
        <v>1</v>
      </c>
      <c r="B26" s="6" t="s">
        <v>6</v>
      </c>
      <c r="C26" s="2" t="s">
        <v>4</v>
      </c>
      <c r="D26" s="2" t="s">
        <v>2</v>
      </c>
      <c r="E26" s="3" t="s">
        <v>5</v>
      </c>
      <c r="F26" s="3" t="s">
        <v>20</v>
      </c>
      <c r="G26" s="3" t="s">
        <v>19</v>
      </c>
      <c r="H26" s="3" t="s">
        <v>17</v>
      </c>
      <c r="I26" s="3" t="s">
        <v>18</v>
      </c>
      <c r="J26" s="3" t="s">
        <v>7</v>
      </c>
      <c r="K26" s="3" t="s">
        <v>56</v>
      </c>
      <c r="L26" s="3" t="s">
        <v>57</v>
      </c>
      <c r="M26" s="3" t="s">
        <v>21</v>
      </c>
      <c r="N26" s="3" t="s">
        <v>53</v>
      </c>
      <c r="O26" s="9"/>
      <c r="P26" s="54"/>
    </row>
    <row r="27" spans="1:16" ht="15.75" x14ac:dyDescent="0.25">
      <c r="A27" s="4" t="s">
        <v>36</v>
      </c>
      <c r="B27" s="7" t="s">
        <v>3</v>
      </c>
      <c r="C27" s="4">
        <v>5000</v>
      </c>
      <c r="D27" s="45">
        <f>C27</f>
        <v>5000</v>
      </c>
      <c r="E27" s="47">
        <f t="shared" ref="E27:E38" si="0">IF(B27="x",D27,NA())</f>
        <v>5000</v>
      </c>
      <c r="F27" s="47" t="e">
        <f>NA()</f>
        <v>#N/A</v>
      </c>
      <c r="G27" s="47" t="e">
        <f>NA()</f>
        <v>#N/A</v>
      </c>
      <c r="H27" s="47" t="e">
        <f>NA()</f>
        <v>#N/A</v>
      </c>
      <c r="I27" s="47" t="e">
        <f>NA()</f>
        <v>#N/A</v>
      </c>
      <c r="J27" s="47" t="e">
        <f>NA()</f>
        <v>#N/A</v>
      </c>
      <c r="K27" s="47" t="e">
        <f>NA()</f>
        <v>#N/A</v>
      </c>
      <c r="L27" s="47" t="e">
        <f>NA()</f>
        <v>#N/A</v>
      </c>
      <c r="M27" s="52">
        <f t="shared" ref="M27:M32" si="1">-(ROW()-ROW($A$38)-0.5)/ROWS($A$27:$A$38)</f>
        <v>0.95833333333333337</v>
      </c>
      <c r="N27" s="52">
        <f>1/ROWS(A27:A38)</f>
        <v>8.3333333333333329E-2</v>
      </c>
      <c r="O27" s="9"/>
      <c r="P27" s="54"/>
    </row>
    <row r="28" spans="1:16" ht="15" x14ac:dyDescent="0.2">
      <c r="A28" s="5" t="s">
        <v>8</v>
      </c>
      <c r="B28" s="8"/>
      <c r="C28" s="5">
        <v>700</v>
      </c>
      <c r="D28" s="46">
        <f ca="1">OFFSET(D28,-1,0,1,1)+C28</f>
        <v>5700</v>
      </c>
      <c r="E28" s="48" t="e">
        <f t="shared" si="0"/>
        <v>#N/A</v>
      </c>
      <c r="F28" s="48">
        <f t="shared" ref="F28:F38" ca="1" si="2">D28+H28-H28</f>
        <v>5700</v>
      </c>
      <c r="G28" s="48" t="e">
        <f t="shared" ref="G28:G38" ca="1" si="3">D28+I28-I28</f>
        <v>#N/A</v>
      </c>
      <c r="H28" s="48">
        <f t="shared" ref="H28:H38" si="4">IF(B28="x",NA(),IF(C28&gt;=0,C28,NA()))</f>
        <v>700</v>
      </c>
      <c r="I28" s="48" t="e">
        <f t="shared" ref="I28:I38" si="5">IF(B28="x",NA(),IF(C28&lt;0,-C28,NA()))</f>
        <v>#N/A</v>
      </c>
      <c r="J28" s="48">
        <f ca="1">IF(B28="x",NA(),IF(AND(D28&lt;0,D28-C28&lt;0),MAX(D28,D28-C28)+ABS(C28),MAX(D28,D28-C28)))</f>
        <v>5700</v>
      </c>
      <c r="K28" s="48">
        <f ca="1">IF(B28="x",NA(),IF(C28&gt;=0,IF(D28&lt;0,-C28,C28),NA()))</f>
        <v>700</v>
      </c>
      <c r="L28" s="48" t="e">
        <f>IF(B28="x",NA(),IF(C28&lt;0,IF(MAX(D28,D28-C28)&lt;0,C28,-C28),NA()))</f>
        <v>#N/A</v>
      </c>
      <c r="M28" s="53">
        <f t="shared" si="1"/>
        <v>0.875</v>
      </c>
      <c r="N28" s="53">
        <f t="shared" ref="N28:N37" ca="1" si="6">OFFSET(N28,-1,0,1,1)</f>
        <v>8.3333333333333329E-2</v>
      </c>
      <c r="O28" s="9"/>
      <c r="P28" s="11"/>
    </row>
    <row r="29" spans="1:16" ht="15" x14ac:dyDescent="0.2">
      <c r="A29" s="5" t="s">
        <v>9</v>
      </c>
      <c r="B29" s="8"/>
      <c r="C29" s="5">
        <v>-1200</v>
      </c>
      <c r="D29" s="46">
        <f t="shared" ref="D29:D38" ca="1" si="7">OFFSET(D29,-1,0,1,1)+C29</f>
        <v>4500</v>
      </c>
      <c r="E29" s="48" t="e">
        <f t="shared" si="0"/>
        <v>#N/A</v>
      </c>
      <c r="F29" s="48" t="e">
        <f t="shared" ca="1" si="2"/>
        <v>#N/A</v>
      </c>
      <c r="G29" s="48">
        <f t="shared" ca="1" si="3"/>
        <v>4500</v>
      </c>
      <c r="H29" s="48" t="e">
        <f t="shared" si="4"/>
        <v>#N/A</v>
      </c>
      <c r="I29" s="48">
        <f t="shared" si="5"/>
        <v>1200</v>
      </c>
      <c r="J29" s="48">
        <f t="shared" ref="J29:J37" ca="1" si="8">IF(B29="x",NA(),IF(AND(D29&lt;0,D29-C29&lt;0),MAX(D29,D29-C29)+ABS(C29),MAX(D29,D29-C29)))</f>
        <v>5700</v>
      </c>
      <c r="K29" s="48" t="e">
        <f t="shared" ref="K29:K38" si="9">IF(B29="x",NA(),IF(C29&gt;=0,IF(D29&lt;0,-C29,C29),NA()))</f>
        <v>#N/A</v>
      </c>
      <c r="L29" s="48">
        <f t="shared" ref="L29:L38" ca="1" si="10">IF(B29="x",NA(),IF(C29&lt;0,IF(MAX(D29,D29-C29)&lt;0,C29,-C29),NA()))</f>
        <v>1200</v>
      </c>
      <c r="M29" s="53">
        <f t="shared" si="1"/>
        <v>0.79166666666666663</v>
      </c>
      <c r="N29" s="53">
        <f t="shared" ca="1" si="6"/>
        <v>8.3333333333333329E-2</v>
      </c>
      <c r="O29" s="9"/>
      <c r="P29" s="11"/>
    </row>
    <row r="30" spans="1:16" ht="15" x14ac:dyDescent="0.2">
      <c r="A30" s="10" t="s">
        <v>38</v>
      </c>
      <c r="B30" s="8" t="s">
        <v>3</v>
      </c>
      <c r="C30" s="10">
        <v>0</v>
      </c>
      <c r="D30" s="46">
        <f t="shared" ca="1" si="7"/>
        <v>4500</v>
      </c>
      <c r="E30" s="48">
        <f t="shared" ca="1" si="0"/>
        <v>4500</v>
      </c>
      <c r="F30" s="48" t="e">
        <f t="shared" ca="1" si="2"/>
        <v>#N/A</v>
      </c>
      <c r="G30" s="48" t="e">
        <f t="shared" ca="1" si="3"/>
        <v>#N/A</v>
      </c>
      <c r="H30" s="48" t="e">
        <f t="shared" si="4"/>
        <v>#N/A</v>
      </c>
      <c r="I30" s="48" t="e">
        <f t="shared" si="5"/>
        <v>#N/A</v>
      </c>
      <c r="J30" s="48" t="e">
        <f t="shared" si="8"/>
        <v>#N/A</v>
      </c>
      <c r="K30" s="48" t="e">
        <f t="shared" si="9"/>
        <v>#N/A</v>
      </c>
      <c r="L30" s="48" t="e">
        <f t="shared" si="10"/>
        <v>#N/A</v>
      </c>
      <c r="M30" s="53">
        <f t="shared" si="1"/>
        <v>0.70833333333333337</v>
      </c>
      <c r="N30" s="53">
        <f t="shared" ca="1" si="6"/>
        <v>8.3333333333333329E-2</v>
      </c>
      <c r="O30" s="9"/>
      <c r="P30" s="11"/>
    </row>
    <row r="31" spans="1:16" ht="15" x14ac:dyDescent="0.2">
      <c r="A31" s="5" t="s">
        <v>10</v>
      </c>
      <c r="B31" s="8"/>
      <c r="C31" s="5">
        <v>-2500</v>
      </c>
      <c r="D31" s="46">
        <f t="shared" ca="1" si="7"/>
        <v>2000</v>
      </c>
      <c r="E31" s="48" t="e">
        <f t="shared" si="0"/>
        <v>#N/A</v>
      </c>
      <c r="F31" s="48" t="e">
        <f t="shared" ca="1" si="2"/>
        <v>#N/A</v>
      </c>
      <c r="G31" s="48">
        <f t="shared" ca="1" si="3"/>
        <v>2000</v>
      </c>
      <c r="H31" s="48" t="e">
        <f t="shared" si="4"/>
        <v>#N/A</v>
      </c>
      <c r="I31" s="48">
        <f t="shared" si="5"/>
        <v>2500</v>
      </c>
      <c r="J31" s="48">
        <f t="shared" ca="1" si="8"/>
        <v>4500</v>
      </c>
      <c r="K31" s="48" t="e">
        <f t="shared" si="9"/>
        <v>#N/A</v>
      </c>
      <c r="L31" s="48">
        <f t="shared" ca="1" si="10"/>
        <v>2500</v>
      </c>
      <c r="M31" s="53">
        <f t="shared" si="1"/>
        <v>0.625</v>
      </c>
      <c r="N31" s="53">
        <f t="shared" ca="1" si="6"/>
        <v>8.3333333333333329E-2</v>
      </c>
      <c r="O31" s="9"/>
      <c r="P31" s="11"/>
    </row>
    <row r="32" spans="1:16" ht="15" x14ac:dyDescent="0.2">
      <c r="A32" s="5" t="s">
        <v>11</v>
      </c>
      <c r="B32" s="8"/>
      <c r="C32" s="5">
        <v>-1300</v>
      </c>
      <c r="D32" s="46">
        <f t="shared" ca="1" si="7"/>
        <v>700</v>
      </c>
      <c r="E32" s="48" t="e">
        <f t="shared" si="0"/>
        <v>#N/A</v>
      </c>
      <c r="F32" s="48" t="e">
        <f t="shared" ca="1" si="2"/>
        <v>#N/A</v>
      </c>
      <c r="G32" s="48">
        <f t="shared" ca="1" si="3"/>
        <v>700</v>
      </c>
      <c r="H32" s="48" t="e">
        <f t="shared" si="4"/>
        <v>#N/A</v>
      </c>
      <c r="I32" s="48">
        <f t="shared" si="5"/>
        <v>1300</v>
      </c>
      <c r="J32" s="48">
        <f t="shared" ca="1" si="8"/>
        <v>2000</v>
      </c>
      <c r="K32" s="48" t="e">
        <f t="shared" si="9"/>
        <v>#N/A</v>
      </c>
      <c r="L32" s="48">
        <f t="shared" ca="1" si="10"/>
        <v>1300</v>
      </c>
      <c r="M32" s="53">
        <f t="shared" si="1"/>
        <v>0.54166666666666663</v>
      </c>
      <c r="N32" s="53">
        <f t="shared" ca="1" si="6"/>
        <v>8.3333333333333329E-2</v>
      </c>
      <c r="O32" s="9"/>
      <c r="P32" s="11"/>
    </row>
    <row r="33" spans="1:16" ht="15" x14ac:dyDescent="0.2">
      <c r="A33" s="5" t="s">
        <v>12</v>
      </c>
      <c r="B33" s="8"/>
      <c r="C33" s="5">
        <v>-300</v>
      </c>
      <c r="D33" s="46">
        <f t="shared" ca="1" si="7"/>
        <v>400</v>
      </c>
      <c r="E33" s="48" t="e">
        <f t="shared" si="0"/>
        <v>#N/A</v>
      </c>
      <c r="F33" s="48" t="e">
        <f t="shared" ca="1" si="2"/>
        <v>#N/A</v>
      </c>
      <c r="G33" s="48">
        <f t="shared" ca="1" si="3"/>
        <v>400</v>
      </c>
      <c r="H33" s="48" t="e">
        <f t="shared" si="4"/>
        <v>#N/A</v>
      </c>
      <c r="I33" s="48">
        <f t="shared" si="5"/>
        <v>300</v>
      </c>
      <c r="J33" s="48">
        <f t="shared" ca="1" si="8"/>
        <v>700</v>
      </c>
      <c r="K33" s="48" t="e">
        <f t="shared" si="9"/>
        <v>#N/A</v>
      </c>
      <c r="L33" s="48">
        <f t="shared" ca="1" si="10"/>
        <v>300</v>
      </c>
      <c r="M33" s="53">
        <f t="shared" ref="M33" si="11">-(ROW()-ROW($A$38)-0.5)/ROWS($A$27:$A$38)</f>
        <v>0.45833333333333331</v>
      </c>
      <c r="N33" s="53">
        <f t="shared" ca="1" si="6"/>
        <v>8.3333333333333329E-2</v>
      </c>
      <c r="O33" s="9"/>
      <c r="P33" s="11"/>
    </row>
    <row r="34" spans="1:16" ht="15" x14ac:dyDescent="0.2">
      <c r="A34" s="5" t="s">
        <v>13</v>
      </c>
      <c r="B34" s="8"/>
      <c r="C34" s="5">
        <v>-900</v>
      </c>
      <c r="D34" s="46">
        <f t="shared" ca="1" si="7"/>
        <v>-500</v>
      </c>
      <c r="E34" s="48" t="e">
        <f t="shared" si="0"/>
        <v>#N/A</v>
      </c>
      <c r="F34" s="48" t="e">
        <f t="shared" ca="1" si="2"/>
        <v>#N/A</v>
      </c>
      <c r="G34" s="48">
        <f t="shared" ca="1" si="3"/>
        <v>-500</v>
      </c>
      <c r="H34" s="48" t="e">
        <f t="shared" si="4"/>
        <v>#N/A</v>
      </c>
      <c r="I34" s="48">
        <f t="shared" si="5"/>
        <v>900</v>
      </c>
      <c r="J34" s="48">
        <f t="shared" ca="1" si="8"/>
        <v>400</v>
      </c>
      <c r="K34" s="48" t="e">
        <f t="shared" si="9"/>
        <v>#N/A</v>
      </c>
      <c r="L34" s="48">
        <f t="shared" ca="1" si="10"/>
        <v>900</v>
      </c>
      <c r="M34" s="53">
        <f>-(ROW()-ROW($A$38)-0.5)/ROWS($A$27:$A$38)</f>
        <v>0.375</v>
      </c>
      <c r="N34" s="53">
        <f t="shared" ca="1" si="6"/>
        <v>8.3333333333333329E-2</v>
      </c>
      <c r="O34" s="9"/>
      <c r="P34" s="11"/>
    </row>
    <row r="35" spans="1:16" ht="15" x14ac:dyDescent="0.2">
      <c r="A35" s="5" t="s">
        <v>14</v>
      </c>
      <c r="B35" s="8"/>
      <c r="C35" s="5">
        <v>-600</v>
      </c>
      <c r="D35" s="46">
        <f t="shared" ca="1" si="7"/>
        <v>-1100</v>
      </c>
      <c r="E35" s="48" t="e">
        <f t="shared" si="0"/>
        <v>#N/A</v>
      </c>
      <c r="F35" s="48" t="e">
        <f t="shared" ca="1" si="2"/>
        <v>#N/A</v>
      </c>
      <c r="G35" s="48">
        <f t="shared" ca="1" si="3"/>
        <v>-1100</v>
      </c>
      <c r="H35" s="48" t="e">
        <f t="shared" si="4"/>
        <v>#N/A</v>
      </c>
      <c r="I35" s="48">
        <f t="shared" si="5"/>
        <v>600</v>
      </c>
      <c r="J35" s="48">
        <f t="shared" ca="1" si="8"/>
        <v>100</v>
      </c>
      <c r="K35" s="48" t="e">
        <f t="shared" si="9"/>
        <v>#N/A</v>
      </c>
      <c r="L35" s="48">
        <f t="shared" ca="1" si="10"/>
        <v>-600</v>
      </c>
      <c r="M35" s="53">
        <f>-(ROW()-ROW($A$38)-0.5)/ROWS($A$27:$A$38)</f>
        <v>0.29166666666666669</v>
      </c>
      <c r="N35" s="53">
        <f t="shared" ca="1" si="6"/>
        <v>8.3333333333333329E-2</v>
      </c>
      <c r="O35" s="9"/>
      <c r="P35" s="11"/>
    </row>
    <row r="36" spans="1:16" ht="15" x14ac:dyDescent="0.2">
      <c r="A36" s="5" t="s">
        <v>54</v>
      </c>
      <c r="B36" s="8"/>
      <c r="C36" s="5">
        <v>900</v>
      </c>
      <c r="D36" s="46">
        <f t="shared" ref="D36:D37" ca="1" si="12">OFFSET(D36,-1,0,1,1)+C36</f>
        <v>-200</v>
      </c>
      <c r="E36" s="48" t="e">
        <f t="shared" ref="E36:E37" si="13">IF(B36="x",D36,NA())</f>
        <v>#N/A</v>
      </c>
      <c r="F36" s="48">
        <f t="shared" ca="1" si="2"/>
        <v>-200</v>
      </c>
      <c r="G36" s="48" t="e">
        <f t="shared" ca="1" si="3"/>
        <v>#N/A</v>
      </c>
      <c r="H36" s="48">
        <f t="shared" si="4"/>
        <v>900</v>
      </c>
      <c r="I36" s="48" t="e">
        <f t="shared" si="5"/>
        <v>#N/A</v>
      </c>
      <c r="J36" s="48">
        <f t="shared" ca="1" si="8"/>
        <v>700</v>
      </c>
      <c r="K36" s="48">
        <f t="shared" ca="1" si="9"/>
        <v>-900</v>
      </c>
      <c r="L36" s="48" t="e">
        <f t="shared" si="10"/>
        <v>#N/A</v>
      </c>
      <c r="M36" s="53">
        <f>-(ROW()-ROW($A$38)-0.5)/ROWS($A$27:$A$38)</f>
        <v>0.20833333333333334</v>
      </c>
      <c r="N36" s="53">
        <f t="shared" ca="1" si="6"/>
        <v>8.3333333333333329E-2</v>
      </c>
      <c r="O36" s="9"/>
      <c r="P36" s="11"/>
    </row>
    <row r="37" spans="1:16" ht="15" x14ac:dyDescent="0.2">
      <c r="A37" s="5" t="s">
        <v>55</v>
      </c>
      <c r="B37" s="8"/>
      <c r="C37" s="5">
        <v>1500</v>
      </c>
      <c r="D37" s="46">
        <f t="shared" ca="1" si="12"/>
        <v>1300</v>
      </c>
      <c r="E37" s="48" t="e">
        <f t="shared" si="13"/>
        <v>#N/A</v>
      </c>
      <c r="F37" s="48">
        <f t="shared" ca="1" si="2"/>
        <v>1300</v>
      </c>
      <c r="G37" s="48" t="e">
        <f t="shared" ca="1" si="3"/>
        <v>#N/A</v>
      </c>
      <c r="H37" s="48">
        <f t="shared" si="4"/>
        <v>1500</v>
      </c>
      <c r="I37" s="48" t="e">
        <f t="shared" si="5"/>
        <v>#N/A</v>
      </c>
      <c r="J37" s="48">
        <f t="shared" ca="1" si="8"/>
        <v>1300</v>
      </c>
      <c r="K37" s="48">
        <f t="shared" ca="1" si="9"/>
        <v>1500</v>
      </c>
      <c r="L37" s="48" t="e">
        <f t="shared" si="10"/>
        <v>#N/A</v>
      </c>
      <c r="M37" s="53">
        <f>-(ROW()-ROW($A$38)-0.5)/ROWS($A$27:$A$38)</f>
        <v>0.125</v>
      </c>
      <c r="N37" s="53">
        <f t="shared" ca="1" si="6"/>
        <v>8.3333333333333329E-2</v>
      </c>
      <c r="O37" s="9"/>
      <c r="P37" s="11"/>
    </row>
    <row r="38" spans="1:16" ht="15.75" x14ac:dyDescent="0.25">
      <c r="A38" s="4" t="s">
        <v>37</v>
      </c>
      <c r="B38" s="7" t="s">
        <v>3</v>
      </c>
      <c r="C38" s="4">
        <v>0</v>
      </c>
      <c r="D38" s="45">
        <f t="shared" ca="1" si="7"/>
        <v>1300</v>
      </c>
      <c r="E38" s="47">
        <f t="shared" ca="1" si="0"/>
        <v>1300</v>
      </c>
      <c r="F38" s="47" t="e">
        <f t="shared" ca="1" si="2"/>
        <v>#N/A</v>
      </c>
      <c r="G38" s="47" t="e">
        <f t="shared" ca="1" si="3"/>
        <v>#N/A</v>
      </c>
      <c r="H38" s="47" t="e">
        <f t="shared" si="4"/>
        <v>#N/A</v>
      </c>
      <c r="I38" s="47" t="e">
        <f t="shared" si="5"/>
        <v>#N/A</v>
      </c>
      <c r="J38" s="47" t="e">
        <f t="shared" ref="J38" si="14">IF(B38="x",NA(),IF(C38&gt;=0,D38-C38,D38))</f>
        <v>#N/A</v>
      </c>
      <c r="K38" s="47" t="e">
        <f t="shared" si="9"/>
        <v>#N/A</v>
      </c>
      <c r="L38" s="47" t="e">
        <f t="shared" si="10"/>
        <v>#N/A</v>
      </c>
      <c r="M38" s="52">
        <f>-(ROW()-ROW($A$38)-0.5)/ROWS($A$27:$A$38)</f>
        <v>4.1666666666666664E-2</v>
      </c>
      <c r="N38" s="52" t="e">
        <f>NA()</f>
        <v>#N/A</v>
      </c>
      <c r="O38" s="9"/>
      <c r="P38" s="44" t="s">
        <v>42</v>
      </c>
    </row>
  </sheetData>
  <conditionalFormatting sqref="M27:N38 D27:K27 D28:J38">
    <cfRule type="expression" dxfId="4" priority="8">
      <formula>ISERROR(D27)</formula>
    </cfRule>
  </conditionalFormatting>
  <conditionalFormatting sqref="K38:L38">
    <cfRule type="expression" dxfId="3" priority="1">
      <formula>ISERROR(K38)</formula>
    </cfRule>
  </conditionalFormatting>
  <conditionalFormatting sqref="L27">
    <cfRule type="expression" dxfId="2" priority="4">
      <formula>ISERROR(L27)</formula>
    </cfRule>
  </conditionalFormatting>
  <conditionalFormatting sqref="L28:L37">
    <cfRule type="expression" dxfId="1" priority="3">
      <formula>ISERROR(L28)</formula>
    </cfRule>
  </conditionalFormatting>
  <conditionalFormatting sqref="K28:K37">
    <cfRule type="expression" dxfId="0" priority="2">
      <formula>ISERROR(K28)</formula>
    </cfRule>
  </conditionalFormatting>
  <hyperlinks>
    <hyperlink ref="P4" r:id="rId1" display="Waterfall Chart"/>
  </hyperlinks>
  <pageMargins left="0.7" right="0.7" top="0.75" bottom="0.75" header="0.3" footer="0.3"/>
  <pageSetup scale="98" fitToHeight="0" orientation="portrait" r:id="rId2"/>
  <headerFooter>
    <oddFooter>&amp;L&amp;"Arial,Regular"&amp;8&amp;K01+049https://www.vertex42.com/ExcelTemplates/waterfall-chart.html&amp;R&amp;"Arial,Regular"&amp;8&amp;K01+049Waterfall Chart Template by Vertex42.com</oddFooter>
  </headerFooter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showGridLines="0" workbookViewId="0"/>
  </sheetViews>
  <sheetFormatPr defaultColWidth="8.75" defaultRowHeight="14.25" x14ac:dyDescent="0.2"/>
  <cols>
    <col min="1" max="1" width="9" style="26" customWidth="1"/>
    <col min="2" max="2" width="56.375" style="26" customWidth="1"/>
    <col min="3" max="3" width="4.625" style="15" customWidth="1"/>
    <col min="4" max="4" width="12.25" style="15" customWidth="1"/>
    <col min="5" max="5" width="9" style="15" customWidth="1"/>
    <col min="6" max="16384" width="8.75" style="15"/>
  </cols>
  <sheetData>
    <row r="1" spans="1:5" ht="32.1" customHeight="1" x14ac:dyDescent="0.2">
      <c r="A1" s="22" t="s">
        <v>15</v>
      </c>
      <c r="B1" s="23"/>
      <c r="C1" s="24"/>
      <c r="D1" s="24"/>
      <c r="E1" s="25"/>
    </row>
    <row r="2" spans="1:5" x14ac:dyDescent="0.2">
      <c r="A2" s="43" t="s">
        <v>67</v>
      </c>
      <c r="D2" s="27" t="s">
        <v>16</v>
      </c>
    </row>
    <row r="3" spans="1:5" x14ac:dyDescent="0.2">
      <c r="B3" s="28"/>
      <c r="D3" s="29"/>
    </row>
    <row r="4" spans="1:5" ht="15" x14ac:dyDescent="0.25">
      <c r="A4" s="30" t="s">
        <v>25</v>
      </c>
      <c r="B4" s="31"/>
      <c r="C4" s="32"/>
      <c r="D4" s="33"/>
    </row>
    <row r="5" spans="1:5" ht="15" x14ac:dyDescent="0.25">
      <c r="A5" s="51" t="s">
        <v>50</v>
      </c>
      <c r="B5" s="34"/>
      <c r="D5" s="29"/>
    </row>
    <row r="6" spans="1:5" x14ac:dyDescent="0.2">
      <c r="B6" s="34" t="s">
        <v>44</v>
      </c>
      <c r="D6" s="29"/>
    </row>
    <row r="7" spans="1:5" x14ac:dyDescent="0.2">
      <c r="B7" s="35"/>
      <c r="D7" s="29"/>
    </row>
    <row r="8" spans="1:5" ht="57" x14ac:dyDescent="0.2">
      <c r="B8" s="35" t="s">
        <v>66</v>
      </c>
      <c r="D8" s="29"/>
    </row>
    <row r="9" spans="1:5" x14ac:dyDescent="0.2">
      <c r="B9" s="35"/>
      <c r="D9" s="29"/>
    </row>
    <row r="10" spans="1:5" ht="15" x14ac:dyDescent="0.25">
      <c r="A10" s="51" t="s">
        <v>45</v>
      </c>
      <c r="B10" s="35"/>
      <c r="D10" s="29"/>
    </row>
    <row r="11" spans="1:5" ht="57" x14ac:dyDescent="0.2">
      <c r="B11" s="34" t="s">
        <v>58</v>
      </c>
      <c r="D11" s="29"/>
    </row>
    <row r="12" spans="1:5" x14ac:dyDescent="0.2">
      <c r="B12" s="35"/>
      <c r="D12" s="29"/>
    </row>
    <row r="13" spans="1:5" ht="15" x14ac:dyDescent="0.25">
      <c r="A13" s="51" t="s">
        <v>51</v>
      </c>
      <c r="B13" s="34"/>
      <c r="D13" s="29"/>
    </row>
    <row r="14" spans="1:5" ht="28.5" x14ac:dyDescent="0.2">
      <c r="B14" s="34" t="s">
        <v>43</v>
      </c>
      <c r="D14" s="29"/>
    </row>
    <row r="15" spans="1:5" x14ac:dyDescent="0.2">
      <c r="B15" s="34"/>
      <c r="D15" s="29"/>
    </row>
    <row r="16" spans="1:5" ht="15" x14ac:dyDescent="0.25">
      <c r="A16" s="51" t="s">
        <v>46</v>
      </c>
      <c r="B16" s="34"/>
      <c r="D16" s="29"/>
    </row>
    <row r="17" spans="1:4" ht="57" x14ac:dyDescent="0.2">
      <c r="B17" s="34" t="s">
        <v>61</v>
      </c>
      <c r="D17" s="29"/>
    </row>
    <row r="18" spans="1:4" x14ac:dyDescent="0.2">
      <c r="B18" s="34"/>
      <c r="D18" s="29"/>
    </row>
    <row r="19" spans="1:4" ht="15" x14ac:dyDescent="0.2">
      <c r="B19" s="50" t="s">
        <v>59</v>
      </c>
      <c r="D19" s="29"/>
    </row>
    <row r="20" spans="1:4" ht="28.5" x14ac:dyDescent="0.2">
      <c r="B20" s="34" t="s">
        <v>60</v>
      </c>
      <c r="D20" s="29"/>
    </row>
    <row r="21" spans="1:4" x14ac:dyDescent="0.2">
      <c r="B21" s="34"/>
      <c r="D21" s="29"/>
    </row>
    <row r="22" spans="1:4" ht="15" x14ac:dyDescent="0.25">
      <c r="A22" s="15"/>
      <c r="B22" s="49" t="s">
        <v>47</v>
      </c>
      <c r="D22" s="29"/>
    </row>
    <row r="23" spans="1:4" ht="42.75" x14ac:dyDescent="0.2">
      <c r="B23" s="34" t="s">
        <v>62</v>
      </c>
    </row>
    <row r="24" spans="1:4" x14ac:dyDescent="0.2">
      <c r="B24" s="34"/>
      <c r="D24" s="29"/>
    </row>
    <row r="25" spans="1:4" ht="15" x14ac:dyDescent="0.25">
      <c r="B25" s="49" t="s">
        <v>63</v>
      </c>
      <c r="D25" s="29"/>
    </row>
    <row r="26" spans="1:4" ht="28.5" x14ac:dyDescent="0.2">
      <c r="B26" s="34" t="s">
        <v>64</v>
      </c>
    </row>
    <row r="27" spans="1:4" x14ac:dyDescent="0.2">
      <c r="B27" s="34"/>
      <c r="D27" s="29"/>
    </row>
    <row r="28" spans="1:4" ht="15" x14ac:dyDescent="0.25">
      <c r="A28" s="51" t="s">
        <v>49</v>
      </c>
      <c r="B28" s="34"/>
      <c r="D28" s="29"/>
    </row>
    <row r="29" spans="1:4" ht="42.75" x14ac:dyDescent="0.2">
      <c r="B29" s="34" t="s">
        <v>65</v>
      </c>
      <c r="D29" s="29"/>
    </row>
    <row r="30" spans="1:4" x14ac:dyDescent="0.2">
      <c r="B30" s="28"/>
      <c r="D30" s="29"/>
    </row>
    <row r="31" spans="1:4" ht="15" x14ac:dyDescent="0.25">
      <c r="A31" s="30" t="s">
        <v>26</v>
      </c>
      <c r="B31" s="31"/>
      <c r="C31" s="32"/>
      <c r="D31" s="33"/>
    </row>
    <row r="32" spans="1:4" ht="28.5" x14ac:dyDescent="0.2">
      <c r="B32" s="34" t="s">
        <v>27</v>
      </c>
      <c r="D32" s="29"/>
    </row>
    <row r="33" spans="1:4" x14ac:dyDescent="0.2">
      <c r="B33" s="34"/>
      <c r="D33" s="29"/>
    </row>
    <row r="34" spans="1:4" ht="15.75" x14ac:dyDescent="0.25">
      <c r="A34" s="36"/>
      <c r="B34" s="37" t="s">
        <v>52</v>
      </c>
      <c r="D34" s="38"/>
    </row>
    <row r="35" spans="1:4" x14ac:dyDescent="0.2">
      <c r="D35" s="38"/>
    </row>
    <row r="36" spans="1:4" x14ac:dyDescent="0.2">
      <c r="A36" s="39" t="s">
        <v>28</v>
      </c>
      <c r="B36" s="40" t="s">
        <v>29</v>
      </c>
      <c r="D36" s="38"/>
    </row>
  </sheetData>
  <hyperlinks>
    <hyperlink ref="A2" r:id="rId1"/>
    <hyperlink ref="B36" r:id="rId2" display="Spreadsheet Tips Workbook"/>
  </hyperlinks>
  <pageMargins left="0.7" right="0.7" top="0.75" bottom="0.75" header="0.3" footer="0.3"/>
  <pageSetup orientation="portrait" horizontalDpi="1200" verticalDpi="1200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showGridLines="0" workbookViewId="0"/>
  </sheetViews>
  <sheetFormatPr defaultColWidth="8.75" defaultRowHeight="14.25" x14ac:dyDescent="0.2"/>
  <cols>
    <col min="1" max="1" width="2.625" style="21" customWidth="1"/>
    <col min="2" max="2" width="66.5" style="21" customWidth="1"/>
    <col min="3" max="16384" width="8.75" style="15"/>
  </cols>
  <sheetData>
    <row r="1" spans="1:3" ht="42" customHeight="1" x14ac:dyDescent="0.2">
      <c r="A1" s="12"/>
      <c r="B1" s="13" t="s">
        <v>0</v>
      </c>
      <c r="C1" s="14"/>
    </row>
    <row r="2" spans="1:3" ht="15" x14ac:dyDescent="0.2">
      <c r="A2" s="12"/>
      <c r="B2" s="16"/>
      <c r="C2" s="14"/>
    </row>
    <row r="3" spans="1:3" x14ac:dyDescent="0.2">
      <c r="A3" s="12"/>
      <c r="B3" s="17" t="s">
        <v>22</v>
      </c>
      <c r="C3" s="14"/>
    </row>
    <row r="4" spans="1:3" x14ac:dyDescent="0.2">
      <c r="A4" s="12"/>
      <c r="B4" s="41" t="s">
        <v>67</v>
      </c>
      <c r="C4" s="14"/>
    </row>
    <row r="5" spans="1:3" ht="15" x14ac:dyDescent="0.2">
      <c r="A5" s="12"/>
      <c r="B5" s="18"/>
      <c r="C5" s="14"/>
    </row>
    <row r="6" spans="1:3" ht="15.75" x14ac:dyDescent="0.25">
      <c r="A6" s="12"/>
      <c r="B6" s="19" t="s">
        <v>16</v>
      </c>
      <c r="C6" s="14"/>
    </row>
    <row r="7" spans="1:3" ht="15" x14ac:dyDescent="0.2">
      <c r="A7" s="12"/>
      <c r="B7" s="18"/>
      <c r="C7" s="14"/>
    </row>
    <row r="8" spans="1:3" ht="30" x14ac:dyDescent="0.2">
      <c r="A8" s="12"/>
      <c r="B8" s="18" t="s">
        <v>71</v>
      </c>
      <c r="C8" s="14"/>
    </row>
    <row r="9" spans="1:3" ht="15" x14ac:dyDescent="0.2">
      <c r="A9" s="12"/>
      <c r="B9" s="18"/>
      <c r="C9" s="14"/>
    </row>
    <row r="10" spans="1:3" ht="30" x14ac:dyDescent="0.2">
      <c r="A10" s="12"/>
      <c r="B10" s="18" t="s">
        <v>23</v>
      </c>
      <c r="C10" s="14"/>
    </row>
    <row r="11" spans="1:3" ht="15" x14ac:dyDescent="0.2">
      <c r="A11" s="12"/>
      <c r="B11" s="18"/>
      <c r="C11" s="14"/>
    </row>
    <row r="12" spans="1:3" ht="30" x14ac:dyDescent="0.2">
      <c r="A12" s="12"/>
      <c r="B12" s="18" t="s">
        <v>24</v>
      </c>
      <c r="C12" s="14"/>
    </row>
    <row r="13" spans="1:3" ht="15" x14ac:dyDescent="0.2">
      <c r="A13" s="12"/>
      <c r="B13" s="18"/>
      <c r="C13" s="14"/>
    </row>
    <row r="14" spans="1:3" ht="15" x14ac:dyDescent="0.25">
      <c r="A14" s="12"/>
      <c r="B14" s="57" t="s">
        <v>69</v>
      </c>
      <c r="C14" s="14"/>
    </row>
    <row r="15" spans="1:3" ht="15" x14ac:dyDescent="0.2">
      <c r="A15" s="12"/>
      <c r="B15" s="58" t="s">
        <v>68</v>
      </c>
      <c r="C15" s="14"/>
    </row>
    <row r="16" spans="1:3" ht="15" x14ac:dyDescent="0.2">
      <c r="A16" s="12"/>
      <c r="B16" s="20"/>
      <c r="C16" s="14"/>
    </row>
    <row r="17" spans="1:3" ht="45" x14ac:dyDescent="0.2">
      <c r="A17" s="12"/>
      <c r="B17" s="42" t="s">
        <v>30</v>
      </c>
      <c r="C17" s="14"/>
    </row>
    <row r="18" spans="1:3" ht="15" x14ac:dyDescent="0.2">
      <c r="A18" s="12"/>
      <c r="B18" s="20"/>
      <c r="C18" s="14"/>
    </row>
    <row r="19" spans="1:3" ht="15" x14ac:dyDescent="0.2">
      <c r="A19" s="12"/>
      <c r="B19" s="59" t="s">
        <v>70</v>
      </c>
      <c r="C19" s="14"/>
    </row>
    <row r="20" spans="1:3" x14ac:dyDescent="0.2">
      <c r="A20" s="12"/>
      <c r="B20" s="12"/>
      <c r="C20" s="14"/>
    </row>
    <row r="21" spans="1:3" x14ac:dyDescent="0.2">
      <c r="A21" s="12"/>
      <c r="B21" s="12"/>
      <c r="C21" s="14"/>
    </row>
    <row r="22" spans="1:3" x14ac:dyDescent="0.2">
      <c r="A22" s="12"/>
      <c r="B22" s="12"/>
      <c r="C22" s="14"/>
    </row>
    <row r="23" spans="1:3" x14ac:dyDescent="0.2">
      <c r="A23" s="12"/>
      <c r="B23" s="12"/>
      <c r="C23" s="14"/>
    </row>
    <row r="24" spans="1:3" x14ac:dyDescent="0.2">
      <c r="A24" s="12"/>
      <c r="B24" s="12"/>
      <c r="C24" s="14"/>
    </row>
    <row r="25" spans="1:3" x14ac:dyDescent="0.2">
      <c r="A25" s="12"/>
      <c r="B25" s="12"/>
      <c r="C25" s="14"/>
    </row>
    <row r="26" spans="1:3" x14ac:dyDescent="0.2">
      <c r="A26" s="12"/>
      <c r="B26" s="12"/>
      <c r="C26" s="14"/>
    </row>
    <row r="27" spans="1:3" x14ac:dyDescent="0.2">
      <c r="A27" s="12"/>
      <c r="B27" s="12"/>
      <c r="C27" s="14"/>
    </row>
    <row r="28" spans="1:3" x14ac:dyDescent="0.2">
      <c r="A28" s="12"/>
      <c r="B28" s="12"/>
      <c r="C28" s="14"/>
    </row>
    <row r="29" spans="1:3" x14ac:dyDescent="0.2">
      <c r="A29" s="12"/>
      <c r="B29" s="12"/>
      <c r="C29" s="14"/>
    </row>
    <row r="30" spans="1:3" x14ac:dyDescent="0.2">
      <c r="A30" s="12"/>
      <c r="B30" s="12"/>
      <c r="C30" s="14"/>
    </row>
    <row r="31" spans="1:3" x14ac:dyDescent="0.2">
      <c r="A31" s="12"/>
      <c r="B31" s="12"/>
      <c r="C31" s="14"/>
    </row>
  </sheetData>
  <hyperlinks>
    <hyperlink ref="B4" r:id="rId1"/>
    <hyperlink ref="B15" r:id="rId2"/>
  </hyperlinks>
  <pageMargins left="0.7" right="0.7" top="0.75" bottom="0.75" header="0.3" footer="0.3"/>
  <pageSetup orientation="portrait" horizontalDpi="1200" verticalDpi="12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Waterfall1</vt:lpstr>
      <vt:lpstr>Waterfall2</vt:lpstr>
      <vt:lpstr>Help</vt:lpstr>
      <vt:lpstr>©</vt:lpstr>
      <vt:lpstr>Waterfall1!Print_Area</vt:lpstr>
      <vt:lpstr>Waterfall2!Print_Area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Waterfall Chart Template</dc:title>
  <dc:creator>Vertex42.com</dc:creator>
  <dc:description>(c) 2015 Vertex42 LLC. All rights reserved.</dc:description>
  <cp:lastModifiedBy>Vertex42.com Templates</cp:lastModifiedBy>
  <cp:lastPrinted>2015-04-15T16:01:33Z</cp:lastPrinted>
  <dcterms:created xsi:type="dcterms:W3CDTF">2015-04-07T00:15:18Z</dcterms:created>
  <dcterms:modified xsi:type="dcterms:W3CDTF">2018-03-06T17:23:33Z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2015 Vertex42 LLC</vt:lpwstr>
  </property>
  <property fmtid="{D5CDD505-2E9C-101B-9397-08002B2CF9AE}" pid="3" name="Source">
    <vt:lpwstr>https://www.vertex42.com/ExcelTemplates/waterfall-chart.html</vt:lpwstr>
  </property>
  <property fmtid="{D5CDD505-2E9C-101B-9397-08002B2CF9AE}" pid="4" name="Version">
    <vt:lpwstr>1.0.2</vt:lpwstr>
  </property>
</Properties>
</file>