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DEBT REDUCTION CALCULATION\"/>
    </mc:Choice>
  </mc:AlternateContent>
  <bookViews>
    <workbookView xWindow="0" yWindow="0" windowWidth="28800" windowHeight="12210"/>
  </bookViews>
  <sheets>
    <sheet name="PaymentCalculator" sheetId="2" r:id="rId1"/>
    <sheet name="Help" sheetId="4" r:id="rId2"/>
  </sheets>
  <definedNames>
    <definedName name="chart_balance">OFFSET(PaymentCalculator!$H$20,2,0,PaymentCalculator!$E$15,1)</definedName>
    <definedName name="chart_no">OFFSET(PaymentCalculator!$A$20,2,0,PaymentCalculator!$E$15,1)</definedName>
    <definedName name="chart_payment">OFFSET(PaymentCalculator!$C$20,2,0,PaymentCalculator!$E$15,1)</definedName>
    <definedName name="plusinterest">PaymentCalculator!$F$7</definedName>
    <definedName name="_xlnm.Print_Area" localSheetId="0">OFFSET(PaymentCalculator!$A$1,0,0,ROW(PaymentCalculator!$A$20)+1+PaymentCalculator!$E$15,9)</definedName>
    <definedName name="_xlnm.Print_Titles" localSheetId="0">PaymentCalculator!$20:$20</definedName>
    <definedName name="valuevx">42.314159</definedName>
    <definedName name="vertex42_copyright" hidden="1">"© 2010-2017 Vertex42 LLC"</definedName>
    <definedName name="vertex42_id" hidden="1">"credit-card-payment-calculator.xlsx"</definedName>
    <definedName name="vertex42_title" hidden="1">"Credit Card Payment Calculator"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2" l="1"/>
  <c r="E13" i="2"/>
  <c r="F7" i="2" l="1"/>
  <c r="H21" i="2" l="1"/>
  <c r="A22" i="2" s="1"/>
  <c r="B22" i="2" l="1"/>
  <c r="F22" i="2" s="1"/>
  <c r="C22" i="2" l="1"/>
  <c r="E22" i="2" s="1"/>
  <c r="G22" i="2" l="1"/>
  <c r="H22" i="2" s="1"/>
  <c r="A23" i="2" s="1"/>
  <c r="B23" i="2" l="1"/>
  <c r="F23" i="2" s="1"/>
  <c r="C23" i="2" l="1"/>
  <c r="G23" i="2" l="1"/>
  <c r="H23" i="2" s="1"/>
  <c r="A24" i="2" s="1"/>
  <c r="B24" i="2" s="1"/>
  <c r="F24" i="2" s="1"/>
  <c r="C24" i="2" s="1"/>
  <c r="G24" i="2" s="1"/>
  <c r="H24" i="2" s="1"/>
  <c r="A25" i="2" s="1"/>
  <c r="E23" i="2"/>
  <c r="B25" i="2" l="1"/>
  <c r="F25" i="2" s="1"/>
  <c r="C25" i="2" s="1"/>
  <c r="G25" i="2" s="1"/>
  <c r="H25" i="2" s="1"/>
  <c r="A26" i="2" s="1"/>
  <c r="E24" i="2"/>
  <c r="B26" i="2" l="1"/>
  <c r="F26" i="2" s="1"/>
  <c r="C26" i="2" s="1"/>
  <c r="G26" i="2" s="1"/>
  <c r="H26" i="2" s="1"/>
  <c r="A27" i="2" s="1"/>
  <c r="E25" i="2"/>
  <c r="B27" i="2" l="1"/>
  <c r="F27" i="2" s="1"/>
  <c r="C27" i="2" s="1"/>
  <c r="G27" i="2" s="1"/>
  <c r="H27" i="2" s="1"/>
  <c r="A28" i="2" s="1"/>
  <c r="E26" i="2"/>
  <c r="E27" i="2" l="1"/>
  <c r="B28" i="2"/>
  <c r="F28" i="2" s="1"/>
  <c r="C28" i="2" s="1"/>
  <c r="G28" i="2" s="1"/>
  <c r="H28" i="2" s="1"/>
  <c r="A29" i="2" s="1"/>
  <c r="B29" i="2" l="1"/>
  <c r="F29" i="2" s="1"/>
  <c r="C29" i="2" s="1"/>
  <c r="G29" i="2" s="1"/>
  <c r="H29" i="2" s="1"/>
  <c r="A30" i="2" s="1"/>
  <c r="B30" i="2" s="1"/>
  <c r="F30" i="2" s="1"/>
  <c r="C30" i="2" s="1"/>
  <c r="G30" i="2" s="1"/>
  <c r="H30" i="2" s="1"/>
  <c r="A31" i="2" s="1"/>
  <c r="E28" i="2"/>
  <c r="E30" i="2" l="1"/>
  <c r="E29" i="2"/>
  <c r="B31" i="2"/>
  <c r="F31" i="2" s="1"/>
  <c r="C31" i="2" s="1"/>
  <c r="G31" i="2" s="1"/>
  <c r="H31" i="2" s="1"/>
  <c r="A32" i="2" s="1"/>
  <c r="E31" i="2" l="1"/>
  <c r="B32" i="2"/>
  <c r="F32" i="2" s="1"/>
  <c r="C32" i="2" s="1"/>
  <c r="G32" i="2" s="1"/>
  <c r="H32" i="2" s="1"/>
  <c r="A33" i="2" s="1"/>
  <c r="E32" i="2" l="1"/>
  <c r="B33" i="2"/>
  <c r="F33" i="2" s="1"/>
  <c r="C33" i="2" s="1"/>
  <c r="G33" i="2" s="1"/>
  <c r="H33" i="2" s="1"/>
  <c r="A34" i="2" s="1"/>
  <c r="E33" i="2" l="1"/>
  <c r="B34" i="2"/>
  <c r="F34" i="2" s="1"/>
  <c r="C34" i="2" s="1"/>
  <c r="G34" i="2" s="1"/>
  <c r="H34" i="2" s="1"/>
  <c r="A35" i="2" s="1"/>
  <c r="E34" i="2" l="1"/>
  <c r="B35" i="2"/>
  <c r="F35" i="2" s="1"/>
  <c r="C35" i="2" s="1"/>
  <c r="G35" i="2" s="1"/>
  <c r="H35" i="2" s="1"/>
  <c r="A36" i="2" s="1"/>
  <c r="E35" i="2" l="1"/>
  <c r="B36" i="2"/>
  <c r="F36" i="2" s="1"/>
  <c r="C36" i="2" s="1"/>
  <c r="G36" i="2" s="1"/>
  <c r="H36" i="2" s="1"/>
  <c r="A37" i="2" s="1"/>
  <c r="E36" i="2" l="1"/>
  <c r="B37" i="2"/>
  <c r="F37" i="2" s="1"/>
  <c r="C37" i="2" s="1"/>
  <c r="G37" i="2" s="1"/>
  <c r="H37" i="2" s="1"/>
  <c r="A38" i="2" s="1"/>
  <c r="E37" i="2" l="1"/>
  <c r="B38" i="2"/>
  <c r="F38" i="2" s="1"/>
  <c r="C38" i="2" s="1"/>
  <c r="G38" i="2" s="1"/>
  <c r="H38" i="2" s="1"/>
  <c r="A39" i="2" s="1"/>
  <c r="E38" i="2" l="1"/>
  <c r="B39" i="2"/>
  <c r="F39" i="2" s="1"/>
  <c r="C39" i="2" s="1"/>
  <c r="G39" i="2" s="1"/>
  <c r="H39" i="2" s="1"/>
  <c r="A40" i="2" s="1"/>
  <c r="E39" i="2" l="1"/>
  <c r="B40" i="2"/>
  <c r="F40" i="2" s="1"/>
  <c r="C40" i="2" s="1"/>
  <c r="G40" i="2" s="1"/>
  <c r="H40" i="2" s="1"/>
  <c r="A41" i="2" s="1"/>
  <c r="E40" i="2" l="1"/>
  <c r="B41" i="2"/>
  <c r="F41" i="2" s="1"/>
  <c r="C41" i="2" s="1"/>
  <c r="G41" i="2" s="1"/>
  <c r="H41" i="2" s="1"/>
  <c r="A42" i="2" s="1"/>
  <c r="E41" i="2" l="1"/>
  <c r="B42" i="2"/>
  <c r="F42" i="2" s="1"/>
  <c r="C42" i="2" s="1"/>
  <c r="G42" i="2" s="1"/>
  <c r="H42" i="2" s="1"/>
  <c r="A43" i="2" s="1"/>
  <c r="E42" i="2" l="1"/>
  <c r="B43" i="2"/>
  <c r="F43" i="2" s="1"/>
  <c r="C43" i="2" s="1"/>
  <c r="G43" i="2" s="1"/>
  <c r="H43" i="2" s="1"/>
  <c r="A44" i="2" s="1"/>
  <c r="E43" i="2" l="1"/>
  <c r="B44" i="2"/>
  <c r="F44" i="2" s="1"/>
  <c r="C44" i="2" s="1"/>
  <c r="G44" i="2" s="1"/>
  <c r="H44" i="2" s="1"/>
  <c r="A45" i="2" s="1"/>
  <c r="E44" i="2" l="1"/>
  <c r="B45" i="2"/>
  <c r="F45" i="2" s="1"/>
  <c r="C45" i="2" s="1"/>
  <c r="G45" i="2" s="1"/>
  <c r="H45" i="2" s="1"/>
  <c r="A46" i="2" s="1"/>
  <c r="E45" i="2" l="1"/>
  <c r="B46" i="2"/>
  <c r="F46" i="2" s="1"/>
  <c r="C46" i="2" s="1"/>
  <c r="G46" i="2" s="1"/>
  <c r="H46" i="2" s="1"/>
  <c r="A47" i="2" s="1"/>
  <c r="E46" i="2" l="1"/>
  <c r="B47" i="2"/>
  <c r="F47" i="2" s="1"/>
  <c r="C47" i="2" s="1"/>
  <c r="G47" i="2" s="1"/>
  <c r="H47" i="2" s="1"/>
  <c r="A48" i="2" s="1"/>
  <c r="E47" i="2" l="1"/>
  <c r="B48" i="2"/>
  <c r="F48" i="2" s="1"/>
  <c r="C48" i="2" s="1"/>
  <c r="G48" i="2" s="1"/>
  <c r="H48" i="2" s="1"/>
  <c r="A49" i="2" s="1"/>
  <c r="E48" i="2" l="1"/>
  <c r="B49" i="2"/>
  <c r="F49" i="2" s="1"/>
  <c r="C49" i="2" s="1"/>
  <c r="G49" i="2" s="1"/>
  <c r="H49" i="2" s="1"/>
  <c r="A50" i="2" s="1"/>
  <c r="B50" i="2" l="1"/>
  <c r="F50" i="2" s="1"/>
  <c r="C50" i="2" s="1"/>
  <c r="G50" i="2" s="1"/>
  <c r="H50" i="2" s="1"/>
  <c r="A51" i="2" s="1"/>
  <c r="B51" i="2" s="1"/>
  <c r="F51" i="2" s="1"/>
  <c r="C51" i="2" s="1"/>
  <c r="G51" i="2" s="1"/>
  <c r="H51" i="2" s="1"/>
  <c r="A52" i="2" s="1"/>
  <c r="E49" i="2"/>
  <c r="B52" i="2" l="1"/>
  <c r="F52" i="2" s="1"/>
  <c r="C52" i="2" s="1"/>
  <c r="E50" i="2"/>
  <c r="E51" i="2"/>
  <c r="G52" i="2" l="1"/>
  <c r="H52" i="2" s="1"/>
  <c r="A53" i="2" s="1"/>
  <c r="B53" i="2" s="1"/>
  <c r="F53" i="2" s="1"/>
  <c r="C53" i="2" s="1"/>
  <c r="G53" i="2" s="1"/>
  <c r="H53" i="2" s="1"/>
  <c r="A54" i="2" s="1"/>
  <c r="E52" i="2"/>
  <c r="E53" i="2" l="1"/>
  <c r="B54" i="2"/>
  <c r="F54" i="2" s="1"/>
  <c r="C54" i="2" s="1"/>
  <c r="G54" i="2" s="1"/>
  <c r="H54" i="2" s="1"/>
  <c r="A55" i="2" s="1"/>
  <c r="E54" i="2" l="1"/>
  <c r="B55" i="2"/>
  <c r="F55" i="2" s="1"/>
  <c r="C55" i="2" s="1"/>
  <c r="G55" i="2" s="1"/>
  <c r="H55" i="2" s="1"/>
  <c r="A56" i="2" s="1"/>
  <c r="E55" i="2" l="1"/>
  <c r="B56" i="2"/>
  <c r="F56" i="2" s="1"/>
  <c r="C56" i="2" s="1"/>
  <c r="G56" i="2" l="1"/>
  <c r="H56" i="2" s="1"/>
  <c r="A57" i="2" s="1"/>
  <c r="B57" i="2" s="1"/>
  <c r="F57" i="2" s="1"/>
  <c r="C57" i="2" s="1"/>
  <c r="G57" i="2" s="1"/>
  <c r="H57" i="2" s="1"/>
  <c r="A58" i="2" s="1"/>
  <c r="E56" i="2"/>
  <c r="E57" i="2" l="1"/>
  <c r="B58" i="2"/>
  <c r="F58" i="2" s="1"/>
  <c r="C58" i="2" s="1"/>
  <c r="G58" i="2" s="1"/>
  <c r="H58" i="2" s="1"/>
  <c r="A59" i="2" s="1"/>
  <c r="E58" i="2" l="1"/>
  <c r="B59" i="2"/>
  <c r="F59" i="2" s="1"/>
  <c r="C59" i="2" s="1"/>
  <c r="G59" i="2" s="1"/>
  <c r="H59" i="2" s="1"/>
  <c r="A60" i="2" s="1"/>
  <c r="E59" i="2" l="1"/>
  <c r="B60" i="2"/>
  <c r="F60" i="2" s="1"/>
  <c r="C60" i="2" s="1"/>
  <c r="G60" i="2" s="1"/>
  <c r="H60" i="2" s="1"/>
  <c r="A61" i="2" s="1"/>
  <c r="E60" i="2" l="1"/>
  <c r="B61" i="2"/>
  <c r="F61" i="2" s="1"/>
  <c r="C61" i="2" s="1"/>
  <c r="G61" i="2" s="1"/>
  <c r="H61" i="2" s="1"/>
  <c r="A62" i="2" s="1"/>
  <c r="E61" i="2" l="1"/>
  <c r="B62" i="2"/>
  <c r="F62" i="2" s="1"/>
  <c r="C62" i="2" s="1"/>
  <c r="G62" i="2" s="1"/>
  <c r="H62" i="2" s="1"/>
  <c r="A63" i="2" s="1"/>
  <c r="E62" i="2" l="1"/>
  <c r="B63" i="2"/>
  <c r="F63" i="2" s="1"/>
  <c r="C63" i="2" s="1"/>
  <c r="G63" i="2" s="1"/>
  <c r="H63" i="2" s="1"/>
  <c r="A64" i="2" s="1"/>
  <c r="E63" i="2" l="1"/>
  <c r="B64" i="2"/>
  <c r="F64" i="2" s="1"/>
  <c r="C64" i="2" s="1"/>
  <c r="G64" i="2" l="1"/>
  <c r="H64" i="2" s="1"/>
  <c r="A65" i="2" s="1"/>
  <c r="B65" i="2" s="1"/>
  <c r="E64" i="2"/>
  <c r="F65" i="2" l="1"/>
  <c r="C65" i="2" s="1"/>
  <c r="G65" i="2" s="1"/>
  <c r="H65" i="2" s="1"/>
  <c r="A66" i="2" s="1"/>
  <c r="B66" i="2" l="1"/>
  <c r="F66" i="2" s="1"/>
  <c r="C66" i="2" s="1"/>
  <c r="G66" i="2" s="1"/>
  <c r="H66" i="2" s="1"/>
  <c r="A67" i="2" s="1"/>
  <c r="B67" i="2" s="1"/>
  <c r="F67" i="2" s="1"/>
  <c r="C67" i="2" s="1"/>
  <c r="G67" i="2" s="1"/>
  <c r="H67" i="2" s="1"/>
  <c r="A68" i="2" s="1"/>
  <c r="E65" i="2"/>
  <c r="E67" i="2" l="1"/>
  <c r="E66" i="2"/>
  <c r="B68" i="2"/>
  <c r="F68" i="2" s="1"/>
  <c r="C68" i="2" s="1"/>
  <c r="G68" i="2" s="1"/>
  <c r="H68" i="2" s="1"/>
  <c r="A69" i="2" s="1"/>
  <c r="E68" i="2" l="1"/>
  <c r="B69" i="2"/>
  <c r="F69" i="2" s="1"/>
  <c r="C69" i="2" s="1"/>
  <c r="G69" i="2" s="1"/>
  <c r="H69" i="2" s="1"/>
  <c r="A70" i="2" s="1"/>
  <c r="E69" i="2" l="1"/>
  <c r="B70" i="2"/>
  <c r="F70" i="2" s="1"/>
  <c r="C70" i="2" s="1"/>
  <c r="G70" i="2" s="1"/>
  <c r="H70" i="2" s="1"/>
  <c r="A71" i="2" s="1"/>
  <c r="E70" i="2" l="1"/>
  <c r="B71" i="2"/>
  <c r="F71" i="2" s="1"/>
  <c r="C71" i="2" s="1"/>
  <c r="G71" i="2" s="1"/>
  <c r="H71" i="2" s="1"/>
  <c r="A72" i="2" s="1"/>
  <c r="E71" i="2" l="1"/>
  <c r="B72" i="2"/>
  <c r="F72" i="2" s="1"/>
  <c r="C72" i="2" s="1"/>
  <c r="G72" i="2" s="1"/>
  <c r="H72" i="2" s="1"/>
  <c r="A73" i="2" s="1"/>
  <c r="E72" i="2" l="1"/>
  <c r="B73" i="2"/>
  <c r="F73" i="2" s="1"/>
  <c r="C73" i="2" s="1"/>
  <c r="G73" i="2" s="1"/>
  <c r="H73" i="2" s="1"/>
  <c r="A74" i="2" s="1"/>
  <c r="E73" i="2" l="1"/>
  <c r="B74" i="2"/>
  <c r="F74" i="2" s="1"/>
  <c r="C74" i="2" s="1"/>
  <c r="G74" i="2" s="1"/>
  <c r="H74" i="2" s="1"/>
  <c r="A75" i="2" s="1"/>
  <c r="E74" i="2" l="1"/>
  <c r="B75" i="2"/>
  <c r="F75" i="2" s="1"/>
  <c r="C75" i="2" s="1"/>
  <c r="G75" i="2" s="1"/>
  <c r="H75" i="2" s="1"/>
  <c r="A76" i="2" s="1"/>
  <c r="E75" i="2" l="1"/>
  <c r="B76" i="2"/>
  <c r="F76" i="2" s="1"/>
  <c r="C76" i="2" s="1"/>
  <c r="G76" i="2" s="1"/>
  <c r="H76" i="2" s="1"/>
  <c r="A77" i="2" s="1"/>
  <c r="E76" i="2" l="1"/>
  <c r="B77" i="2"/>
  <c r="F77" i="2" s="1"/>
  <c r="C77" i="2" s="1"/>
  <c r="G77" i="2" s="1"/>
  <c r="H77" i="2" s="1"/>
  <c r="A78" i="2" s="1"/>
  <c r="E77" i="2" l="1"/>
  <c r="B78" i="2"/>
  <c r="F78" i="2" s="1"/>
  <c r="C78" i="2" s="1"/>
  <c r="G78" i="2" s="1"/>
  <c r="H78" i="2" s="1"/>
  <c r="A79" i="2" s="1"/>
  <c r="E78" i="2" l="1"/>
  <c r="B79" i="2"/>
  <c r="F79" i="2" s="1"/>
  <c r="C79" i="2" s="1"/>
  <c r="G79" i="2" s="1"/>
  <c r="H79" i="2" s="1"/>
  <c r="A80" i="2" s="1"/>
  <c r="E79" i="2" l="1"/>
  <c r="B80" i="2"/>
  <c r="F80" i="2" s="1"/>
  <c r="C80" i="2" s="1"/>
  <c r="G80" i="2" s="1"/>
  <c r="H80" i="2" s="1"/>
  <c r="A81" i="2" s="1"/>
  <c r="E80" i="2" l="1"/>
  <c r="B81" i="2"/>
  <c r="F81" i="2" s="1"/>
  <c r="C81" i="2" s="1"/>
  <c r="G81" i="2" s="1"/>
  <c r="H81" i="2" s="1"/>
  <c r="A82" i="2" s="1"/>
  <c r="E81" i="2" l="1"/>
  <c r="B82" i="2"/>
  <c r="F82" i="2" s="1"/>
  <c r="C82" i="2" s="1"/>
  <c r="G82" i="2" s="1"/>
  <c r="H82" i="2" s="1"/>
  <c r="A83" i="2" s="1"/>
  <c r="E82" i="2" l="1"/>
  <c r="B83" i="2"/>
  <c r="F83" i="2" s="1"/>
  <c r="C83" i="2" s="1"/>
  <c r="G83" i="2" s="1"/>
  <c r="H83" i="2" s="1"/>
  <c r="A84" i="2" s="1"/>
  <c r="E83" i="2" l="1"/>
  <c r="B84" i="2"/>
  <c r="F84" i="2" s="1"/>
  <c r="C84" i="2" s="1"/>
  <c r="G84" i="2" s="1"/>
  <c r="H84" i="2" s="1"/>
  <c r="A85" i="2" s="1"/>
  <c r="E84" i="2" l="1"/>
  <c r="B85" i="2"/>
  <c r="F85" i="2" s="1"/>
  <c r="C85" i="2" s="1"/>
  <c r="G85" i="2" s="1"/>
  <c r="H85" i="2" s="1"/>
  <c r="A86" i="2" s="1"/>
  <c r="E85" i="2" l="1"/>
  <c r="B86" i="2"/>
  <c r="F86" i="2" s="1"/>
  <c r="C86" i="2" s="1"/>
  <c r="G86" i="2" s="1"/>
  <c r="H86" i="2" s="1"/>
  <c r="A87" i="2" s="1"/>
  <c r="E86" i="2" l="1"/>
  <c r="B87" i="2"/>
  <c r="F87" i="2" s="1"/>
  <c r="C87" i="2" s="1"/>
  <c r="G87" i="2" s="1"/>
  <c r="H87" i="2" s="1"/>
  <c r="A88" i="2" s="1"/>
  <c r="E87" i="2" l="1"/>
  <c r="B88" i="2"/>
  <c r="F88" i="2" s="1"/>
  <c r="C88" i="2" s="1"/>
  <c r="G88" i="2" s="1"/>
  <c r="H88" i="2" s="1"/>
  <c r="A89" i="2" s="1"/>
  <c r="E88" i="2" l="1"/>
  <c r="B89" i="2"/>
  <c r="F89" i="2" s="1"/>
  <c r="C89" i="2" s="1"/>
  <c r="G89" i="2" s="1"/>
  <c r="H89" i="2" s="1"/>
  <c r="A90" i="2" s="1"/>
  <c r="E89" i="2" l="1"/>
  <c r="B90" i="2"/>
  <c r="F90" i="2" s="1"/>
  <c r="C90" i="2" s="1"/>
  <c r="G90" i="2" s="1"/>
  <c r="H90" i="2" s="1"/>
  <c r="A91" i="2" s="1"/>
  <c r="E90" i="2" l="1"/>
  <c r="B91" i="2"/>
  <c r="F91" i="2" s="1"/>
  <c r="C91" i="2" s="1"/>
  <c r="G91" i="2" s="1"/>
  <c r="H91" i="2" s="1"/>
  <c r="A92" i="2" s="1"/>
  <c r="E91" i="2" l="1"/>
  <c r="B92" i="2"/>
  <c r="F92" i="2" s="1"/>
  <c r="C92" i="2" s="1"/>
  <c r="G92" i="2" s="1"/>
  <c r="H92" i="2" s="1"/>
  <c r="A93" i="2" s="1"/>
  <c r="E92" i="2" l="1"/>
  <c r="B93" i="2"/>
  <c r="F93" i="2" s="1"/>
  <c r="C93" i="2" s="1"/>
  <c r="G93" i="2" s="1"/>
  <c r="H93" i="2" s="1"/>
  <c r="A94" i="2" s="1"/>
  <c r="E93" i="2" l="1"/>
  <c r="B94" i="2"/>
  <c r="F94" i="2" s="1"/>
  <c r="C94" i="2" s="1"/>
  <c r="G94" i="2" s="1"/>
  <c r="H94" i="2" s="1"/>
  <c r="A95" i="2" s="1"/>
  <c r="E94" i="2" l="1"/>
  <c r="B95" i="2"/>
  <c r="F95" i="2" s="1"/>
  <c r="C95" i="2" s="1"/>
  <c r="G95" i="2" s="1"/>
  <c r="H95" i="2" s="1"/>
  <c r="A96" i="2" s="1"/>
  <c r="E95" i="2" l="1"/>
  <c r="B96" i="2"/>
  <c r="F96" i="2" s="1"/>
  <c r="C96" i="2" s="1"/>
  <c r="G96" i="2" s="1"/>
  <c r="H96" i="2" s="1"/>
  <c r="A97" i="2" s="1"/>
  <c r="E96" i="2" l="1"/>
  <c r="B97" i="2"/>
  <c r="F97" i="2" s="1"/>
  <c r="C97" i="2" s="1"/>
  <c r="G97" i="2" s="1"/>
  <c r="H97" i="2" s="1"/>
  <c r="A98" i="2" s="1"/>
  <c r="E97" i="2" l="1"/>
  <c r="B98" i="2"/>
  <c r="F98" i="2" s="1"/>
  <c r="C98" i="2" s="1"/>
  <c r="G98" i="2" s="1"/>
  <c r="H98" i="2" s="1"/>
  <c r="A99" i="2" s="1"/>
  <c r="E98" i="2" l="1"/>
  <c r="B99" i="2"/>
  <c r="F99" i="2" s="1"/>
  <c r="C99" i="2" s="1"/>
  <c r="G99" i="2" s="1"/>
  <c r="H99" i="2" s="1"/>
  <c r="A100" i="2" s="1"/>
  <c r="E99" i="2" l="1"/>
  <c r="B100" i="2"/>
  <c r="F100" i="2" s="1"/>
  <c r="C100" i="2" s="1"/>
  <c r="G100" i="2" s="1"/>
  <c r="H100" i="2" s="1"/>
  <c r="A101" i="2" s="1"/>
  <c r="E100" i="2" l="1"/>
  <c r="B101" i="2"/>
  <c r="F101" i="2" s="1"/>
  <c r="C101" i="2" s="1"/>
  <c r="G101" i="2" s="1"/>
  <c r="H101" i="2" s="1"/>
  <c r="A102" i="2" s="1"/>
  <c r="E101" i="2" l="1"/>
  <c r="B102" i="2"/>
  <c r="F102" i="2" s="1"/>
  <c r="C102" i="2" s="1"/>
  <c r="G102" i="2" s="1"/>
  <c r="H102" i="2" s="1"/>
  <c r="A103" i="2" s="1"/>
  <c r="E102" i="2" l="1"/>
  <c r="B103" i="2"/>
  <c r="F103" i="2" s="1"/>
  <c r="C103" i="2" s="1"/>
  <c r="G103" i="2" s="1"/>
  <c r="H103" i="2" s="1"/>
  <c r="A104" i="2" s="1"/>
  <c r="E103" i="2" l="1"/>
  <c r="B104" i="2"/>
  <c r="F104" i="2" s="1"/>
  <c r="C104" i="2" s="1"/>
  <c r="G104" i="2" s="1"/>
  <c r="H104" i="2" s="1"/>
  <c r="A105" i="2" s="1"/>
  <c r="E104" i="2" l="1"/>
  <c r="B105" i="2"/>
  <c r="F105" i="2" s="1"/>
  <c r="C105" i="2" s="1"/>
  <c r="G105" i="2" l="1"/>
  <c r="H105" i="2" s="1"/>
  <c r="A106" i="2" s="1"/>
  <c r="B106" i="2" s="1"/>
  <c r="F106" i="2" s="1"/>
  <c r="C106" i="2" s="1"/>
  <c r="G106" i="2" s="1"/>
  <c r="H106" i="2" s="1"/>
  <c r="A107" i="2" s="1"/>
  <c r="E105" i="2"/>
  <c r="E106" i="2" l="1"/>
  <c r="B107" i="2"/>
  <c r="F107" i="2" s="1"/>
  <c r="C107" i="2" s="1"/>
  <c r="G107" i="2" s="1"/>
  <c r="H107" i="2" s="1"/>
  <c r="A108" i="2" s="1"/>
  <c r="E107" i="2" l="1"/>
  <c r="B108" i="2"/>
  <c r="F108" i="2" s="1"/>
  <c r="C108" i="2" s="1"/>
  <c r="G108" i="2" s="1"/>
  <c r="H108" i="2" s="1"/>
  <c r="A109" i="2" s="1"/>
  <c r="E108" i="2" l="1"/>
  <c r="B109" i="2"/>
  <c r="F109" i="2" s="1"/>
  <c r="C109" i="2" s="1"/>
  <c r="G109" i="2" l="1"/>
  <c r="H109" i="2" s="1"/>
  <c r="A110" i="2" s="1"/>
  <c r="B110" i="2" s="1"/>
  <c r="F110" i="2" s="1"/>
  <c r="C110" i="2" s="1"/>
  <c r="G110" i="2" s="1"/>
  <c r="H110" i="2" s="1"/>
  <c r="A111" i="2" s="1"/>
  <c r="E109" i="2"/>
  <c r="E110" i="2" l="1"/>
  <c r="B111" i="2"/>
  <c r="F111" i="2" s="1"/>
  <c r="C111" i="2" s="1"/>
  <c r="G111" i="2" s="1"/>
  <c r="H111" i="2" s="1"/>
  <c r="A112" i="2" s="1"/>
  <c r="E111" i="2" l="1"/>
  <c r="B112" i="2"/>
  <c r="F112" i="2" s="1"/>
  <c r="C112" i="2" s="1"/>
  <c r="G112" i="2" s="1"/>
  <c r="H112" i="2" s="1"/>
  <c r="A113" i="2" s="1"/>
  <c r="E112" i="2" l="1"/>
  <c r="B113" i="2"/>
  <c r="F113" i="2" s="1"/>
  <c r="C113" i="2" s="1"/>
  <c r="G113" i="2" s="1"/>
  <c r="H113" i="2" s="1"/>
  <c r="A114" i="2" s="1"/>
  <c r="E113" i="2" l="1"/>
  <c r="B114" i="2"/>
  <c r="F114" i="2" s="1"/>
  <c r="C114" i="2" s="1"/>
  <c r="G114" i="2" s="1"/>
  <c r="H114" i="2" s="1"/>
  <c r="A115" i="2" s="1"/>
  <c r="E114" i="2" l="1"/>
  <c r="B115" i="2"/>
  <c r="F115" i="2" s="1"/>
  <c r="C115" i="2" s="1"/>
  <c r="G115" i="2" s="1"/>
  <c r="H115" i="2" s="1"/>
  <c r="A116" i="2" s="1"/>
  <c r="E115" i="2" l="1"/>
  <c r="B116" i="2"/>
  <c r="F116" i="2" s="1"/>
  <c r="C116" i="2" s="1"/>
  <c r="G116" i="2" l="1"/>
  <c r="H116" i="2" s="1"/>
  <c r="A117" i="2" s="1"/>
  <c r="B117" i="2" s="1"/>
  <c r="F117" i="2" s="1"/>
  <c r="C117" i="2" s="1"/>
  <c r="G117" i="2" s="1"/>
  <c r="H117" i="2" s="1"/>
  <c r="A118" i="2" s="1"/>
  <c r="E116" i="2"/>
  <c r="E117" i="2" l="1"/>
  <c r="B118" i="2"/>
  <c r="F118" i="2" s="1"/>
  <c r="C118" i="2" s="1"/>
  <c r="G118" i="2" s="1"/>
  <c r="H118" i="2" s="1"/>
  <c r="A119" i="2" s="1"/>
  <c r="E118" i="2" l="1"/>
  <c r="B119" i="2"/>
  <c r="F119" i="2" s="1"/>
  <c r="C119" i="2" s="1"/>
  <c r="G119" i="2" s="1"/>
  <c r="H119" i="2" s="1"/>
  <c r="A120" i="2" s="1"/>
  <c r="E119" i="2" l="1"/>
  <c r="B120" i="2"/>
  <c r="F120" i="2" s="1"/>
  <c r="C120" i="2" s="1"/>
  <c r="G120" i="2" l="1"/>
  <c r="H120" i="2" s="1"/>
  <c r="A121" i="2" s="1"/>
  <c r="E120" i="2"/>
  <c r="B121" i="2" l="1"/>
  <c r="F121" i="2" s="1"/>
  <c r="C121" i="2" s="1"/>
  <c r="G121" i="2" l="1"/>
  <c r="H121" i="2" s="1"/>
  <c r="A122" i="2" s="1"/>
  <c r="E121" i="2"/>
  <c r="B122" i="2" l="1"/>
  <c r="F122" i="2" s="1"/>
  <c r="C122" i="2" s="1"/>
  <c r="G122" i="2" s="1"/>
  <c r="H122" i="2" s="1"/>
  <c r="A123" i="2" s="1"/>
  <c r="B123" i="2" l="1"/>
  <c r="F123" i="2" s="1"/>
  <c r="C123" i="2" s="1"/>
  <c r="G123" i="2" s="1"/>
  <c r="H123" i="2" s="1"/>
  <c r="A124" i="2" s="1"/>
  <c r="E122" i="2"/>
  <c r="B124" i="2" l="1"/>
  <c r="F124" i="2" s="1"/>
  <c r="C124" i="2" s="1"/>
  <c r="G124" i="2" s="1"/>
  <c r="H124" i="2" s="1"/>
  <c r="A125" i="2" s="1"/>
  <c r="E123" i="2"/>
  <c r="B125" i="2" l="1"/>
  <c r="F125" i="2" s="1"/>
  <c r="C125" i="2" s="1"/>
  <c r="G125" i="2" s="1"/>
  <c r="H125" i="2" s="1"/>
  <c r="A126" i="2" s="1"/>
  <c r="E124" i="2"/>
  <c r="B126" i="2" l="1"/>
  <c r="F126" i="2" s="1"/>
  <c r="C126" i="2" s="1"/>
  <c r="G126" i="2" s="1"/>
  <c r="H126" i="2" s="1"/>
  <c r="A127" i="2" s="1"/>
  <c r="E125" i="2"/>
  <c r="B127" i="2" l="1"/>
  <c r="F127" i="2" s="1"/>
  <c r="C127" i="2" s="1"/>
  <c r="G127" i="2" s="1"/>
  <c r="H127" i="2" s="1"/>
  <c r="A128" i="2" s="1"/>
  <c r="E126" i="2"/>
  <c r="B128" i="2" l="1"/>
  <c r="F128" i="2" s="1"/>
  <c r="C128" i="2" s="1"/>
  <c r="G128" i="2" s="1"/>
  <c r="H128" i="2" s="1"/>
  <c r="A129" i="2" s="1"/>
  <c r="E127" i="2"/>
  <c r="B129" i="2" l="1"/>
  <c r="F129" i="2" s="1"/>
  <c r="C129" i="2" s="1"/>
  <c r="G129" i="2" s="1"/>
  <c r="H129" i="2" s="1"/>
  <c r="A130" i="2" s="1"/>
  <c r="E128" i="2"/>
  <c r="B130" i="2" l="1"/>
  <c r="F130" i="2" s="1"/>
  <c r="C130" i="2" s="1"/>
  <c r="G130" i="2" s="1"/>
  <c r="H130" i="2" s="1"/>
  <c r="A131" i="2" s="1"/>
  <c r="E129" i="2"/>
  <c r="B131" i="2" l="1"/>
  <c r="F131" i="2" s="1"/>
  <c r="C131" i="2" s="1"/>
  <c r="G131" i="2" s="1"/>
  <c r="H131" i="2" s="1"/>
  <c r="A132" i="2" s="1"/>
  <c r="E130" i="2"/>
  <c r="E131" i="2" l="1"/>
  <c r="B132" i="2"/>
  <c r="F132" i="2" s="1"/>
  <c r="C132" i="2" s="1"/>
  <c r="G132" i="2" s="1"/>
  <c r="H132" i="2" s="1"/>
  <c r="A133" i="2" s="1"/>
  <c r="B133" i="2" l="1"/>
  <c r="F133" i="2" s="1"/>
  <c r="C133" i="2" s="1"/>
  <c r="G133" i="2" s="1"/>
  <c r="H133" i="2" s="1"/>
  <c r="A134" i="2" s="1"/>
  <c r="E132" i="2"/>
  <c r="E133" i="2" l="1"/>
  <c r="B134" i="2"/>
  <c r="F134" i="2" s="1"/>
  <c r="C134" i="2" s="1"/>
  <c r="G134" i="2" s="1"/>
  <c r="H134" i="2" s="1"/>
  <c r="A135" i="2" s="1"/>
  <c r="B135" i="2" l="1"/>
  <c r="F135" i="2" s="1"/>
  <c r="C135" i="2" s="1"/>
  <c r="G135" i="2" s="1"/>
  <c r="H135" i="2" s="1"/>
  <c r="A136" i="2" s="1"/>
  <c r="E134" i="2"/>
  <c r="E135" i="2" l="1"/>
  <c r="B136" i="2"/>
  <c r="F136" i="2" s="1"/>
  <c r="C136" i="2" s="1"/>
  <c r="G136" i="2" s="1"/>
  <c r="H136" i="2" s="1"/>
  <c r="A137" i="2" s="1"/>
  <c r="B137" i="2" l="1"/>
  <c r="F137" i="2" s="1"/>
  <c r="C137" i="2" s="1"/>
  <c r="G137" i="2" s="1"/>
  <c r="H137" i="2" s="1"/>
  <c r="A138" i="2" s="1"/>
  <c r="E136" i="2"/>
  <c r="E137" i="2" l="1"/>
  <c r="B138" i="2"/>
  <c r="F138" i="2" s="1"/>
  <c r="C138" i="2" s="1"/>
  <c r="G138" i="2" s="1"/>
  <c r="H138" i="2" s="1"/>
  <c r="A139" i="2" s="1"/>
  <c r="E138" i="2" l="1"/>
  <c r="B139" i="2"/>
  <c r="F139" i="2" s="1"/>
  <c r="C139" i="2" s="1"/>
  <c r="G139" i="2" s="1"/>
  <c r="H139" i="2" s="1"/>
  <c r="A140" i="2" s="1"/>
  <c r="B140" i="2" l="1"/>
  <c r="F140" i="2" s="1"/>
  <c r="C140" i="2" s="1"/>
  <c r="G140" i="2" s="1"/>
  <c r="H140" i="2" s="1"/>
  <c r="A141" i="2" s="1"/>
  <c r="E139" i="2"/>
  <c r="E140" i="2" l="1"/>
  <c r="B141" i="2"/>
  <c r="F141" i="2" s="1"/>
  <c r="C141" i="2" s="1"/>
  <c r="G141" i="2" s="1"/>
  <c r="H141" i="2" s="1"/>
  <c r="A142" i="2" s="1"/>
  <c r="B142" i="2" l="1"/>
  <c r="F142" i="2" s="1"/>
  <c r="C142" i="2" s="1"/>
  <c r="G142" i="2" s="1"/>
  <c r="H142" i="2" s="1"/>
  <c r="A143" i="2" s="1"/>
  <c r="E141" i="2"/>
  <c r="B143" i="2" l="1"/>
  <c r="F143" i="2" s="1"/>
  <c r="C143" i="2" s="1"/>
  <c r="G143" i="2" s="1"/>
  <c r="H143" i="2" s="1"/>
  <c r="A144" i="2" s="1"/>
  <c r="E142" i="2"/>
  <c r="E143" i="2" l="1"/>
  <c r="B144" i="2"/>
  <c r="F144" i="2" s="1"/>
  <c r="C144" i="2" s="1"/>
  <c r="G144" i="2" s="1"/>
  <c r="H144" i="2" s="1"/>
  <c r="A145" i="2" s="1"/>
  <c r="B145" i="2" l="1"/>
  <c r="F145" i="2" s="1"/>
  <c r="C145" i="2" s="1"/>
  <c r="G145" i="2" s="1"/>
  <c r="H145" i="2" s="1"/>
  <c r="A146" i="2" s="1"/>
  <c r="E144" i="2"/>
  <c r="E145" i="2" l="1"/>
  <c r="B146" i="2"/>
  <c r="F146" i="2" s="1"/>
  <c r="C146" i="2" s="1"/>
  <c r="G146" i="2" s="1"/>
  <c r="H146" i="2" s="1"/>
  <c r="A147" i="2" s="1"/>
  <c r="B147" i="2" l="1"/>
  <c r="F147" i="2" s="1"/>
  <c r="C147" i="2" s="1"/>
  <c r="G147" i="2" s="1"/>
  <c r="H147" i="2" s="1"/>
  <c r="A148" i="2" s="1"/>
  <c r="E146" i="2"/>
  <c r="E147" i="2" l="1"/>
  <c r="B148" i="2"/>
  <c r="F148" i="2" s="1"/>
  <c r="C148" i="2" s="1"/>
  <c r="G148" i="2" s="1"/>
  <c r="H148" i="2" s="1"/>
  <c r="A149" i="2" s="1"/>
  <c r="B149" i="2" l="1"/>
  <c r="F149" i="2" s="1"/>
  <c r="C149" i="2" s="1"/>
  <c r="G149" i="2" s="1"/>
  <c r="H149" i="2" s="1"/>
  <c r="A150" i="2" s="1"/>
  <c r="E148" i="2"/>
  <c r="B150" i="2" l="1"/>
  <c r="F150" i="2" s="1"/>
  <c r="C150" i="2" s="1"/>
  <c r="G150" i="2" s="1"/>
  <c r="H150" i="2" s="1"/>
  <c r="A151" i="2" s="1"/>
  <c r="E149" i="2"/>
  <c r="E150" i="2" l="1"/>
  <c r="B151" i="2"/>
  <c r="F151" i="2" s="1"/>
  <c r="C151" i="2" s="1"/>
  <c r="G151" i="2" s="1"/>
  <c r="H151" i="2" s="1"/>
  <c r="A152" i="2" s="1"/>
  <c r="B152" i="2" l="1"/>
  <c r="F152" i="2" s="1"/>
  <c r="C152" i="2" s="1"/>
  <c r="G152" i="2" s="1"/>
  <c r="H152" i="2" s="1"/>
  <c r="A153" i="2" s="1"/>
  <c r="E151" i="2"/>
  <c r="E152" i="2" l="1"/>
  <c r="B153" i="2"/>
  <c r="F153" i="2" s="1"/>
  <c r="C153" i="2" s="1"/>
  <c r="G153" i="2" s="1"/>
  <c r="H153" i="2" s="1"/>
  <c r="A154" i="2" s="1"/>
  <c r="B154" i="2" l="1"/>
  <c r="F154" i="2" s="1"/>
  <c r="C154" i="2" s="1"/>
  <c r="G154" i="2" s="1"/>
  <c r="H154" i="2" s="1"/>
  <c r="A155" i="2" s="1"/>
  <c r="E153" i="2"/>
  <c r="B155" i="2" l="1"/>
  <c r="F155" i="2" s="1"/>
  <c r="C155" i="2" s="1"/>
  <c r="G155" i="2" s="1"/>
  <c r="H155" i="2" s="1"/>
  <c r="A156" i="2" s="1"/>
  <c r="E154" i="2"/>
  <c r="B156" i="2" l="1"/>
  <c r="F156" i="2" s="1"/>
  <c r="C156" i="2" s="1"/>
  <c r="G156" i="2" s="1"/>
  <c r="H156" i="2" s="1"/>
  <c r="A157" i="2" s="1"/>
  <c r="E155" i="2"/>
  <c r="E156" i="2" l="1"/>
  <c r="B157" i="2"/>
  <c r="F157" i="2" s="1"/>
  <c r="C157" i="2" s="1"/>
  <c r="G157" i="2" s="1"/>
  <c r="H157" i="2" s="1"/>
  <c r="A158" i="2" s="1"/>
  <c r="B158" i="2" l="1"/>
  <c r="F158" i="2" s="1"/>
  <c r="C158" i="2" s="1"/>
  <c r="G158" i="2" s="1"/>
  <c r="H158" i="2" s="1"/>
  <c r="A159" i="2" s="1"/>
  <c r="E157" i="2"/>
  <c r="B159" i="2" l="1"/>
  <c r="F159" i="2" s="1"/>
  <c r="C159" i="2" s="1"/>
  <c r="G159" i="2" s="1"/>
  <c r="H159" i="2" s="1"/>
  <c r="A160" i="2" s="1"/>
  <c r="E158" i="2"/>
  <c r="E159" i="2" l="1"/>
  <c r="B160" i="2"/>
  <c r="F160" i="2" s="1"/>
  <c r="C160" i="2" s="1"/>
  <c r="G160" i="2" s="1"/>
  <c r="H160" i="2" s="1"/>
  <c r="A161" i="2" s="1"/>
  <c r="B161" i="2" l="1"/>
  <c r="F161" i="2" s="1"/>
  <c r="C161" i="2" s="1"/>
  <c r="G161" i="2" s="1"/>
  <c r="H161" i="2" s="1"/>
  <c r="A162" i="2" s="1"/>
  <c r="E160" i="2"/>
  <c r="E161" i="2" l="1"/>
  <c r="B162" i="2"/>
  <c r="F162" i="2" s="1"/>
  <c r="C162" i="2" s="1"/>
  <c r="G162" i="2" s="1"/>
  <c r="H162" i="2" s="1"/>
  <c r="A163" i="2" s="1"/>
  <c r="B163" i="2" l="1"/>
  <c r="F163" i="2" s="1"/>
  <c r="C163" i="2" s="1"/>
  <c r="G163" i="2" s="1"/>
  <c r="H163" i="2" s="1"/>
  <c r="A164" i="2" s="1"/>
  <c r="E162" i="2"/>
  <c r="E163" i="2" l="1"/>
  <c r="B164" i="2"/>
  <c r="F164" i="2" s="1"/>
  <c r="C164" i="2" s="1"/>
  <c r="G164" i="2" s="1"/>
  <c r="H164" i="2" s="1"/>
  <c r="A165" i="2" s="1"/>
  <c r="E164" i="2" l="1"/>
  <c r="B165" i="2"/>
  <c r="F165" i="2" s="1"/>
  <c r="C165" i="2" s="1"/>
  <c r="G165" i="2" s="1"/>
  <c r="H165" i="2" s="1"/>
  <c r="A166" i="2" s="1"/>
  <c r="B166" i="2" l="1"/>
  <c r="F166" i="2" s="1"/>
  <c r="C166" i="2" s="1"/>
  <c r="G166" i="2" s="1"/>
  <c r="H166" i="2" s="1"/>
  <c r="A167" i="2" s="1"/>
  <c r="E165" i="2"/>
  <c r="E166" i="2" l="1"/>
  <c r="B167" i="2"/>
  <c r="F167" i="2" s="1"/>
  <c r="C167" i="2" s="1"/>
  <c r="G167" i="2" s="1"/>
  <c r="H167" i="2" s="1"/>
  <c r="A168" i="2" s="1"/>
  <c r="B168" i="2" l="1"/>
  <c r="F168" i="2" s="1"/>
  <c r="C168" i="2" s="1"/>
  <c r="G168" i="2" s="1"/>
  <c r="H168" i="2" s="1"/>
  <c r="A169" i="2" s="1"/>
  <c r="E167" i="2"/>
  <c r="E168" i="2" l="1"/>
  <c r="B169" i="2"/>
  <c r="F169" i="2" s="1"/>
  <c r="C169" i="2" s="1"/>
  <c r="G169" i="2" s="1"/>
  <c r="H169" i="2" s="1"/>
  <c r="A170" i="2" s="1"/>
  <c r="B170" i="2" l="1"/>
  <c r="F170" i="2" s="1"/>
  <c r="C170" i="2" s="1"/>
  <c r="G170" i="2" s="1"/>
  <c r="H170" i="2" s="1"/>
  <c r="A171" i="2" s="1"/>
  <c r="E169" i="2"/>
  <c r="B171" i="2" l="1"/>
  <c r="F171" i="2" s="1"/>
  <c r="C171" i="2" s="1"/>
  <c r="G171" i="2" s="1"/>
  <c r="H171" i="2" s="1"/>
  <c r="A172" i="2" s="1"/>
  <c r="E170" i="2"/>
  <c r="B172" i="2" l="1"/>
  <c r="F172" i="2" s="1"/>
  <c r="C172" i="2" s="1"/>
  <c r="G172" i="2" s="1"/>
  <c r="H172" i="2" s="1"/>
  <c r="A173" i="2" s="1"/>
  <c r="E171" i="2"/>
  <c r="E172" i="2" l="1"/>
  <c r="B173" i="2"/>
  <c r="F173" i="2" s="1"/>
  <c r="C173" i="2" s="1"/>
  <c r="G173" i="2" s="1"/>
  <c r="H173" i="2" s="1"/>
  <c r="A174" i="2" s="1"/>
  <c r="E173" i="2" l="1"/>
  <c r="B174" i="2"/>
  <c r="F174" i="2" s="1"/>
  <c r="C174" i="2" s="1"/>
  <c r="G174" i="2" l="1"/>
  <c r="H174" i="2" s="1"/>
  <c r="A175" i="2" s="1"/>
  <c r="B175" i="2" s="1"/>
  <c r="F175" i="2" s="1"/>
  <c r="C175" i="2" s="1"/>
  <c r="E174" i="2"/>
  <c r="G175" i="2" l="1"/>
  <c r="H175" i="2" s="1"/>
  <c r="A176" i="2" s="1"/>
  <c r="B176" i="2" s="1"/>
  <c r="F176" i="2" s="1"/>
  <c r="C176" i="2" s="1"/>
  <c r="E175" i="2"/>
  <c r="G176" i="2" l="1"/>
  <c r="H176" i="2" s="1"/>
  <c r="A177" i="2" s="1"/>
  <c r="B177" i="2" s="1"/>
  <c r="F177" i="2" s="1"/>
  <c r="C177" i="2" s="1"/>
  <c r="G177" i="2" s="1"/>
  <c r="H177" i="2" s="1"/>
  <c r="A178" i="2" s="1"/>
  <c r="E176" i="2"/>
  <c r="E177" i="2" l="1"/>
  <c r="B178" i="2"/>
  <c r="F178" i="2"/>
  <c r="C178" i="2" s="1"/>
  <c r="G178" i="2" l="1"/>
  <c r="H178" i="2" s="1"/>
  <c r="A179" i="2" s="1"/>
  <c r="B179" i="2" s="1"/>
  <c r="F179" i="2" s="1"/>
  <c r="C179" i="2" s="1"/>
  <c r="E178" i="2"/>
  <c r="G179" i="2" l="1"/>
  <c r="H179" i="2" s="1"/>
  <c r="A180" i="2" s="1"/>
  <c r="E179" i="2"/>
  <c r="B180" i="2" l="1"/>
  <c r="F180" i="2" s="1"/>
  <c r="C180" i="2" s="1"/>
  <c r="G180" i="2" l="1"/>
  <c r="H180" i="2" s="1"/>
  <c r="A181" i="2" s="1"/>
  <c r="E180" i="2"/>
  <c r="B181" i="2" l="1"/>
  <c r="F181" i="2" s="1"/>
  <c r="C181" i="2" s="1"/>
  <c r="G181" i="2" l="1"/>
  <c r="H181" i="2" s="1"/>
  <c r="A182" i="2" s="1"/>
  <c r="E181" i="2"/>
  <c r="B182" i="2" l="1"/>
  <c r="F182" i="2" s="1"/>
  <c r="C182" i="2" s="1"/>
  <c r="G182" i="2" l="1"/>
  <c r="H182" i="2" s="1"/>
  <c r="A183" i="2" s="1"/>
  <c r="E182" i="2"/>
  <c r="B183" i="2" l="1"/>
  <c r="F183" i="2" s="1"/>
  <c r="C183" i="2" s="1"/>
  <c r="G183" i="2" l="1"/>
  <c r="H183" i="2" s="1"/>
  <c r="A184" i="2" s="1"/>
  <c r="E183" i="2"/>
  <c r="F184" i="2" l="1"/>
  <c r="C184" i="2" s="1"/>
  <c r="B184" i="2"/>
  <c r="G184" i="2" l="1"/>
  <c r="H184" i="2" s="1"/>
  <c r="A185" i="2" s="1"/>
  <c r="E184" i="2"/>
  <c r="B185" i="2" l="1"/>
  <c r="F185" i="2"/>
  <c r="C185" i="2" s="1"/>
  <c r="G185" i="2" l="1"/>
  <c r="H185" i="2" s="1"/>
  <c r="A186" i="2" s="1"/>
  <c r="E185" i="2"/>
  <c r="B186" i="2" l="1"/>
  <c r="F186" i="2" s="1"/>
  <c r="C186" i="2" s="1"/>
  <c r="G186" i="2" l="1"/>
  <c r="H186" i="2" s="1"/>
  <c r="A187" i="2" s="1"/>
  <c r="E186" i="2"/>
  <c r="B187" i="2" l="1"/>
  <c r="F187" i="2" s="1"/>
  <c r="C187" i="2" s="1"/>
  <c r="G187" i="2" l="1"/>
  <c r="H187" i="2" s="1"/>
  <c r="A188" i="2" s="1"/>
  <c r="E187" i="2"/>
  <c r="F188" i="2" l="1"/>
  <c r="C188" i="2" s="1"/>
  <c r="B188" i="2"/>
  <c r="G188" i="2" l="1"/>
  <c r="H188" i="2" s="1"/>
  <c r="A189" i="2" s="1"/>
  <c r="E188" i="2"/>
  <c r="B189" i="2" l="1"/>
  <c r="F189" i="2" s="1"/>
  <c r="C189" i="2" s="1"/>
  <c r="G189" i="2" l="1"/>
  <c r="H189" i="2" s="1"/>
  <c r="A190" i="2" s="1"/>
  <c r="E189" i="2"/>
  <c r="C190" i="2" l="1"/>
  <c r="G190" i="2" s="1"/>
  <c r="H190" i="2" s="1"/>
  <c r="A191" i="2" s="1"/>
  <c r="B190" i="2"/>
  <c r="F190" i="2"/>
  <c r="E190" i="2" l="1"/>
  <c r="B191" i="2"/>
  <c r="F191" i="2"/>
  <c r="C191" i="2" s="1"/>
  <c r="G191" i="2" l="1"/>
  <c r="H191" i="2" s="1"/>
  <c r="A192" i="2" s="1"/>
  <c r="E191" i="2"/>
  <c r="B192" i="2" l="1"/>
  <c r="F192" i="2" s="1"/>
  <c r="C192" i="2" s="1"/>
  <c r="G192" i="2" l="1"/>
  <c r="H192" i="2" s="1"/>
  <c r="A193" i="2" s="1"/>
  <c r="E192" i="2"/>
  <c r="B193" i="2" l="1"/>
  <c r="F193" i="2" s="1"/>
  <c r="C193" i="2" s="1"/>
  <c r="G193" i="2" l="1"/>
  <c r="H193" i="2" s="1"/>
  <c r="A194" i="2" s="1"/>
  <c r="E193" i="2"/>
  <c r="B194" i="2" l="1"/>
  <c r="F194" i="2" s="1"/>
  <c r="C194" i="2" s="1"/>
  <c r="G194" i="2" l="1"/>
  <c r="H194" i="2" s="1"/>
  <c r="A195" i="2" s="1"/>
  <c r="E194" i="2"/>
  <c r="B195" i="2" l="1"/>
  <c r="F195" i="2" s="1"/>
  <c r="C195" i="2" s="1"/>
  <c r="G195" i="2" l="1"/>
  <c r="H195" i="2" s="1"/>
  <c r="A196" i="2" s="1"/>
  <c r="E195" i="2"/>
  <c r="B196" i="2" l="1"/>
  <c r="F196" i="2" s="1"/>
  <c r="C196" i="2" s="1"/>
  <c r="G196" i="2" l="1"/>
  <c r="H196" i="2" s="1"/>
  <c r="A197" i="2" s="1"/>
  <c r="E196" i="2"/>
  <c r="B197" i="2" l="1"/>
  <c r="F197" i="2" s="1"/>
  <c r="C197" i="2" s="1"/>
  <c r="G197" i="2" l="1"/>
  <c r="H197" i="2" s="1"/>
  <c r="A198" i="2" s="1"/>
  <c r="E197" i="2"/>
  <c r="B198" i="2" l="1"/>
  <c r="F198" i="2" s="1"/>
  <c r="C198" i="2" s="1"/>
  <c r="G198" i="2" l="1"/>
  <c r="H198" i="2" s="1"/>
  <c r="A199" i="2" s="1"/>
  <c r="E198" i="2"/>
  <c r="B199" i="2" l="1"/>
  <c r="F199" i="2" s="1"/>
  <c r="C199" i="2" s="1"/>
  <c r="G199" i="2" l="1"/>
  <c r="H199" i="2" s="1"/>
  <c r="A200" i="2" s="1"/>
  <c r="E199" i="2"/>
  <c r="B200" i="2" l="1"/>
  <c r="F200" i="2" s="1"/>
  <c r="C200" i="2" s="1"/>
  <c r="G200" i="2" l="1"/>
  <c r="H200" i="2" s="1"/>
  <c r="A201" i="2" s="1"/>
  <c r="E200" i="2"/>
  <c r="B201" i="2" l="1"/>
  <c r="F201" i="2" s="1"/>
  <c r="C201" i="2" s="1"/>
  <c r="G201" i="2" l="1"/>
  <c r="H201" i="2" s="1"/>
  <c r="A202" i="2" s="1"/>
  <c r="E201" i="2"/>
  <c r="B202" i="2" l="1"/>
  <c r="F202" i="2" s="1"/>
  <c r="C202" i="2" s="1"/>
  <c r="G202" i="2" l="1"/>
  <c r="H202" i="2" s="1"/>
  <c r="A203" i="2" s="1"/>
  <c r="E202" i="2"/>
  <c r="B203" i="2" l="1"/>
  <c r="F203" i="2" s="1"/>
  <c r="C203" i="2" s="1"/>
  <c r="G203" i="2" l="1"/>
  <c r="H203" i="2" s="1"/>
  <c r="A204" i="2" s="1"/>
  <c r="E203" i="2"/>
  <c r="B204" i="2" l="1"/>
  <c r="F204" i="2" s="1"/>
  <c r="C204" i="2" s="1"/>
  <c r="G204" i="2" l="1"/>
  <c r="H204" i="2" s="1"/>
  <c r="A205" i="2" s="1"/>
  <c r="E204" i="2"/>
  <c r="B205" i="2" l="1"/>
  <c r="F205" i="2"/>
  <c r="C205" i="2"/>
  <c r="G205" i="2" s="1"/>
  <c r="H205" i="2" s="1"/>
  <c r="A206" i="2" s="1"/>
  <c r="B206" i="2" l="1"/>
  <c r="F206" i="2" s="1"/>
  <c r="C206" i="2" s="1"/>
  <c r="E205" i="2"/>
  <c r="G206" i="2" l="1"/>
  <c r="H206" i="2" s="1"/>
  <c r="A207" i="2" s="1"/>
  <c r="E206" i="2"/>
  <c r="B207" i="2" l="1"/>
  <c r="F207" i="2"/>
  <c r="C207" i="2" s="1"/>
  <c r="G207" i="2" l="1"/>
  <c r="H207" i="2" s="1"/>
  <c r="A208" i="2" s="1"/>
  <c r="E207" i="2"/>
  <c r="B208" i="2" l="1"/>
  <c r="F208" i="2" s="1"/>
  <c r="C208" i="2" s="1"/>
  <c r="G208" i="2" l="1"/>
  <c r="H208" i="2" s="1"/>
  <c r="A209" i="2" s="1"/>
  <c r="E208" i="2"/>
  <c r="B209" i="2" l="1"/>
  <c r="F209" i="2" s="1"/>
  <c r="C209" i="2" s="1"/>
  <c r="G209" i="2" l="1"/>
  <c r="H209" i="2" s="1"/>
  <c r="A210" i="2" s="1"/>
  <c r="E209" i="2"/>
  <c r="B210" i="2" l="1"/>
  <c r="F210" i="2"/>
  <c r="C210" i="2" s="1"/>
  <c r="G210" i="2" l="1"/>
  <c r="H210" i="2" s="1"/>
  <c r="A211" i="2" s="1"/>
  <c r="E210" i="2"/>
  <c r="B211" i="2" l="1"/>
  <c r="F211" i="2" s="1"/>
  <c r="C211" i="2" s="1"/>
  <c r="G211" i="2" l="1"/>
  <c r="H211" i="2" s="1"/>
  <c r="A212" i="2" s="1"/>
  <c r="E211" i="2"/>
  <c r="B212" i="2" l="1"/>
  <c r="F212" i="2" s="1"/>
  <c r="C212" i="2" s="1"/>
  <c r="G212" i="2" l="1"/>
  <c r="H212" i="2" s="1"/>
  <c r="A213" i="2" s="1"/>
  <c r="E212" i="2"/>
  <c r="B213" i="2" l="1"/>
  <c r="F213" i="2"/>
  <c r="C213" i="2"/>
  <c r="G213" i="2" s="1"/>
  <c r="H213" i="2" s="1"/>
  <c r="A214" i="2" s="1"/>
  <c r="B214" i="2" l="1"/>
  <c r="F214" i="2" s="1"/>
  <c r="C214" i="2" s="1"/>
  <c r="E213" i="2"/>
  <c r="G214" i="2" l="1"/>
  <c r="H214" i="2" s="1"/>
  <c r="A215" i="2" s="1"/>
  <c r="E214" i="2"/>
  <c r="B215" i="2" l="1"/>
  <c r="F215" i="2" s="1"/>
  <c r="C215" i="2" s="1"/>
  <c r="G215" i="2" l="1"/>
  <c r="H215" i="2" s="1"/>
  <c r="A216" i="2" s="1"/>
  <c r="E215" i="2"/>
  <c r="B216" i="2" l="1"/>
  <c r="F216" i="2" s="1"/>
  <c r="C216" i="2" s="1"/>
  <c r="G216" i="2" l="1"/>
  <c r="H216" i="2" s="1"/>
  <c r="A217" i="2" s="1"/>
  <c r="E216" i="2"/>
  <c r="B217" i="2" l="1"/>
  <c r="F217" i="2"/>
  <c r="C217" i="2"/>
  <c r="G217" i="2" s="1"/>
  <c r="H217" i="2" s="1"/>
  <c r="A218" i="2" s="1"/>
  <c r="B218" i="2" l="1"/>
  <c r="F218" i="2"/>
  <c r="C218" i="2"/>
  <c r="G218" i="2" s="1"/>
  <c r="H218" i="2" s="1"/>
  <c r="A219" i="2" s="1"/>
  <c r="E217" i="2"/>
  <c r="B219" i="2" l="1"/>
  <c r="F219" i="2"/>
  <c r="C219" i="2"/>
  <c r="G219" i="2" s="1"/>
  <c r="H219" i="2" s="1"/>
  <c r="A220" i="2" s="1"/>
  <c r="E218" i="2"/>
  <c r="B220" i="2" l="1"/>
  <c r="F220" i="2"/>
  <c r="C220" i="2" s="1"/>
  <c r="E219" i="2"/>
  <c r="G220" i="2" l="1"/>
  <c r="H220" i="2" s="1"/>
  <c r="A221" i="2" s="1"/>
  <c r="E220" i="2"/>
  <c r="B221" i="2" l="1"/>
  <c r="F221" i="2"/>
  <c r="C221" i="2" s="1"/>
  <c r="G221" i="2" l="1"/>
  <c r="H221" i="2" s="1"/>
  <c r="A222" i="2" s="1"/>
  <c r="E221" i="2"/>
  <c r="B222" i="2" l="1"/>
  <c r="F222" i="2" s="1"/>
  <c r="C222" i="2" s="1"/>
  <c r="G222" i="2" l="1"/>
  <c r="H222" i="2" s="1"/>
  <c r="A223" i="2" s="1"/>
  <c r="E222" i="2"/>
  <c r="B223" i="2" l="1"/>
  <c r="F223" i="2" s="1"/>
  <c r="C223" i="2" s="1"/>
  <c r="G223" i="2" l="1"/>
  <c r="H223" i="2" s="1"/>
  <c r="A224" i="2" s="1"/>
  <c r="E223" i="2"/>
  <c r="B224" i="2" l="1"/>
  <c r="F224" i="2"/>
  <c r="C224" i="2" s="1"/>
  <c r="G224" i="2" l="1"/>
  <c r="H224" i="2" s="1"/>
  <c r="A225" i="2" s="1"/>
  <c r="E224" i="2"/>
  <c r="B225" i="2" l="1"/>
  <c r="F225" i="2"/>
  <c r="C225" i="2" s="1"/>
  <c r="G225" i="2" l="1"/>
  <c r="H225" i="2" s="1"/>
  <c r="A226" i="2" s="1"/>
  <c r="E225" i="2"/>
  <c r="B226" i="2" l="1"/>
  <c r="F226" i="2" s="1"/>
  <c r="C226" i="2" s="1"/>
  <c r="G226" i="2" l="1"/>
  <c r="H226" i="2" s="1"/>
  <c r="A227" i="2" s="1"/>
  <c r="E226" i="2"/>
  <c r="B227" i="2" l="1"/>
  <c r="F227" i="2" s="1"/>
  <c r="C227" i="2" s="1"/>
  <c r="G227" i="2" l="1"/>
  <c r="H227" i="2" s="1"/>
  <c r="A228" i="2" s="1"/>
  <c r="E227" i="2"/>
  <c r="B228" i="2" l="1"/>
  <c r="F228" i="2" s="1"/>
  <c r="C228" i="2" s="1"/>
  <c r="G228" i="2" l="1"/>
  <c r="H228" i="2" s="1"/>
  <c r="A229" i="2" s="1"/>
  <c r="E228" i="2"/>
  <c r="B229" i="2" l="1"/>
  <c r="F229" i="2" s="1"/>
  <c r="C229" i="2" s="1"/>
  <c r="E229" i="2" l="1"/>
  <c r="G229" i="2"/>
  <c r="H229" i="2" s="1"/>
  <c r="A230" i="2" s="1"/>
  <c r="B230" i="2" l="1"/>
  <c r="F230" i="2"/>
  <c r="C230" i="2" s="1"/>
  <c r="G230" i="2" l="1"/>
  <c r="H230" i="2" s="1"/>
  <c r="A231" i="2" s="1"/>
  <c r="E230" i="2"/>
  <c r="B231" i="2" l="1"/>
  <c r="F231" i="2" s="1"/>
  <c r="C231" i="2" s="1"/>
  <c r="G231" i="2" l="1"/>
  <c r="H231" i="2" s="1"/>
  <c r="A232" i="2" s="1"/>
  <c r="E231" i="2"/>
  <c r="B232" i="2" l="1"/>
  <c r="F232" i="2" s="1"/>
  <c r="C232" i="2" s="1"/>
  <c r="G232" i="2" l="1"/>
  <c r="H232" i="2" s="1"/>
  <c r="A233" i="2" s="1"/>
  <c r="E232" i="2"/>
  <c r="B233" i="2" l="1"/>
  <c r="F233" i="2"/>
  <c r="C233" i="2" s="1"/>
  <c r="G233" i="2" l="1"/>
  <c r="H233" i="2" s="1"/>
  <c r="A234" i="2" s="1"/>
  <c r="E233" i="2"/>
  <c r="B234" i="2" l="1"/>
  <c r="F234" i="2" s="1"/>
  <c r="C234" i="2" s="1"/>
  <c r="G234" i="2" l="1"/>
  <c r="H234" i="2" s="1"/>
  <c r="A235" i="2" s="1"/>
  <c r="E234" i="2"/>
  <c r="B235" i="2" l="1"/>
  <c r="F235" i="2" s="1"/>
  <c r="C235" i="2" s="1"/>
  <c r="G235" i="2" l="1"/>
  <c r="H235" i="2" s="1"/>
  <c r="A236" i="2" s="1"/>
  <c r="E235" i="2"/>
  <c r="B236" i="2" l="1"/>
  <c r="F236" i="2" s="1"/>
  <c r="C236" i="2" s="1"/>
  <c r="G236" i="2" l="1"/>
  <c r="H236" i="2" s="1"/>
  <c r="A237" i="2" s="1"/>
  <c r="E236" i="2"/>
  <c r="B237" i="2" l="1"/>
  <c r="F237" i="2"/>
  <c r="C237" i="2"/>
  <c r="G237" i="2" s="1"/>
  <c r="H237" i="2" s="1"/>
  <c r="A238" i="2" s="1"/>
  <c r="E237" i="2" l="1"/>
  <c r="B238" i="2"/>
  <c r="F238" i="2" s="1"/>
  <c r="C238" i="2" s="1"/>
  <c r="G238" i="2" l="1"/>
  <c r="H238" i="2" s="1"/>
  <c r="A239" i="2" s="1"/>
  <c r="E238" i="2"/>
  <c r="B239" i="2" l="1"/>
  <c r="F239" i="2" s="1"/>
  <c r="C239" i="2" s="1"/>
  <c r="G239" i="2" l="1"/>
  <c r="H239" i="2" s="1"/>
  <c r="A240" i="2" s="1"/>
  <c r="E239" i="2"/>
  <c r="B240" i="2" l="1"/>
  <c r="F240" i="2" s="1"/>
  <c r="C240" i="2" s="1"/>
  <c r="G240" i="2" l="1"/>
  <c r="H240" i="2" s="1"/>
  <c r="A241" i="2" s="1"/>
  <c r="E240" i="2"/>
  <c r="B241" i="2" l="1"/>
  <c r="F241" i="2" s="1"/>
  <c r="C241" i="2" s="1"/>
  <c r="G241" i="2" l="1"/>
  <c r="H241" i="2" s="1"/>
  <c r="A242" i="2" s="1"/>
  <c r="E241" i="2"/>
  <c r="B242" i="2" l="1"/>
  <c r="F242" i="2" s="1"/>
  <c r="C242" i="2" s="1"/>
  <c r="G242" i="2" l="1"/>
  <c r="H242" i="2" s="1"/>
  <c r="A243" i="2" s="1"/>
  <c r="E242" i="2"/>
  <c r="B243" i="2" l="1"/>
  <c r="F243" i="2"/>
  <c r="C243" i="2" s="1"/>
  <c r="G243" i="2" l="1"/>
  <c r="H243" i="2" s="1"/>
  <c r="A244" i="2" s="1"/>
  <c r="E243" i="2"/>
  <c r="B244" i="2" l="1"/>
  <c r="F244" i="2" s="1"/>
  <c r="C244" i="2" s="1"/>
  <c r="G244" i="2" l="1"/>
  <c r="H244" i="2" s="1"/>
  <c r="A245" i="2" s="1"/>
  <c r="E244" i="2"/>
  <c r="B245" i="2" l="1"/>
  <c r="F245" i="2" s="1"/>
  <c r="C245" i="2" s="1"/>
  <c r="G245" i="2" l="1"/>
  <c r="H245" i="2" s="1"/>
  <c r="A246" i="2" s="1"/>
  <c r="E245" i="2"/>
  <c r="B246" i="2" l="1"/>
  <c r="F246" i="2"/>
  <c r="C246" i="2"/>
  <c r="G246" i="2" s="1"/>
  <c r="H246" i="2" s="1"/>
  <c r="A247" i="2" s="1"/>
  <c r="B247" i="2" l="1"/>
  <c r="F247" i="2"/>
  <c r="C247" i="2"/>
  <c r="G247" i="2" s="1"/>
  <c r="H247" i="2" s="1"/>
  <c r="A248" i="2" s="1"/>
  <c r="E246" i="2"/>
  <c r="E247" i="2" l="1"/>
  <c r="B248" i="2"/>
  <c r="F248" i="2"/>
  <c r="C248" i="2"/>
  <c r="G248" i="2" s="1"/>
  <c r="H248" i="2" s="1"/>
  <c r="A249" i="2" s="1"/>
  <c r="E248" i="2" l="1"/>
  <c r="B249" i="2"/>
  <c r="F249" i="2" s="1"/>
  <c r="C249" i="2" s="1"/>
  <c r="G249" i="2" l="1"/>
  <c r="H249" i="2" s="1"/>
  <c r="A250" i="2" s="1"/>
  <c r="E249" i="2"/>
  <c r="B250" i="2" l="1"/>
  <c r="F250" i="2" s="1"/>
  <c r="C250" i="2" s="1"/>
  <c r="G250" i="2" l="1"/>
  <c r="H250" i="2" s="1"/>
  <c r="A251" i="2" s="1"/>
  <c r="E250" i="2"/>
  <c r="B251" i="2" l="1"/>
  <c r="F251" i="2" s="1"/>
  <c r="C251" i="2" s="1"/>
  <c r="G251" i="2" l="1"/>
  <c r="H251" i="2" s="1"/>
  <c r="A252" i="2" s="1"/>
  <c r="E251" i="2"/>
  <c r="B252" i="2" l="1"/>
  <c r="F252" i="2" s="1"/>
  <c r="C252" i="2" s="1"/>
  <c r="G252" i="2" l="1"/>
  <c r="H252" i="2" s="1"/>
  <c r="A253" i="2" s="1"/>
  <c r="E252" i="2"/>
  <c r="B253" i="2" l="1"/>
  <c r="F253" i="2"/>
  <c r="C253" i="2" s="1"/>
  <c r="G253" i="2" l="1"/>
  <c r="H253" i="2" s="1"/>
  <c r="A254" i="2" s="1"/>
  <c r="E253" i="2"/>
  <c r="B254" i="2" l="1"/>
  <c r="F254" i="2"/>
  <c r="C254" i="2" s="1"/>
  <c r="G254" i="2" l="1"/>
  <c r="H254" i="2" s="1"/>
  <c r="A255" i="2" s="1"/>
  <c r="E254" i="2"/>
  <c r="B255" i="2" l="1"/>
  <c r="F255" i="2" s="1"/>
  <c r="C255" i="2" s="1"/>
  <c r="G255" i="2" l="1"/>
  <c r="H255" i="2" s="1"/>
  <c r="A256" i="2" s="1"/>
  <c r="E255" i="2"/>
  <c r="B256" i="2" l="1"/>
  <c r="F256" i="2" s="1"/>
  <c r="C256" i="2" s="1"/>
  <c r="G256" i="2" l="1"/>
  <c r="H256" i="2" s="1"/>
  <c r="A257" i="2" s="1"/>
  <c r="E256" i="2"/>
  <c r="B257" i="2" l="1"/>
  <c r="F257" i="2" s="1"/>
  <c r="C257" i="2" s="1"/>
  <c r="G257" i="2" l="1"/>
  <c r="H257" i="2" s="1"/>
  <c r="A258" i="2" s="1"/>
  <c r="E257" i="2"/>
  <c r="B258" i="2" l="1"/>
  <c r="F258" i="2" s="1"/>
  <c r="C258" i="2" s="1"/>
  <c r="G258" i="2" l="1"/>
  <c r="H258" i="2" s="1"/>
  <c r="A259" i="2" s="1"/>
  <c r="E258" i="2"/>
  <c r="B259" i="2" l="1"/>
  <c r="F259" i="2" s="1"/>
  <c r="C259" i="2" s="1"/>
  <c r="G259" i="2" l="1"/>
  <c r="H259" i="2" s="1"/>
  <c r="A260" i="2" s="1"/>
  <c r="E259" i="2"/>
  <c r="B260" i="2" l="1"/>
  <c r="F260" i="2" s="1"/>
  <c r="C260" i="2" s="1"/>
  <c r="G260" i="2" l="1"/>
  <c r="H260" i="2" s="1"/>
  <c r="A261" i="2" s="1"/>
  <c r="E260" i="2"/>
  <c r="B261" i="2" l="1"/>
  <c r="F261" i="2" s="1"/>
  <c r="C261" i="2" s="1"/>
  <c r="G261" i="2" l="1"/>
  <c r="H261" i="2" s="1"/>
  <c r="A262" i="2" s="1"/>
  <c r="E261" i="2"/>
  <c r="B262" i="2" l="1"/>
  <c r="F262" i="2"/>
  <c r="C262" i="2" s="1"/>
  <c r="G262" i="2" l="1"/>
  <c r="H262" i="2" s="1"/>
  <c r="A263" i="2" s="1"/>
  <c r="E262" i="2"/>
  <c r="B263" i="2" l="1"/>
  <c r="F263" i="2"/>
  <c r="C263" i="2"/>
  <c r="G263" i="2" s="1"/>
  <c r="H263" i="2" s="1"/>
  <c r="A264" i="2" s="1"/>
  <c r="B264" i="2" l="1"/>
  <c r="F264" i="2" s="1"/>
  <c r="C264" i="2" s="1"/>
  <c r="E263" i="2"/>
  <c r="G264" i="2" l="1"/>
  <c r="H264" i="2" s="1"/>
  <c r="A265" i="2" s="1"/>
  <c r="E264" i="2"/>
  <c r="B265" i="2" l="1"/>
  <c r="F265" i="2"/>
  <c r="C265" i="2"/>
  <c r="G265" i="2" s="1"/>
  <c r="H265" i="2" s="1"/>
  <c r="A266" i="2" s="1"/>
  <c r="B266" i="2" l="1"/>
  <c r="F266" i="2" s="1"/>
  <c r="C266" i="2" s="1"/>
  <c r="E265" i="2"/>
  <c r="G266" i="2" l="1"/>
  <c r="H266" i="2" s="1"/>
  <c r="A267" i="2" s="1"/>
  <c r="E266" i="2"/>
  <c r="B267" i="2" l="1"/>
  <c r="F267" i="2" s="1"/>
  <c r="C267" i="2" s="1"/>
  <c r="G267" i="2" l="1"/>
  <c r="H267" i="2" s="1"/>
  <c r="A268" i="2" s="1"/>
  <c r="E267" i="2"/>
  <c r="B268" i="2" l="1"/>
  <c r="F268" i="2"/>
  <c r="C268" i="2"/>
  <c r="G268" i="2" s="1"/>
  <c r="H268" i="2" s="1"/>
  <c r="A269" i="2" s="1"/>
  <c r="B269" i="2" l="1"/>
  <c r="F269" i="2" s="1"/>
  <c r="C269" i="2" s="1"/>
  <c r="E268" i="2"/>
  <c r="G269" i="2" l="1"/>
  <c r="H269" i="2" s="1"/>
  <c r="A270" i="2" s="1"/>
  <c r="E269" i="2"/>
  <c r="B270" i="2" l="1"/>
  <c r="F270" i="2" s="1"/>
  <c r="C270" i="2" s="1"/>
  <c r="G270" i="2" l="1"/>
  <c r="H270" i="2" s="1"/>
  <c r="A271" i="2" s="1"/>
  <c r="E270" i="2"/>
  <c r="B271" i="2" l="1"/>
  <c r="F271" i="2" s="1"/>
  <c r="C271" i="2" s="1"/>
  <c r="G271" i="2" l="1"/>
  <c r="H271" i="2" s="1"/>
  <c r="A272" i="2" s="1"/>
  <c r="E271" i="2"/>
  <c r="B272" i="2" l="1"/>
  <c r="F272" i="2" s="1"/>
  <c r="C272" i="2" s="1"/>
  <c r="G272" i="2" l="1"/>
  <c r="H272" i="2" s="1"/>
  <c r="A273" i="2" s="1"/>
  <c r="E272" i="2"/>
  <c r="B273" i="2" l="1"/>
  <c r="F273" i="2" s="1"/>
  <c r="C273" i="2" s="1"/>
  <c r="G273" i="2" l="1"/>
  <c r="H273" i="2" s="1"/>
  <c r="A274" i="2" s="1"/>
  <c r="E273" i="2"/>
  <c r="B274" i="2" l="1"/>
  <c r="F274" i="2" s="1"/>
  <c r="C274" i="2" s="1"/>
  <c r="G274" i="2" l="1"/>
  <c r="H274" i="2" s="1"/>
  <c r="A275" i="2" s="1"/>
  <c r="E274" i="2"/>
  <c r="B275" i="2" l="1"/>
  <c r="F275" i="2" s="1"/>
  <c r="C275" i="2" s="1"/>
  <c r="G275" i="2" l="1"/>
  <c r="H275" i="2" s="1"/>
  <c r="A276" i="2" s="1"/>
  <c r="E275" i="2"/>
  <c r="B276" i="2" l="1"/>
  <c r="F276" i="2" s="1"/>
  <c r="C276" i="2" s="1"/>
  <c r="G276" i="2" l="1"/>
  <c r="H276" i="2" s="1"/>
  <c r="A277" i="2" s="1"/>
  <c r="E276" i="2"/>
  <c r="B277" i="2" l="1"/>
  <c r="F277" i="2" s="1"/>
  <c r="C277" i="2" s="1"/>
  <c r="G277" i="2" l="1"/>
  <c r="H277" i="2" s="1"/>
  <c r="A278" i="2" s="1"/>
  <c r="E277" i="2"/>
  <c r="B278" i="2" l="1"/>
  <c r="F278" i="2"/>
  <c r="C278" i="2" s="1"/>
  <c r="G278" i="2" l="1"/>
  <c r="H278" i="2" s="1"/>
  <c r="A279" i="2" s="1"/>
  <c r="E278" i="2"/>
  <c r="B279" i="2" l="1"/>
  <c r="F279" i="2" s="1"/>
  <c r="C279" i="2" s="1"/>
  <c r="G279" i="2" l="1"/>
  <c r="H279" i="2" s="1"/>
  <c r="A280" i="2" s="1"/>
  <c r="E279" i="2"/>
  <c r="B280" i="2" l="1"/>
  <c r="F280" i="2"/>
  <c r="C280" i="2"/>
  <c r="G280" i="2" s="1"/>
  <c r="H280" i="2" s="1"/>
  <c r="A281" i="2" s="1"/>
  <c r="E280" i="2" l="1"/>
  <c r="B281" i="2"/>
  <c r="F281" i="2"/>
  <c r="C281" i="2" s="1"/>
  <c r="G281" i="2" l="1"/>
  <c r="H281" i="2" s="1"/>
  <c r="A282" i="2" s="1"/>
  <c r="E281" i="2"/>
  <c r="B282" i="2" l="1"/>
  <c r="F282" i="2"/>
  <c r="C282" i="2" s="1"/>
  <c r="G282" i="2" l="1"/>
  <c r="H282" i="2" s="1"/>
  <c r="A283" i="2" s="1"/>
  <c r="E282" i="2"/>
  <c r="B283" i="2" l="1"/>
  <c r="F283" i="2"/>
  <c r="C283" i="2"/>
  <c r="G283" i="2" s="1"/>
  <c r="H283" i="2" s="1"/>
  <c r="A284" i="2" s="1"/>
  <c r="B284" i="2" l="1"/>
  <c r="F284" i="2" s="1"/>
  <c r="C284" i="2" s="1"/>
  <c r="E283" i="2"/>
  <c r="G284" i="2" l="1"/>
  <c r="H284" i="2" s="1"/>
  <c r="A285" i="2" s="1"/>
  <c r="E284" i="2"/>
  <c r="B285" i="2" l="1"/>
  <c r="F285" i="2" s="1"/>
  <c r="C285" i="2" s="1"/>
  <c r="G285" i="2" l="1"/>
  <c r="H285" i="2" s="1"/>
  <c r="A286" i="2" s="1"/>
  <c r="E285" i="2"/>
  <c r="B286" i="2" l="1"/>
  <c r="F286" i="2" s="1"/>
  <c r="C286" i="2" s="1"/>
  <c r="G286" i="2" l="1"/>
  <c r="H286" i="2" s="1"/>
  <c r="A287" i="2" s="1"/>
  <c r="E286" i="2"/>
  <c r="B287" i="2" l="1"/>
  <c r="F287" i="2"/>
  <c r="C287" i="2" s="1"/>
  <c r="G287" i="2" l="1"/>
  <c r="H287" i="2" s="1"/>
  <c r="A288" i="2" s="1"/>
  <c r="E287" i="2"/>
  <c r="B288" i="2" l="1"/>
  <c r="F288" i="2" s="1"/>
  <c r="C288" i="2" s="1"/>
  <c r="G288" i="2" l="1"/>
  <c r="H288" i="2" s="1"/>
  <c r="A289" i="2" s="1"/>
  <c r="E288" i="2"/>
  <c r="B289" i="2" l="1"/>
  <c r="F289" i="2" s="1"/>
  <c r="C289" i="2" s="1"/>
  <c r="G289" i="2" l="1"/>
  <c r="H289" i="2" s="1"/>
  <c r="A290" i="2" s="1"/>
  <c r="E289" i="2"/>
  <c r="B290" i="2" l="1"/>
  <c r="F290" i="2"/>
  <c r="C290" i="2" s="1"/>
  <c r="G290" i="2" l="1"/>
  <c r="H290" i="2" s="1"/>
  <c r="A291" i="2" s="1"/>
  <c r="E290" i="2"/>
  <c r="B291" i="2" l="1"/>
  <c r="F291" i="2"/>
  <c r="C291" i="2"/>
  <c r="G291" i="2" s="1"/>
  <c r="H291" i="2" s="1"/>
  <c r="A292" i="2" s="1"/>
  <c r="B292" i="2" l="1"/>
  <c r="F292" i="2" s="1"/>
  <c r="C292" i="2" s="1"/>
  <c r="E291" i="2"/>
  <c r="G292" i="2" l="1"/>
  <c r="H292" i="2" s="1"/>
  <c r="A293" i="2" s="1"/>
  <c r="E292" i="2"/>
  <c r="B293" i="2" l="1"/>
  <c r="F293" i="2" s="1"/>
  <c r="C293" i="2" s="1"/>
  <c r="G293" i="2" l="1"/>
  <c r="H293" i="2" s="1"/>
  <c r="A294" i="2" s="1"/>
  <c r="E293" i="2"/>
  <c r="B294" i="2" l="1"/>
  <c r="F294" i="2" s="1"/>
  <c r="C294" i="2" s="1"/>
  <c r="G294" i="2" l="1"/>
  <c r="H294" i="2" s="1"/>
  <c r="A295" i="2" s="1"/>
  <c r="E294" i="2"/>
  <c r="B295" i="2" l="1"/>
  <c r="F295" i="2" s="1"/>
  <c r="C295" i="2" s="1"/>
  <c r="G295" i="2" l="1"/>
  <c r="H295" i="2" s="1"/>
  <c r="A296" i="2" s="1"/>
  <c r="E295" i="2"/>
  <c r="B296" i="2" l="1"/>
  <c r="F296" i="2" s="1"/>
  <c r="C296" i="2" s="1"/>
  <c r="G296" i="2" l="1"/>
  <c r="H296" i="2" s="1"/>
  <c r="A297" i="2" s="1"/>
  <c r="E296" i="2"/>
  <c r="B297" i="2" l="1"/>
  <c r="F297" i="2"/>
  <c r="C297" i="2" s="1"/>
  <c r="G297" i="2" l="1"/>
  <c r="H297" i="2" s="1"/>
  <c r="A298" i="2" s="1"/>
  <c r="E297" i="2"/>
  <c r="B298" i="2" l="1"/>
  <c r="F298" i="2" s="1"/>
  <c r="C298" i="2" s="1"/>
  <c r="G298" i="2" l="1"/>
  <c r="H298" i="2" s="1"/>
  <c r="A299" i="2" s="1"/>
  <c r="E298" i="2"/>
  <c r="B299" i="2" l="1"/>
  <c r="F299" i="2" s="1"/>
  <c r="C299" i="2" s="1"/>
  <c r="G299" i="2" l="1"/>
  <c r="H299" i="2" s="1"/>
  <c r="A300" i="2" s="1"/>
  <c r="E299" i="2"/>
  <c r="B300" i="2" l="1"/>
  <c r="F300" i="2" s="1"/>
  <c r="C300" i="2" s="1"/>
  <c r="G300" i="2" l="1"/>
  <c r="H300" i="2" s="1"/>
  <c r="A301" i="2" s="1"/>
  <c r="E300" i="2"/>
  <c r="B301" i="2" l="1"/>
  <c r="F301" i="2" s="1"/>
  <c r="C301" i="2" s="1"/>
  <c r="G301" i="2" l="1"/>
  <c r="H301" i="2" s="1"/>
  <c r="A302" i="2" s="1"/>
  <c r="E301" i="2"/>
  <c r="B302" i="2" l="1"/>
  <c r="F302" i="2" s="1"/>
  <c r="C302" i="2" s="1"/>
  <c r="G302" i="2" l="1"/>
  <c r="H302" i="2" s="1"/>
  <c r="A303" i="2" s="1"/>
  <c r="E302" i="2"/>
  <c r="B303" i="2" l="1"/>
  <c r="F303" i="2"/>
  <c r="C303" i="2" s="1"/>
  <c r="G303" i="2" l="1"/>
  <c r="H303" i="2" s="1"/>
  <c r="A304" i="2" s="1"/>
  <c r="E303" i="2"/>
  <c r="B304" i="2" l="1"/>
  <c r="F304" i="2" s="1"/>
  <c r="C304" i="2" s="1"/>
  <c r="G304" i="2" l="1"/>
  <c r="H304" i="2" s="1"/>
  <c r="A305" i="2" s="1"/>
  <c r="E304" i="2"/>
  <c r="B305" i="2" l="1"/>
  <c r="F305" i="2"/>
  <c r="C305" i="2"/>
  <c r="G305" i="2" s="1"/>
  <c r="H305" i="2" s="1"/>
  <c r="A306" i="2" s="1"/>
  <c r="B306" i="2" l="1"/>
  <c r="F306" i="2"/>
  <c r="C306" i="2" s="1"/>
  <c r="E305" i="2"/>
  <c r="G306" i="2" l="1"/>
  <c r="H306" i="2" s="1"/>
  <c r="A307" i="2" s="1"/>
  <c r="E306" i="2"/>
  <c r="B307" i="2" l="1"/>
  <c r="F307" i="2" s="1"/>
  <c r="C307" i="2" s="1"/>
  <c r="G307" i="2" l="1"/>
  <c r="H307" i="2" s="1"/>
  <c r="A308" i="2" s="1"/>
  <c r="E307" i="2"/>
  <c r="B308" i="2" l="1"/>
  <c r="F308" i="2" s="1"/>
  <c r="C308" i="2" s="1"/>
  <c r="G308" i="2" l="1"/>
  <c r="H308" i="2" s="1"/>
  <c r="A309" i="2" s="1"/>
  <c r="E308" i="2"/>
  <c r="B309" i="2" l="1"/>
  <c r="F309" i="2"/>
  <c r="C309" i="2"/>
  <c r="G309" i="2" s="1"/>
  <c r="H309" i="2" s="1"/>
  <c r="A310" i="2" s="1"/>
  <c r="B310" i="2" l="1"/>
  <c r="F310" i="2"/>
  <c r="C310" i="2" s="1"/>
  <c r="E309" i="2"/>
  <c r="G310" i="2" l="1"/>
  <c r="H310" i="2" s="1"/>
  <c r="A311" i="2" s="1"/>
  <c r="E310" i="2"/>
  <c r="B311" i="2" l="1"/>
  <c r="F311" i="2"/>
  <c r="C311" i="2"/>
  <c r="G311" i="2" s="1"/>
  <c r="H311" i="2" s="1"/>
  <c r="A312" i="2" s="1"/>
  <c r="B312" i="2" l="1"/>
  <c r="F312" i="2" s="1"/>
  <c r="C312" i="2" s="1"/>
  <c r="E311" i="2"/>
  <c r="G312" i="2" l="1"/>
  <c r="H312" i="2" s="1"/>
  <c r="A313" i="2" s="1"/>
  <c r="E312" i="2"/>
  <c r="B313" i="2" l="1"/>
  <c r="F313" i="2"/>
  <c r="C313" i="2" s="1"/>
  <c r="G313" i="2" l="1"/>
  <c r="H313" i="2" s="1"/>
  <c r="A314" i="2" s="1"/>
  <c r="E313" i="2"/>
  <c r="B314" i="2" l="1"/>
  <c r="F314" i="2"/>
  <c r="C314" i="2" s="1"/>
  <c r="G314" i="2" l="1"/>
  <c r="H314" i="2" s="1"/>
  <c r="A315" i="2" s="1"/>
  <c r="E314" i="2"/>
  <c r="B315" i="2" l="1"/>
  <c r="F315" i="2"/>
  <c r="C315" i="2" s="1"/>
  <c r="G315" i="2" l="1"/>
  <c r="H315" i="2" s="1"/>
  <c r="A316" i="2" s="1"/>
  <c r="E315" i="2"/>
  <c r="B316" i="2" l="1"/>
  <c r="F316" i="2" s="1"/>
  <c r="C316" i="2" s="1"/>
  <c r="G316" i="2" l="1"/>
  <c r="H316" i="2" s="1"/>
  <c r="A317" i="2" s="1"/>
  <c r="E316" i="2"/>
  <c r="B317" i="2" l="1"/>
  <c r="F317" i="2"/>
  <c r="C317" i="2" s="1"/>
  <c r="G317" i="2" l="1"/>
  <c r="H317" i="2" s="1"/>
  <c r="A318" i="2" s="1"/>
  <c r="E317" i="2"/>
  <c r="B318" i="2" l="1"/>
  <c r="F318" i="2" s="1"/>
  <c r="C318" i="2" s="1"/>
  <c r="G318" i="2" l="1"/>
  <c r="H318" i="2" s="1"/>
  <c r="A319" i="2" s="1"/>
  <c r="E318" i="2"/>
  <c r="B319" i="2" l="1"/>
  <c r="F319" i="2"/>
  <c r="C319" i="2" s="1"/>
  <c r="G319" i="2" l="1"/>
  <c r="H319" i="2" s="1"/>
  <c r="A320" i="2" s="1"/>
  <c r="E319" i="2"/>
  <c r="B320" i="2" l="1"/>
  <c r="F320" i="2" s="1"/>
  <c r="C320" i="2" s="1"/>
  <c r="G320" i="2" l="1"/>
  <c r="H320" i="2" s="1"/>
  <c r="A321" i="2" s="1"/>
  <c r="E320" i="2"/>
  <c r="B321" i="2" l="1"/>
  <c r="F321" i="2"/>
  <c r="C321" i="2" s="1"/>
  <c r="G321" i="2" l="1"/>
  <c r="H321" i="2" s="1"/>
  <c r="A322" i="2" s="1"/>
  <c r="E321" i="2"/>
  <c r="B322" i="2" l="1"/>
  <c r="F322" i="2"/>
  <c r="C322" i="2" s="1"/>
  <c r="G322" i="2" l="1"/>
  <c r="H322" i="2" s="1"/>
  <c r="A323" i="2" s="1"/>
  <c r="E322" i="2"/>
  <c r="B323" i="2" l="1"/>
  <c r="F323" i="2"/>
  <c r="C323" i="2" s="1"/>
  <c r="G323" i="2" l="1"/>
  <c r="H323" i="2" s="1"/>
  <c r="A324" i="2" s="1"/>
  <c r="E323" i="2"/>
  <c r="B324" i="2" l="1"/>
  <c r="F324" i="2"/>
  <c r="C324" i="2"/>
  <c r="G324" i="2" s="1"/>
  <c r="H324" i="2" s="1"/>
  <c r="A325" i="2" s="1"/>
  <c r="B325" i="2" l="1"/>
  <c r="F325" i="2" s="1"/>
  <c r="C325" i="2" s="1"/>
  <c r="E324" i="2"/>
  <c r="G325" i="2" l="1"/>
  <c r="H325" i="2" s="1"/>
  <c r="A326" i="2" s="1"/>
  <c r="E325" i="2"/>
  <c r="B326" i="2" l="1"/>
  <c r="F326" i="2" s="1"/>
  <c r="C326" i="2" s="1"/>
  <c r="G326" i="2" l="1"/>
  <c r="H326" i="2" s="1"/>
  <c r="A327" i="2" s="1"/>
  <c r="E326" i="2"/>
  <c r="B327" i="2" l="1"/>
  <c r="F327" i="2"/>
  <c r="C327" i="2" s="1"/>
  <c r="G327" i="2" l="1"/>
  <c r="H327" i="2" s="1"/>
  <c r="A328" i="2" s="1"/>
  <c r="E327" i="2"/>
  <c r="B328" i="2" l="1"/>
  <c r="F328" i="2" s="1"/>
  <c r="C328" i="2" s="1"/>
  <c r="G328" i="2" l="1"/>
  <c r="H328" i="2" s="1"/>
  <c r="A329" i="2" s="1"/>
  <c r="E328" i="2"/>
  <c r="B329" i="2" l="1"/>
  <c r="F329" i="2" s="1"/>
  <c r="C329" i="2" s="1"/>
  <c r="G329" i="2" l="1"/>
  <c r="H329" i="2" s="1"/>
  <c r="A330" i="2" s="1"/>
  <c r="E329" i="2"/>
  <c r="B330" i="2" l="1"/>
  <c r="F330" i="2" s="1"/>
  <c r="C330" i="2" s="1"/>
  <c r="G330" i="2" l="1"/>
  <c r="H330" i="2" s="1"/>
  <c r="A331" i="2" s="1"/>
  <c r="E330" i="2"/>
  <c r="B331" i="2" l="1"/>
  <c r="F331" i="2"/>
  <c r="C331" i="2"/>
  <c r="G331" i="2" s="1"/>
  <c r="H331" i="2" s="1"/>
  <c r="A332" i="2" s="1"/>
  <c r="E331" i="2" l="1"/>
  <c r="B332" i="2"/>
  <c r="F332" i="2"/>
  <c r="C332" i="2" s="1"/>
  <c r="G332" i="2" l="1"/>
  <c r="H332" i="2" s="1"/>
  <c r="A333" i="2" s="1"/>
  <c r="E332" i="2"/>
  <c r="B333" i="2" l="1"/>
  <c r="F333" i="2"/>
  <c r="C333" i="2" s="1"/>
  <c r="G333" i="2" l="1"/>
  <c r="H333" i="2" s="1"/>
  <c r="A334" i="2" s="1"/>
  <c r="E333" i="2"/>
  <c r="B334" i="2" l="1"/>
  <c r="F334" i="2" s="1"/>
  <c r="C334" i="2" s="1"/>
  <c r="G334" i="2" l="1"/>
  <c r="H334" i="2" s="1"/>
  <c r="A335" i="2" s="1"/>
  <c r="E334" i="2"/>
  <c r="B335" i="2" l="1"/>
  <c r="F335" i="2"/>
  <c r="C335" i="2" s="1"/>
  <c r="G335" i="2" l="1"/>
  <c r="H335" i="2" s="1"/>
  <c r="A336" i="2" s="1"/>
  <c r="E335" i="2"/>
  <c r="B336" i="2" l="1"/>
  <c r="F336" i="2"/>
  <c r="C336" i="2"/>
  <c r="G336" i="2" s="1"/>
  <c r="H336" i="2" s="1"/>
  <c r="A337" i="2" s="1"/>
  <c r="B337" i="2" l="1"/>
  <c r="F337" i="2" s="1"/>
  <c r="C337" i="2" s="1"/>
  <c r="E336" i="2"/>
  <c r="G337" i="2" l="1"/>
  <c r="H337" i="2" s="1"/>
  <c r="A338" i="2" s="1"/>
  <c r="E337" i="2"/>
  <c r="B338" i="2" l="1"/>
  <c r="F338" i="2" s="1"/>
  <c r="C338" i="2" s="1"/>
  <c r="G338" i="2" l="1"/>
  <c r="H338" i="2" s="1"/>
  <c r="A339" i="2" s="1"/>
  <c r="E338" i="2"/>
  <c r="B339" i="2" l="1"/>
  <c r="F339" i="2"/>
  <c r="C339" i="2"/>
  <c r="G339" i="2" s="1"/>
  <c r="H339" i="2" s="1"/>
  <c r="A340" i="2" s="1"/>
  <c r="B340" i="2" l="1"/>
  <c r="F340" i="2" s="1"/>
  <c r="C340" i="2" s="1"/>
  <c r="E339" i="2"/>
  <c r="G340" i="2" l="1"/>
  <c r="H340" i="2" s="1"/>
  <c r="A341" i="2" s="1"/>
  <c r="E340" i="2"/>
  <c r="B341" i="2" l="1"/>
  <c r="F341" i="2"/>
  <c r="C341" i="2" s="1"/>
  <c r="G341" i="2" l="1"/>
  <c r="H341" i="2" s="1"/>
  <c r="A342" i="2" s="1"/>
  <c r="E341" i="2"/>
  <c r="B342" i="2" l="1"/>
  <c r="F342" i="2" s="1"/>
  <c r="C342" i="2" s="1"/>
  <c r="G342" i="2" l="1"/>
  <c r="H342" i="2" s="1"/>
  <c r="A343" i="2" s="1"/>
  <c r="E342" i="2"/>
  <c r="B343" i="2" l="1"/>
  <c r="F343" i="2"/>
  <c r="C343" i="2" s="1"/>
  <c r="G343" i="2" l="1"/>
  <c r="H343" i="2" s="1"/>
  <c r="A344" i="2" s="1"/>
  <c r="E343" i="2"/>
  <c r="B344" i="2" l="1"/>
  <c r="F344" i="2" s="1"/>
  <c r="C344" i="2" s="1"/>
  <c r="G344" i="2" l="1"/>
  <c r="H344" i="2" s="1"/>
  <c r="A345" i="2" s="1"/>
  <c r="E344" i="2"/>
  <c r="B345" i="2" l="1"/>
  <c r="F345" i="2"/>
  <c r="C345" i="2"/>
  <c r="G345" i="2" s="1"/>
  <c r="H345" i="2" s="1"/>
  <c r="A346" i="2" s="1"/>
  <c r="B346" i="2" l="1"/>
  <c r="F346" i="2" s="1"/>
  <c r="C346" i="2" s="1"/>
  <c r="E345" i="2"/>
  <c r="G346" i="2" l="1"/>
  <c r="H346" i="2" s="1"/>
  <c r="A347" i="2" s="1"/>
  <c r="E346" i="2"/>
  <c r="B347" i="2" l="1"/>
  <c r="F347" i="2"/>
  <c r="C347" i="2"/>
  <c r="G347" i="2" s="1"/>
  <c r="H347" i="2" s="1"/>
  <c r="A348" i="2" s="1"/>
  <c r="B348" i="2" l="1"/>
  <c r="F348" i="2" s="1"/>
  <c r="C348" i="2" s="1"/>
  <c r="E347" i="2"/>
  <c r="G348" i="2" l="1"/>
  <c r="H348" i="2" s="1"/>
  <c r="A349" i="2" s="1"/>
  <c r="E348" i="2"/>
  <c r="B349" i="2" l="1"/>
  <c r="F349" i="2" s="1"/>
  <c r="C349" i="2" s="1"/>
  <c r="G349" i="2" l="1"/>
  <c r="H349" i="2" s="1"/>
  <c r="A350" i="2" s="1"/>
  <c r="E349" i="2"/>
  <c r="B350" i="2" l="1"/>
  <c r="F350" i="2" s="1"/>
  <c r="C350" i="2" s="1"/>
  <c r="G350" i="2" l="1"/>
  <c r="H350" i="2" s="1"/>
  <c r="A351" i="2" s="1"/>
  <c r="E350" i="2"/>
  <c r="B351" i="2" l="1"/>
  <c r="F351" i="2" s="1"/>
  <c r="C351" i="2" s="1"/>
  <c r="G351" i="2" l="1"/>
  <c r="H351" i="2" s="1"/>
  <c r="A352" i="2" s="1"/>
  <c r="E351" i="2"/>
  <c r="B352" i="2" l="1"/>
  <c r="F352" i="2"/>
  <c r="C352" i="2" s="1"/>
  <c r="G352" i="2" l="1"/>
  <c r="H352" i="2" s="1"/>
  <c r="A353" i="2" s="1"/>
  <c r="E352" i="2"/>
  <c r="B353" i="2" l="1"/>
  <c r="F353" i="2" s="1"/>
  <c r="C353" i="2" s="1"/>
  <c r="G353" i="2" l="1"/>
  <c r="H353" i="2" s="1"/>
  <c r="A354" i="2" s="1"/>
  <c r="E353" i="2"/>
  <c r="B354" i="2" l="1"/>
  <c r="F354" i="2" s="1"/>
  <c r="C354" i="2" s="1"/>
  <c r="G354" i="2" l="1"/>
  <c r="H354" i="2" s="1"/>
  <c r="A355" i="2" s="1"/>
  <c r="E354" i="2"/>
  <c r="B355" i="2" l="1"/>
  <c r="F355" i="2"/>
  <c r="C355" i="2"/>
  <c r="G355" i="2" s="1"/>
  <c r="H355" i="2" s="1"/>
  <c r="A356" i="2" s="1"/>
  <c r="B356" i="2" l="1"/>
  <c r="F356" i="2"/>
  <c r="C356" i="2" s="1"/>
  <c r="E355" i="2"/>
  <c r="G356" i="2" l="1"/>
  <c r="H356" i="2" s="1"/>
  <c r="A357" i="2" s="1"/>
  <c r="E356" i="2"/>
  <c r="B357" i="2" l="1"/>
  <c r="F357" i="2" s="1"/>
  <c r="C357" i="2" s="1"/>
  <c r="G357" i="2" l="1"/>
  <c r="H357" i="2" s="1"/>
  <c r="A358" i="2" s="1"/>
  <c r="E357" i="2"/>
  <c r="B358" i="2" l="1"/>
  <c r="F358" i="2" s="1"/>
  <c r="C358" i="2" s="1"/>
  <c r="G358" i="2" l="1"/>
  <c r="H358" i="2" s="1"/>
  <c r="A359" i="2" s="1"/>
  <c r="E358" i="2"/>
  <c r="B359" i="2" l="1"/>
  <c r="F359" i="2" s="1"/>
  <c r="C359" i="2" s="1"/>
  <c r="G359" i="2" l="1"/>
  <c r="H359" i="2" s="1"/>
  <c r="A360" i="2" s="1"/>
  <c r="E359" i="2"/>
  <c r="B360" i="2" l="1"/>
  <c r="F360" i="2" s="1"/>
  <c r="C360" i="2" s="1"/>
  <c r="G360" i="2" l="1"/>
  <c r="H360" i="2" s="1"/>
  <c r="A361" i="2" s="1"/>
  <c r="E360" i="2"/>
  <c r="B361" i="2" l="1"/>
  <c r="F361" i="2" s="1"/>
  <c r="C361" i="2" s="1"/>
  <c r="G361" i="2" l="1"/>
  <c r="H361" i="2" s="1"/>
  <c r="A362" i="2" s="1"/>
  <c r="E361" i="2"/>
  <c r="B362" i="2" l="1"/>
  <c r="F362" i="2" s="1"/>
  <c r="C362" i="2" s="1"/>
  <c r="G362" i="2" l="1"/>
  <c r="H362" i="2" s="1"/>
  <c r="A363" i="2" s="1"/>
  <c r="E362" i="2"/>
  <c r="B363" i="2" l="1"/>
  <c r="F363" i="2" s="1"/>
  <c r="C363" i="2" s="1"/>
  <c r="G363" i="2" l="1"/>
  <c r="H363" i="2" s="1"/>
  <c r="A364" i="2" s="1"/>
  <c r="E363" i="2"/>
  <c r="B364" i="2" l="1"/>
  <c r="F364" i="2" s="1"/>
  <c r="C364" i="2" s="1"/>
  <c r="G364" i="2" l="1"/>
  <c r="H364" i="2" s="1"/>
  <c r="A365" i="2" s="1"/>
  <c r="E364" i="2"/>
  <c r="B365" i="2" l="1"/>
  <c r="F365" i="2"/>
  <c r="C365" i="2" s="1"/>
  <c r="G365" i="2" l="1"/>
  <c r="H365" i="2" s="1"/>
  <c r="A366" i="2" s="1"/>
  <c r="E365" i="2"/>
  <c r="B366" i="2" l="1"/>
  <c r="F366" i="2" s="1"/>
  <c r="C366" i="2" s="1"/>
  <c r="G366" i="2" l="1"/>
  <c r="H366" i="2" s="1"/>
  <c r="A367" i="2" s="1"/>
  <c r="E366" i="2"/>
  <c r="B367" i="2" l="1"/>
  <c r="F367" i="2" s="1"/>
  <c r="C367" i="2" s="1"/>
  <c r="G367" i="2" l="1"/>
  <c r="H367" i="2" s="1"/>
  <c r="A368" i="2" s="1"/>
  <c r="E367" i="2"/>
  <c r="B368" i="2" l="1"/>
  <c r="F368" i="2" s="1"/>
  <c r="C368" i="2" s="1"/>
  <c r="G368" i="2" l="1"/>
  <c r="H368" i="2" s="1"/>
  <c r="A369" i="2" s="1"/>
  <c r="E368" i="2"/>
  <c r="B369" i="2" l="1"/>
  <c r="F369" i="2" s="1"/>
  <c r="C369" i="2" s="1"/>
  <c r="G369" i="2" l="1"/>
  <c r="H369" i="2" s="1"/>
  <c r="A370" i="2" s="1"/>
  <c r="E369" i="2"/>
  <c r="B370" i="2" l="1"/>
  <c r="F370" i="2"/>
  <c r="C370" i="2"/>
  <c r="G370" i="2" s="1"/>
  <c r="H370" i="2" s="1"/>
  <c r="A371" i="2" s="1"/>
  <c r="B371" i="2" l="1"/>
  <c r="F371" i="2" s="1"/>
  <c r="C371" i="2" s="1"/>
  <c r="E370" i="2"/>
  <c r="G371" i="2" l="1"/>
  <c r="H371" i="2" s="1"/>
  <c r="A372" i="2" s="1"/>
  <c r="E371" i="2"/>
  <c r="B372" i="2" l="1"/>
  <c r="F372" i="2"/>
  <c r="C372" i="2"/>
  <c r="E372" i="2" s="1"/>
  <c r="G372" i="2" l="1"/>
  <c r="H372" i="2" s="1"/>
  <c r="A373" i="2" s="1"/>
  <c r="B373" i="2" l="1"/>
  <c r="F373" i="2" s="1"/>
  <c r="C373" i="2" s="1"/>
  <c r="E373" i="2" l="1"/>
  <c r="G373" i="2"/>
  <c r="H373" i="2" s="1"/>
  <c r="A374" i="2" s="1"/>
  <c r="B374" i="2" l="1"/>
  <c r="F374" i="2" s="1"/>
  <c r="C374" i="2" s="1"/>
  <c r="E374" i="2" l="1"/>
  <c r="G374" i="2"/>
  <c r="H374" i="2" s="1"/>
  <c r="A375" i="2" s="1"/>
  <c r="B375" i="2" l="1"/>
  <c r="F375" i="2"/>
  <c r="C375" i="2" s="1"/>
  <c r="G375" i="2" l="1"/>
  <c r="H375" i="2" s="1"/>
  <c r="A376" i="2" s="1"/>
  <c r="E375" i="2"/>
  <c r="B376" i="2" l="1"/>
  <c r="F376" i="2"/>
  <c r="C376" i="2" s="1"/>
  <c r="G376" i="2" l="1"/>
  <c r="H376" i="2" s="1"/>
  <c r="A377" i="2" s="1"/>
  <c r="E376" i="2"/>
  <c r="B377" i="2" l="1"/>
  <c r="F377" i="2" s="1"/>
  <c r="C377" i="2" s="1"/>
  <c r="G377" i="2" l="1"/>
  <c r="H377" i="2" s="1"/>
  <c r="A378" i="2" s="1"/>
  <c r="E377" i="2"/>
  <c r="B378" i="2" l="1"/>
  <c r="F378" i="2"/>
  <c r="C378" i="2"/>
  <c r="E378" i="2" s="1"/>
  <c r="G378" i="2" l="1"/>
  <c r="H378" i="2" s="1"/>
  <c r="A379" i="2" s="1"/>
  <c r="B379" i="2" l="1"/>
  <c r="F379" i="2"/>
  <c r="C379" i="2" s="1"/>
  <c r="E379" i="2" l="1"/>
  <c r="G379" i="2"/>
  <c r="H379" i="2" s="1"/>
  <c r="A380" i="2" s="1"/>
  <c r="B380" i="2" l="1"/>
  <c r="F380" i="2"/>
  <c r="C380" i="2" s="1"/>
  <c r="G380" i="2" l="1"/>
  <c r="H380" i="2" s="1"/>
  <c r="A381" i="2" s="1"/>
  <c r="E380" i="2"/>
  <c r="B381" i="2" l="1"/>
  <c r="F381" i="2"/>
  <c r="E16" i="2" s="1"/>
  <c r="F15" i="2"/>
  <c r="C381" i="2" l="1"/>
  <c r="E381" i="2" l="1"/>
  <c r="E14" i="2" s="1"/>
  <c r="G381" i="2"/>
  <c r="H381" i="2" s="1"/>
  <c r="A18" i="2" s="1"/>
</calcChain>
</file>

<file path=xl/comments1.xml><?xml version="1.0" encoding="utf-8"?>
<comments xmlns="http://schemas.openxmlformats.org/spreadsheetml/2006/main">
  <authors>
    <author>Jon</author>
    <author>Vertex42</author>
  </authors>
  <commentList>
    <comment ref="D4" authorId="0" shapeId="0">
      <text>
        <r>
          <rPr>
            <b/>
            <sz val="9"/>
            <color indexed="81"/>
            <rFont val="Tahoma"/>
            <family val="2"/>
          </rPr>
          <t>Current Credit Card Balance</t>
        </r>
        <r>
          <rPr>
            <sz val="9"/>
            <color indexed="81"/>
            <rFont val="Tahoma"/>
            <family val="2"/>
          </rPr>
          <t xml:space="preserve">
This is the amount you currently need to pay off.</t>
        </r>
      </text>
    </comment>
    <comment ref="D5" authorId="0" shapeId="0">
      <text>
        <r>
          <rPr>
            <b/>
            <sz val="9"/>
            <color indexed="81"/>
            <rFont val="Tahoma"/>
            <family val="2"/>
          </rPr>
          <t>Annual Interest Rate:</t>
        </r>
        <r>
          <rPr>
            <sz val="9"/>
            <color indexed="81"/>
            <rFont val="Tahoma"/>
            <family val="2"/>
          </rPr>
          <t xml:space="preserve">
Unless you know otherwise, enter the APR (Annual Percentage Rate). Most APR's will fluxuate over time, and can be affected by late payments and other factors, but this calculator just assumes a fixed rate.
For a card with a 0% introductory period, enter the interest rate that will be charged after the introductory period.</t>
        </r>
      </text>
    </comment>
    <comment ref="D6" authorId="1" shapeId="0">
      <text>
        <r>
          <rPr>
            <b/>
            <sz val="9"/>
            <color indexed="81"/>
            <rFont val="Tahoma"/>
            <family val="2"/>
          </rPr>
          <t>Minimum Payment</t>
        </r>
        <r>
          <rPr>
            <sz val="9"/>
            <color indexed="81"/>
            <rFont val="Tahoma"/>
            <family val="2"/>
          </rPr>
          <t xml:space="preserve">
The minimum payment on a credit card is usually defined as a </t>
        </r>
        <r>
          <rPr>
            <b/>
            <sz val="9"/>
            <color indexed="81"/>
            <rFont val="Tahoma"/>
            <family val="2"/>
          </rPr>
          <t>percentage of the balance</t>
        </r>
        <r>
          <rPr>
            <sz val="9"/>
            <color indexed="81"/>
            <rFont val="Tahoma"/>
            <family val="2"/>
          </rPr>
          <t xml:space="preserve">, usually between 2% and 5%. It might also be defined as a </t>
        </r>
        <r>
          <rPr>
            <b/>
            <sz val="9"/>
            <color indexed="81"/>
            <rFont val="Tahoma"/>
            <family val="2"/>
          </rPr>
          <t>percentage of the balance plus the interest</t>
        </r>
        <r>
          <rPr>
            <sz val="9"/>
            <color indexed="81"/>
            <rFont val="Tahoma"/>
            <family val="2"/>
          </rPr>
          <t xml:space="preserve"> such as "interest plus 1% of the balance". When the balance is low, there is also usually a minimum fixed amount (typically $15).</t>
        </r>
      </text>
    </comment>
    <comment ref="D7" authorId="0" shapeId="0">
      <text>
        <r>
          <rPr>
            <sz val="9"/>
            <color indexed="81"/>
            <rFont val="Tahoma"/>
            <family val="2"/>
          </rPr>
          <t>Select "Yes" if the Minimum Payment should be the % of the Balance PLUS the interest due.</t>
        </r>
      </text>
    </comment>
    <comment ref="D8" authorId="1" shapeId="0">
      <text>
        <r>
          <rPr>
            <b/>
            <sz val="9"/>
            <color indexed="81"/>
            <rFont val="Tahoma"/>
            <family val="2"/>
          </rPr>
          <t>Minimum Payment for Low Balance</t>
        </r>
        <r>
          <rPr>
            <sz val="9"/>
            <color indexed="81"/>
            <rFont val="Tahoma"/>
            <family val="2"/>
          </rPr>
          <t xml:space="preserve">
When the balance is low, the minimum payment is usually a minimum fixed amount (typically $15). For example, the minimum payment might be defined as "$15 or 2% of the balance, whichever is greater".</t>
        </r>
      </text>
    </comment>
    <comment ref="D9" authorId="0" shapeId="0">
      <text>
        <r>
          <rPr>
            <b/>
            <sz val="9"/>
            <color indexed="81"/>
            <rFont val="Tahoma"/>
            <family val="2"/>
          </rPr>
          <t>Fixed Monthly Payment:</t>
        </r>
        <r>
          <rPr>
            <sz val="9"/>
            <color indexed="81"/>
            <rFont val="Tahoma"/>
            <family val="2"/>
          </rPr>
          <t xml:space="preserve">
Instead of using the minimum payment % and $ values, you can choose to enter a fixed monthly payment.
The amount must be greater than the interest-only payment, or you won't be able to pay off the credit balance, and you will see #NUM errors in the "Months to Payoff" field. This calculator assumes no late fees, no additional charges, and no other fees. Part of the monthly payment will go towards paying the interest due, and the other part will go towards reducing the balance.</t>
        </r>
      </text>
    </comment>
    <comment ref="D10" authorId="1" shapeId="0">
      <text>
        <r>
          <rPr>
            <b/>
            <sz val="9"/>
            <color indexed="81"/>
            <rFont val="Tahoma"/>
            <family val="2"/>
          </rPr>
          <t>0% Introductory Period</t>
        </r>
        <r>
          <rPr>
            <sz val="9"/>
            <color indexed="81"/>
            <rFont val="Tahoma"/>
            <family val="2"/>
          </rPr>
          <t xml:space="preserve">
If your card has a 0% Interest introductory period, enter the number of months that it will remain 0%. Note: Missing a payment may cancel the introductory period and cause the rate to increase.</t>
        </r>
      </text>
    </comment>
    <comment ref="D15" authorId="0" shapeId="0">
      <text>
        <r>
          <rPr>
            <b/>
            <sz val="9"/>
            <color indexed="81"/>
            <rFont val="Tahoma"/>
            <family val="2"/>
          </rPr>
          <t>Months to Payoff:</t>
        </r>
        <r>
          <rPr>
            <sz val="9"/>
            <color indexed="81"/>
            <rFont val="Tahoma"/>
            <family val="2"/>
          </rPr>
          <t xml:space="preserve">
This is the estimated time it will take to pay off your credit balance based on the monthly payment you specified, and assuming a fixed interest rate, no late fees, and no future charges. If you see a #NUM error, it is probably because the monthly payment is too low (below the interest-only amount).</t>
        </r>
      </text>
    </comment>
  </commentList>
</comments>
</file>

<file path=xl/sharedStrings.xml><?xml version="1.0" encoding="utf-8"?>
<sst xmlns="http://schemas.openxmlformats.org/spreadsheetml/2006/main" count="36" uniqueCount="36">
  <si>
    <t>Interest Rate</t>
  </si>
  <si>
    <t>Current Balance</t>
  </si>
  <si>
    <t>Credit Card Info</t>
  </si>
  <si>
    <t>Payment Schedule</t>
  </si>
  <si>
    <t>No.</t>
  </si>
  <si>
    <t>Balance</t>
  </si>
  <si>
    <t>Months to Pay Off</t>
  </si>
  <si>
    <t>Fixed Monthly Payment</t>
  </si>
  <si>
    <t>(optional)</t>
  </si>
  <si>
    <t>Results</t>
  </si>
  <si>
    <t>Min Payment % of Balance</t>
  </si>
  <si>
    <t>Min Payment for Low Balance</t>
  </si>
  <si>
    <t>Credit Card Payment Calculator</t>
  </si>
  <si>
    <t>HELP</t>
  </si>
  <si>
    <t>[42]</t>
  </si>
  <si>
    <t>Interest
Paid</t>
  </si>
  <si>
    <t>Principal
Paid</t>
  </si>
  <si>
    <t>Extra
Payment</t>
  </si>
  <si>
    <t>About this Template</t>
  </si>
  <si>
    <r>
      <t xml:space="preserve">The </t>
    </r>
    <r>
      <rPr>
        <b/>
        <sz val="11"/>
        <color rgb="FF000000"/>
        <rFont val="Tahoma"/>
        <family val="2"/>
      </rPr>
      <t>minimum payment</t>
    </r>
    <r>
      <rPr>
        <sz val="11"/>
        <color rgb="FF000000"/>
        <rFont val="Tahoma"/>
        <family val="2"/>
      </rPr>
      <t xml:space="preserve"> on a credit card is usually either a percentage of the current balance (2% - 5%) or a fixed dollar amount (like $15.00), whichever is greater. The minimum payment might also be defined as the interest plus a percentage of the current balance. Check the fine print on your credit card agreement to determine how your credit card company defines the minimum payment.</t>
    </r>
  </si>
  <si>
    <r>
      <t>Fixed Monthly Payment</t>
    </r>
    <r>
      <rPr>
        <sz val="11"/>
        <color rgb="FF000000"/>
        <rFont val="Tahoma"/>
        <family val="2"/>
      </rPr>
      <t xml:space="preserve">: If the fixed payment is the same as or greater than the first minimum payment, you will generally pay off the credit card </t>
    </r>
    <r>
      <rPr>
        <i/>
        <sz val="11"/>
        <color rgb="FF000000"/>
        <rFont val="Tahoma"/>
        <family val="2"/>
      </rPr>
      <t>much sooner</t>
    </r>
    <r>
      <rPr>
        <sz val="11"/>
        <color rgb="FF000000"/>
        <rFont val="Tahoma"/>
        <family val="2"/>
      </rPr>
      <t xml:space="preserve"> and pay </t>
    </r>
    <r>
      <rPr>
        <i/>
        <sz val="11"/>
        <color rgb="FF000000"/>
        <rFont val="Tahoma"/>
        <family val="2"/>
      </rPr>
      <t>much less interest</t>
    </r>
    <r>
      <rPr>
        <sz val="11"/>
        <color rgb="FF000000"/>
        <rFont val="Tahoma"/>
        <family val="2"/>
      </rPr>
      <t xml:space="preserve"> overall.</t>
    </r>
  </si>
  <si>
    <r>
      <t>Extra Payments</t>
    </r>
    <r>
      <rPr>
        <sz val="11"/>
        <color rgb="FF000000"/>
        <rFont val="Tahoma"/>
        <family val="2"/>
      </rPr>
      <t>: If you want to make occasional extra payments, you can enter the additional amounts into the Extra Payment column.</t>
    </r>
  </si>
  <si>
    <r>
      <t>Caution</t>
    </r>
    <r>
      <rPr>
        <sz val="11"/>
        <color rgb="FF000000"/>
        <rFont val="Tahoma"/>
        <family val="2"/>
      </rPr>
      <t>: This calculator does not take into account future charges to your account, late fees, or changes in the interest rate. The monthly interest due is only an estimate. The actual interest due is often based on the average daily balance and is accrued daily rather than monthly. The Payment Schedule does not take rounding into account.</t>
    </r>
  </si>
  <si>
    <t>Additional Details</t>
  </si>
  <si>
    <t>… Plus Interest?</t>
  </si>
  <si>
    <t>Yes</t>
  </si>
  <si>
    <t>Rate</t>
  </si>
  <si>
    <t>0% Introductory Period</t>
  </si>
  <si>
    <t>months</t>
  </si>
  <si>
    <t>Total Interest Paid</t>
  </si>
  <si>
    <t>Payment</t>
  </si>
  <si>
    <t>Total Payment</t>
  </si>
  <si>
    <t>First Payment</t>
  </si>
  <si>
    <t>Max Payment</t>
  </si>
  <si>
    <t>This Credit Card Payment Calculator estimates the time to pay off your card and the total interest based on making minimum payments. You can also choose to make fixed payments or extra payments to see how doing so may help you pay off the card faster.</t>
  </si>
  <si>
    <r>
      <t>0% Introductory Period</t>
    </r>
    <r>
      <rPr>
        <sz val="11"/>
        <color rgb="FF000000"/>
        <rFont val="Tahoma"/>
        <family val="2"/>
      </rPr>
      <t>: Many cards offer a 0% interest period for a certain number of months. You can simulate that scenario with this spreadsheet, but be aware that missing a payment might cancel the introductory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</si>
</sst>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44" formatCode="_(&quot;$&quot;* #,##0.00_);_(&quot;$&quot;* \(#,##0.00\);_(&quot;$&quot;* &quot;-&quot;??_);_(@_)"/>
    <numFmt numFmtId="43" formatCode="_(* #,##0.00_);_(* \(#,##0.00\);_(* &quot;-&quot;??_);_(@_)"/>
  </numFmts>
  <fonts count="27" x14ac:knownFonts="1">
    <font>
      <sz val="10"/>
      <name val="Tahoma"/>
      <family val="2"/>
    </font>
    <font>
      <sz val="10"/>
      <name val="Arial"/>
      <family val="2"/>
    </font>
    <font>
      <sz val="8"/>
      <name val="Tahoma"/>
      <family val="2"/>
    </font>
    <font>
      <sz val="11"/>
      <name val="Arial"/>
      <family val="2"/>
    </font>
    <font>
      <sz val="18"/>
      <name val="Arial"/>
      <family val="2"/>
    </font>
    <font>
      <i/>
      <sz val="11"/>
      <name val="Arial"/>
      <family val="2"/>
    </font>
    <font>
      <sz val="11"/>
      <color rgb="FF000000"/>
      <name val="Tahoma"/>
      <family val="2"/>
    </font>
    <font>
      <b/>
      <sz val="11"/>
      <color rgb="FF000000"/>
      <name val="Tahoma"/>
      <family val="2"/>
    </font>
    <font>
      <i/>
      <sz val="11"/>
      <color rgb="FF000000"/>
      <name val="Tahoma"/>
      <family val="2"/>
    </font>
    <font>
      <sz val="18"/>
      <color theme="4" tint="-0.249977111117893"/>
      <name val="Arial"/>
      <family val="2"/>
    </font>
    <font>
      <b/>
      <sz val="11"/>
      <color theme="4" tint="-0.249977111117893"/>
      <name val="Arial"/>
      <family val="2"/>
    </font>
    <font>
      <sz val="8"/>
      <color theme="0" tint="-0.499984740745262"/>
      <name val="Arial"/>
      <family val="2"/>
    </font>
    <font>
      <u/>
      <sz val="10"/>
      <color indexed="12"/>
      <name val="Arial"/>
      <family val="2"/>
    </font>
    <font>
      <b/>
      <sz val="9"/>
      <color indexed="81"/>
      <name val="Tahoma"/>
      <family val="2"/>
    </font>
    <font>
      <sz val="9"/>
      <color indexed="81"/>
      <name val="Tahoma"/>
      <family val="2"/>
    </font>
    <font>
      <u/>
      <sz val="8"/>
      <color indexed="12"/>
      <name val="Tahoma"/>
      <family val="2"/>
    </font>
    <font>
      <b/>
      <sz val="16"/>
      <color indexed="9"/>
      <name val="Arial"/>
      <family val="2"/>
    </font>
    <font>
      <sz val="10"/>
      <color indexed="9"/>
      <name val="Arial"/>
      <family val="2"/>
    </font>
    <font>
      <sz val="10"/>
      <name val="Arial"/>
      <family val="2"/>
    </font>
    <font>
      <sz val="8"/>
      <name val="Arial"/>
      <family val="2"/>
    </font>
    <font>
      <b/>
      <sz val="12"/>
      <name val="Arial"/>
      <family val="2"/>
    </font>
    <font>
      <sz val="12"/>
      <name val="Arial"/>
      <family val="2"/>
    </font>
    <font>
      <sz val="11"/>
      <name val="Arial"/>
      <family val="2"/>
    </font>
    <font>
      <sz val="6"/>
      <color indexed="47"/>
      <name val="Arial"/>
      <family val="2"/>
    </font>
    <font>
      <b/>
      <sz val="11"/>
      <name val="Arial"/>
      <family val="2"/>
    </font>
    <font>
      <b/>
      <sz val="10"/>
      <color indexed="10"/>
      <name val="Arial"/>
      <family val="2"/>
    </font>
    <font>
      <b/>
      <sz val="10"/>
      <name val="Arial"/>
      <family val="2"/>
    </font>
  </fonts>
  <fills count="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4" tint="0.59999389629810485"/>
        <bgColor indexed="64"/>
      </patternFill>
    </fill>
  </fills>
  <borders count="7">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style="thin">
        <color indexed="55"/>
      </left>
      <right style="thin">
        <color indexed="55"/>
      </right>
      <top/>
      <bottom style="thin">
        <color indexed="55"/>
      </bottom>
      <diagonal/>
    </border>
    <border>
      <left/>
      <right/>
      <top/>
      <bottom style="thin">
        <color indexed="55"/>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12" fillId="0" borderId="0" applyNumberFormat="0" applyFill="0" applyBorder="0" applyAlignment="0" applyProtection="0">
      <alignment vertical="top"/>
      <protection locked="0"/>
    </xf>
    <xf numFmtId="9" fontId="1" fillId="0" borderId="0" applyFont="0" applyFill="0" applyBorder="0" applyAlignment="0" applyProtection="0"/>
  </cellStyleXfs>
  <cellXfs count="68">
    <xf numFmtId="0" fontId="0" fillId="0" borderId="0" xfId="0"/>
    <xf numFmtId="0" fontId="0" fillId="0" borderId="0" xfId="0" applyFill="1"/>
    <xf numFmtId="0" fontId="0" fillId="0" borderId="0" xfId="0"/>
    <xf numFmtId="0" fontId="1" fillId="0" borderId="0" xfId="0" applyFont="1" applyAlignment="1">
      <alignment vertical="top"/>
    </xf>
    <xf numFmtId="0" fontId="3" fillId="0" borderId="5" xfId="0" applyFont="1" applyBorder="1" applyAlignment="1">
      <alignment vertical="top"/>
    </xf>
    <xf numFmtId="0" fontId="1" fillId="0" borderId="6" xfId="0" applyFont="1" applyBorder="1" applyAlignment="1">
      <alignment vertical="top"/>
    </xf>
    <xf numFmtId="0" fontId="1" fillId="0" borderId="0" xfId="0" applyFont="1"/>
    <xf numFmtId="0" fontId="3" fillId="0" borderId="0" xfId="0" applyFont="1" applyAlignment="1">
      <alignment vertical="top" wrapText="1"/>
    </xf>
    <xf numFmtId="0" fontId="3" fillId="0" borderId="0" xfId="0" applyFont="1" applyAlignment="1">
      <alignment horizontal="right" vertical="top"/>
    </xf>
    <xf numFmtId="0" fontId="5" fillId="0" borderId="0" xfId="0" applyFont="1" applyAlignment="1">
      <alignment vertical="top" wrapText="1"/>
    </xf>
    <xf numFmtId="0" fontId="6" fillId="0" borderId="0" xfId="0" applyFont="1" applyAlignment="1">
      <alignment horizontal="left" vertical="center" wrapText="1" readingOrder="1"/>
    </xf>
    <xf numFmtId="0" fontId="7" fillId="0" borderId="0" xfId="0" applyFont="1" applyAlignment="1">
      <alignment horizontal="left" vertical="center" wrapText="1" readingOrder="1"/>
    </xf>
    <xf numFmtId="0" fontId="8" fillId="0" borderId="0" xfId="0" applyFont="1" applyAlignment="1">
      <alignment horizontal="left" vertical="center" wrapText="1" readingOrder="1"/>
    </xf>
    <xf numFmtId="0" fontId="10" fillId="0" borderId="5" xfId="0" applyFont="1" applyBorder="1"/>
    <xf numFmtId="0" fontId="9" fillId="4" borderId="0" xfId="0" applyFont="1" applyFill="1" applyAlignment="1">
      <alignment vertical="center"/>
    </xf>
    <xf numFmtId="0" fontId="4" fillId="4" borderId="0" xfId="0" applyFont="1" applyFill="1" applyAlignment="1">
      <alignment vertical="center"/>
    </xf>
    <xf numFmtId="0" fontId="1" fillId="4" borderId="0" xfId="0" applyFont="1" applyFill="1" applyAlignment="1">
      <alignment horizontal="right" vertical="center"/>
    </xf>
    <xf numFmtId="0" fontId="0" fillId="0" borderId="0" xfId="0"/>
    <xf numFmtId="0" fontId="0" fillId="0" borderId="0" xfId="0" applyAlignment="1"/>
    <xf numFmtId="0" fontId="15" fillId="0" borderId="0" xfId="3" applyFont="1" applyAlignment="1" applyProtection="1">
      <alignment horizontal="left"/>
    </xf>
    <xf numFmtId="0" fontId="11" fillId="0" borderId="0" xfId="0" applyNumberFormat="1" applyFont="1" applyAlignment="1">
      <alignment horizontal="right" indent="1"/>
    </xf>
    <xf numFmtId="0" fontId="16" fillId="7" borderId="0" xfId="0" applyFont="1" applyFill="1" applyAlignment="1" applyProtection="1">
      <alignment horizontal="left" vertical="center"/>
    </xf>
    <xf numFmtId="0" fontId="17" fillId="7" borderId="0" xfId="0" applyFont="1" applyFill="1" applyAlignment="1" applyProtection="1">
      <alignment horizontal="center"/>
    </xf>
    <xf numFmtId="0" fontId="17" fillId="7" borderId="0" xfId="0" applyFont="1" applyFill="1" applyProtection="1"/>
    <xf numFmtId="0" fontId="18" fillId="0" borderId="0" xfId="0" applyFont="1" applyFill="1" applyProtection="1"/>
    <xf numFmtId="0" fontId="18" fillId="0" borderId="0" xfId="0" applyFont="1"/>
    <xf numFmtId="0" fontId="18" fillId="0" borderId="0" xfId="0" applyFont="1" applyFill="1"/>
    <xf numFmtId="0" fontId="20" fillId="6" borderId="4" xfId="0" applyFont="1" applyFill="1" applyBorder="1" applyAlignment="1" applyProtection="1">
      <alignment vertical="center"/>
    </xf>
    <xf numFmtId="0" fontId="20" fillId="6" borderId="4" xfId="0" applyFont="1" applyFill="1" applyBorder="1" applyAlignment="1" applyProtection="1">
      <alignment horizontal="center" vertical="center"/>
    </xf>
    <xf numFmtId="0" fontId="18" fillId="5" borderId="0" xfId="0" applyFont="1" applyFill="1" applyProtection="1"/>
    <xf numFmtId="0" fontId="21" fillId="5" borderId="0" xfId="0" applyFont="1" applyFill="1" applyAlignment="1" applyProtection="1">
      <alignment horizontal="center"/>
    </xf>
    <xf numFmtId="0" fontId="21" fillId="5" borderId="0" xfId="0" applyFont="1" applyFill="1" applyAlignment="1" applyProtection="1">
      <alignment horizontal="right" indent="1"/>
    </xf>
    <xf numFmtId="43" fontId="21" fillId="0" borderId="3" xfId="1" applyFont="1" applyFill="1" applyBorder="1" applyAlignment="1" applyProtection="1">
      <alignment horizontal="right"/>
      <protection locked="0"/>
    </xf>
    <xf numFmtId="10" fontId="21" fillId="0" borderId="1" xfId="4" applyNumberFormat="1" applyFont="1" applyFill="1" applyBorder="1" applyProtection="1">
      <protection locked="0"/>
    </xf>
    <xf numFmtId="0" fontId="20" fillId="5" borderId="0" xfId="0" applyFont="1" applyFill="1" applyAlignment="1" applyProtection="1">
      <alignment horizontal="right" indent="1"/>
    </xf>
    <xf numFmtId="0" fontId="20" fillId="5" borderId="0" xfId="0" applyFont="1" applyFill="1" applyAlignment="1" applyProtection="1">
      <alignment horizontal="center"/>
    </xf>
    <xf numFmtId="10" fontId="22" fillId="0" borderId="1" xfId="2" applyNumberFormat="1" applyFont="1" applyFill="1" applyBorder="1" applyProtection="1">
      <protection locked="0"/>
    </xf>
    <xf numFmtId="10" fontId="22" fillId="0" borderId="1" xfId="2" applyNumberFormat="1" applyFont="1" applyFill="1" applyBorder="1" applyAlignment="1" applyProtection="1">
      <alignment horizontal="center"/>
      <protection locked="0"/>
    </xf>
    <xf numFmtId="0" fontId="23" fillId="5" borderId="0" xfId="0" applyFont="1" applyFill="1" applyAlignment="1" applyProtection="1">
      <alignment horizontal="right"/>
    </xf>
    <xf numFmtId="43" fontId="22" fillId="0" borderId="1" xfId="1" applyFont="1" applyFill="1" applyBorder="1" applyAlignment="1" applyProtection="1">
      <alignment horizontal="right"/>
      <protection locked="0"/>
    </xf>
    <xf numFmtId="0" fontId="18" fillId="5" borderId="0" xfId="0" applyFont="1" applyFill="1" applyAlignment="1" applyProtection="1">
      <alignment horizontal="center"/>
    </xf>
    <xf numFmtId="43" fontId="22" fillId="0" borderId="1" xfId="1" applyFont="1" applyFill="1" applyBorder="1" applyProtection="1">
      <protection locked="0"/>
    </xf>
    <xf numFmtId="0" fontId="18" fillId="5" borderId="0" xfId="0" applyFont="1" applyFill="1" applyAlignment="1" applyProtection="1">
      <alignment vertical="center"/>
    </xf>
    <xf numFmtId="0" fontId="21" fillId="0" borderId="1" xfId="1" applyNumberFormat="1" applyFont="1" applyFill="1" applyBorder="1" applyAlignment="1" applyProtection="1">
      <alignment horizontal="center"/>
      <protection locked="0"/>
    </xf>
    <xf numFmtId="4" fontId="24" fillId="5" borderId="0" xfId="2" applyNumberFormat="1" applyFont="1" applyFill="1" applyBorder="1" applyAlignment="1" applyProtection="1">
      <alignment horizontal="right"/>
    </xf>
    <xf numFmtId="0" fontId="21" fillId="5" borderId="0" xfId="0" applyFont="1" applyFill="1" applyBorder="1" applyAlignment="1" applyProtection="1">
      <alignment horizontal="right" indent="1"/>
    </xf>
    <xf numFmtId="1" fontId="20" fillId="5" borderId="0" xfId="2" applyNumberFormat="1" applyFont="1" applyFill="1" applyBorder="1" applyAlignment="1" applyProtection="1">
      <alignment horizontal="right"/>
    </xf>
    <xf numFmtId="6" fontId="18" fillId="5" borderId="0" xfId="0" applyNumberFormat="1" applyFont="1" applyFill="1" applyAlignment="1" applyProtection="1">
      <alignment horizontal="left" vertical="center"/>
    </xf>
    <xf numFmtId="0" fontId="17" fillId="0" borderId="0" xfId="0" applyFont="1" applyFill="1" applyAlignment="1" applyProtection="1">
      <alignment horizontal="left"/>
    </xf>
    <xf numFmtId="0" fontId="25" fillId="0" borderId="0" xfId="0" applyFont="1" applyAlignment="1">
      <alignment horizontal="left"/>
    </xf>
    <xf numFmtId="0" fontId="18" fillId="0" borderId="0" xfId="0" applyFont="1" applyAlignment="1">
      <alignment horizontal="center"/>
    </xf>
    <xf numFmtId="0" fontId="18" fillId="0" borderId="0" xfId="0" applyFont="1" applyAlignment="1">
      <alignment horizontal="right"/>
    </xf>
    <xf numFmtId="0" fontId="20" fillId="0" borderId="0" xfId="0" applyFont="1" applyFill="1" applyAlignment="1" applyProtection="1"/>
    <xf numFmtId="0" fontId="20" fillId="0" borderId="0" xfId="0" applyFont="1" applyFill="1" applyAlignment="1" applyProtection="1">
      <alignment horizontal="center"/>
    </xf>
    <xf numFmtId="0" fontId="20" fillId="0" borderId="0" xfId="0" applyFont="1" applyFill="1" applyAlignment="1" applyProtection="1">
      <alignment horizontal="left" indent="1"/>
    </xf>
    <xf numFmtId="0" fontId="19" fillId="0" borderId="0" xfId="0" applyFont="1" applyFill="1" applyAlignment="1" applyProtection="1">
      <alignment horizontal="right"/>
    </xf>
    <xf numFmtId="0" fontId="26" fillId="8" borderId="2" xfId="0" applyFont="1" applyFill="1" applyBorder="1" applyAlignment="1">
      <alignment horizontal="center"/>
    </xf>
    <xf numFmtId="0" fontId="26" fillId="8" borderId="2" xfId="0" applyFont="1" applyFill="1" applyBorder="1" applyAlignment="1">
      <alignment horizontal="center" wrapText="1"/>
    </xf>
    <xf numFmtId="43" fontId="26" fillId="8" borderId="2" xfId="1" applyFont="1" applyFill="1" applyBorder="1" applyAlignment="1">
      <alignment horizontal="center" wrapText="1"/>
    </xf>
    <xf numFmtId="43" fontId="26" fillId="8" borderId="2" xfId="1" applyFont="1" applyFill="1" applyBorder="1" applyAlignment="1">
      <alignment horizontal="center"/>
    </xf>
    <xf numFmtId="0" fontId="18" fillId="2" borderId="0" xfId="0" applyFont="1" applyFill="1" applyAlignment="1">
      <alignment horizontal="center"/>
    </xf>
    <xf numFmtId="43" fontId="18" fillId="2" borderId="0" xfId="1" applyFont="1" applyFill="1"/>
    <xf numFmtId="10" fontId="18" fillId="0" borderId="0" xfId="4" applyNumberFormat="1" applyFont="1" applyAlignment="1">
      <alignment horizontal="center"/>
    </xf>
    <xf numFmtId="43" fontId="18" fillId="0" borderId="0" xfId="1" applyFont="1"/>
    <xf numFmtId="43" fontId="18" fillId="3" borderId="0" xfId="1" applyFont="1" applyFill="1"/>
    <xf numFmtId="0" fontId="18" fillId="2" borderId="0" xfId="0" applyFont="1" applyFill="1"/>
    <xf numFmtId="10" fontId="18" fillId="2" borderId="0" xfId="0" applyNumberFormat="1" applyFont="1" applyFill="1" applyAlignment="1">
      <alignment horizontal="center"/>
    </xf>
    <xf numFmtId="0" fontId="7" fillId="0" borderId="0" xfId="0" applyFont="1" applyAlignment="1">
      <alignment horizontal="left" vertical="top" wrapText="1" readingOrder="1"/>
    </xf>
  </cellXfs>
  <cellStyles count="5">
    <cellStyle name="Comma" xfId="1" builtinId="3"/>
    <cellStyle name="Currency" xfId="2" builtinId="4"/>
    <cellStyle name="Hyperlink" xfId="3" builtinId="8" customBuiltin="1"/>
    <cellStyle name="Normal" xfId="0" builtinId="0"/>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4F2"/>
      <rgbColor rgb="00E4F3E6"/>
      <rgbColor rgb="001849B5"/>
      <rgbColor rgb="0036ACA2"/>
      <rgbColor rgb="00F0BA00"/>
      <rgbColor rgb="00BCE1BF"/>
      <rgbColor rgb="0083C989"/>
      <rgbColor rgb="003B8741"/>
      <rgbColor rgb="00873B80"/>
      <rgbColor rgb="00B2B2B2"/>
      <rgbColor rgb="00003366"/>
      <rgbColor rgb="00109618"/>
      <rgbColor rgb="00085108"/>
      <rgbColor rgb="00635100"/>
      <rgbColor rgb="0027592B"/>
      <rgbColor rgb="00E1BCDE"/>
      <rgbColor rgb="0059275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
          <c:y val="0.14846731367881341"/>
          <c:w val="0.75"/>
          <c:h val="0.62120429713727654"/>
        </c:manualLayout>
      </c:layout>
      <c:scatterChart>
        <c:scatterStyle val="lineMarker"/>
        <c:varyColors val="0"/>
        <c:ser>
          <c:idx val="0"/>
          <c:order val="0"/>
          <c:tx>
            <c:strRef>
              <c:f>PaymentCalculator!$E$20</c:f>
              <c:strCache>
                <c:ptCount val="1"/>
                <c:pt idx="0">
                  <c:v>Total Payment</c:v>
                </c:pt>
              </c:strCache>
            </c:strRef>
          </c:tx>
          <c:spPr>
            <a:ln w="25400">
              <a:solidFill>
                <a:srgbClr val="FF0000"/>
              </a:solidFill>
              <a:prstDash val="solid"/>
            </a:ln>
          </c:spPr>
          <c:marker>
            <c:symbol val="none"/>
          </c:marker>
          <c:xVal>
            <c:numRef>
              <c:f>PaymentCalculator!$A$22:$A$53</c:f>
              <c:numCache>
                <c:formatCode>General</c:formatCode>
                <c:ptCount val="3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numCache>
            </c:numRef>
          </c:xVal>
          <c:yVal>
            <c:numRef>
              <c:f>PaymentCalculator!$E$22:$E$53</c:f>
              <c:numCache>
                <c:formatCode>_(* #,##0.00_);_(* \(#,##0.00\);_(* "-"??_);_(@_)</c:formatCode>
                <c:ptCount val="32"/>
                <c:pt idx="0">
                  <c:v>164.17500000000001</c:v>
                </c:pt>
                <c:pt idx="1">
                  <c:v>155.96625</c:v>
                </c:pt>
                <c:pt idx="2">
                  <c:v>148.16793749999999</c:v>
                </c:pt>
                <c:pt idx="3">
                  <c:v>140.75954062500003</c:v>
                </c:pt>
                <c:pt idx="4">
                  <c:v>133.72156359375001</c:v>
                </c:pt>
                <c:pt idx="5">
                  <c:v>127.03548541406251</c:v>
                </c:pt>
                <c:pt idx="6">
                  <c:v>120.6837111433594</c:v>
                </c:pt>
                <c:pt idx="7">
                  <c:v>114.64952558619143</c:v>
                </c:pt>
                <c:pt idx="8">
                  <c:v>108.91704930688186</c:v>
                </c:pt>
                <c:pt idx="9">
                  <c:v>103.47119684153776</c:v>
                </c:pt>
                <c:pt idx="10">
                  <c:v>98.297636999460877</c:v>
                </c:pt>
                <c:pt idx="11">
                  <c:v>93.382755149487821</c:v>
                </c:pt>
                <c:pt idx="12">
                  <c:v>88.713617392013433</c:v>
                </c:pt>
                <c:pt idx="13">
                  <c:v>84.277936522412759</c:v>
                </c:pt>
                <c:pt idx="14">
                  <c:v>80.064039696292127</c:v>
                </c:pt>
                <c:pt idx="15">
                  <c:v>76.060837711477518</c:v>
                </c:pt>
                <c:pt idx="16">
                  <c:v>72.257795825903642</c:v>
                </c:pt>
                <c:pt idx="17">
                  <c:v>68.644906034608454</c:v>
                </c:pt>
                <c:pt idx="18">
                  <c:v>65.212660732878021</c:v>
                </c:pt>
                <c:pt idx="19">
                  <c:v>61.952027696234119</c:v>
                </c:pt>
                <c:pt idx="20">
                  <c:v>58.854426311422415</c:v>
                </c:pt>
                <c:pt idx="21">
                  <c:v>55.911704995851309</c:v>
                </c:pt>
                <c:pt idx="22">
                  <c:v>53.116119746058736</c:v>
                </c:pt>
                <c:pt idx="23">
                  <c:v>50.460313758755802</c:v>
                </c:pt>
                <c:pt idx="24">
                  <c:v>47.937298070818017</c:v>
                </c:pt>
                <c:pt idx="25">
                  <c:v>45.540433167277115</c:v>
                </c:pt>
                <c:pt idx="26">
                  <c:v>43.263411508913265</c:v>
                </c:pt>
                <c:pt idx="27">
                  <c:v>41.100240933467596</c:v>
                </c:pt>
                <c:pt idx="28">
                  <c:v>39.045228886794213</c:v>
                </c:pt>
                <c:pt idx="29">
                  <c:v>37.092967442454494</c:v>
                </c:pt>
                <c:pt idx="30">
                  <c:v>35.238319070331769</c:v>
                </c:pt>
                <c:pt idx="31">
                  <c:v>33.476403116815185</c:v>
                </c:pt>
              </c:numCache>
            </c:numRef>
          </c:yVal>
          <c:smooth val="0"/>
          <c:extLst>
            <c:ext xmlns:c16="http://schemas.microsoft.com/office/drawing/2014/chart" uri="{C3380CC4-5D6E-409C-BE32-E72D297353CC}">
              <c16:uniqueId val="{00000000-EE3E-43D4-A5FB-EA965137CC17}"/>
            </c:ext>
          </c:extLst>
        </c:ser>
        <c:dLbls>
          <c:showLegendKey val="0"/>
          <c:showVal val="0"/>
          <c:showCatName val="0"/>
          <c:showSerName val="0"/>
          <c:showPercent val="0"/>
          <c:showBubbleSize val="0"/>
        </c:dLbls>
        <c:axId val="171941248"/>
        <c:axId val="172246912"/>
      </c:scatterChart>
      <c:valAx>
        <c:axId val="171941248"/>
        <c:scaling>
          <c:orientation val="minMax"/>
        </c:scaling>
        <c:delete val="0"/>
        <c:axPos val="b"/>
        <c:title>
          <c:tx>
            <c:rich>
              <a:bodyPr/>
              <a:lstStyle/>
              <a:p>
                <a:pPr>
                  <a:defRPr/>
                </a:pPr>
                <a:r>
                  <a:rPr lang="en-US"/>
                  <a:t>Payment No.</a:t>
                </a:r>
              </a:p>
            </c:rich>
          </c:tx>
          <c:layout>
            <c:manualLayout>
              <c:xMode val="edge"/>
              <c:yMode val="edge"/>
              <c:x val="0.75596214511041004"/>
              <c:y val="0.88023572525132476"/>
            </c:manualLayout>
          </c:layout>
          <c:overlay val="0"/>
          <c:spPr>
            <a:solidFill>
              <a:srgbClr val="FFFFFF"/>
            </a:solid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72246912"/>
        <c:crosses val="autoZero"/>
        <c:crossBetween val="midCat"/>
      </c:valAx>
      <c:valAx>
        <c:axId val="172246912"/>
        <c:scaling>
          <c:orientation val="minMax"/>
        </c:scaling>
        <c:delete val="0"/>
        <c:axPos val="l"/>
        <c:numFmt formatCode="_(\$* #,##0.00_);_(\$* \(#,##0.00\);_(\$* &quot;-&quot;??_);_(@_)" sourceLinked="0"/>
        <c:majorTickMark val="out"/>
        <c:minorTickMark val="none"/>
        <c:tickLblPos val="nextTo"/>
        <c:spPr>
          <a:ln w="3175">
            <a:solidFill>
              <a:srgbClr val="000000"/>
            </a:solidFill>
            <a:prstDash val="solid"/>
          </a:ln>
        </c:spPr>
        <c:txPr>
          <a:bodyPr rot="0" vert="horz"/>
          <a:lstStyle/>
          <a:p>
            <a:pPr>
              <a:defRPr/>
            </a:pPr>
            <a:endParaRPr lang="en-US"/>
          </a:p>
        </c:txPr>
        <c:crossAx val="171941248"/>
        <c:crosses val="autoZero"/>
        <c:crossBetween val="midCat"/>
      </c:valAx>
      <c:spPr>
        <a:noFill/>
        <a:ln w="25400">
          <a:noFill/>
        </a:ln>
      </c:spPr>
    </c:plotArea>
    <c:legend>
      <c:legendPos val="r"/>
      <c:layout>
        <c:manualLayout>
          <c:xMode val="edge"/>
          <c:yMode val="edge"/>
          <c:x val="0.44672363495546663"/>
          <c:y val="3.708112067386922E-3"/>
          <c:w val="0.54796540596359877"/>
          <c:h val="0.14492856182462796"/>
        </c:manualLayout>
      </c:layout>
      <c:overlay val="0"/>
      <c:spPr>
        <a:noFill/>
        <a:ln w="25400">
          <a:noFill/>
        </a:ln>
      </c:spPr>
    </c:legend>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46153846153846"/>
          <c:y val="9.3525508393900322E-2"/>
          <c:w val="0.7615384615384615"/>
          <c:h val="0.64855856307412629"/>
        </c:manualLayout>
      </c:layout>
      <c:scatterChart>
        <c:scatterStyle val="lineMarker"/>
        <c:varyColors val="0"/>
        <c:ser>
          <c:idx val="1"/>
          <c:order val="0"/>
          <c:tx>
            <c:strRef>
              <c:f>PaymentCalculator!$H$20</c:f>
              <c:strCache>
                <c:ptCount val="1"/>
                <c:pt idx="0">
                  <c:v>Balance</c:v>
                </c:pt>
              </c:strCache>
            </c:strRef>
          </c:tx>
          <c:spPr>
            <a:ln w="25400">
              <a:solidFill>
                <a:srgbClr val="182C63"/>
              </a:solidFill>
              <a:prstDash val="solid"/>
            </a:ln>
          </c:spPr>
          <c:marker>
            <c:symbol val="none"/>
          </c:marker>
          <c:xVal>
            <c:numRef>
              <c:f>[0]!chart_no</c:f>
              <c:numCache>
                <c:formatCode>General</c:formatCode>
                <c:ptCount val="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numCache>
            </c:numRef>
          </c:xVal>
          <c:yVal>
            <c:numRef>
              <c:f>[0]!chart_balance</c:f>
              <c:numCache>
                <c:formatCode>_(* #,##0.00_);_(* \(#,##0.00\);_(* "-"??_);_(@_)</c:formatCode>
                <c:ptCount val="56"/>
                <c:pt idx="0">
                  <c:v>2850</c:v>
                </c:pt>
                <c:pt idx="1">
                  <c:v>2707.5</c:v>
                </c:pt>
                <c:pt idx="2">
                  <c:v>2572.125</c:v>
                </c:pt>
                <c:pt idx="3">
                  <c:v>2443.5187500000002</c:v>
                </c:pt>
                <c:pt idx="4">
                  <c:v>2321.3428125</c:v>
                </c:pt>
                <c:pt idx="5">
                  <c:v>2205.2756718750002</c:v>
                </c:pt>
                <c:pt idx="6">
                  <c:v>2095.0118882812503</c:v>
                </c:pt>
                <c:pt idx="7">
                  <c:v>1990.2612938671878</c:v>
                </c:pt>
                <c:pt idx="8">
                  <c:v>1890.7482291738283</c:v>
                </c:pt>
                <c:pt idx="9">
                  <c:v>1796.210817715137</c:v>
                </c:pt>
                <c:pt idx="10">
                  <c:v>1706.4002768293801</c:v>
                </c:pt>
                <c:pt idx="11">
                  <c:v>1621.0802629879111</c:v>
                </c:pt>
                <c:pt idx="12">
                  <c:v>1540.0262498385155</c:v>
                </c:pt>
                <c:pt idx="13">
                  <c:v>1463.0249373465897</c:v>
                </c:pt>
                <c:pt idx="14">
                  <c:v>1389.8736904792602</c:v>
                </c:pt>
                <c:pt idx="15">
                  <c:v>1320.3800059552971</c:v>
                </c:pt>
                <c:pt idx="16">
                  <c:v>1254.3610056575321</c:v>
                </c:pt>
                <c:pt idx="17">
                  <c:v>1191.6429553746555</c:v>
                </c:pt>
                <c:pt idx="18">
                  <c:v>1132.0608076059227</c:v>
                </c:pt>
                <c:pt idx="19">
                  <c:v>1075.4577672256266</c:v>
                </c:pt>
                <c:pt idx="20">
                  <c:v>1021.6848788643454</c:v>
                </c:pt>
                <c:pt idx="21">
                  <c:v>970.60063492112806</c:v>
                </c:pt>
                <c:pt idx="22">
                  <c:v>922.07060317507171</c:v>
                </c:pt>
                <c:pt idx="23">
                  <c:v>875.96707301631818</c:v>
                </c:pt>
                <c:pt idx="24">
                  <c:v>832.16871936550228</c:v>
                </c:pt>
                <c:pt idx="25">
                  <c:v>790.56028339722718</c:v>
                </c:pt>
                <c:pt idx="26">
                  <c:v>751.03226922736576</c:v>
                </c:pt>
                <c:pt idx="27">
                  <c:v>713.48065576599743</c:v>
                </c:pt>
                <c:pt idx="28">
                  <c:v>677.80662297769754</c:v>
                </c:pt>
                <c:pt idx="29">
                  <c:v>643.91629182881263</c:v>
                </c:pt>
                <c:pt idx="30">
                  <c:v>611.72047723737205</c:v>
                </c:pt>
                <c:pt idx="31">
                  <c:v>581.13445337550343</c:v>
                </c:pt>
                <c:pt idx="32">
                  <c:v>552.07773070672829</c:v>
                </c:pt>
                <c:pt idx="33">
                  <c:v>524.47384417139187</c:v>
                </c:pt>
                <c:pt idx="34">
                  <c:v>498.25015196282226</c:v>
                </c:pt>
                <c:pt idx="35">
                  <c:v>473.33764436468113</c:v>
                </c:pt>
                <c:pt idx="36">
                  <c:v>449.67076214644709</c:v>
                </c:pt>
                <c:pt idx="37">
                  <c:v>426.79545649758904</c:v>
                </c:pt>
                <c:pt idx="38">
                  <c:v>403.81206502954012</c:v>
                </c:pt>
                <c:pt idx="39">
                  <c:v>380.7200770368047</c:v>
                </c:pt>
                <c:pt idx="40">
                  <c:v>357.51897940080357</c:v>
                </c:pt>
                <c:pt idx="41">
                  <c:v>334.20825657847234</c:v>
                </c:pt>
                <c:pt idx="42">
                  <c:v>310.78739059080561</c:v>
                </c:pt>
                <c:pt idx="43">
                  <c:v>287.25586101134718</c:v>
                </c:pt>
                <c:pt idx="44">
                  <c:v>263.6131449546258</c:v>
                </c:pt>
                <c:pt idx="45">
                  <c:v>239.85871706453639</c:v>
                </c:pt>
                <c:pt idx="46">
                  <c:v>215.99204950266633</c:v>
                </c:pt>
                <c:pt idx="47">
                  <c:v>192.01261193656643</c:v>
                </c:pt>
                <c:pt idx="48">
                  <c:v>167.91987152796671</c:v>
                </c:pt>
                <c:pt idx="49">
                  <c:v>143.71329292093634</c:v>
                </c:pt>
                <c:pt idx="50">
                  <c:v>119.39233822998776</c:v>
                </c:pt>
                <c:pt idx="51">
                  <c:v>94.95646702812445</c:v>
                </c:pt>
                <c:pt idx="52">
                  <c:v>70.405136334832335</c:v>
                </c:pt>
                <c:pt idx="53">
                  <c:v>45.737800604014417</c:v>
                </c:pt>
                <c:pt idx="54">
                  <c:v>20.953911711868386</c:v>
                </c:pt>
                <c:pt idx="55">
                  <c:v>0</c:v>
                </c:pt>
              </c:numCache>
            </c:numRef>
          </c:yVal>
          <c:smooth val="0"/>
          <c:extLst>
            <c:ext xmlns:c16="http://schemas.microsoft.com/office/drawing/2014/chart" uri="{C3380CC4-5D6E-409C-BE32-E72D297353CC}">
              <c16:uniqueId val="{00000000-1FAC-4FDE-96FA-80E4196FF658}"/>
            </c:ext>
          </c:extLst>
        </c:ser>
        <c:dLbls>
          <c:showLegendKey val="0"/>
          <c:showVal val="0"/>
          <c:showCatName val="0"/>
          <c:showSerName val="0"/>
          <c:showPercent val="0"/>
          <c:showBubbleSize val="0"/>
        </c:dLbls>
        <c:axId val="200002176"/>
        <c:axId val="204289152"/>
      </c:scatterChart>
      <c:valAx>
        <c:axId val="200002176"/>
        <c:scaling>
          <c:orientation val="minMax"/>
        </c:scaling>
        <c:delete val="0"/>
        <c:axPos val="b"/>
        <c:title>
          <c:tx>
            <c:rich>
              <a:bodyPr/>
              <a:lstStyle/>
              <a:p>
                <a:pPr>
                  <a:defRPr/>
                </a:pPr>
                <a:r>
                  <a:rPr lang="en-US"/>
                  <a:t>Payment No.</a:t>
                </a:r>
              </a:p>
            </c:rich>
          </c:tx>
          <c:layout>
            <c:manualLayout>
              <c:xMode val="edge"/>
              <c:yMode val="edge"/>
              <c:x val="0.74964401294498362"/>
              <c:y val="0.87377787542568386"/>
            </c:manualLayout>
          </c:layout>
          <c:overlay val="0"/>
          <c:spPr>
            <a:solidFill>
              <a:srgbClr val="FFFFFF"/>
            </a:solid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204289152"/>
        <c:crosses val="autoZero"/>
        <c:crossBetween val="midCat"/>
      </c:valAx>
      <c:valAx>
        <c:axId val="204289152"/>
        <c:scaling>
          <c:orientation val="minMax"/>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a:pPr>
            <a:endParaRPr lang="en-US"/>
          </a:p>
        </c:txPr>
        <c:crossAx val="200002176"/>
        <c:crosses val="autoZero"/>
        <c:crossBetween val="midCat"/>
      </c:valAx>
      <c:spPr>
        <a:noFill/>
        <a:ln w="25400">
          <a:noFill/>
        </a:ln>
      </c:spPr>
    </c:plotArea>
    <c:legend>
      <c:legendPos val="r"/>
      <c:layout>
        <c:manualLayout>
          <c:xMode val="edge"/>
          <c:yMode val="edge"/>
          <c:x val="0.54097781894910191"/>
          <c:y val="5.0359868163487032E-2"/>
          <c:w val="0.42701016741839309"/>
          <c:h val="0.14388539752907742"/>
        </c:manualLayout>
      </c:layout>
      <c:overlay val="0"/>
      <c:spPr>
        <a:noFill/>
        <a:ln w="25400">
          <a:noFill/>
        </a:ln>
      </c:spPr>
    </c:legend>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1</xdr:row>
      <xdr:rowOff>142875</xdr:rowOff>
    </xdr:from>
    <xdr:to>
      <xdr:col>8</xdr:col>
      <xdr:colOff>1200150</xdr:colOff>
      <xdr:row>10</xdr:row>
      <xdr:rowOff>28575</xdr:rowOff>
    </xdr:to>
    <xdr:graphicFrame macro="">
      <xdr:nvGraphicFramePr>
        <xdr:cNvPr id="2095" name="Chart 47">
          <a:extLst>
            <a:ext uri="{FF2B5EF4-FFF2-40B4-BE49-F238E27FC236}">
              <a16:creationId xmlns:a16="http://schemas.microsoft.com/office/drawing/2014/main" id="{00000000-0008-0000-0000-00002F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47625</xdr:colOff>
      <xdr:row>10</xdr:row>
      <xdr:rowOff>66676</xdr:rowOff>
    </xdr:from>
    <xdr:to>
      <xdr:col>8</xdr:col>
      <xdr:colOff>1190625</xdr:colOff>
      <xdr:row>18</xdr:row>
      <xdr:rowOff>0</xdr:rowOff>
    </xdr:to>
    <xdr:graphicFrame macro="">
      <xdr:nvGraphicFramePr>
        <xdr:cNvPr id="2096" name="Chart 48">
          <a:extLst>
            <a:ext uri="{FF2B5EF4-FFF2-40B4-BE49-F238E27FC236}">
              <a16:creationId xmlns:a16="http://schemas.microsoft.com/office/drawing/2014/main" id="{00000000-0008-0000-0000-000030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V42-CalendarGreen">
      <a:dk1>
        <a:sysClr val="windowText" lastClr="000000"/>
      </a:dk1>
      <a:lt1>
        <a:sysClr val="window" lastClr="FFFFFF"/>
      </a:lt1>
      <a:dk2>
        <a:srgbClr val="3A5D9C"/>
      </a:dk2>
      <a:lt2>
        <a:srgbClr val="EEECE2"/>
      </a:lt2>
      <a:accent1>
        <a:srgbClr val="6CBB59"/>
      </a:accent1>
      <a:accent2>
        <a:srgbClr val="597CBB"/>
      </a:accent2>
      <a:accent3>
        <a:srgbClr val="BB5965"/>
      </a:accent3>
      <a:accent4>
        <a:srgbClr val="BB7C59"/>
      </a:accent4>
      <a:accent5>
        <a:srgbClr val="9F59BB"/>
      </a:accent5>
      <a:accent6>
        <a:srgbClr val="59BBAB"/>
      </a:accent6>
      <a:hlink>
        <a:srgbClr val="7F7F7F"/>
      </a:hlink>
      <a:folHlink>
        <a:srgbClr val="A5A5A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382"/>
  <sheetViews>
    <sheetView showGridLines="0" tabSelected="1" workbookViewId="0">
      <selection activeCell="M19" sqref="M19"/>
    </sheetView>
  </sheetViews>
  <sheetFormatPr defaultColWidth="9.140625" defaultRowHeight="12.75" x14ac:dyDescent="0.2"/>
  <cols>
    <col min="1" max="1" width="5.85546875" style="25" customWidth="1"/>
    <col min="2" max="2" width="10" style="50" customWidth="1"/>
    <col min="3" max="3" width="10.42578125" style="25" customWidth="1"/>
    <col min="4" max="4" width="12.85546875" style="25" customWidth="1"/>
    <col min="5" max="5" width="13.42578125" style="25" customWidth="1"/>
    <col min="6" max="7" width="12.140625" style="25" customWidth="1"/>
    <col min="8" max="8" width="14.42578125" style="25" customWidth="1"/>
    <col min="9" max="9" width="18.42578125" style="25" customWidth="1"/>
    <col min="10" max="16384" width="9.140625" style="25"/>
  </cols>
  <sheetData>
    <row r="1" spans="1:13" ht="30" customHeight="1" x14ac:dyDescent="0.2">
      <c r="A1" s="21" t="s">
        <v>12</v>
      </c>
      <c r="B1" s="22"/>
      <c r="C1" s="23"/>
      <c r="D1" s="23"/>
      <c r="E1" s="23"/>
      <c r="F1" s="23"/>
      <c r="G1" s="23"/>
      <c r="H1" s="23"/>
      <c r="I1" s="23"/>
      <c r="J1" s="24"/>
      <c r="K1" s="24"/>
      <c r="M1" s="26"/>
    </row>
    <row r="3" spans="1:13" ht="17.25" customHeight="1" x14ac:dyDescent="0.2">
      <c r="A3" s="27" t="s">
        <v>2</v>
      </c>
      <c r="B3" s="28"/>
      <c r="C3" s="27"/>
      <c r="D3" s="27"/>
      <c r="E3" s="27"/>
      <c r="F3" s="27"/>
      <c r="I3" s="24"/>
    </row>
    <row r="4" spans="1:13" ht="15" x14ac:dyDescent="0.2">
      <c r="A4" s="29"/>
      <c r="B4" s="30"/>
      <c r="C4" s="31"/>
      <c r="D4" s="31" t="s">
        <v>1</v>
      </c>
      <c r="E4" s="32">
        <v>3000</v>
      </c>
      <c r="F4" s="29"/>
      <c r="I4" s="24"/>
    </row>
    <row r="5" spans="1:13" ht="15" x14ac:dyDescent="0.2">
      <c r="A5" s="29"/>
      <c r="B5" s="30"/>
      <c r="C5" s="31"/>
      <c r="D5" s="31" t="s">
        <v>0</v>
      </c>
      <c r="E5" s="33">
        <v>5.67E-2</v>
      </c>
      <c r="F5" s="29"/>
      <c r="I5" s="24"/>
    </row>
    <row r="6" spans="1:13" ht="15.75" x14ac:dyDescent="0.25">
      <c r="A6" s="34"/>
      <c r="B6" s="35"/>
      <c r="C6" s="34"/>
      <c r="D6" s="31" t="s">
        <v>10</v>
      </c>
      <c r="E6" s="36">
        <v>0.05</v>
      </c>
      <c r="F6" s="29"/>
      <c r="I6" s="24"/>
    </row>
    <row r="7" spans="1:13" ht="15.75" x14ac:dyDescent="0.25">
      <c r="A7" s="34"/>
      <c r="B7" s="35"/>
      <c r="C7" s="34"/>
      <c r="D7" s="31" t="s">
        <v>24</v>
      </c>
      <c r="E7" s="37" t="s">
        <v>25</v>
      </c>
      <c r="F7" s="38" t="b">
        <f>IF(E7="Yes",TRUE,FALSE)</f>
        <v>1</v>
      </c>
      <c r="I7" s="24"/>
    </row>
    <row r="8" spans="1:13" ht="15.75" x14ac:dyDescent="0.25">
      <c r="A8" s="34"/>
      <c r="B8" s="35"/>
      <c r="C8" s="34"/>
      <c r="D8" s="31" t="s">
        <v>11</v>
      </c>
      <c r="E8" s="39">
        <v>25</v>
      </c>
      <c r="F8" s="29"/>
      <c r="I8" s="24"/>
    </row>
    <row r="9" spans="1:13" ht="15" x14ac:dyDescent="0.2">
      <c r="A9" s="29"/>
      <c r="B9" s="40"/>
      <c r="C9" s="29"/>
      <c r="D9" s="31" t="s">
        <v>7</v>
      </c>
      <c r="E9" s="41"/>
      <c r="F9" s="42" t="s">
        <v>8</v>
      </c>
    </row>
    <row r="10" spans="1:13" ht="15.75" x14ac:dyDescent="0.25">
      <c r="A10" s="34"/>
      <c r="B10" s="35"/>
      <c r="C10" s="34"/>
      <c r="D10" s="31" t="s">
        <v>27</v>
      </c>
      <c r="E10" s="43">
        <v>0</v>
      </c>
      <c r="F10" s="29" t="s">
        <v>28</v>
      </c>
      <c r="I10" s="24"/>
    </row>
    <row r="11" spans="1:13" ht="15.75" x14ac:dyDescent="0.25">
      <c r="A11" s="34"/>
      <c r="B11" s="35"/>
      <c r="C11" s="34"/>
      <c r="D11" s="34"/>
      <c r="E11" s="34"/>
      <c r="F11" s="29"/>
      <c r="I11" s="24"/>
    </row>
    <row r="12" spans="1:13" ht="17.25" customHeight="1" x14ac:dyDescent="0.2">
      <c r="A12" s="27" t="s">
        <v>9</v>
      </c>
      <c r="B12" s="28"/>
      <c r="C12" s="27"/>
      <c r="D12" s="27"/>
      <c r="E12" s="27"/>
      <c r="F12" s="27"/>
      <c r="I12" s="24"/>
    </row>
    <row r="13" spans="1:13" ht="15.75" x14ac:dyDescent="0.25">
      <c r="A13" s="34"/>
      <c r="B13" s="35"/>
      <c r="C13" s="34"/>
      <c r="D13" s="31" t="s">
        <v>32</v>
      </c>
      <c r="E13" s="44">
        <f>E22</f>
        <v>164.17500000000001</v>
      </c>
      <c r="F13" s="29"/>
      <c r="I13" s="24"/>
    </row>
    <row r="14" spans="1:13" ht="15.75" x14ac:dyDescent="0.25">
      <c r="A14" s="34"/>
      <c r="B14" s="35"/>
      <c r="C14" s="34"/>
      <c r="D14" s="31" t="s">
        <v>33</v>
      </c>
      <c r="E14" s="44">
        <f>MAX(E20:E382)</f>
        <v>164.17500000000001</v>
      </c>
      <c r="F14" s="29"/>
      <c r="I14" s="24"/>
    </row>
    <row r="15" spans="1:13" ht="15.75" x14ac:dyDescent="0.25">
      <c r="A15" s="34"/>
      <c r="B15" s="35"/>
      <c r="C15" s="34"/>
      <c r="D15" s="45" t="s">
        <v>6</v>
      </c>
      <c r="E15" s="46">
        <f>MAX(A21:A382,1)</f>
        <v>56</v>
      </c>
      <c r="F15" s="47" t="str">
        <f>"("&amp;ROUND(E15/12,2)&amp;" years)"</f>
        <v>(4.67 years)</v>
      </c>
      <c r="I15" s="24"/>
    </row>
    <row r="16" spans="1:13" ht="15.75" x14ac:dyDescent="0.25">
      <c r="A16" s="29"/>
      <c r="B16" s="40"/>
      <c r="C16" s="29"/>
      <c r="D16" s="45" t="s">
        <v>29</v>
      </c>
      <c r="E16" s="44">
        <f>SUM(F22:F381)</f>
        <v>262.38826977542084</v>
      </c>
      <c r="F16" s="29"/>
      <c r="I16" s="48" t="s">
        <v>14</v>
      </c>
    </row>
    <row r="17" spans="1:9" x14ac:dyDescent="0.2">
      <c r="A17" s="29"/>
      <c r="B17" s="40"/>
      <c r="C17" s="29"/>
      <c r="D17" s="29"/>
      <c r="E17" s="29"/>
      <c r="F17" s="29"/>
      <c r="I17" s="24"/>
    </row>
    <row r="18" spans="1:9" x14ac:dyDescent="0.2">
      <c r="A18" s="49" t="str">
        <f ca="1">IF(AND(OFFSET(H382,-1,0)&lt;&gt;"",OFFSET(H382,-1,0)&gt;0),"Error: Not Enough Rows in Table",".")</f>
        <v>.</v>
      </c>
      <c r="C18" s="51"/>
      <c r="D18" s="51"/>
      <c r="E18" s="51"/>
    </row>
    <row r="19" spans="1:9" ht="15.75" x14ac:dyDescent="0.25">
      <c r="A19" s="52" t="s">
        <v>3</v>
      </c>
      <c r="B19" s="53"/>
      <c r="C19" s="54"/>
      <c r="D19" s="54"/>
      <c r="E19" s="54"/>
      <c r="F19" s="55"/>
    </row>
    <row r="20" spans="1:9" ht="25.5" x14ac:dyDescent="0.2">
      <c r="A20" s="56" t="s">
        <v>4</v>
      </c>
      <c r="B20" s="56" t="s">
        <v>26</v>
      </c>
      <c r="C20" s="57" t="s">
        <v>30</v>
      </c>
      <c r="D20" s="57" t="s">
        <v>17</v>
      </c>
      <c r="E20" s="57" t="s">
        <v>31</v>
      </c>
      <c r="F20" s="58" t="s">
        <v>15</v>
      </c>
      <c r="G20" s="58" t="s">
        <v>16</v>
      </c>
      <c r="H20" s="59" t="s">
        <v>5</v>
      </c>
    </row>
    <row r="21" spans="1:9" x14ac:dyDescent="0.2">
      <c r="A21" s="60">
        <v>0</v>
      </c>
      <c r="B21" s="60"/>
      <c r="C21" s="61"/>
      <c r="D21" s="61"/>
      <c r="E21" s="61"/>
      <c r="F21" s="61"/>
      <c r="G21" s="61"/>
      <c r="H21" s="61">
        <f>E4</f>
        <v>3000</v>
      </c>
    </row>
    <row r="22" spans="1:9" x14ac:dyDescent="0.2">
      <c r="A22" s="50">
        <f t="shared" ref="A22:A85" si="0">IF(A21="","",IF(H21&gt;0,A21+1,""))</f>
        <v>1</v>
      </c>
      <c r="B22" s="62">
        <f>IF(A22="","",IF(A22&lt;=$E$10,0,$E$5))</f>
        <v>5.67E-2</v>
      </c>
      <c r="C22" s="63">
        <f t="shared" ref="C22:C85" si="1">IF(A22="","",IF(ISBLANK($E$9),MIN(MAX($E$6*H21+IF(plusinterest,F22,0),$E$8),F22+H21),MIN($E$9,H21+F22)))</f>
        <v>164.17500000000001</v>
      </c>
      <c r="D22" s="64"/>
      <c r="E22" s="63">
        <f>IF(A22="","",C22+D22)</f>
        <v>164.17500000000001</v>
      </c>
      <c r="F22" s="63">
        <f t="shared" ref="F22:F85" si="2">IF(A22="","",B22/12*H21)</f>
        <v>14.175000000000001</v>
      </c>
      <c r="G22" s="63">
        <f t="shared" ref="G22:G85" si="3">IF(A22="","",C22+D22-F22)</f>
        <v>150</v>
      </c>
      <c r="H22" s="63">
        <f t="shared" ref="H22:H85" si="4">IF(A22="","",H21-G22)</f>
        <v>2850</v>
      </c>
    </row>
    <row r="23" spans="1:9" x14ac:dyDescent="0.2">
      <c r="A23" s="50">
        <f t="shared" si="0"/>
        <v>2</v>
      </c>
      <c r="B23" s="62">
        <f t="shared" ref="B23:B86" si="5">IF(A23="","",IF(A23&lt;=$E$10,0,$E$5))</f>
        <v>5.67E-2</v>
      </c>
      <c r="C23" s="63">
        <f t="shared" si="1"/>
        <v>155.96625</v>
      </c>
      <c r="D23" s="64"/>
      <c r="E23" s="63">
        <f t="shared" ref="E23:E86" si="6">IF(A23="","",C23+D23)</f>
        <v>155.96625</v>
      </c>
      <c r="F23" s="63">
        <f t="shared" si="2"/>
        <v>13.46625</v>
      </c>
      <c r="G23" s="63">
        <f t="shared" si="3"/>
        <v>142.5</v>
      </c>
      <c r="H23" s="63">
        <f t="shared" si="4"/>
        <v>2707.5</v>
      </c>
    </row>
    <row r="24" spans="1:9" x14ac:dyDescent="0.2">
      <c r="A24" s="50">
        <f t="shared" si="0"/>
        <v>3</v>
      </c>
      <c r="B24" s="62">
        <f t="shared" si="5"/>
        <v>5.67E-2</v>
      </c>
      <c r="C24" s="63">
        <f t="shared" si="1"/>
        <v>148.16793749999999</v>
      </c>
      <c r="D24" s="64"/>
      <c r="E24" s="63">
        <f t="shared" si="6"/>
        <v>148.16793749999999</v>
      </c>
      <c r="F24" s="63">
        <f t="shared" si="2"/>
        <v>12.792937500000001</v>
      </c>
      <c r="G24" s="63">
        <f t="shared" si="3"/>
        <v>135.375</v>
      </c>
      <c r="H24" s="63">
        <f t="shared" si="4"/>
        <v>2572.125</v>
      </c>
    </row>
    <row r="25" spans="1:9" x14ac:dyDescent="0.2">
      <c r="A25" s="50">
        <f t="shared" si="0"/>
        <v>4</v>
      </c>
      <c r="B25" s="62">
        <f t="shared" si="5"/>
        <v>5.67E-2</v>
      </c>
      <c r="C25" s="63">
        <f t="shared" si="1"/>
        <v>140.75954062500003</v>
      </c>
      <c r="D25" s="64"/>
      <c r="E25" s="63">
        <f t="shared" si="6"/>
        <v>140.75954062500003</v>
      </c>
      <c r="F25" s="63">
        <f t="shared" si="2"/>
        <v>12.153290625</v>
      </c>
      <c r="G25" s="63">
        <f t="shared" si="3"/>
        <v>128.60625000000002</v>
      </c>
      <c r="H25" s="63">
        <f t="shared" si="4"/>
        <v>2443.5187500000002</v>
      </c>
    </row>
    <row r="26" spans="1:9" x14ac:dyDescent="0.2">
      <c r="A26" s="50">
        <f t="shared" si="0"/>
        <v>5</v>
      </c>
      <c r="B26" s="62">
        <f t="shared" si="5"/>
        <v>5.67E-2</v>
      </c>
      <c r="C26" s="63">
        <f t="shared" si="1"/>
        <v>133.72156359375001</v>
      </c>
      <c r="D26" s="64"/>
      <c r="E26" s="63">
        <f t="shared" si="6"/>
        <v>133.72156359375001</v>
      </c>
      <c r="F26" s="63">
        <f t="shared" si="2"/>
        <v>11.54562609375</v>
      </c>
      <c r="G26" s="63">
        <f t="shared" si="3"/>
        <v>122.1759375</v>
      </c>
      <c r="H26" s="63">
        <f t="shared" si="4"/>
        <v>2321.3428125</v>
      </c>
    </row>
    <row r="27" spans="1:9" x14ac:dyDescent="0.2">
      <c r="A27" s="50">
        <f t="shared" si="0"/>
        <v>6</v>
      </c>
      <c r="B27" s="62">
        <f t="shared" si="5"/>
        <v>5.67E-2</v>
      </c>
      <c r="C27" s="63">
        <f t="shared" si="1"/>
        <v>127.03548541406251</v>
      </c>
      <c r="D27" s="64"/>
      <c r="E27" s="63">
        <f t="shared" si="6"/>
        <v>127.03548541406251</v>
      </c>
      <c r="F27" s="63">
        <f t="shared" si="2"/>
        <v>10.968344789062501</v>
      </c>
      <c r="G27" s="63">
        <f t="shared" si="3"/>
        <v>116.06714062500001</v>
      </c>
      <c r="H27" s="63">
        <f t="shared" si="4"/>
        <v>2205.2756718750002</v>
      </c>
    </row>
    <row r="28" spans="1:9" x14ac:dyDescent="0.2">
      <c r="A28" s="50">
        <f t="shared" si="0"/>
        <v>7</v>
      </c>
      <c r="B28" s="62">
        <f t="shared" si="5"/>
        <v>5.67E-2</v>
      </c>
      <c r="C28" s="63">
        <f t="shared" si="1"/>
        <v>120.6837111433594</v>
      </c>
      <c r="D28" s="64"/>
      <c r="E28" s="63">
        <f t="shared" si="6"/>
        <v>120.6837111433594</v>
      </c>
      <c r="F28" s="63">
        <f t="shared" si="2"/>
        <v>10.419927549609376</v>
      </c>
      <c r="G28" s="63">
        <f t="shared" si="3"/>
        <v>110.26378359375002</v>
      </c>
      <c r="H28" s="63">
        <f t="shared" si="4"/>
        <v>2095.0118882812503</v>
      </c>
    </row>
    <row r="29" spans="1:9" x14ac:dyDescent="0.2">
      <c r="A29" s="50">
        <f t="shared" si="0"/>
        <v>8</v>
      </c>
      <c r="B29" s="62">
        <f t="shared" si="5"/>
        <v>5.67E-2</v>
      </c>
      <c r="C29" s="63">
        <f t="shared" si="1"/>
        <v>114.64952558619143</v>
      </c>
      <c r="D29" s="64"/>
      <c r="E29" s="63">
        <f t="shared" si="6"/>
        <v>114.64952558619143</v>
      </c>
      <c r="F29" s="63">
        <f t="shared" si="2"/>
        <v>9.8989311721289077</v>
      </c>
      <c r="G29" s="63">
        <f t="shared" si="3"/>
        <v>104.75059441406252</v>
      </c>
      <c r="H29" s="63">
        <f t="shared" si="4"/>
        <v>1990.2612938671878</v>
      </c>
    </row>
    <row r="30" spans="1:9" x14ac:dyDescent="0.2">
      <c r="A30" s="50">
        <f t="shared" si="0"/>
        <v>9</v>
      </c>
      <c r="B30" s="62">
        <f t="shared" si="5"/>
        <v>5.67E-2</v>
      </c>
      <c r="C30" s="63">
        <f t="shared" si="1"/>
        <v>108.91704930688186</v>
      </c>
      <c r="D30" s="64"/>
      <c r="E30" s="63">
        <f t="shared" si="6"/>
        <v>108.91704930688186</v>
      </c>
      <c r="F30" s="63">
        <f t="shared" si="2"/>
        <v>9.4039846135224625</v>
      </c>
      <c r="G30" s="63">
        <f t="shared" si="3"/>
        <v>99.513064693359397</v>
      </c>
      <c r="H30" s="63">
        <f t="shared" si="4"/>
        <v>1890.7482291738283</v>
      </c>
    </row>
    <row r="31" spans="1:9" x14ac:dyDescent="0.2">
      <c r="A31" s="50">
        <f t="shared" si="0"/>
        <v>10</v>
      </c>
      <c r="B31" s="62">
        <f t="shared" si="5"/>
        <v>5.67E-2</v>
      </c>
      <c r="C31" s="63">
        <f t="shared" si="1"/>
        <v>103.47119684153776</v>
      </c>
      <c r="D31" s="64"/>
      <c r="E31" s="63">
        <f t="shared" si="6"/>
        <v>103.47119684153776</v>
      </c>
      <c r="F31" s="63">
        <f t="shared" si="2"/>
        <v>8.9337853828463398</v>
      </c>
      <c r="G31" s="63">
        <f t="shared" si="3"/>
        <v>94.537411458691423</v>
      </c>
      <c r="H31" s="63">
        <f t="shared" si="4"/>
        <v>1796.210817715137</v>
      </c>
    </row>
    <row r="32" spans="1:9" x14ac:dyDescent="0.2">
      <c r="A32" s="50">
        <f t="shared" si="0"/>
        <v>11</v>
      </c>
      <c r="B32" s="62">
        <f t="shared" si="5"/>
        <v>5.67E-2</v>
      </c>
      <c r="C32" s="63">
        <f t="shared" si="1"/>
        <v>98.297636999460877</v>
      </c>
      <c r="D32" s="64"/>
      <c r="E32" s="63">
        <f t="shared" si="6"/>
        <v>98.297636999460877</v>
      </c>
      <c r="F32" s="63">
        <f t="shared" si="2"/>
        <v>8.4870961137040215</v>
      </c>
      <c r="G32" s="63">
        <f t="shared" si="3"/>
        <v>89.810540885756851</v>
      </c>
      <c r="H32" s="63">
        <f t="shared" si="4"/>
        <v>1706.4002768293801</v>
      </c>
    </row>
    <row r="33" spans="1:8" x14ac:dyDescent="0.2">
      <c r="A33" s="50">
        <f t="shared" si="0"/>
        <v>12</v>
      </c>
      <c r="B33" s="62">
        <f t="shared" si="5"/>
        <v>5.67E-2</v>
      </c>
      <c r="C33" s="63">
        <f t="shared" si="1"/>
        <v>93.382755149487821</v>
      </c>
      <c r="D33" s="64"/>
      <c r="E33" s="63">
        <f t="shared" si="6"/>
        <v>93.382755149487821</v>
      </c>
      <c r="F33" s="63">
        <f t="shared" si="2"/>
        <v>8.0627413080188219</v>
      </c>
      <c r="G33" s="63">
        <f t="shared" si="3"/>
        <v>85.320013841469006</v>
      </c>
      <c r="H33" s="63">
        <f t="shared" si="4"/>
        <v>1621.0802629879111</v>
      </c>
    </row>
    <row r="34" spans="1:8" x14ac:dyDescent="0.2">
      <c r="A34" s="50">
        <f t="shared" si="0"/>
        <v>13</v>
      </c>
      <c r="B34" s="62">
        <f t="shared" si="5"/>
        <v>5.67E-2</v>
      </c>
      <c r="C34" s="63">
        <f t="shared" si="1"/>
        <v>88.713617392013433</v>
      </c>
      <c r="D34" s="64"/>
      <c r="E34" s="63">
        <f t="shared" si="6"/>
        <v>88.713617392013433</v>
      </c>
      <c r="F34" s="63">
        <f t="shared" si="2"/>
        <v>7.6596042426178794</v>
      </c>
      <c r="G34" s="63">
        <f t="shared" si="3"/>
        <v>81.054013149395558</v>
      </c>
      <c r="H34" s="63">
        <f t="shared" si="4"/>
        <v>1540.0262498385155</v>
      </c>
    </row>
    <row r="35" spans="1:8" x14ac:dyDescent="0.2">
      <c r="A35" s="50">
        <f t="shared" si="0"/>
        <v>14</v>
      </c>
      <c r="B35" s="62">
        <f t="shared" si="5"/>
        <v>5.67E-2</v>
      </c>
      <c r="C35" s="63">
        <f t="shared" si="1"/>
        <v>84.277936522412759</v>
      </c>
      <c r="D35" s="64"/>
      <c r="E35" s="63">
        <f t="shared" si="6"/>
        <v>84.277936522412759</v>
      </c>
      <c r="F35" s="63">
        <f t="shared" si="2"/>
        <v>7.2766240304869854</v>
      </c>
      <c r="G35" s="63">
        <f t="shared" si="3"/>
        <v>77.001312491925773</v>
      </c>
      <c r="H35" s="63">
        <f t="shared" si="4"/>
        <v>1463.0249373465897</v>
      </c>
    </row>
    <row r="36" spans="1:8" x14ac:dyDescent="0.2">
      <c r="A36" s="50">
        <f t="shared" si="0"/>
        <v>15</v>
      </c>
      <c r="B36" s="62">
        <f t="shared" si="5"/>
        <v>5.67E-2</v>
      </c>
      <c r="C36" s="63">
        <f t="shared" si="1"/>
        <v>80.064039696292127</v>
      </c>
      <c r="D36" s="64"/>
      <c r="E36" s="63">
        <f t="shared" si="6"/>
        <v>80.064039696292127</v>
      </c>
      <c r="F36" s="63">
        <f t="shared" si="2"/>
        <v>6.9127928289626359</v>
      </c>
      <c r="G36" s="63">
        <f t="shared" si="3"/>
        <v>73.15124686732949</v>
      </c>
      <c r="H36" s="63">
        <f t="shared" si="4"/>
        <v>1389.8736904792602</v>
      </c>
    </row>
    <row r="37" spans="1:8" x14ac:dyDescent="0.2">
      <c r="A37" s="50">
        <f t="shared" si="0"/>
        <v>16</v>
      </c>
      <c r="B37" s="62">
        <f t="shared" si="5"/>
        <v>5.67E-2</v>
      </c>
      <c r="C37" s="63">
        <f t="shared" si="1"/>
        <v>76.060837711477518</v>
      </c>
      <c r="D37" s="64"/>
      <c r="E37" s="63">
        <f t="shared" si="6"/>
        <v>76.060837711477518</v>
      </c>
      <c r="F37" s="63">
        <f t="shared" si="2"/>
        <v>6.5671531875145046</v>
      </c>
      <c r="G37" s="63">
        <f t="shared" si="3"/>
        <v>69.493684523963012</v>
      </c>
      <c r="H37" s="63">
        <f t="shared" si="4"/>
        <v>1320.3800059552971</v>
      </c>
    </row>
    <row r="38" spans="1:8" x14ac:dyDescent="0.2">
      <c r="A38" s="50">
        <f t="shared" si="0"/>
        <v>17</v>
      </c>
      <c r="B38" s="62">
        <f t="shared" si="5"/>
        <v>5.67E-2</v>
      </c>
      <c r="C38" s="63">
        <f t="shared" si="1"/>
        <v>72.257795825903642</v>
      </c>
      <c r="D38" s="64"/>
      <c r="E38" s="63">
        <f t="shared" si="6"/>
        <v>72.257795825903642</v>
      </c>
      <c r="F38" s="63">
        <f t="shared" si="2"/>
        <v>6.2387955281387786</v>
      </c>
      <c r="G38" s="63">
        <f t="shared" si="3"/>
        <v>66.019000297764862</v>
      </c>
      <c r="H38" s="63">
        <f t="shared" si="4"/>
        <v>1254.3610056575321</v>
      </c>
    </row>
    <row r="39" spans="1:8" x14ac:dyDescent="0.2">
      <c r="A39" s="50">
        <f t="shared" si="0"/>
        <v>18</v>
      </c>
      <c r="B39" s="62">
        <f t="shared" si="5"/>
        <v>5.67E-2</v>
      </c>
      <c r="C39" s="63">
        <f t="shared" si="1"/>
        <v>68.644906034608454</v>
      </c>
      <c r="D39" s="64"/>
      <c r="E39" s="63">
        <f t="shared" si="6"/>
        <v>68.644906034608454</v>
      </c>
      <c r="F39" s="63">
        <f t="shared" si="2"/>
        <v>5.9268557517318392</v>
      </c>
      <c r="G39" s="63">
        <f t="shared" si="3"/>
        <v>62.718050282876618</v>
      </c>
      <c r="H39" s="63">
        <f t="shared" si="4"/>
        <v>1191.6429553746555</v>
      </c>
    </row>
    <row r="40" spans="1:8" x14ac:dyDescent="0.2">
      <c r="A40" s="50">
        <f t="shared" si="0"/>
        <v>19</v>
      </c>
      <c r="B40" s="62">
        <f t="shared" si="5"/>
        <v>5.67E-2</v>
      </c>
      <c r="C40" s="63">
        <f t="shared" si="1"/>
        <v>65.212660732878021</v>
      </c>
      <c r="D40" s="64"/>
      <c r="E40" s="63">
        <f t="shared" si="6"/>
        <v>65.212660732878021</v>
      </c>
      <c r="F40" s="63">
        <f t="shared" si="2"/>
        <v>5.6305129641452467</v>
      </c>
      <c r="G40" s="63">
        <f t="shared" si="3"/>
        <v>59.582147768732774</v>
      </c>
      <c r="H40" s="63">
        <f t="shared" si="4"/>
        <v>1132.0608076059227</v>
      </c>
    </row>
    <row r="41" spans="1:8" x14ac:dyDescent="0.2">
      <c r="A41" s="50">
        <f t="shared" si="0"/>
        <v>20</v>
      </c>
      <c r="B41" s="62">
        <f t="shared" si="5"/>
        <v>5.67E-2</v>
      </c>
      <c r="C41" s="63">
        <f t="shared" si="1"/>
        <v>61.952027696234119</v>
      </c>
      <c r="D41" s="64"/>
      <c r="E41" s="63">
        <f t="shared" si="6"/>
        <v>61.952027696234119</v>
      </c>
      <c r="F41" s="63">
        <f t="shared" si="2"/>
        <v>5.3489873159379853</v>
      </c>
      <c r="G41" s="63">
        <f t="shared" si="3"/>
        <v>56.603040380296136</v>
      </c>
      <c r="H41" s="63">
        <f t="shared" si="4"/>
        <v>1075.4577672256266</v>
      </c>
    </row>
    <row r="42" spans="1:8" x14ac:dyDescent="0.2">
      <c r="A42" s="50">
        <f t="shared" si="0"/>
        <v>21</v>
      </c>
      <c r="B42" s="62">
        <f t="shared" si="5"/>
        <v>5.67E-2</v>
      </c>
      <c r="C42" s="63">
        <f t="shared" si="1"/>
        <v>58.854426311422415</v>
      </c>
      <c r="D42" s="64"/>
      <c r="E42" s="63">
        <f t="shared" si="6"/>
        <v>58.854426311422415</v>
      </c>
      <c r="F42" s="63">
        <f t="shared" si="2"/>
        <v>5.0815379501410858</v>
      </c>
      <c r="G42" s="63">
        <f t="shared" si="3"/>
        <v>53.772888361281332</v>
      </c>
      <c r="H42" s="63">
        <f t="shared" si="4"/>
        <v>1021.6848788643454</v>
      </c>
    </row>
    <row r="43" spans="1:8" x14ac:dyDescent="0.2">
      <c r="A43" s="50">
        <f t="shared" si="0"/>
        <v>22</v>
      </c>
      <c r="B43" s="62">
        <f t="shared" si="5"/>
        <v>5.67E-2</v>
      </c>
      <c r="C43" s="63">
        <f t="shared" si="1"/>
        <v>55.911704995851309</v>
      </c>
      <c r="D43" s="64"/>
      <c r="E43" s="63">
        <f t="shared" si="6"/>
        <v>55.911704995851309</v>
      </c>
      <c r="F43" s="63">
        <f t="shared" si="2"/>
        <v>4.8274610526340318</v>
      </c>
      <c r="G43" s="63">
        <f t="shared" si="3"/>
        <v>51.084243943217274</v>
      </c>
      <c r="H43" s="63">
        <f t="shared" si="4"/>
        <v>970.60063492112806</v>
      </c>
    </row>
    <row r="44" spans="1:8" x14ac:dyDescent="0.2">
      <c r="A44" s="50">
        <f t="shared" si="0"/>
        <v>23</v>
      </c>
      <c r="B44" s="62">
        <f t="shared" si="5"/>
        <v>5.67E-2</v>
      </c>
      <c r="C44" s="63">
        <f t="shared" si="1"/>
        <v>53.116119746058736</v>
      </c>
      <c r="D44" s="64"/>
      <c r="E44" s="63">
        <f t="shared" si="6"/>
        <v>53.116119746058736</v>
      </c>
      <c r="F44" s="63">
        <f t="shared" si="2"/>
        <v>4.5860880000023299</v>
      </c>
      <c r="G44" s="63">
        <f t="shared" si="3"/>
        <v>48.530031746056409</v>
      </c>
      <c r="H44" s="63">
        <f t="shared" si="4"/>
        <v>922.07060317507171</v>
      </c>
    </row>
    <row r="45" spans="1:8" x14ac:dyDescent="0.2">
      <c r="A45" s="50">
        <f t="shared" si="0"/>
        <v>24</v>
      </c>
      <c r="B45" s="62">
        <f t="shared" si="5"/>
        <v>5.67E-2</v>
      </c>
      <c r="C45" s="63">
        <f t="shared" si="1"/>
        <v>50.460313758755802</v>
      </c>
      <c r="D45" s="64"/>
      <c r="E45" s="63">
        <f t="shared" si="6"/>
        <v>50.460313758755802</v>
      </c>
      <c r="F45" s="63">
        <f t="shared" si="2"/>
        <v>4.3567836000022142</v>
      </c>
      <c r="G45" s="63">
        <f t="shared" si="3"/>
        <v>46.103530158753586</v>
      </c>
      <c r="H45" s="63">
        <f t="shared" si="4"/>
        <v>875.96707301631818</v>
      </c>
    </row>
    <row r="46" spans="1:8" x14ac:dyDescent="0.2">
      <c r="A46" s="50">
        <f t="shared" si="0"/>
        <v>25</v>
      </c>
      <c r="B46" s="62">
        <f t="shared" si="5"/>
        <v>5.67E-2</v>
      </c>
      <c r="C46" s="63">
        <f t="shared" si="1"/>
        <v>47.937298070818017</v>
      </c>
      <c r="D46" s="64"/>
      <c r="E46" s="63">
        <f t="shared" si="6"/>
        <v>47.937298070818017</v>
      </c>
      <c r="F46" s="63">
        <f t="shared" si="2"/>
        <v>4.1389444200021037</v>
      </c>
      <c r="G46" s="63">
        <f t="shared" si="3"/>
        <v>43.798353650815912</v>
      </c>
      <c r="H46" s="63">
        <f t="shared" si="4"/>
        <v>832.16871936550228</v>
      </c>
    </row>
    <row r="47" spans="1:8" x14ac:dyDescent="0.2">
      <c r="A47" s="50">
        <f t="shared" si="0"/>
        <v>26</v>
      </c>
      <c r="B47" s="62">
        <f t="shared" si="5"/>
        <v>5.67E-2</v>
      </c>
      <c r="C47" s="63">
        <f t="shared" si="1"/>
        <v>45.540433167277115</v>
      </c>
      <c r="D47" s="64"/>
      <c r="E47" s="63">
        <f t="shared" si="6"/>
        <v>45.540433167277115</v>
      </c>
      <c r="F47" s="63">
        <f t="shared" si="2"/>
        <v>3.9319971990019984</v>
      </c>
      <c r="G47" s="63">
        <f t="shared" si="3"/>
        <v>41.608435968275117</v>
      </c>
      <c r="H47" s="63">
        <f t="shared" si="4"/>
        <v>790.56028339722718</v>
      </c>
    </row>
    <row r="48" spans="1:8" x14ac:dyDescent="0.2">
      <c r="A48" s="50">
        <f t="shared" si="0"/>
        <v>27</v>
      </c>
      <c r="B48" s="62">
        <f t="shared" si="5"/>
        <v>5.67E-2</v>
      </c>
      <c r="C48" s="63">
        <f t="shared" si="1"/>
        <v>43.263411508913265</v>
      </c>
      <c r="D48" s="64"/>
      <c r="E48" s="63">
        <f t="shared" si="6"/>
        <v>43.263411508913265</v>
      </c>
      <c r="F48" s="63">
        <f t="shared" si="2"/>
        <v>3.7353973390518984</v>
      </c>
      <c r="G48" s="63">
        <f t="shared" si="3"/>
        <v>39.528014169861365</v>
      </c>
      <c r="H48" s="63">
        <f t="shared" si="4"/>
        <v>751.03226922736576</v>
      </c>
    </row>
    <row r="49" spans="1:8" x14ac:dyDescent="0.2">
      <c r="A49" s="50">
        <f t="shared" si="0"/>
        <v>28</v>
      </c>
      <c r="B49" s="62">
        <f t="shared" si="5"/>
        <v>5.67E-2</v>
      </c>
      <c r="C49" s="63">
        <f t="shared" si="1"/>
        <v>41.100240933467596</v>
      </c>
      <c r="D49" s="64"/>
      <c r="E49" s="63">
        <f t="shared" si="6"/>
        <v>41.100240933467596</v>
      </c>
      <c r="F49" s="63">
        <f t="shared" si="2"/>
        <v>3.5486274720993034</v>
      </c>
      <c r="G49" s="63">
        <f t="shared" si="3"/>
        <v>37.551613461368291</v>
      </c>
      <c r="H49" s="63">
        <f t="shared" si="4"/>
        <v>713.48065576599743</v>
      </c>
    </row>
    <row r="50" spans="1:8" x14ac:dyDescent="0.2">
      <c r="A50" s="50">
        <f t="shared" si="0"/>
        <v>29</v>
      </c>
      <c r="B50" s="62">
        <f t="shared" si="5"/>
        <v>5.67E-2</v>
      </c>
      <c r="C50" s="63">
        <f t="shared" si="1"/>
        <v>39.045228886794213</v>
      </c>
      <c r="D50" s="64"/>
      <c r="E50" s="63">
        <f t="shared" si="6"/>
        <v>39.045228886794213</v>
      </c>
      <c r="F50" s="63">
        <f t="shared" si="2"/>
        <v>3.3711960984943379</v>
      </c>
      <c r="G50" s="63">
        <f t="shared" si="3"/>
        <v>35.674032788299876</v>
      </c>
      <c r="H50" s="63">
        <f t="shared" si="4"/>
        <v>677.80662297769754</v>
      </c>
    </row>
    <row r="51" spans="1:8" x14ac:dyDescent="0.2">
      <c r="A51" s="50">
        <f t="shared" si="0"/>
        <v>30</v>
      </c>
      <c r="B51" s="62">
        <f t="shared" si="5"/>
        <v>5.67E-2</v>
      </c>
      <c r="C51" s="63">
        <f t="shared" si="1"/>
        <v>37.092967442454494</v>
      </c>
      <c r="D51" s="64"/>
      <c r="E51" s="63">
        <f t="shared" si="6"/>
        <v>37.092967442454494</v>
      </c>
      <c r="F51" s="63">
        <f t="shared" si="2"/>
        <v>3.2026362935696211</v>
      </c>
      <c r="G51" s="63">
        <f t="shared" si="3"/>
        <v>33.890331148884876</v>
      </c>
      <c r="H51" s="63">
        <f t="shared" si="4"/>
        <v>643.91629182881263</v>
      </c>
    </row>
    <row r="52" spans="1:8" x14ac:dyDescent="0.2">
      <c r="A52" s="50">
        <f t="shared" si="0"/>
        <v>31</v>
      </c>
      <c r="B52" s="62">
        <f t="shared" si="5"/>
        <v>5.67E-2</v>
      </c>
      <c r="C52" s="63">
        <f t="shared" si="1"/>
        <v>35.238319070331769</v>
      </c>
      <c r="D52" s="64"/>
      <c r="E52" s="63">
        <f t="shared" si="6"/>
        <v>35.238319070331769</v>
      </c>
      <c r="F52" s="63">
        <f t="shared" si="2"/>
        <v>3.0425044788911397</v>
      </c>
      <c r="G52" s="63">
        <f t="shared" si="3"/>
        <v>32.19581459144063</v>
      </c>
      <c r="H52" s="63">
        <f t="shared" si="4"/>
        <v>611.72047723737205</v>
      </c>
    </row>
    <row r="53" spans="1:8" x14ac:dyDescent="0.2">
      <c r="A53" s="50">
        <f t="shared" si="0"/>
        <v>32</v>
      </c>
      <c r="B53" s="62">
        <f t="shared" si="5"/>
        <v>5.67E-2</v>
      </c>
      <c r="C53" s="63">
        <f t="shared" si="1"/>
        <v>33.476403116815185</v>
      </c>
      <c r="D53" s="64"/>
      <c r="E53" s="63">
        <f t="shared" si="6"/>
        <v>33.476403116815185</v>
      </c>
      <c r="F53" s="63">
        <f t="shared" si="2"/>
        <v>2.8903792549465828</v>
      </c>
      <c r="G53" s="63">
        <f t="shared" si="3"/>
        <v>30.5860238618686</v>
      </c>
      <c r="H53" s="63">
        <f t="shared" si="4"/>
        <v>581.13445337550343</v>
      </c>
    </row>
    <row r="54" spans="1:8" x14ac:dyDescent="0.2">
      <c r="A54" s="50">
        <f t="shared" si="0"/>
        <v>33</v>
      </c>
      <c r="B54" s="62">
        <f t="shared" si="5"/>
        <v>5.67E-2</v>
      </c>
      <c r="C54" s="63">
        <f t="shared" si="1"/>
        <v>31.802582960974426</v>
      </c>
      <c r="D54" s="64"/>
      <c r="E54" s="63">
        <f t="shared" si="6"/>
        <v>31.802582960974426</v>
      </c>
      <c r="F54" s="63">
        <f t="shared" si="2"/>
        <v>2.7458602921992536</v>
      </c>
      <c r="G54" s="63">
        <f t="shared" si="3"/>
        <v>29.056722668775173</v>
      </c>
      <c r="H54" s="63">
        <f t="shared" si="4"/>
        <v>552.07773070672829</v>
      </c>
    </row>
    <row r="55" spans="1:8" x14ac:dyDescent="0.2">
      <c r="A55" s="50">
        <f t="shared" si="0"/>
        <v>34</v>
      </c>
      <c r="B55" s="62">
        <f t="shared" si="5"/>
        <v>5.67E-2</v>
      </c>
      <c r="C55" s="63">
        <f t="shared" si="1"/>
        <v>30.212453812925705</v>
      </c>
      <c r="D55" s="64"/>
      <c r="E55" s="63">
        <f t="shared" si="6"/>
        <v>30.212453812925705</v>
      </c>
      <c r="F55" s="63">
        <f t="shared" si="2"/>
        <v>2.608567277589291</v>
      </c>
      <c r="G55" s="63">
        <f t="shared" si="3"/>
        <v>27.603886535336414</v>
      </c>
      <c r="H55" s="63">
        <f t="shared" si="4"/>
        <v>524.47384417139187</v>
      </c>
    </row>
    <row r="56" spans="1:8" x14ac:dyDescent="0.2">
      <c r="A56" s="50">
        <f t="shared" si="0"/>
        <v>35</v>
      </c>
      <c r="B56" s="62">
        <f t="shared" si="5"/>
        <v>5.67E-2</v>
      </c>
      <c r="C56" s="63">
        <f t="shared" si="1"/>
        <v>28.701831122279422</v>
      </c>
      <c r="D56" s="64"/>
      <c r="E56" s="63">
        <f t="shared" si="6"/>
        <v>28.701831122279422</v>
      </c>
      <c r="F56" s="63">
        <f t="shared" si="2"/>
        <v>2.4781389137098264</v>
      </c>
      <c r="G56" s="63">
        <f t="shared" si="3"/>
        <v>26.223692208569595</v>
      </c>
      <c r="H56" s="63">
        <f t="shared" si="4"/>
        <v>498.25015196282226</v>
      </c>
    </row>
    <row r="57" spans="1:8" x14ac:dyDescent="0.2">
      <c r="A57" s="50">
        <f t="shared" si="0"/>
        <v>36</v>
      </c>
      <c r="B57" s="62">
        <f t="shared" si="5"/>
        <v>5.67E-2</v>
      </c>
      <c r="C57" s="63">
        <f t="shared" si="1"/>
        <v>27.266739566165452</v>
      </c>
      <c r="D57" s="64"/>
      <c r="E57" s="63">
        <f t="shared" si="6"/>
        <v>27.266739566165452</v>
      </c>
      <c r="F57" s="63">
        <f t="shared" si="2"/>
        <v>2.3542319680243353</v>
      </c>
      <c r="G57" s="63">
        <f t="shared" si="3"/>
        <v>24.912507598141115</v>
      </c>
      <c r="H57" s="63">
        <f t="shared" si="4"/>
        <v>473.33764436468113</v>
      </c>
    </row>
    <row r="58" spans="1:8" x14ac:dyDescent="0.2">
      <c r="A58" s="50">
        <f t="shared" si="0"/>
        <v>37</v>
      </c>
      <c r="B58" s="62">
        <f t="shared" si="5"/>
        <v>5.67E-2</v>
      </c>
      <c r="C58" s="63">
        <f t="shared" si="1"/>
        <v>25.903402587857176</v>
      </c>
      <c r="D58" s="64"/>
      <c r="E58" s="63">
        <f t="shared" si="6"/>
        <v>25.903402587857176</v>
      </c>
      <c r="F58" s="63">
        <f t="shared" si="2"/>
        <v>2.2365203696231184</v>
      </c>
      <c r="G58" s="63">
        <f t="shared" si="3"/>
        <v>23.666882218234058</v>
      </c>
      <c r="H58" s="63">
        <f t="shared" si="4"/>
        <v>449.67076214644709</v>
      </c>
    </row>
    <row r="59" spans="1:8" x14ac:dyDescent="0.2">
      <c r="A59" s="50">
        <f t="shared" si="0"/>
        <v>38</v>
      </c>
      <c r="B59" s="62">
        <f t="shared" si="5"/>
        <v>5.67E-2</v>
      </c>
      <c r="C59" s="63">
        <f t="shared" si="1"/>
        <v>25</v>
      </c>
      <c r="D59" s="64"/>
      <c r="E59" s="63">
        <f t="shared" si="6"/>
        <v>25</v>
      </c>
      <c r="F59" s="63">
        <f t="shared" si="2"/>
        <v>2.1246943511419625</v>
      </c>
      <c r="G59" s="63">
        <f t="shared" si="3"/>
        <v>22.875305648858038</v>
      </c>
      <c r="H59" s="63">
        <f t="shared" si="4"/>
        <v>426.79545649758904</v>
      </c>
    </row>
    <row r="60" spans="1:8" x14ac:dyDescent="0.2">
      <c r="A60" s="50">
        <f t="shared" si="0"/>
        <v>39</v>
      </c>
      <c r="B60" s="62">
        <f t="shared" si="5"/>
        <v>5.67E-2</v>
      </c>
      <c r="C60" s="63">
        <f t="shared" si="1"/>
        <v>25</v>
      </c>
      <c r="D60" s="64"/>
      <c r="E60" s="63">
        <f t="shared" si="6"/>
        <v>25</v>
      </c>
      <c r="F60" s="63">
        <f t="shared" si="2"/>
        <v>2.0166085319511082</v>
      </c>
      <c r="G60" s="63">
        <f t="shared" si="3"/>
        <v>22.983391468048893</v>
      </c>
      <c r="H60" s="63">
        <f t="shared" si="4"/>
        <v>403.81206502954012</v>
      </c>
    </row>
    <row r="61" spans="1:8" x14ac:dyDescent="0.2">
      <c r="A61" s="50">
        <f t="shared" si="0"/>
        <v>40</v>
      </c>
      <c r="B61" s="62">
        <f t="shared" si="5"/>
        <v>5.67E-2</v>
      </c>
      <c r="C61" s="63">
        <f t="shared" si="1"/>
        <v>25</v>
      </c>
      <c r="D61" s="64"/>
      <c r="E61" s="63">
        <f t="shared" si="6"/>
        <v>25</v>
      </c>
      <c r="F61" s="63">
        <f t="shared" si="2"/>
        <v>1.908012007264577</v>
      </c>
      <c r="G61" s="63">
        <f t="shared" si="3"/>
        <v>23.091987992735422</v>
      </c>
      <c r="H61" s="63">
        <f t="shared" si="4"/>
        <v>380.7200770368047</v>
      </c>
    </row>
    <row r="62" spans="1:8" x14ac:dyDescent="0.2">
      <c r="A62" s="50">
        <f t="shared" si="0"/>
        <v>41</v>
      </c>
      <c r="B62" s="62">
        <f t="shared" si="5"/>
        <v>5.67E-2</v>
      </c>
      <c r="C62" s="63">
        <f t="shared" si="1"/>
        <v>25</v>
      </c>
      <c r="D62" s="64"/>
      <c r="E62" s="63">
        <f t="shared" si="6"/>
        <v>25</v>
      </c>
      <c r="F62" s="63">
        <f t="shared" si="2"/>
        <v>1.7989023639989021</v>
      </c>
      <c r="G62" s="63">
        <f t="shared" si="3"/>
        <v>23.201097636001098</v>
      </c>
      <c r="H62" s="63">
        <f t="shared" si="4"/>
        <v>357.51897940080357</v>
      </c>
    </row>
    <row r="63" spans="1:8" x14ac:dyDescent="0.2">
      <c r="A63" s="50">
        <f t="shared" si="0"/>
        <v>42</v>
      </c>
      <c r="B63" s="62">
        <f t="shared" si="5"/>
        <v>5.67E-2</v>
      </c>
      <c r="C63" s="63">
        <f t="shared" si="1"/>
        <v>25</v>
      </c>
      <c r="D63" s="64"/>
      <c r="E63" s="63">
        <f t="shared" si="6"/>
        <v>25</v>
      </c>
      <c r="F63" s="63">
        <f t="shared" si="2"/>
        <v>1.6892771776687969</v>
      </c>
      <c r="G63" s="63">
        <f t="shared" si="3"/>
        <v>23.310722822331204</v>
      </c>
      <c r="H63" s="63">
        <f t="shared" si="4"/>
        <v>334.20825657847234</v>
      </c>
    </row>
    <row r="64" spans="1:8" x14ac:dyDescent="0.2">
      <c r="A64" s="50">
        <f t="shared" si="0"/>
        <v>43</v>
      </c>
      <c r="B64" s="62">
        <f t="shared" si="5"/>
        <v>5.67E-2</v>
      </c>
      <c r="C64" s="63">
        <f t="shared" si="1"/>
        <v>25</v>
      </c>
      <c r="D64" s="64"/>
      <c r="E64" s="63">
        <f t="shared" si="6"/>
        <v>25</v>
      </c>
      <c r="F64" s="63">
        <f t="shared" si="2"/>
        <v>1.5791340123332818</v>
      </c>
      <c r="G64" s="63">
        <f t="shared" si="3"/>
        <v>23.420865987666719</v>
      </c>
      <c r="H64" s="63">
        <f t="shared" si="4"/>
        <v>310.78739059080561</v>
      </c>
    </row>
    <row r="65" spans="1:8" x14ac:dyDescent="0.2">
      <c r="A65" s="50">
        <f t="shared" si="0"/>
        <v>44</v>
      </c>
      <c r="B65" s="62">
        <f t="shared" si="5"/>
        <v>5.67E-2</v>
      </c>
      <c r="C65" s="63">
        <f t="shared" si="1"/>
        <v>25</v>
      </c>
      <c r="D65" s="64"/>
      <c r="E65" s="63">
        <f t="shared" si="6"/>
        <v>25</v>
      </c>
      <c r="F65" s="63">
        <f t="shared" si="2"/>
        <v>1.4684704205415566</v>
      </c>
      <c r="G65" s="63">
        <f t="shared" si="3"/>
        <v>23.531529579458443</v>
      </c>
      <c r="H65" s="63">
        <f t="shared" si="4"/>
        <v>287.25586101134718</v>
      </c>
    </row>
    <row r="66" spans="1:8" x14ac:dyDescent="0.2">
      <c r="A66" s="50">
        <f t="shared" si="0"/>
        <v>45</v>
      </c>
      <c r="B66" s="62">
        <f t="shared" si="5"/>
        <v>5.67E-2</v>
      </c>
      <c r="C66" s="63">
        <f t="shared" si="1"/>
        <v>25</v>
      </c>
      <c r="D66" s="64"/>
      <c r="E66" s="63">
        <f t="shared" si="6"/>
        <v>25</v>
      </c>
      <c r="F66" s="63">
        <f t="shared" si="2"/>
        <v>1.3572839432786155</v>
      </c>
      <c r="G66" s="63">
        <f t="shared" si="3"/>
        <v>23.642716056721383</v>
      </c>
      <c r="H66" s="63">
        <f t="shared" si="4"/>
        <v>263.6131449546258</v>
      </c>
    </row>
    <row r="67" spans="1:8" x14ac:dyDescent="0.2">
      <c r="A67" s="50">
        <f t="shared" si="0"/>
        <v>46</v>
      </c>
      <c r="B67" s="62">
        <f t="shared" si="5"/>
        <v>5.67E-2</v>
      </c>
      <c r="C67" s="63">
        <f t="shared" si="1"/>
        <v>25</v>
      </c>
      <c r="D67" s="64"/>
      <c r="E67" s="63">
        <f t="shared" si="6"/>
        <v>25</v>
      </c>
      <c r="F67" s="63">
        <f t="shared" si="2"/>
        <v>1.245572109910607</v>
      </c>
      <c r="G67" s="63">
        <f t="shared" si="3"/>
        <v>23.754427890089392</v>
      </c>
      <c r="H67" s="63">
        <f t="shared" si="4"/>
        <v>239.85871706453639</v>
      </c>
    </row>
    <row r="68" spans="1:8" x14ac:dyDescent="0.2">
      <c r="A68" s="50">
        <f t="shared" si="0"/>
        <v>47</v>
      </c>
      <c r="B68" s="62">
        <f t="shared" si="5"/>
        <v>5.67E-2</v>
      </c>
      <c r="C68" s="63">
        <f t="shared" si="1"/>
        <v>25</v>
      </c>
      <c r="D68" s="64"/>
      <c r="E68" s="63">
        <f t="shared" si="6"/>
        <v>25</v>
      </c>
      <c r="F68" s="63">
        <f t="shared" si="2"/>
        <v>1.1333324381299346</v>
      </c>
      <c r="G68" s="63">
        <f t="shared" si="3"/>
        <v>23.866667561870067</v>
      </c>
      <c r="H68" s="63">
        <f t="shared" si="4"/>
        <v>215.99204950266633</v>
      </c>
    </row>
    <row r="69" spans="1:8" x14ac:dyDescent="0.2">
      <c r="A69" s="50">
        <f t="shared" si="0"/>
        <v>48</v>
      </c>
      <c r="B69" s="62">
        <f t="shared" si="5"/>
        <v>5.67E-2</v>
      </c>
      <c r="C69" s="63">
        <f t="shared" si="1"/>
        <v>25</v>
      </c>
      <c r="D69" s="64"/>
      <c r="E69" s="63">
        <f t="shared" si="6"/>
        <v>25</v>
      </c>
      <c r="F69" s="63">
        <f t="shared" si="2"/>
        <v>1.0205624339000985</v>
      </c>
      <c r="G69" s="63">
        <f t="shared" si="3"/>
        <v>23.9794375660999</v>
      </c>
      <c r="H69" s="63">
        <f t="shared" si="4"/>
        <v>192.01261193656643</v>
      </c>
    </row>
    <row r="70" spans="1:8" x14ac:dyDescent="0.2">
      <c r="A70" s="50">
        <f t="shared" si="0"/>
        <v>49</v>
      </c>
      <c r="B70" s="62">
        <f t="shared" si="5"/>
        <v>5.67E-2</v>
      </c>
      <c r="C70" s="63">
        <f t="shared" si="1"/>
        <v>25</v>
      </c>
      <c r="D70" s="64"/>
      <c r="E70" s="63">
        <f t="shared" si="6"/>
        <v>25</v>
      </c>
      <c r="F70" s="63">
        <f t="shared" si="2"/>
        <v>0.90725959140027634</v>
      </c>
      <c r="G70" s="63">
        <f t="shared" si="3"/>
        <v>24.092740408599724</v>
      </c>
      <c r="H70" s="63">
        <f t="shared" si="4"/>
        <v>167.91987152796671</v>
      </c>
    </row>
    <row r="71" spans="1:8" x14ac:dyDescent="0.2">
      <c r="A71" s="50">
        <f t="shared" si="0"/>
        <v>50</v>
      </c>
      <c r="B71" s="62">
        <f t="shared" si="5"/>
        <v>5.67E-2</v>
      </c>
      <c r="C71" s="63">
        <f t="shared" si="1"/>
        <v>25</v>
      </c>
      <c r="D71" s="64"/>
      <c r="E71" s="63">
        <f t="shared" si="6"/>
        <v>25</v>
      </c>
      <c r="F71" s="63">
        <f t="shared" si="2"/>
        <v>0.79342139296964265</v>
      </c>
      <c r="G71" s="63">
        <f t="shared" si="3"/>
        <v>24.206578607030359</v>
      </c>
      <c r="H71" s="63">
        <f t="shared" si="4"/>
        <v>143.71329292093634</v>
      </c>
    </row>
    <row r="72" spans="1:8" x14ac:dyDescent="0.2">
      <c r="A72" s="50">
        <f t="shared" si="0"/>
        <v>51</v>
      </c>
      <c r="B72" s="62">
        <f t="shared" si="5"/>
        <v>5.67E-2</v>
      </c>
      <c r="C72" s="63">
        <f t="shared" si="1"/>
        <v>25</v>
      </c>
      <c r="D72" s="64"/>
      <c r="E72" s="63">
        <f t="shared" si="6"/>
        <v>25</v>
      </c>
      <c r="F72" s="63">
        <f t="shared" si="2"/>
        <v>0.67904530905142424</v>
      </c>
      <c r="G72" s="63">
        <f t="shared" si="3"/>
        <v>24.320954690948575</v>
      </c>
      <c r="H72" s="63">
        <f t="shared" si="4"/>
        <v>119.39233822998776</v>
      </c>
    </row>
    <row r="73" spans="1:8" x14ac:dyDescent="0.2">
      <c r="A73" s="50">
        <f t="shared" si="0"/>
        <v>52</v>
      </c>
      <c r="B73" s="62">
        <f t="shared" si="5"/>
        <v>5.67E-2</v>
      </c>
      <c r="C73" s="63">
        <f t="shared" si="1"/>
        <v>25</v>
      </c>
      <c r="D73" s="64"/>
      <c r="E73" s="63">
        <f t="shared" si="6"/>
        <v>25</v>
      </c>
      <c r="F73" s="63">
        <f t="shared" si="2"/>
        <v>0.56412879813669214</v>
      </c>
      <c r="G73" s="63">
        <f t="shared" si="3"/>
        <v>24.435871201863307</v>
      </c>
      <c r="H73" s="63">
        <f t="shared" si="4"/>
        <v>94.95646702812445</v>
      </c>
    </row>
    <row r="74" spans="1:8" x14ac:dyDescent="0.2">
      <c r="A74" s="50">
        <f t="shared" si="0"/>
        <v>53</v>
      </c>
      <c r="B74" s="62">
        <f t="shared" si="5"/>
        <v>5.67E-2</v>
      </c>
      <c r="C74" s="63">
        <f t="shared" si="1"/>
        <v>25</v>
      </c>
      <c r="D74" s="64"/>
      <c r="E74" s="63">
        <f t="shared" si="6"/>
        <v>25</v>
      </c>
      <c r="F74" s="63">
        <f t="shared" si="2"/>
        <v>0.44866930670788802</v>
      </c>
      <c r="G74" s="63">
        <f t="shared" si="3"/>
        <v>24.551330693292112</v>
      </c>
      <c r="H74" s="63">
        <f t="shared" si="4"/>
        <v>70.405136334832335</v>
      </c>
    </row>
    <row r="75" spans="1:8" x14ac:dyDescent="0.2">
      <c r="A75" s="50">
        <f t="shared" si="0"/>
        <v>54</v>
      </c>
      <c r="B75" s="62">
        <f t="shared" si="5"/>
        <v>5.67E-2</v>
      </c>
      <c r="C75" s="63">
        <f t="shared" si="1"/>
        <v>25</v>
      </c>
      <c r="D75" s="64"/>
      <c r="E75" s="63">
        <f t="shared" si="6"/>
        <v>25</v>
      </c>
      <c r="F75" s="63">
        <f t="shared" si="2"/>
        <v>0.33266426918208281</v>
      </c>
      <c r="G75" s="63">
        <f t="shared" si="3"/>
        <v>24.667335730817918</v>
      </c>
      <c r="H75" s="63">
        <f t="shared" si="4"/>
        <v>45.737800604014417</v>
      </c>
    </row>
    <row r="76" spans="1:8" x14ac:dyDescent="0.2">
      <c r="A76" s="50">
        <f t="shared" si="0"/>
        <v>55</v>
      </c>
      <c r="B76" s="62">
        <f t="shared" si="5"/>
        <v>5.67E-2</v>
      </c>
      <c r="C76" s="63">
        <f t="shared" si="1"/>
        <v>25</v>
      </c>
      <c r="D76" s="64"/>
      <c r="E76" s="63">
        <f t="shared" si="6"/>
        <v>25</v>
      </c>
      <c r="F76" s="63">
        <f t="shared" si="2"/>
        <v>0.21611110785396812</v>
      </c>
      <c r="G76" s="63">
        <f t="shared" si="3"/>
        <v>24.783888892146031</v>
      </c>
      <c r="H76" s="63">
        <f t="shared" si="4"/>
        <v>20.953911711868386</v>
      </c>
    </row>
    <row r="77" spans="1:8" x14ac:dyDescent="0.2">
      <c r="A77" s="50">
        <f t="shared" si="0"/>
        <v>56</v>
      </c>
      <c r="B77" s="62">
        <f t="shared" si="5"/>
        <v>5.67E-2</v>
      </c>
      <c r="C77" s="63">
        <f t="shared" si="1"/>
        <v>21.052918944706963</v>
      </c>
      <c r="D77" s="64"/>
      <c r="E77" s="63">
        <f t="shared" si="6"/>
        <v>21.052918944706963</v>
      </c>
      <c r="F77" s="63">
        <f t="shared" si="2"/>
        <v>9.9007232838578124E-2</v>
      </c>
      <c r="G77" s="63">
        <f t="shared" si="3"/>
        <v>20.953911711868386</v>
      </c>
      <c r="H77" s="63">
        <f t="shared" si="4"/>
        <v>0</v>
      </c>
    </row>
    <row r="78" spans="1:8" x14ac:dyDescent="0.2">
      <c r="A78" s="50" t="str">
        <f t="shared" si="0"/>
        <v/>
      </c>
      <c r="B78" s="62" t="str">
        <f t="shared" si="5"/>
        <v/>
      </c>
      <c r="C78" s="63" t="str">
        <f t="shared" si="1"/>
        <v/>
      </c>
      <c r="D78" s="64"/>
      <c r="E78" s="63" t="str">
        <f t="shared" si="6"/>
        <v/>
      </c>
      <c r="F78" s="63" t="str">
        <f t="shared" si="2"/>
        <v/>
      </c>
      <c r="G78" s="63" t="str">
        <f t="shared" si="3"/>
        <v/>
      </c>
      <c r="H78" s="63" t="str">
        <f t="shared" si="4"/>
        <v/>
      </c>
    </row>
    <row r="79" spans="1:8" x14ac:dyDescent="0.2">
      <c r="A79" s="50" t="str">
        <f t="shared" si="0"/>
        <v/>
      </c>
      <c r="B79" s="62" t="str">
        <f t="shared" si="5"/>
        <v/>
      </c>
      <c r="C79" s="63" t="str">
        <f t="shared" si="1"/>
        <v/>
      </c>
      <c r="D79" s="64"/>
      <c r="E79" s="63" t="str">
        <f t="shared" si="6"/>
        <v/>
      </c>
      <c r="F79" s="63" t="str">
        <f t="shared" si="2"/>
        <v/>
      </c>
      <c r="G79" s="63" t="str">
        <f t="shared" si="3"/>
        <v/>
      </c>
      <c r="H79" s="63" t="str">
        <f t="shared" si="4"/>
        <v/>
      </c>
    </row>
    <row r="80" spans="1:8" x14ac:dyDescent="0.2">
      <c r="A80" s="50" t="str">
        <f t="shared" si="0"/>
        <v/>
      </c>
      <c r="B80" s="62" t="str">
        <f t="shared" si="5"/>
        <v/>
      </c>
      <c r="C80" s="63" t="str">
        <f t="shared" si="1"/>
        <v/>
      </c>
      <c r="D80" s="64"/>
      <c r="E80" s="63" t="str">
        <f t="shared" si="6"/>
        <v/>
      </c>
      <c r="F80" s="63" t="str">
        <f t="shared" si="2"/>
        <v/>
      </c>
      <c r="G80" s="63" t="str">
        <f t="shared" si="3"/>
        <v/>
      </c>
      <c r="H80" s="63" t="str">
        <f t="shared" si="4"/>
        <v/>
      </c>
    </row>
    <row r="81" spans="1:8" x14ac:dyDescent="0.2">
      <c r="A81" s="50" t="str">
        <f t="shared" si="0"/>
        <v/>
      </c>
      <c r="B81" s="62" t="str">
        <f t="shared" si="5"/>
        <v/>
      </c>
      <c r="C81" s="63" t="str">
        <f t="shared" si="1"/>
        <v/>
      </c>
      <c r="D81" s="64"/>
      <c r="E81" s="63" t="str">
        <f t="shared" si="6"/>
        <v/>
      </c>
      <c r="F81" s="63" t="str">
        <f t="shared" si="2"/>
        <v/>
      </c>
      <c r="G81" s="63" t="str">
        <f t="shared" si="3"/>
        <v/>
      </c>
      <c r="H81" s="63" t="str">
        <f t="shared" si="4"/>
        <v/>
      </c>
    </row>
    <row r="82" spans="1:8" x14ac:dyDescent="0.2">
      <c r="A82" s="50" t="str">
        <f t="shared" si="0"/>
        <v/>
      </c>
      <c r="B82" s="62" t="str">
        <f t="shared" si="5"/>
        <v/>
      </c>
      <c r="C82" s="63" t="str">
        <f t="shared" si="1"/>
        <v/>
      </c>
      <c r="D82" s="64"/>
      <c r="E82" s="63" t="str">
        <f t="shared" si="6"/>
        <v/>
      </c>
      <c r="F82" s="63" t="str">
        <f t="shared" si="2"/>
        <v/>
      </c>
      <c r="G82" s="63" t="str">
        <f t="shared" si="3"/>
        <v/>
      </c>
      <c r="H82" s="63" t="str">
        <f t="shared" si="4"/>
        <v/>
      </c>
    </row>
    <row r="83" spans="1:8" x14ac:dyDescent="0.2">
      <c r="A83" s="50" t="str">
        <f t="shared" si="0"/>
        <v/>
      </c>
      <c r="B83" s="62" t="str">
        <f t="shared" si="5"/>
        <v/>
      </c>
      <c r="C83" s="63" t="str">
        <f t="shared" si="1"/>
        <v/>
      </c>
      <c r="D83" s="64"/>
      <c r="E83" s="63" t="str">
        <f t="shared" si="6"/>
        <v/>
      </c>
      <c r="F83" s="63" t="str">
        <f t="shared" si="2"/>
        <v/>
      </c>
      <c r="G83" s="63" t="str">
        <f t="shared" si="3"/>
        <v/>
      </c>
      <c r="H83" s="63" t="str">
        <f t="shared" si="4"/>
        <v/>
      </c>
    </row>
    <row r="84" spans="1:8" x14ac:dyDescent="0.2">
      <c r="A84" s="50" t="str">
        <f t="shared" si="0"/>
        <v/>
      </c>
      <c r="B84" s="62" t="str">
        <f t="shared" si="5"/>
        <v/>
      </c>
      <c r="C84" s="63" t="str">
        <f t="shared" si="1"/>
        <v/>
      </c>
      <c r="D84" s="64"/>
      <c r="E84" s="63" t="str">
        <f t="shared" si="6"/>
        <v/>
      </c>
      <c r="F84" s="63" t="str">
        <f t="shared" si="2"/>
        <v/>
      </c>
      <c r="G84" s="63" t="str">
        <f t="shared" si="3"/>
        <v/>
      </c>
      <c r="H84" s="63" t="str">
        <f t="shared" si="4"/>
        <v/>
      </c>
    </row>
    <row r="85" spans="1:8" x14ac:dyDescent="0.2">
      <c r="A85" s="50" t="str">
        <f t="shared" si="0"/>
        <v/>
      </c>
      <c r="B85" s="62" t="str">
        <f t="shared" si="5"/>
        <v/>
      </c>
      <c r="C85" s="63" t="str">
        <f t="shared" si="1"/>
        <v/>
      </c>
      <c r="D85" s="64"/>
      <c r="E85" s="63" t="str">
        <f t="shared" si="6"/>
        <v/>
      </c>
      <c r="F85" s="63" t="str">
        <f t="shared" si="2"/>
        <v/>
      </c>
      <c r="G85" s="63" t="str">
        <f t="shared" si="3"/>
        <v/>
      </c>
      <c r="H85" s="63" t="str">
        <f t="shared" si="4"/>
        <v/>
      </c>
    </row>
    <row r="86" spans="1:8" x14ac:dyDescent="0.2">
      <c r="A86" s="50" t="str">
        <f t="shared" ref="A86:A149" si="7">IF(A85="","",IF(H85&gt;0,A85+1,""))</f>
        <v/>
      </c>
      <c r="B86" s="62" t="str">
        <f t="shared" si="5"/>
        <v/>
      </c>
      <c r="C86" s="63" t="str">
        <f t="shared" ref="C86:C149" si="8">IF(A86="","",IF(ISBLANK($E$9),MIN(MAX($E$6*H85+IF(plusinterest,F86,0),$E$8),F86+H85),MIN($E$9,H85+F86)))</f>
        <v/>
      </c>
      <c r="D86" s="64"/>
      <c r="E86" s="63" t="str">
        <f t="shared" si="6"/>
        <v/>
      </c>
      <c r="F86" s="63" t="str">
        <f t="shared" ref="F86:F149" si="9">IF(A86="","",B86/12*H85)</f>
        <v/>
      </c>
      <c r="G86" s="63" t="str">
        <f t="shared" ref="G86:G149" si="10">IF(A86="","",C86+D86-F86)</f>
        <v/>
      </c>
      <c r="H86" s="63" t="str">
        <f t="shared" ref="H86:H149" si="11">IF(A86="","",H85-G86)</f>
        <v/>
      </c>
    </row>
    <row r="87" spans="1:8" x14ac:dyDescent="0.2">
      <c r="A87" s="50" t="str">
        <f t="shared" si="7"/>
        <v/>
      </c>
      <c r="B87" s="62" t="str">
        <f t="shared" ref="B87:B150" si="12">IF(A87="","",IF(A87&lt;=$E$10,0,$E$5))</f>
        <v/>
      </c>
      <c r="C87" s="63" t="str">
        <f t="shared" si="8"/>
        <v/>
      </c>
      <c r="D87" s="64"/>
      <c r="E87" s="63" t="str">
        <f t="shared" ref="E87:E150" si="13">IF(A87="","",C87+D87)</f>
        <v/>
      </c>
      <c r="F87" s="63" t="str">
        <f t="shared" si="9"/>
        <v/>
      </c>
      <c r="G87" s="63" t="str">
        <f t="shared" si="10"/>
        <v/>
      </c>
      <c r="H87" s="63" t="str">
        <f t="shared" si="11"/>
        <v/>
      </c>
    </row>
    <row r="88" spans="1:8" x14ac:dyDescent="0.2">
      <c r="A88" s="50" t="str">
        <f t="shared" si="7"/>
        <v/>
      </c>
      <c r="B88" s="62" t="str">
        <f t="shared" si="12"/>
        <v/>
      </c>
      <c r="C88" s="63" t="str">
        <f t="shared" si="8"/>
        <v/>
      </c>
      <c r="D88" s="64"/>
      <c r="E88" s="63" t="str">
        <f t="shared" si="13"/>
        <v/>
      </c>
      <c r="F88" s="63" t="str">
        <f t="shared" si="9"/>
        <v/>
      </c>
      <c r="G88" s="63" t="str">
        <f t="shared" si="10"/>
        <v/>
      </c>
      <c r="H88" s="63" t="str">
        <f t="shared" si="11"/>
        <v/>
      </c>
    </row>
    <row r="89" spans="1:8" x14ac:dyDescent="0.2">
      <c r="A89" s="50" t="str">
        <f t="shared" si="7"/>
        <v/>
      </c>
      <c r="B89" s="62" t="str">
        <f t="shared" si="12"/>
        <v/>
      </c>
      <c r="C89" s="63" t="str">
        <f t="shared" si="8"/>
        <v/>
      </c>
      <c r="D89" s="64"/>
      <c r="E89" s="63" t="str">
        <f t="shared" si="13"/>
        <v/>
      </c>
      <c r="F89" s="63" t="str">
        <f t="shared" si="9"/>
        <v/>
      </c>
      <c r="G89" s="63" t="str">
        <f t="shared" si="10"/>
        <v/>
      </c>
      <c r="H89" s="63" t="str">
        <f t="shared" si="11"/>
        <v/>
      </c>
    </row>
    <row r="90" spans="1:8" x14ac:dyDescent="0.2">
      <c r="A90" s="50" t="str">
        <f t="shared" si="7"/>
        <v/>
      </c>
      <c r="B90" s="62" t="str">
        <f t="shared" si="12"/>
        <v/>
      </c>
      <c r="C90" s="63" t="str">
        <f t="shared" si="8"/>
        <v/>
      </c>
      <c r="D90" s="64"/>
      <c r="E90" s="63" t="str">
        <f t="shared" si="13"/>
        <v/>
      </c>
      <c r="F90" s="63" t="str">
        <f t="shared" si="9"/>
        <v/>
      </c>
      <c r="G90" s="63" t="str">
        <f t="shared" si="10"/>
        <v/>
      </c>
      <c r="H90" s="63" t="str">
        <f t="shared" si="11"/>
        <v/>
      </c>
    </row>
    <row r="91" spans="1:8" x14ac:dyDescent="0.2">
      <c r="A91" s="50" t="str">
        <f t="shared" si="7"/>
        <v/>
      </c>
      <c r="B91" s="62" t="str">
        <f t="shared" si="12"/>
        <v/>
      </c>
      <c r="C91" s="63" t="str">
        <f t="shared" si="8"/>
        <v/>
      </c>
      <c r="D91" s="64"/>
      <c r="E91" s="63" t="str">
        <f t="shared" si="13"/>
        <v/>
      </c>
      <c r="F91" s="63" t="str">
        <f t="shared" si="9"/>
        <v/>
      </c>
      <c r="G91" s="63" t="str">
        <f t="shared" si="10"/>
        <v/>
      </c>
      <c r="H91" s="63" t="str">
        <f t="shared" si="11"/>
        <v/>
      </c>
    </row>
    <row r="92" spans="1:8" x14ac:dyDescent="0.2">
      <c r="A92" s="50" t="str">
        <f t="shared" si="7"/>
        <v/>
      </c>
      <c r="B92" s="62" t="str">
        <f t="shared" si="12"/>
        <v/>
      </c>
      <c r="C92" s="63" t="str">
        <f t="shared" si="8"/>
        <v/>
      </c>
      <c r="D92" s="64"/>
      <c r="E92" s="63" t="str">
        <f t="shared" si="13"/>
        <v/>
      </c>
      <c r="F92" s="63" t="str">
        <f t="shared" si="9"/>
        <v/>
      </c>
      <c r="G92" s="63" t="str">
        <f t="shared" si="10"/>
        <v/>
      </c>
      <c r="H92" s="63" t="str">
        <f t="shared" si="11"/>
        <v/>
      </c>
    </row>
    <row r="93" spans="1:8" x14ac:dyDescent="0.2">
      <c r="A93" s="50" t="str">
        <f t="shared" si="7"/>
        <v/>
      </c>
      <c r="B93" s="62" t="str">
        <f t="shared" si="12"/>
        <v/>
      </c>
      <c r="C93" s="63" t="str">
        <f t="shared" si="8"/>
        <v/>
      </c>
      <c r="D93" s="64"/>
      <c r="E93" s="63" t="str">
        <f t="shared" si="13"/>
        <v/>
      </c>
      <c r="F93" s="63" t="str">
        <f t="shared" si="9"/>
        <v/>
      </c>
      <c r="G93" s="63" t="str">
        <f t="shared" si="10"/>
        <v/>
      </c>
      <c r="H93" s="63" t="str">
        <f t="shared" si="11"/>
        <v/>
      </c>
    </row>
    <row r="94" spans="1:8" x14ac:dyDescent="0.2">
      <c r="A94" s="50" t="str">
        <f t="shared" si="7"/>
        <v/>
      </c>
      <c r="B94" s="62" t="str">
        <f t="shared" si="12"/>
        <v/>
      </c>
      <c r="C94" s="63" t="str">
        <f t="shared" si="8"/>
        <v/>
      </c>
      <c r="D94" s="64"/>
      <c r="E94" s="63" t="str">
        <f t="shared" si="13"/>
        <v/>
      </c>
      <c r="F94" s="63" t="str">
        <f t="shared" si="9"/>
        <v/>
      </c>
      <c r="G94" s="63" t="str">
        <f t="shared" si="10"/>
        <v/>
      </c>
      <c r="H94" s="63" t="str">
        <f t="shared" si="11"/>
        <v/>
      </c>
    </row>
    <row r="95" spans="1:8" x14ac:dyDescent="0.2">
      <c r="A95" s="50" t="str">
        <f t="shared" si="7"/>
        <v/>
      </c>
      <c r="B95" s="62" t="str">
        <f t="shared" si="12"/>
        <v/>
      </c>
      <c r="C95" s="63" t="str">
        <f t="shared" si="8"/>
        <v/>
      </c>
      <c r="D95" s="64"/>
      <c r="E95" s="63" t="str">
        <f t="shared" si="13"/>
        <v/>
      </c>
      <c r="F95" s="63" t="str">
        <f t="shared" si="9"/>
        <v/>
      </c>
      <c r="G95" s="63" t="str">
        <f t="shared" si="10"/>
        <v/>
      </c>
      <c r="H95" s="63" t="str">
        <f t="shared" si="11"/>
        <v/>
      </c>
    </row>
    <row r="96" spans="1:8" x14ac:dyDescent="0.2">
      <c r="A96" s="50" t="str">
        <f t="shared" si="7"/>
        <v/>
      </c>
      <c r="B96" s="62" t="str">
        <f t="shared" si="12"/>
        <v/>
      </c>
      <c r="C96" s="63" t="str">
        <f t="shared" si="8"/>
        <v/>
      </c>
      <c r="D96" s="64"/>
      <c r="E96" s="63" t="str">
        <f t="shared" si="13"/>
        <v/>
      </c>
      <c r="F96" s="63" t="str">
        <f t="shared" si="9"/>
        <v/>
      </c>
      <c r="G96" s="63" t="str">
        <f t="shared" si="10"/>
        <v/>
      </c>
      <c r="H96" s="63" t="str">
        <f t="shared" si="11"/>
        <v/>
      </c>
    </row>
    <row r="97" spans="1:8" x14ac:dyDescent="0.2">
      <c r="A97" s="50" t="str">
        <f t="shared" si="7"/>
        <v/>
      </c>
      <c r="B97" s="62" t="str">
        <f t="shared" si="12"/>
        <v/>
      </c>
      <c r="C97" s="63" t="str">
        <f t="shared" si="8"/>
        <v/>
      </c>
      <c r="D97" s="64"/>
      <c r="E97" s="63" t="str">
        <f t="shared" si="13"/>
        <v/>
      </c>
      <c r="F97" s="63" t="str">
        <f t="shared" si="9"/>
        <v/>
      </c>
      <c r="G97" s="63" t="str">
        <f t="shared" si="10"/>
        <v/>
      </c>
      <c r="H97" s="63" t="str">
        <f t="shared" si="11"/>
        <v/>
      </c>
    </row>
    <row r="98" spans="1:8" x14ac:dyDescent="0.2">
      <c r="A98" s="50" t="str">
        <f t="shared" si="7"/>
        <v/>
      </c>
      <c r="B98" s="62" t="str">
        <f t="shared" si="12"/>
        <v/>
      </c>
      <c r="C98" s="63" t="str">
        <f t="shared" si="8"/>
        <v/>
      </c>
      <c r="D98" s="64"/>
      <c r="E98" s="63" t="str">
        <f t="shared" si="13"/>
        <v/>
      </c>
      <c r="F98" s="63" t="str">
        <f t="shared" si="9"/>
        <v/>
      </c>
      <c r="G98" s="63" t="str">
        <f t="shared" si="10"/>
        <v/>
      </c>
      <c r="H98" s="63" t="str">
        <f t="shared" si="11"/>
        <v/>
      </c>
    </row>
    <row r="99" spans="1:8" x14ac:dyDescent="0.2">
      <c r="A99" s="50" t="str">
        <f t="shared" si="7"/>
        <v/>
      </c>
      <c r="B99" s="62" t="str">
        <f t="shared" si="12"/>
        <v/>
      </c>
      <c r="C99" s="63" t="str">
        <f t="shared" si="8"/>
        <v/>
      </c>
      <c r="D99" s="64"/>
      <c r="E99" s="63" t="str">
        <f t="shared" si="13"/>
        <v/>
      </c>
      <c r="F99" s="63" t="str">
        <f t="shared" si="9"/>
        <v/>
      </c>
      <c r="G99" s="63" t="str">
        <f t="shared" si="10"/>
        <v/>
      </c>
      <c r="H99" s="63" t="str">
        <f t="shared" si="11"/>
        <v/>
      </c>
    </row>
    <row r="100" spans="1:8" x14ac:dyDescent="0.2">
      <c r="A100" s="50" t="str">
        <f t="shared" si="7"/>
        <v/>
      </c>
      <c r="B100" s="62" t="str">
        <f t="shared" si="12"/>
        <v/>
      </c>
      <c r="C100" s="63" t="str">
        <f t="shared" si="8"/>
        <v/>
      </c>
      <c r="D100" s="64"/>
      <c r="E100" s="63" t="str">
        <f t="shared" si="13"/>
        <v/>
      </c>
      <c r="F100" s="63" t="str">
        <f t="shared" si="9"/>
        <v/>
      </c>
      <c r="G100" s="63" t="str">
        <f t="shared" si="10"/>
        <v/>
      </c>
      <c r="H100" s="63" t="str">
        <f t="shared" si="11"/>
        <v/>
      </c>
    </row>
    <row r="101" spans="1:8" x14ac:dyDescent="0.2">
      <c r="A101" s="50" t="str">
        <f t="shared" si="7"/>
        <v/>
      </c>
      <c r="B101" s="62" t="str">
        <f t="shared" si="12"/>
        <v/>
      </c>
      <c r="C101" s="63" t="str">
        <f t="shared" si="8"/>
        <v/>
      </c>
      <c r="D101" s="64"/>
      <c r="E101" s="63" t="str">
        <f t="shared" si="13"/>
        <v/>
      </c>
      <c r="F101" s="63" t="str">
        <f t="shared" si="9"/>
        <v/>
      </c>
      <c r="G101" s="63" t="str">
        <f t="shared" si="10"/>
        <v/>
      </c>
      <c r="H101" s="63" t="str">
        <f t="shared" si="11"/>
        <v/>
      </c>
    </row>
    <row r="102" spans="1:8" x14ac:dyDescent="0.2">
      <c r="A102" s="50" t="str">
        <f t="shared" si="7"/>
        <v/>
      </c>
      <c r="B102" s="62" t="str">
        <f t="shared" si="12"/>
        <v/>
      </c>
      <c r="C102" s="63" t="str">
        <f t="shared" si="8"/>
        <v/>
      </c>
      <c r="D102" s="64"/>
      <c r="E102" s="63" t="str">
        <f t="shared" si="13"/>
        <v/>
      </c>
      <c r="F102" s="63" t="str">
        <f t="shared" si="9"/>
        <v/>
      </c>
      <c r="G102" s="63" t="str">
        <f t="shared" si="10"/>
        <v/>
      </c>
      <c r="H102" s="63" t="str">
        <f t="shared" si="11"/>
        <v/>
      </c>
    </row>
    <row r="103" spans="1:8" x14ac:dyDescent="0.2">
      <c r="A103" s="50" t="str">
        <f t="shared" si="7"/>
        <v/>
      </c>
      <c r="B103" s="62" t="str">
        <f t="shared" si="12"/>
        <v/>
      </c>
      <c r="C103" s="63" t="str">
        <f t="shared" si="8"/>
        <v/>
      </c>
      <c r="D103" s="64"/>
      <c r="E103" s="63" t="str">
        <f t="shared" si="13"/>
        <v/>
      </c>
      <c r="F103" s="63" t="str">
        <f t="shared" si="9"/>
        <v/>
      </c>
      <c r="G103" s="63" t="str">
        <f t="shared" si="10"/>
        <v/>
      </c>
      <c r="H103" s="63" t="str">
        <f t="shared" si="11"/>
        <v/>
      </c>
    </row>
    <row r="104" spans="1:8" x14ac:dyDescent="0.2">
      <c r="A104" s="50" t="str">
        <f t="shared" si="7"/>
        <v/>
      </c>
      <c r="B104" s="62" t="str">
        <f t="shared" si="12"/>
        <v/>
      </c>
      <c r="C104" s="63" t="str">
        <f t="shared" si="8"/>
        <v/>
      </c>
      <c r="D104" s="64"/>
      <c r="E104" s="63" t="str">
        <f t="shared" si="13"/>
        <v/>
      </c>
      <c r="F104" s="63" t="str">
        <f t="shared" si="9"/>
        <v/>
      </c>
      <c r="G104" s="63" t="str">
        <f t="shared" si="10"/>
        <v/>
      </c>
      <c r="H104" s="63" t="str">
        <f t="shared" si="11"/>
        <v/>
      </c>
    </row>
    <row r="105" spans="1:8" x14ac:dyDescent="0.2">
      <c r="A105" s="50" t="str">
        <f t="shared" si="7"/>
        <v/>
      </c>
      <c r="B105" s="62" t="str">
        <f t="shared" si="12"/>
        <v/>
      </c>
      <c r="C105" s="63" t="str">
        <f t="shared" si="8"/>
        <v/>
      </c>
      <c r="D105" s="64"/>
      <c r="E105" s="63" t="str">
        <f t="shared" si="13"/>
        <v/>
      </c>
      <c r="F105" s="63" t="str">
        <f t="shared" si="9"/>
        <v/>
      </c>
      <c r="G105" s="63" t="str">
        <f t="shared" si="10"/>
        <v/>
      </c>
      <c r="H105" s="63" t="str">
        <f t="shared" si="11"/>
        <v/>
      </c>
    </row>
    <row r="106" spans="1:8" x14ac:dyDescent="0.2">
      <c r="A106" s="50" t="str">
        <f t="shared" si="7"/>
        <v/>
      </c>
      <c r="B106" s="62" t="str">
        <f t="shared" si="12"/>
        <v/>
      </c>
      <c r="C106" s="63" t="str">
        <f t="shared" si="8"/>
        <v/>
      </c>
      <c r="D106" s="64"/>
      <c r="E106" s="63" t="str">
        <f t="shared" si="13"/>
        <v/>
      </c>
      <c r="F106" s="63" t="str">
        <f t="shared" si="9"/>
        <v/>
      </c>
      <c r="G106" s="63" t="str">
        <f t="shared" si="10"/>
        <v/>
      </c>
      <c r="H106" s="63" t="str">
        <f t="shared" si="11"/>
        <v/>
      </c>
    </row>
    <row r="107" spans="1:8" x14ac:dyDescent="0.2">
      <c r="A107" s="50" t="str">
        <f t="shared" si="7"/>
        <v/>
      </c>
      <c r="B107" s="62" t="str">
        <f t="shared" si="12"/>
        <v/>
      </c>
      <c r="C107" s="63" t="str">
        <f t="shared" si="8"/>
        <v/>
      </c>
      <c r="D107" s="64"/>
      <c r="E107" s="63" t="str">
        <f t="shared" si="13"/>
        <v/>
      </c>
      <c r="F107" s="63" t="str">
        <f t="shared" si="9"/>
        <v/>
      </c>
      <c r="G107" s="63" t="str">
        <f t="shared" si="10"/>
        <v/>
      </c>
      <c r="H107" s="63" t="str">
        <f t="shared" si="11"/>
        <v/>
      </c>
    </row>
    <row r="108" spans="1:8" x14ac:dyDescent="0.2">
      <c r="A108" s="50" t="str">
        <f t="shared" si="7"/>
        <v/>
      </c>
      <c r="B108" s="62" t="str">
        <f t="shared" si="12"/>
        <v/>
      </c>
      <c r="C108" s="63" t="str">
        <f t="shared" si="8"/>
        <v/>
      </c>
      <c r="D108" s="64"/>
      <c r="E108" s="63" t="str">
        <f t="shared" si="13"/>
        <v/>
      </c>
      <c r="F108" s="63" t="str">
        <f t="shared" si="9"/>
        <v/>
      </c>
      <c r="G108" s="63" t="str">
        <f t="shared" si="10"/>
        <v/>
      </c>
      <c r="H108" s="63" t="str">
        <f t="shared" si="11"/>
        <v/>
      </c>
    </row>
    <row r="109" spans="1:8" x14ac:dyDescent="0.2">
      <c r="A109" s="50" t="str">
        <f t="shared" si="7"/>
        <v/>
      </c>
      <c r="B109" s="62" t="str">
        <f t="shared" si="12"/>
        <v/>
      </c>
      <c r="C109" s="63" t="str">
        <f t="shared" si="8"/>
        <v/>
      </c>
      <c r="D109" s="64"/>
      <c r="E109" s="63" t="str">
        <f t="shared" si="13"/>
        <v/>
      </c>
      <c r="F109" s="63" t="str">
        <f t="shared" si="9"/>
        <v/>
      </c>
      <c r="G109" s="63" t="str">
        <f t="shared" si="10"/>
        <v/>
      </c>
      <c r="H109" s="63" t="str">
        <f t="shared" si="11"/>
        <v/>
      </c>
    </row>
    <row r="110" spans="1:8" x14ac:dyDescent="0.2">
      <c r="A110" s="50" t="str">
        <f t="shared" si="7"/>
        <v/>
      </c>
      <c r="B110" s="62" t="str">
        <f t="shared" si="12"/>
        <v/>
      </c>
      <c r="C110" s="63" t="str">
        <f t="shared" si="8"/>
        <v/>
      </c>
      <c r="D110" s="64"/>
      <c r="E110" s="63" t="str">
        <f t="shared" si="13"/>
        <v/>
      </c>
      <c r="F110" s="63" t="str">
        <f t="shared" si="9"/>
        <v/>
      </c>
      <c r="G110" s="63" t="str">
        <f t="shared" si="10"/>
        <v/>
      </c>
      <c r="H110" s="63" t="str">
        <f t="shared" si="11"/>
        <v/>
      </c>
    </row>
    <row r="111" spans="1:8" x14ac:dyDescent="0.2">
      <c r="A111" s="50" t="str">
        <f t="shared" si="7"/>
        <v/>
      </c>
      <c r="B111" s="62" t="str">
        <f t="shared" si="12"/>
        <v/>
      </c>
      <c r="C111" s="63" t="str">
        <f t="shared" si="8"/>
        <v/>
      </c>
      <c r="D111" s="64"/>
      <c r="E111" s="63" t="str">
        <f t="shared" si="13"/>
        <v/>
      </c>
      <c r="F111" s="63" t="str">
        <f t="shared" si="9"/>
        <v/>
      </c>
      <c r="G111" s="63" t="str">
        <f t="shared" si="10"/>
        <v/>
      </c>
      <c r="H111" s="63" t="str">
        <f t="shared" si="11"/>
        <v/>
      </c>
    </row>
    <row r="112" spans="1:8" x14ac:dyDescent="0.2">
      <c r="A112" s="50" t="str">
        <f t="shared" si="7"/>
        <v/>
      </c>
      <c r="B112" s="62" t="str">
        <f t="shared" si="12"/>
        <v/>
      </c>
      <c r="C112" s="63" t="str">
        <f t="shared" si="8"/>
        <v/>
      </c>
      <c r="D112" s="64"/>
      <c r="E112" s="63" t="str">
        <f t="shared" si="13"/>
        <v/>
      </c>
      <c r="F112" s="63" t="str">
        <f t="shared" si="9"/>
        <v/>
      </c>
      <c r="G112" s="63" t="str">
        <f t="shared" si="10"/>
        <v/>
      </c>
      <c r="H112" s="63" t="str">
        <f t="shared" si="11"/>
        <v/>
      </c>
    </row>
    <row r="113" spans="1:8" x14ac:dyDescent="0.2">
      <c r="A113" s="50" t="str">
        <f t="shared" si="7"/>
        <v/>
      </c>
      <c r="B113" s="62" t="str">
        <f t="shared" si="12"/>
        <v/>
      </c>
      <c r="C113" s="63" t="str">
        <f t="shared" si="8"/>
        <v/>
      </c>
      <c r="D113" s="64"/>
      <c r="E113" s="63" t="str">
        <f t="shared" si="13"/>
        <v/>
      </c>
      <c r="F113" s="63" t="str">
        <f t="shared" si="9"/>
        <v/>
      </c>
      <c r="G113" s="63" t="str">
        <f t="shared" si="10"/>
        <v/>
      </c>
      <c r="H113" s="63" t="str">
        <f t="shared" si="11"/>
        <v/>
      </c>
    </row>
    <row r="114" spans="1:8" x14ac:dyDescent="0.2">
      <c r="A114" s="50" t="str">
        <f t="shared" si="7"/>
        <v/>
      </c>
      <c r="B114" s="62" t="str">
        <f t="shared" si="12"/>
        <v/>
      </c>
      <c r="C114" s="63" t="str">
        <f t="shared" si="8"/>
        <v/>
      </c>
      <c r="D114" s="64"/>
      <c r="E114" s="63" t="str">
        <f t="shared" si="13"/>
        <v/>
      </c>
      <c r="F114" s="63" t="str">
        <f t="shared" si="9"/>
        <v/>
      </c>
      <c r="G114" s="63" t="str">
        <f t="shared" si="10"/>
        <v/>
      </c>
      <c r="H114" s="63" t="str">
        <f t="shared" si="11"/>
        <v/>
      </c>
    </row>
    <row r="115" spans="1:8" x14ac:dyDescent="0.2">
      <c r="A115" s="50" t="str">
        <f t="shared" si="7"/>
        <v/>
      </c>
      <c r="B115" s="62" t="str">
        <f t="shared" si="12"/>
        <v/>
      </c>
      <c r="C115" s="63" t="str">
        <f t="shared" si="8"/>
        <v/>
      </c>
      <c r="D115" s="64"/>
      <c r="E115" s="63" t="str">
        <f t="shared" si="13"/>
        <v/>
      </c>
      <c r="F115" s="63" t="str">
        <f t="shared" si="9"/>
        <v/>
      </c>
      <c r="G115" s="63" t="str">
        <f t="shared" si="10"/>
        <v/>
      </c>
      <c r="H115" s="63" t="str">
        <f t="shared" si="11"/>
        <v/>
      </c>
    </row>
    <row r="116" spans="1:8" x14ac:dyDescent="0.2">
      <c r="A116" s="50" t="str">
        <f t="shared" si="7"/>
        <v/>
      </c>
      <c r="B116" s="62" t="str">
        <f t="shared" si="12"/>
        <v/>
      </c>
      <c r="C116" s="63" t="str">
        <f t="shared" si="8"/>
        <v/>
      </c>
      <c r="D116" s="64"/>
      <c r="E116" s="63" t="str">
        <f t="shared" si="13"/>
        <v/>
      </c>
      <c r="F116" s="63" t="str">
        <f t="shared" si="9"/>
        <v/>
      </c>
      <c r="G116" s="63" t="str">
        <f t="shared" si="10"/>
        <v/>
      </c>
      <c r="H116" s="63" t="str">
        <f t="shared" si="11"/>
        <v/>
      </c>
    </row>
    <row r="117" spans="1:8" x14ac:dyDescent="0.2">
      <c r="A117" s="50" t="str">
        <f t="shared" si="7"/>
        <v/>
      </c>
      <c r="B117" s="62" t="str">
        <f t="shared" si="12"/>
        <v/>
      </c>
      <c r="C117" s="63" t="str">
        <f t="shared" si="8"/>
        <v/>
      </c>
      <c r="D117" s="64"/>
      <c r="E117" s="63" t="str">
        <f t="shared" si="13"/>
        <v/>
      </c>
      <c r="F117" s="63" t="str">
        <f t="shared" si="9"/>
        <v/>
      </c>
      <c r="G117" s="63" t="str">
        <f t="shared" si="10"/>
        <v/>
      </c>
      <c r="H117" s="63" t="str">
        <f t="shared" si="11"/>
        <v/>
      </c>
    </row>
    <row r="118" spans="1:8" x14ac:dyDescent="0.2">
      <c r="A118" s="50" t="str">
        <f t="shared" si="7"/>
        <v/>
      </c>
      <c r="B118" s="62" t="str">
        <f t="shared" si="12"/>
        <v/>
      </c>
      <c r="C118" s="63" t="str">
        <f t="shared" si="8"/>
        <v/>
      </c>
      <c r="D118" s="64"/>
      <c r="E118" s="63" t="str">
        <f t="shared" si="13"/>
        <v/>
      </c>
      <c r="F118" s="63" t="str">
        <f t="shared" si="9"/>
        <v/>
      </c>
      <c r="G118" s="63" t="str">
        <f t="shared" si="10"/>
        <v/>
      </c>
      <c r="H118" s="63" t="str">
        <f t="shared" si="11"/>
        <v/>
      </c>
    </row>
    <row r="119" spans="1:8" x14ac:dyDescent="0.2">
      <c r="A119" s="50" t="str">
        <f t="shared" si="7"/>
        <v/>
      </c>
      <c r="B119" s="62" t="str">
        <f t="shared" si="12"/>
        <v/>
      </c>
      <c r="C119" s="63" t="str">
        <f t="shared" si="8"/>
        <v/>
      </c>
      <c r="D119" s="64"/>
      <c r="E119" s="63" t="str">
        <f t="shared" si="13"/>
        <v/>
      </c>
      <c r="F119" s="63" t="str">
        <f t="shared" si="9"/>
        <v/>
      </c>
      <c r="G119" s="63" t="str">
        <f t="shared" si="10"/>
        <v/>
      </c>
      <c r="H119" s="63" t="str">
        <f t="shared" si="11"/>
        <v/>
      </c>
    </row>
    <row r="120" spans="1:8" x14ac:dyDescent="0.2">
      <c r="A120" s="50" t="str">
        <f t="shared" si="7"/>
        <v/>
      </c>
      <c r="B120" s="62" t="str">
        <f t="shared" si="12"/>
        <v/>
      </c>
      <c r="C120" s="63" t="str">
        <f t="shared" si="8"/>
        <v/>
      </c>
      <c r="D120" s="64"/>
      <c r="E120" s="63" t="str">
        <f t="shared" si="13"/>
        <v/>
      </c>
      <c r="F120" s="63" t="str">
        <f t="shared" si="9"/>
        <v/>
      </c>
      <c r="G120" s="63" t="str">
        <f t="shared" si="10"/>
        <v/>
      </c>
      <c r="H120" s="63" t="str">
        <f t="shared" si="11"/>
        <v/>
      </c>
    </row>
    <row r="121" spans="1:8" x14ac:dyDescent="0.2">
      <c r="A121" s="50" t="str">
        <f t="shared" si="7"/>
        <v/>
      </c>
      <c r="B121" s="62" t="str">
        <f t="shared" si="12"/>
        <v/>
      </c>
      <c r="C121" s="63" t="str">
        <f t="shared" si="8"/>
        <v/>
      </c>
      <c r="D121" s="64"/>
      <c r="E121" s="63" t="str">
        <f t="shared" si="13"/>
        <v/>
      </c>
      <c r="F121" s="63" t="str">
        <f t="shared" si="9"/>
        <v/>
      </c>
      <c r="G121" s="63" t="str">
        <f t="shared" si="10"/>
        <v/>
      </c>
      <c r="H121" s="63" t="str">
        <f t="shared" si="11"/>
        <v/>
      </c>
    </row>
    <row r="122" spans="1:8" x14ac:dyDescent="0.2">
      <c r="A122" s="50" t="str">
        <f t="shared" si="7"/>
        <v/>
      </c>
      <c r="B122" s="62" t="str">
        <f t="shared" si="12"/>
        <v/>
      </c>
      <c r="C122" s="63" t="str">
        <f t="shared" si="8"/>
        <v/>
      </c>
      <c r="D122" s="64"/>
      <c r="E122" s="63" t="str">
        <f t="shared" si="13"/>
        <v/>
      </c>
      <c r="F122" s="63" t="str">
        <f t="shared" si="9"/>
        <v/>
      </c>
      <c r="G122" s="63" t="str">
        <f t="shared" si="10"/>
        <v/>
      </c>
      <c r="H122" s="63" t="str">
        <f t="shared" si="11"/>
        <v/>
      </c>
    </row>
    <row r="123" spans="1:8" x14ac:dyDescent="0.2">
      <c r="A123" s="50" t="str">
        <f t="shared" si="7"/>
        <v/>
      </c>
      <c r="B123" s="62" t="str">
        <f t="shared" si="12"/>
        <v/>
      </c>
      <c r="C123" s="63" t="str">
        <f t="shared" si="8"/>
        <v/>
      </c>
      <c r="D123" s="64"/>
      <c r="E123" s="63" t="str">
        <f t="shared" si="13"/>
        <v/>
      </c>
      <c r="F123" s="63" t="str">
        <f t="shared" si="9"/>
        <v/>
      </c>
      <c r="G123" s="63" t="str">
        <f t="shared" si="10"/>
        <v/>
      </c>
      <c r="H123" s="63" t="str">
        <f t="shared" si="11"/>
        <v/>
      </c>
    </row>
    <row r="124" spans="1:8" x14ac:dyDescent="0.2">
      <c r="A124" s="50" t="str">
        <f t="shared" si="7"/>
        <v/>
      </c>
      <c r="B124" s="62" t="str">
        <f t="shared" si="12"/>
        <v/>
      </c>
      <c r="C124" s="63" t="str">
        <f t="shared" si="8"/>
        <v/>
      </c>
      <c r="D124" s="64"/>
      <c r="E124" s="63" t="str">
        <f t="shared" si="13"/>
        <v/>
      </c>
      <c r="F124" s="63" t="str">
        <f t="shared" si="9"/>
        <v/>
      </c>
      <c r="G124" s="63" t="str">
        <f t="shared" si="10"/>
        <v/>
      </c>
      <c r="H124" s="63" t="str">
        <f t="shared" si="11"/>
        <v/>
      </c>
    </row>
    <row r="125" spans="1:8" x14ac:dyDescent="0.2">
      <c r="A125" s="50" t="str">
        <f t="shared" si="7"/>
        <v/>
      </c>
      <c r="B125" s="62" t="str">
        <f t="shared" si="12"/>
        <v/>
      </c>
      <c r="C125" s="63" t="str">
        <f t="shared" si="8"/>
        <v/>
      </c>
      <c r="D125" s="64"/>
      <c r="E125" s="63" t="str">
        <f t="shared" si="13"/>
        <v/>
      </c>
      <c r="F125" s="63" t="str">
        <f t="shared" si="9"/>
        <v/>
      </c>
      <c r="G125" s="63" t="str">
        <f t="shared" si="10"/>
        <v/>
      </c>
      <c r="H125" s="63" t="str">
        <f t="shared" si="11"/>
        <v/>
      </c>
    </row>
    <row r="126" spans="1:8" x14ac:dyDescent="0.2">
      <c r="A126" s="50" t="str">
        <f t="shared" si="7"/>
        <v/>
      </c>
      <c r="B126" s="62" t="str">
        <f t="shared" si="12"/>
        <v/>
      </c>
      <c r="C126" s="63" t="str">
        <f t="shared" si="8"/>
        <v/>
      </c>
      <c r="D126" s="64"/>
      <c r="E126" s="63" t="str">
        <f t="shared" si="13"/>
        <v/>
      </c>
      <c r="F126" s="63" t="str">
        <f t="shared" si="9"/>
        <v/>
      </c>
      <c r="G126" s="63" t="str">
        <f t="shared" si="10"/>
        <v/>
      </c>
      <c r="H126" s="63" t="str">
        <f t="shared" si="11"/>
        <v/>
      </c>
    </row>
    <row r="127" spans="1:8" x14ac:dyDescent="0.2">
      <c r="A127" s="50" t="str">
        <f t="shared" si="7"/>
        <v/>
      </c>
      <c r="B127" s="62" t="str">
        <f t="shared" si="12"/>
        <v/>
      </c>
      <c r="C127" s="63" t="str">
        <f t="shared" si="8"/>
        <v/>
      </c>
      <c r="D127" s="64"/>
      <c r="E127" s="63" t="str">
        <f t="shared" si="13"/>
        <v/>
      </c>
      <c r="F127" s="63" t="str">
        <f t="shared" si="9"/>
        <v/>
      </c>
      <c r="G127" s="63" t="str">
        <f t="shared" si="10"/>
        <v/>
      </c>
      <c r="H127" s="63" t="str">
        <f t="shared" si="11"/>
        <v/>
      </c>
    </row>
    <row r="128" spans="1:8" x14ac:dyDescent="0.2">
      <c r="A128" s="50" t="str">
        <f t="shared" si="7"/>
        <v/>
      </c>
      <c r="B128" s="62" t="str">
        <f t="shared" si="12"/>
        <v/>
      </c>
      <c r="C128" s="63" t="str">
        <f t="shared" si="8"/>
        <v/>
      </c>
      <c r="D128" s="64"/>
      <c r="E128" s="63" t="str">
        <f t="shared" si="13"/>
        <v/>
      </c>
      <c r="F128" s="63" t="str">
        <f t="shared" si="9"/>
        <v/>
      </c>
      <c r="G128" s="63" t="str">
        <f t="shared" si="10"/>
        <v/>
      </c>
      <c r="H128" s="63" t="str">
        <f t="shared" si="11"/>
        <v/>
      </c>
    </row>
    <row r="129" spans="1:8" x14ac:dyDescent="0.2">
      <c r="A129" s="50" t="str">
        <f t="shared" si="7"/>
        <v/>
      </c>
      <c r="B129" s="62" t="str">
        <f t="shared" si="12"/>
        <v/>
      </c>
      <c r="C129" s="63" t="str">
        <f t="shared" si="8"/>
        <v/>
      </c>
      <c r="D129" s="64"/>
      <c r="E129" s="63" t="str">
        <f t="shared" si="13"/>
        <v/>
      </c>
      <c r="F129" s="63" t="str">
        <f t="shared" si="9"/>
        <v/>
      </c>
      <c r="G129" s="63" t="str">
        <f t="shared" si="10"/>
        <v/>
      </c>
      <c r="H129" s="63" t="str">
        <f t="shared" si="11"/>
        <v/>
      </c>
    </row>
    <row r="130" spans="1:8" x14ac:dyDescent="0.2">
      <c r="A130" s="50" t="str">
        <f t="shared" si="7"/>
        <v/>
      </c>
      <c r="B130" s="62" t="str">
        <f t="shared" si="12"/>
        <v/>
      </c>
      <c r="C130" s="63" t="str">
        <f t="shared" si="8"/>
        <v/>
      </c>
      <c r="D130" s="64"/>
      <c r="E130" s="63" t="str">
        <f t="shared" si="13"/>
        <v/>
      </c>
      <c r="F130" s="63" t="str">
        <f t="shared" si="9"/>
        <v/>
      </c>
      <c r="G130" s="63" t="str">
        <f t="shared" si="10"/>
        <v/>
      </c>
      <c r="H130" s="63" t="str">
        <f t="shared" si="11"/>
        <v/>
      </c>
    </row>
    <row r="131" spans="1:8" x14ac:dyDescent="0.2">
      <c r="A131" s="50" t="str">
        <f t="shared" si="7"/>
        <v/>
      </c>
      <c r="B131" s="62" t="str">
        <f t="shared" si="12"/>
        <v/>
      </c>
      <c r="C131" s="63" t="str">
        <f t="shared" si="8"/>
        <v/>
      </c>
      <c r="D131" s="64"/>
      <c r="E131" s="63" t="str">
        <f t="shared" si="13"/>
        <v/>
      </c>
      <c r="F131" s="63" t="str">
        <f t="shared" si="9"/>
        <v/>
      </c>
      <c r="G131" s="63" t="str">
        <f t="shared" si="10"/>
        <v/>
      </c>
      <c r="H131" s="63" t="str">
        <f t="shared" si="11"/>
        <v/>
      </c>
    </row>
    <row r="132" spans="1:8" x14ac:dyDescent="0.2">
      <c r="A132" s="50" t="str">
        <f t="shared" si="7"/>
        <v/>
      </c>
      <c r="B132" s="62" t="str">
        <f t="shared" si="12"/>
        <v/>
      </c>
      <c r="C132" s="63" t="str">
        <f t="shared" si="8"/>
        <v/>
      </c>
      <c r="D132" s="64"/>
      <c r="E132" s="63" t="str">
        <f t="shared" si="13"/>
        <v/>
      </c>
      <c r="F132" s="63" t="str">
        <f t="shared" si="9"/>
        <v/>
      </c>
      <c r="G132" s="63" t="str">
        <f t="shared" si="10"/>
        <v/>
      </c>
      <c r="H132" s="63" t="str">
        <f t="shared" si="11"/>
        <v/>
      </c>
    </row>
    <row r="133" spans="1:8" x14ac:dyDescent="0.2">
      <c r="A133" s="50" t="str">
        <f t="shared" si="7"/>
        <v/>
      </c>
      <c r="B133" s="62" t="str">
        <f t="shared" si="12"/>
        <v/>
      </c>
      <c r="C133" s="63" t="str">
        <f t="shared" si="8"/>
        <v/>
      </c>
      <c r="D133" s="64"/>
      <c r="E133" s="63" t="str">
        <f t="shared" si="13"/>
        <v/>
      </c>
      <c r="F133" s="63" t="str">
        <f t="shared" si="9"/>
        <v/>
      </c>
      <c r="G133" s="63" t="str">
        <f t="shared" si="10"/>
        <v/>
      </c>
      <c r="H133" s="63" t="str">
        <f t="shared" si="11"/>
        <v/>
      </c>
    </row>
    <row r="134" spans="1:8" x14ac:dyDescent="0.2">
      <c r="A134" s="50" t="str">
        <f t="shared" si="7"/>
        <v/>
      </c>
      <c r="B134" s="62" t="str">
        <f t="shared" si="12"/>
        <v/>
      </c>
      <c r="C134" s="63" t="str">
        <f t="shared" si="8"/>
        <v/>
      </c>
      <c r="D134" s="64"/>
      <c r="E134" s="63" t="str">
        <f t="shared" si="13"/>
        <v/>
      </c>
      <c r="F134" s="63" t="str">
        <f t="shared" si="9"/>
        <v/>
      </c>
      <c r="G134" s="63" t="str">
        <f t="shared" si="10"/>
        <v/>
      </c>
      <c r="H134" s="63" t="str">
        <f t="shared" si="11"/>
        <v/>
      </c>
    </row>
    <row r="135" spans="1:8" x14ac:dyDescent="0.2">
      <c r="A135" s="50" t="str">
        <f t="shared" si="7"/>
        <v/>
      </c>
      <c r="B135" s="62" t="str">
        <f t="shared" si="12"/>
        <v/>
      </c>
      <c r="C135" s="63" t="str">
        <f t="shared" si="8"/>
        <v/>
      </c>
      <c r="D135" s="64"/>
      <c r="E135" s="63" t="str">
        <f t="shared" si="13"/>
        <v/>
      </c>
      <c r="F135" s="63" t="str">
        <f t="shared" si="9"/>
        <v/>
      </c>
      <c r="G135" s="63" t="str">
        <f t="shared" si="10"/>
        <v/>
      </c>
      <c r="H135" s="63" t="str">
        <f t="shared" si="11"/>
        <v/>
      </c>
    </row>
    <row r="136" spans="1:8" x14ac:dyDescent="0.2">
      <c r="A136" s="50" t="str">
        <f t="shared" si="7"/>
        <v/>
      </c>
      <c r="B136" s="62" t="str">
        <f t="shared" si="12"/>
        <v/>
      </c>
      <c r="C136" s="63" t="str">
        <f t="shared" si="8"/>
        <v/>
      </c>
      <c r="D136" s="64"/>
      <c r="E136" s="63" t="str">
        <f t="shared" si="13"/>
        <v/>
      </c>
      <c r="F136" s="63" t="str">
        <f t="shared" si="9"/>
        <v/>
      </c>
      <c r="G136" s="63" t="str">
        <f t="shared" si="10"/>
        <v/>
      </c>
      <c r="H136" s="63" t="str">
        <f t="shared" si="11"/>
        <v/>
      </c>
    </row>
    <row r="137" spans="1:8" x14ac:dyDescent="0.2">
      <c r="A137" s="50" t="str">
        <f t="shared" si="7"/>
        <v/>
      </c>
      <c r="B137" s="62" t="str">
        <f t="shared" si="12"/>
        <v/>
      </c>
      <c r="C137" s="63" t="str">
        <f t="shared" si="8"/>
        <v/>
      </c>
      <c r="D137" s="64"/>
      <c r="E137" s="63" t="str">
        <f t="shared" si="13"/>
        <v/>
      </c>
      <c r="F137" s="63" t="str">
        <f t="shared" si="9"/>
        <v/>
      </c>
      <c r="G137" s="63" t="str">
        <f t="shared" si="10"/>
        <v/>
      </c>
      <c r="H137" s="63" t="str">
        <f t="shared" si="11"/>
        <v/>
      </c>
    </row>
    <row r="138" spans="1:8" x14ac:dyDescent="0.2">
      <c r="A138" s="50" t="str">
        <f t="shared" si="7"/>
        <v/>
      </c>
      <c r="B138" s="62" t="str">
        <f t="shared" si="12"/>
        <v/>
      </c>
      <c r="C138" s="63" t="str">
        <f t="shared" si="8"/>
        <v/>
      </c>
      <c r="D138" s="64"/>
      <c r="E138" s="63" t="str">
        <f t="shared" si="13"/>
        <v/>
      </c>
      <c r="F138" s="63" t="str">
        <f t="shared" si="9"/>
        <v/>
      </c>
      <c r="G138" s="63" t="str">
        <f t="shared" si="10"/>
        <v/>
      </c>
      <c r="H138" s="63" t="str">
        <f t="shared" si="11"/>
        <v/>
      </c>
    </row>
    <row r="139" spans="1:8" x14ac:dyDescent="0.2">
      <c r="A139" s="50" t="str">
        <f t="shared" si="7"/>
        <v/>
      </c>
      <c r="B139" s="62" t="str">
        <f t="shared" si="12"/>
        <v/>
      </c>
      <c r="C139" s="63" t="str">
        <f t="shared" si="8"/>
        <v/>
      </c>
      <c r="D139" s="64"/>
      <c r="E139" s="63" t="str">
        <f t="shared" si="13"/>
        <v/>
      </c>
      <c r="F139" s="63" t="str">
        <f t="shared" si="9"/>
        <v/>
      </c>
      <c r="G139" s="63" t="str">
        <f t="shared" si="10"/>
        <v/>
      </c>
      <c r="H139" s="63" t="str">
        <f t="shared" si="11"/>
        <v/>
      </c>
    </row>
    <row r="140" spans="1:8" x14ac:dyDescent="0.2">
      <c r="A140" s="50" t="str">
        <f t="shared" si="7"/>
        <v/>
      </c>
      <c r="B140" s="62" t="str">
        <f t="shared" si="12"/>
        <v/>
      </c>
      <c r="C140" s="63" t="str">
        <f t="shared" si="8"/>
        <v/>
      </c>
      <c r="D140" s="64"/>
      <c r="E140" s="63" t="str">
        <f t="shared" si="13"/>
        <v/>
      </c>
      <c r="F140" s="63" t="str">
        <f t="shared" si="9"/>
        <v/>
      </c>
      <c r="G140" s="63" t="str">
        <f t="shared" si="10"/>
        <v/>
      </c>
      <c r="H140" s="63" t="str">
        <f t="shared" si="11"/>
        <v/>
      </c>
    </row>
    <row r="141" spans="1:8" x14ac:dyDescent="0.2">
      <c r="A141" s="50" t="str">
        <f t="shared" si="7"/>
        <v/>
      </c>
      <c r="B141" s="62" t="str">
        <f t="shared" si="12"/>
        <v/>
      </c>
      <c r="C141" s="63" t="str">
        <f t="shared" si="8"/>
        <v/>
      </c>
      <c r="D141" s="64"/>
      <c r="E141" s="63" t="str">
        <f t="shared" si="13"/>
        <v/>
      </c>
      <c r="F141" s="63" t="str">
        <f t="shared" si="9"/>
        <v/>
      </c>
      <c r="G141" s="63" t="str">
        <f t="shared" si="10"/>
        <v/>
      </c>
      <c r="H141" s="63" t="str">
        <f t="shared" si="11"/>
        <v/>
      </c>
    </row>
    <row r="142" spans="1:8" x14ac:dyDescent="0.2">
      <c r="A142" s="50" t="str">
        <f t="shared" si="7"/>
        <v/>
      </c>
      <c r="B142" s="62" t="str">
        <f t="shared" si="12"/>
        <v/>
      </c>
      <c r="C142" s="63" t="str">
        <f t="shared" si="8"/>
        <v/>
      </c>
      <c r="D142" s="64"/>
      <c r="E142" s="63" t="str">
        <f t="shared" si="13"/>
        <v/>
      </c>
      <c r="F142" s="63" t="str">
        <f t="shared" si="9"/>
        <v/>
      </c>
      <c r="G142" s="63" t="str">
        <f t="shared" si="10"/>
        <v/>
      </c>
      <c r="H142" s="63" t="str">
        <f t="shared" si="11"/>
        <v/>
      </c>
    </row>
    <row r="143" spans="1:8" x14ac:dyDescent="0.2">
      <c r="A143" s="50" t="str">
        <f t="shared" si="7"/>
        <v/>
      </c>
      <c r="B143" s="62" t="str">
        <f t="shared" si="12"/>
        <v/>
      </c>
      <c r="C143" s="63" t="str">
        <f t="shared" si="8"/>
        <v/>
      </c>
      <c r="D143" s="64"/>
      <c r="E143" s="63" t="str">
        <f t="shared" si="13"/>
        <v/>
      </c>
      <c r="F143" s="63" t="str">
        <f t="shared" si="9"/>
        <v/>
      </c>
      <c r="G143" s="63" t="str">
        <f t="shared" si="10"/>
        <v/>
      </c>
      <c r="H143" s="63" t="str">
        <f t="shared" si="11"/>
        <v/>
      </c>
    </row>
    <row r="144" spans="1:8" x14ac:dyDescent="0.2">
      <c r="A144" s="50" t="str">
        <f t="shared" si="7"/>
        <v/>
      </c>
      <c r="B144" s="62" t="str">
        <f t="shared" si="12"/>
        <v/>
      </c>
      <c r="C144" s="63" t="str">
        <f t="shared" si="8"/>
        <v/>
      </c>
      <c r="D144" s="64"/>
      <c r="E144" s="63" t="str">
        <f t="shared" si="13"/>
        <v/>
      </c>
      <c r="F144" s="63" t="str">
        <f t="shared" si="9"/>
        <v/>
      </c>
      <c r="G144" s="63" t="str">
        <f t="shared" si="10"/>
        <v/>
      </c>
      <c r="H144" s="63" t="str">
        <f t="shared" si="11"/>
        <v/>
      </c>
    </row>
    <row r="145" spans="1:8" x14ac:dyDescent="0.2">
      <c r="A145" s="50" t="str">
        <f t="shared" si="7"/>
        <v/>
      </c>
      <c r="B145" s="62" t="str">
        <f t="shared" si="12"/>
        <v/>
      </c>
      <c r="C145" s="63" t="str">
        <f t="shared" si="8"/>
        <v/>
      </c>
      <c r="D145" s="64"/>
      <c r="E145" s="63" t="str">
        <f t="shared" si="13"/>
        <v/>
      </c>
      <c r="F145" s="63" t="str">
        <f t="shared" si="9"/>
        <v/>
      </c>
      <c r="G145" s="63" t="str">
        <f t="shared" si="10"/>
        <v/>
      </c>
      <c r="H145" s="63" t="str">
        <f t="shared" si="11"/>
        <v/>
      </c>
    </row>
    <row r="146" spans="1:8" x14ac:dyDescent="0.2">
      <c r="A146" s="50" t="str">
        <f t="shared" si="7"/>
        <v/>
      </c>
      <c r="B146" s="62" t="str">
        <f t="shared" si="12"/>
        <v/>
      </c>
      <c r="C146" s="63" t="str">
        <f t="shared" si="8"/>
        <v/>
      </c>
      <c r="D146" s="64"/>
      <c r="E146" s="63" t="str">
        <f t="shared" si="13"/>
        <v/>
      </c>
      <c r="F146" s="63" t="str">
        <f t="shared" si="9"/>
        <v/>
      </c>
      <c r="G146" s="63" t="str">
        <f t="shared" si="10"/>
        <v/>
      </c>
      <c r="H146" s="63" t="str">
        <f t="shared" si="11"/>
        <v/>
      </c>
    </row>
    <row r="147" spans="1:8" x14ac:dyDescent="0.2">
      <c r="A147" s="50" t="str">
        <f t="shared" si="7"/>
        <v/>
      </c>
      <c r="B147" s="62" t="str">
        <f t="shared" si="12"/>
        <v/>
      </c>
      <c r="C147" s="63" t="str">
        <f t="shared" si="8"/>
        <v/>
      </c>
      <c r="D147" s="64"/>
      <c r="E147" s="63" t="str">
        <f t="shared" si="13"/>
        <v/>
      </c>
      <c r="F147" s="63" t="str">
        <f t="shared" si="9"/>
        <v/>
      </c>
      <c r="G147" s="63" t="str">
        <f t="shared" si="10"/>
        <v/>
      </c>
      <c r="H147" s="63" t="str">
        <f t="shared" si="11"/>
        <v/>
      </c>
    </row>
    <row r="148" spans="1:8" x14ac:dyDescent="0.2">
      <c r="A148" s="50" t="str">
        <f t="shared" si="7"/>
        <v/>
      </c>
      <c r="B148" s="62" t="str">
        <f t="shared" si="12"/>
        <v/>
      </c>
      <c r="C148" s="63" t="str">
        <f t="shared" si="8"/>
        <v/>
      </c>
      <c r="D148" s="64"/>
      <c r="E148" s="63" t="str">
        <f t="shared" si="13"/>
        <v/>
      </c>
      <c r="F148" s="63" t="str">
        <f t="shared" si="9"/>
        <v/>
      </c>
      <c r="G148" s="63" t="str">
        <f t="shared" si="10"/>
        <v/>
      </c>
      <c r="H148" s="63" t="str">
        <f t="shared" si="11"/>
        <v/>
      </c>
    </row>
    <row r="149" spans="1:8" x14ac:dyDescent="0.2">
      <c r="A149" s="50" t="str">
        <f t="shared" si="7"/>
        <v/>
      </c>
      <c r="B149" s="62" t="str">
        <f t="shared" si="12"/>
        <v/>
      </c>
      <c r="C149" s="63" t="str">
        <f t="shared" si="8"/>
        <v/>
      </c>
      <c r="D149" s="64"/>
      <c r="E149" s="63" t="str">
        <f t="shared" si="13"/>
        <v/>
      </c>
      <c r="F149" s="63" t="str">
        <f t="shared" si="9"/>
        <v/>
      </c>
      <c r="G149" s="63" t="str">
        <f t="shared" si="10"/>
        <v/>
      </c>
      <c r="H149" s="63" t="str">
        <f t="shared" si="11"/>
        <v/>
      </c>
    </row>
    <row r="150" spans="1:8" x14ac:dyDescent="0.2">
      <c r="A150" s="50" t="str">
        <f t="shared" ref="A150:A213" si="14">IF(A149="","",IF(H149&gt;0,A149+1,""))</f>
        <v/>
      </c>
      <c r="B150" s="62" t="str">
        <f t="shared" si="12"/>
        <v/>
      </c>
      <c r="C150" s="63" t="str">
        <f t="shared" ref="C150:C213" si="15">IF(A150="","",IF(ISBLANK($E$9),MIN(MAX($E$6*H149+IF(plusinterest,F150,0),$E$8),F150+H149),MIN($E$9,H149+F150)))</f>
        <v/>
      </c>
      <c r="D150" s="64"/>
      <c r="E150" s="63" t="str">
        <f t="shared" si="13"/>
        <v/>
      </c>
      <c r="F150" s="63" t="str">
        <f t="shared" ref="F150:F213" si="16">IF(A150="","",B150/12*H149)</f>
        <v/>
      </c>
      <c r="G150" s="63" t="str">
        <f t="shared" ref="G150:G213" si="17">IF(A150="","",C150+D150-F150)</f>
        <v/>
      </c>
      <c r="H150" s="63" t="str">
        <f t="shared" ref="H150:H213" si="18">IF(A150="","",H149-G150)</f>
        <v/>
      </c>
    </row>
    <row r="151" spans="1:8" x14ac:dyDescent="0.2">
      <c r="A151" s="50" t="str">
        <f t="shared" si="14"/>
        <v/>
      </c>
      <c r="B151" s="62" t="str">
        <f t="shared" ref="B151:B214" si="19">IF(A151="","",IF(A151&lt;=$E$10,0,$E$5))</f>
        <v/>
      </c>
      <c r="C151" s="63" t="str">
        <f t="shared" si="15"/>
        <v/>
      </c>
      <c r="D151" s="64"/>
      <c r="E151" s="63" t="str">
        <f t="shared" ref="E151:E214" si="20">IF(A151="","",C151+D151)</f>
        <v/>
      </c>
      <c r="F151" s="63" t="str">
        <f t="shared" si="16"/>
        <v/>
      </c>
      <c r="G151" s="63" t="str">
        <f t="shared" si="17"/>
        <v/>
      </c>
      <c r="H151" s="63" t="str">
        <f t="shared" si="18"/>
        <v/>
      </c>
    </row>
    <row r="152" spans="1:8" x14ac:dyDescent="0.2">
      <c r="A152" s="50" t="str">
        <f t="shared" si="14"/>
        <v/>
      </c>
      <c r="B152" s="62" t="str">
        <f t="shared" si="19"/>
        <v/>
      </c>
      <c r="C152" s="63" t="str">
        <f t="shared" si="15"/>
        <v/>
      </c>
      <c r="D152" s="64"/>
      <c r="E152" s="63" t="str">
        <f t="shared" si="20"/>
        <v/>
      </c>
      <c r="F152" s="63" t="str">
        <f t="shared" si="16"/>
        <v/>
      </c>
      <c r="G152" s="63" t="str">
        <f t="shared" si="17"/>
        <v/>
      </c>
      <c r="H152" s="63" t="str">
        <f t="shared" si="18"/>
        <v/>
      </c>
    </row>
    <row r="153" spans="1:8" x14ac:dyDescent="0.2">
      <c r="A153" s="50" t="str">
        <f t="shared" si="14"/>
        <v/>
      </c>
      <c r="B153" s="62" t="str">
        <f t="shared" si="19"/>
        <v/>
      </c>
      <c r="C153" s="63" t="str">
        <f t="shared" si="15"/>
        <v/>
      </c>
      <c r="D153" s="64"/>
      <c r="E153" s="63" t="str">
        <f t="shared" si="20"/>
        <v/>
      </c>
      <c r="F153" s="63" t="str">
        <f t="shared" si="16"/>
        <v/>
      </c>
      <c r="G153" s="63" t="str">
        <f t="shared" si="17"/>
        <v/>
      </c>
      <c r="H153" s="63" t="str">
        <f t="shared" si="18"/>
        <v/>
      </c>
    </row>
    <row r="154" spans="1:8" x14ac:dyDescent="0.2">
      <c r="A154" s="50" t="str">
        <f t="shared" si="14"/>
        <v/>
      </c>
      <c r="B154" s="62" t="str">
        <f t="shared" si="19"/>
        <v/>
      </c>
      <c r="C154" s="63" t="str">
        <f t="shared" si="15"/>
        <v/>
      </c>
      <c r="D154" s="64"/>
      <c r="E154" s="63" t="str">
        <f t="shared" si="20"/>
        <v/>
      </c>
      <c r="F154" s="63" t="str">
        <f t="shared" si="16"/>
        <v/>
      </c>
      <c r="G154" s="63" t="str">
        <f t="shared" si="17"/>
        <v/>
      </c>
      <c r="H154" s="63" t="str">
        <f t="shared" si="18"/>
        <v/>
      </c>
    </row>
    <row r="155" spans="1:8" x14ac:dyDescent="0.2">
      <c r="A155" s="50" t="str">
        <f t="shared" si="14"/>
        <v/>
      </c>
      <c r="B155" s="62" t="str">
        <f t="shared" si="19"/>
        <v/>
      </c>
      <c r="C155" s="63" t="str">
        <f t="shared" si="15"/>
        <v/>
      </c>
      <c r="D155" s="64"/>
      <c r="E155" s="63" t="str">
        <f t="shared" si="20"/>
        <v/>
      </c>
      <c r="F155" s="63" t="str">
        <f t="shared" si="16"/>
        <v/>
      </c>
      <c r="G155" s="63" t="str">
        <f t="shared" si="17"/>
        <v/>
      </c>
      <c r="H155" s="63" t="str">
        <f t="shared" si="18"/>
        <v/>
      </c>
    </row>
    <row r="156" spans="1:8" x14ac:dyDescent="0.2">
      <c r="A156" s="50" t="str">
        <f t="shared" si="14"/>
        <v/>
      </c>
      <c r="B156" s="62" t="str">
        <f t="shared" si="19"/>
        <v/>
      </c>
      <c r="C156" s="63" t="str">
        <f t="shared" si="15"/>
        <v/>
      </c>
      <c r="D156" s="64"/>
      <c r="E156" s="63" t="str">
        <f t="shared" si="20"/>
        <v/>
      </c>
      <c r="F156" s="63" t="str">
        <f t="shared" si="16"/>
        <v/>
      </c>
      <c r="G156" s="63" t="str">
        <f t="shared" si="17"/>
        <v/>
      </c>
      <c r="H156" s="63" t="str">
        <f t="shared" si="18"/>
        <v/>
      </c>
    </row>
    <row r="157" spans="1:8" x14ac:dyDescent="0.2">
      <c r="A157" s="50" t="str">
        <f t="shared" si="14"/>
        <v/>
      </c>
      <c r="B157" s="62" t="str">
        <f t="shared" si="19"/>
        <v/>
      </c>
      <c r="C157" s="63" t="str">
        <f t="shared" si="15"/>
        <v/>
      </c>
      <c r="D157" s="64"/>
      <c r="E157" s="63" t="str">
        <f t="shared" si="20"/>
        <v/>
      </c>
      <c r="F157" s="63" t="str">
        <f t="shared" si="16"/>
        <v/>
      </c>
      <c r="G157" s="63" t="str">
        <f t="shared" si="17"/>
        <v/>
      </c>
      <c r="H157" s="63" t="str">
        <f t="shared" si="18"/>
        <v/>
      </c>
    </row>
    <row r="158" spans="1:8" x14ac:dyDescent="0.2">
      <c r="A158" s="50" t="str">
        <f t="shared" si="14"/>
        <v/>
      </c>
      <c r="B158" s="62" t="str">
        <f t="shared" si="19"/>
        <v/>
      </c>
      <c r="C158" s="63" t="str">
        <f t="shared" si="15"/>
        <v/>
      </c>
      <c r="D158" s="64"/>
      <c r="E158" s="63" t="str">
        <f t="shared" si="20"/>
        <v/>
      </c>
      <c r="F158" s="63" t="str">
        <f t="shared" si="16"/>
        <v/>
      </c>
      <c r="G158" s="63" t="str">
        <f t="shared" si="17"/>
        <v/>
      </c>
      <c r="H158" s="63" t="str">
        <f t="shared" si="18"/>
        <v/>
      </c>
    </row>
    <row r="159" spans="1:8" x14ac:dyDescent="0.2">
      <c r="A159" s="50" t="str">
        <f t="shared" si="14"/>
        <v/>
      </c>
      <c r="B159" s="62" t="str">
        <f t="shared" si="19"/>
        <v/>
      </c>
      <c r="C159" s="63" t="str">
        <f t="shared" si="15"/>
        <v/>
      </c>
      <c r="D159" s="64"/>
      <c r="E159" s="63" t="str">
        <f t="shared" si="20"/>
        <v/>
      </c>
      <c r="F159" s="63" t="str">
        <f t="shared" si="16"/>
        <v/>
      </c>
      <c r="G159" s="63" t="str">
        <f t="shared" si="17"/>
        <v/>
      </c>
      <c r="H159" s="63" t="str">
        <f t="shared" si="18"/>
        <v/>
      </c>
    </row>
    <row r="160" spans="1:8" x14ac:dyDescent="0.2">
      <c r="A160" s="50" t="str">
        <f t="shared" si="14"/>
        <v/>
      </c>
      <c r="B160" s="62" t="str">
        <f t="shared" si="19"/>
        <v/>
      </c>
      <c r="C160" s="63" t="str">
        <f t="shared" si="15"/>
        <v/>
      </c>
      <c r="D160" s="64"/>
      <c r="E160" s="63" t="str">
        <f t="shared" si="20"/>
        <v/>
      </c>
      <c r="F160" s="63" t="str">
        <f t="shared" si="16"/>
        <v/>
      </c>
      <c r="G160" s="63" t="str">
        <f t="shared" si="17"/>
        <v/>
      </c>
      <c r="H160" s="63" t="str">
        <f t="shared" si="18"/>
        <v/>
      </c>
    </row>
    <row r="161" spans="1:8" x14ac:dyDescent="0.2">
      <c r="A161" s="50" t="str">
        <f t="shared" si="14"/>
        <v/>
      </c>
      <c r="B161" s="62" t="str">
        <f t="shared" si="19"/>
        <v/>
      </c>
      <c r="C161" s="63" t="str">
        <f t="shared" si="15"/>
        <v/>
      </c>
      <c r="D161" s="64"/>
      <c r="E161" s="63" t="str">
        <f t="shared" si="20"/>
        <v/>
      </c>
      <c r="F161" s="63" t="str">
        <f t="shared" si="16"/>
        <v/>
      </c>
      <c r="G161" s="63" t="str">
        <f t="shared" si="17"/>
        <v/>
      </c>
      <c r="H161" s="63" t="str">
        <f t="shared" si="18"/>
        <v/>
      </c>
    </row>
    <row r="162" spans="1:8" x14ac:dyDescent="0.2">
      <c r="A162" s="50" t="str">
        <f t="shared" si="14"/>
        <v/>
      </c>
      <c r="B162" s="62" t="str">
        <f t="shared" si="19"/>
        <v/>
      </c>
      <c r="C162" s="63" t="str">
        <f t="shared" si="15"/>
        <v/>
      </c>
      <c r="D162" s="64"/>
      <c r="E162" s="63" t="str">
        <f t="shared" si="20"/>
        <v/>
      </c>
      <c r="F162" s="63" t="str">
        <f t="shared" si="16"/>
        <v/>
      </c>
      <c r="G162" s="63" t="str">
        <f t="shared" si="17"/>
        <v/>
      </c>
      <c r="H162" s="63" t="str">
        <f t="shared" si="18"/>
        <v/>
      </c>
    </row>
    <row r="163" spans="1:8" x14ac:dyDescent="0.2">
      <c r="A163" s="50" t="str">
        <f t="shared" si="14"/>
        <v/>
      </c>
      <c r="B163" s="62" t="str">
        <f t="shared" si="19"/>
        <v/>
      </c>
      <c r="C163" s="63" t="str">
        <f t="shared" si="15"/>
        <v/>
      </c>
      <c r="D163" s="64"/>
      <c r="E163" s="63" t="str">
        <f t="shared" si="20"/>
        <v/>
      </c>
      <c r="F163" s="63" t="str">
        <f t="shared" si="16"/>
        <v/>
      </c>
      <c r="G163" s="63" t="str">
        <f t="shared" si="17"/>
        <v/>
      </c>
      <c r="H163" s="63" t="str">
        <f t="shared" si="18"/>
        <v/>
      </c>
    </row>
    <row r="164" spans="1:8" x14ac:dyDescent="0.2">
      <c r="A164" s="50" t="str">
        <f t="shared" si="14"/>
        <v/>
      </c>
      <c r="B164" s="62" t="str">
        <f t="shared" si="19"/>
        <v/>
      </c>
      <c r="C164" s="63" t="str">
        <f t="shared" si="15"/>
        <v/>
      </c>
      <c r="D164" s="64"/>
      <c r="E164" s="63" t="str">
        <f t="shared" si="20"/>
        <v/>
      </c>
      <c r="F164" s="63" t="str">
        <f t="shared" si="16"/>
        <v/>
      </c>
      <c r="G164" s="63" t="str">
        <f t="shared" si="17"/>
        <v/>
      </c>
      <c r="H164" s="63" t="str">
        <f t="shared" si="18"/>
        <v/>
      </c>
    </row>
    <row r="165" spans="1:8" x14ac:dyDescent="0.2">
      <c r="A165" s="50" t="str">
        <f t="shared" si="14"/>
        <v/>
      </c>
      <c r="B165" s="62" t="str">
        <f t="shared" si="19"/>
        <v/>
      </c>
      <c r="C165" s="63" t="str">
        <f t="shared" si="15"/>
        <v/>
      </c>
      <c r="D165" s="64"/>
      <c r="E165" s="63" t="str">
        <f t="shared" si="20"/>
        <v/>
      </c>
      <c r="F165" s="63" t="str">
        <f t="shared" si="16"/>
        <v/>
      </c>
      <c r="G165" s="63" t="str">
        <f t="shared" si="17"/>
        <v/>
      </c>
      <c r="H165" s="63" t="str">
        <f t="shared" si="18"/>
        <v/>
      </c>
    </row>
    <row r="166" spans="1:8" x14ac:dyDescent="0.2">
      <c r="A166" s="50" t="str">
        <f t="shared" si="14"/>
        <v/>
      </c>
      <c r="B166" s="62" t="str">
        <f t="shared" si="19"/>
        <v/>
      </c>
      <c r="C166" s="63" t="str">
        <f t="shared" si="15"/>
        <v/>
      </c>
      <c r="D166" s="64"/>
      <c r="E166" s="63" t="str">
        <f t="shared" si="20"/>
        <v/>
      </c>
      <c r="F166" s="63" t="str">
        <f t="shared" si="16"/>
        <v/>
      </c>
      <c r="G166" s="63" t="str">
        <f t="shared" si="17"/>
        <v/>
      </c>
      <c r="H166" s="63" t="str">
        <f t="shared" si="18"/>
        <v/>
      </c>
    </row>
    <row r="167" spans="1:8" x14ac:dyDescent="0.2">
      <c r="A167" s="50" t="str">
        <f t="shared" si="14"/>
        <v/>
      </c>
      <c r="B167" s="62" t="str">
        <f t="shared" si="19"/>
        <v/>
      </c>
      <c r="C167" s="63" t="str">
        <f t="shared" si="15"/>
        <v/>
      </c>
      <c r="D167" s="64"/>
      <c r="E167" s="63" t="str">
        <f t="shared" si="20"/>
        <v/>
      </c>
      <c r="F167" s="63" t="str">
        <f t="shared" si="16"/>
        <v/>
      </c>
      <c r="G167" s="63" t="str">
        <f t="shared" si="17"/>
        <v/>
      </c>
      <c r="H167" s="63" t="str">
        <f t="shared" si="18"/>
        <v/>
      </c>
    </row>
    <row r="168" spans="1:8" x14ac:dyDescent="0.2">
      <c r="A168" s="50" t="str">
        <f t="shared" si="14"/>
        <v/>
      </c>
      <c r="B168" s="62" t="str">
        <f t="shared" si="19"/>
        <v/>
      </c>
      <c r="C168" s="63" t="str">
        <f t="shared" si="15"/>
        <v/>
      </c>
      <c r="D168" s="64"/>
      <c r="E168" s="63" t="str">
        <f t="shared" si="20"/>
        <v/>
      </c>
      <c r="F168" s="63" t="str">
        <f t="shared" si="16"/>
        <v/>
      </c>
      <c r="G168" s="63" t="str">
        <f t="shared" si="17"/>
        <v/>
      </c>
      <c r="H168" s="63" t="str">
        <f t="shared" si="18"/>
        <v/>
      </c>
    </row>
    <row r="169" spans="1:8" x14ac:dyDescent="0.2">
      <c r="A169" s="50" t="str">
        <f t="shared" si="14"/>
        <v/>
      </c>
      <c r="B169" s="62" t="str">
        <f t="shared" si="19"/>
        <v/>
      </c>
      <c r="C169" s="63" t="str">
        <f t="shared" si="15"/>
        <v/>
      </c>
      <c r="D169" s="64"/>
      <c r="E169" s="63" t="str">
        <f t="shared" si="20"/>
        <v/>
      </c>
      <c r="F169" s="63" t="str">
        <f t="shared" si="16"/>
        <v/>
      </c>
      <c r="G169" s="63" t="str">
        <f t="shared" si="17"/>
        <v/>
      </c>
      <c r="H169" s="63" t="str">
        <f t="shared" si="18"/>
        <v/>
      </c>
    </row>
    <row r="170" spans="1:8" x14ac:dyDescent="0.2">
      <c r="A170" s="50" t="str">
        <f t="shared" si="14"/>
        <v/>
      </c>
      <c r="B170" s="62" t="str">
        <f t="shared" si="19"/>
        <v/>
      </c>
      <c r="C170" s="63" t="str">
        <f t="shared" si="15"/>
        <v/>
      </c>
      <c r="D170" s="64"/>
      <c r="E170" s="63" t="str">
        <f t="shared" si="20"/>
        <v/>
      </c>
      <c r="F170" s="63" t="str">
        <f t="shared" si="16"/>
        <v/>
      </c>
      <c r="G170" s="63" t="str">
        <f t="shared" si="17"/>
        <v/>
      </c>
      <c r="H170" s="63" t="str">
        <f t="shared" si="18"/>
        <v/>
      </c>
    </row>
    <row r="171" spans="1:8" x14ac:dyDescent="0.2">
      <c r="A171" s="50" t="str">
        <f t="shared" si="14"/>
        <v/>
      </c>
      <c r="B171" s="62" t="str">
        <f t="shared" si="19"/>
        <v/>
      </c>
      <c r="C171" s="63" t="str">
        <f t="shared" si="15"/>
        <v/>
      </c>
      <c r="D171" s="64"/>
      <c r="E171" s="63" t="str">
        <f t="shared" si="20"/>
        <v/>
      </c>
      <c r="F171" s="63" t="str">
        <f t="shared" si="16"/>
        <v/>
      </c>
      <c r="G171" s="63" t="str">
        <f t="shared" si="17"/>
        <v/>
      </c>
      <c r="H171" s="63" t="str">
        <f t="shared" si="18"/>
        <v/>
      </c>
    </row>
    <row r="172" spans="1:8" x14ac:dyDescent="0.2">
      <c r="A172" s="50" t="str">
        <f t="shared" si="14"/>
        <v/>
      </c>
      <c r="B172" s="62" t="str">
        <f t="shared" si="19"/>
        <v/>
      </c>
      <c r="C172" s="63" t="str">
        <f t="shared" si="15"/>
        <v/>
      </c>
      <c r="D172" s="64"/>
      <c r="E172" s="63" t="str">
        <f t="shared" si="20"/>
        <v/>
      </c>
      <c r="F172" s="63" t="str">
        <f t="shared" si="16"/>
        <v/>
      </c>
      <c r="G172" s="63" t="str">
        <f t="shared" si="17"/>
        <v/>
      </c>
      <c r="H172" s="63" t="str">
        <f t="shared" si="18"/>
        <v/>
      </c>
    </row>
    <row r="173" spans="1:8" x14ac:dyDescent="0.2">
      <c r="A173" s="50" t="str">
        <f t="shared" si="14"/>
        <v/>
      </c>
      <c r="B173" s="62" t="str">
        <f t="shared" si="19"/>
        <v/>
      </c>
      <c r="C173" s="63" t="str">
        <f t="shared" si="15"/>
        <v/>
      </c>
      <c r="D173" s="64"/>
      <c r="E173" s="63" t="str">
        <f t="shared" si="20"/>
        <v/>
      </c>
      <c r="F173" s="63" t="str">
        <f t="shared" si="16"/>
        <v/>
      </c>
      <c r="G173" s="63" t="str">
        <f t="shared" si="17"/>
        <v/>
      </c>
      <c r="H173" s="63" t="str">
        <f t="shared" si="18"/>
        <v/>
      </c>
    </row>
    <row r="174" spans="1:8" x14ac:dyDescent="0.2">
      <c r="A174" s="50" t="str">
        <f t="shared" si="14"/>
        <v/>
      </c>
      <c r="B174" s="62" t="str">
        <f t="shared" si="19"/>
        <v/>
      </c>
      <c r="C174" s="63" t="str">
        <f t="shared" si="15"/>
        <v/>
      </c>
      <c r="D174" s="64"/>
      <c r="E174" s="63" t="str">
        <f t="shared" si="20"/>
        <v/>
      </c>
      <c r="F174" s="63" t="str">
        <f t="shared" si="16"/>
        <v/>
      </c>
      <c r="G174" s="63" t="str">
        <f t="shared" si="17"/>
        <v/>
      </c>
      <c r="H174" s="63" t="str">
        <f t="shared" si="18"/>
        <v/>
      </c>
    </row>
    <row r="175" spans="1:8" x14ac:dyDescent="0.2">
      <c r="A175" s="50" t="str">
        <f t="shared" si="14"/>
        <v/>
      </c>
      <c r="B175" s="62" t="str">
        <f t="shared" si="19"/>
        <v/>
      </c>
      <c r="C175" s="63" t="str">
        <f t="shared" si="15"/>
        <v/>
      </c>
      <c r="D175" s="64"/>
      <c r="E175" s="63" t="str">
        <f t="shared" si="20"/>
        <v/>
      </c>
      <c r="F175" s="63" t="str">
        <f t="shared" si="16"/>
        <v/>
      </c>
      <c r="G175" s="63" t="str">
        <f t="shared" si="17"/>
        <v/>
      </c>
      <c r="H175" s="63" t="str">
        <f t="shared" si="18"/>
        <v/>
      </c>
    </row>
    <row r="176" spans="1:8" x14ac:dyDescent="0.2">
      <c r="A176" s="50" t="str">
        <f t="shared" si="14"/>
        <v/>
      </c>
      <c r="B176" s="62" t="str">
        <f t="shared" si="19"/>
        <v/>
      </c>
      <c r="C176" s="63" t="str">
        <f t="shared" si="15"/>
        <v/>
      </c>
      <c r="D176" s="64"/>
      <c r="E176" s="63" t="str">
        <f t="shared" si="20"/>
        <v/>
      </c>
      <c r="F176" s="63" t="str">
        <f t="shared" si="16"/>
        <v/>
      </c>
      <c r="G176" s="63" t="str">
        <f t="shared" si="17"/>
        <v/>
      </c>
      <c r="H176" s="63" t="str">
        <f t="shared" si="18"/>
        <v/>
      </c>
    </row>
    <row r="177" spans="1:8" x14ac:dyDescent="0.2">
      <c r="A177" s="50" t="str">
        <f t="shared" si="14"/>
        <v/>
      </c>
      <c r="B177" s="62" t="str">
        <f t="shared" si="19"/>
        <v/>
      </c>
      <c r="C177" s="63" t="str">
        <f t="shared" si="15"/>
        <v/>
      </c>
      <c r="D177" s="64"/>
      <c r="E177" s="63" t="str">
        <f t="shared" si="20"/>
        <v/>
      </c>
      <c r="F177" s="63" t="str">
        <f t="shared" si="16"/>
        <v/>
      </c>
      <c r="G177" s="63" t="str">
        <f t="shared" si="17"/>
        <v/>
      </c>
      <c r="H177" s="63" t="str">
        <f t="shared" si="18"/>
        <v/>
      </c>
    </row>
    <row r="178" spans="1:8" x14ac:dyDescent="0.2">
      <c r="A178" s="50" t="str">
        <f t="shared" si="14"/>
        <v/>
      </c>
      <c r="B178" s="62" t="str">
        <f t="shared" si="19"/>
        <v/>
      </c>
      <c r="C178" s="63" t="str">
        <f t="shared" si="15"/>
        <v/>
      </c>
      <c r="D178" s="64"/>
      <c r="E178" s="63" t="str">
        <f t="shared" si="20"/>
        <v/>
      </c>
      <c r="F178" s="63" t="str">
        <f t="shared" si="16"/>
        <v/>
      </c>
      <c r="G178" s="63" t="str">
        <f t="shared" si="17"/>
        <v/>
      </c>
      <c r="H178" s="63" t="str">
        <f t="shared" si="18"/>
        <v/>
      </c>
    </row>
    <row r="179" spans="1:8" x14ac:dyDescent="0.2">
      <c r="A179" s="50" t="str">
        <f t="shared" si="14"/>
        <v/>
      </c>
      <c r="B179" s="62" t="str">
        <f t="shared" si="19"/>
        <v/>
      </c>
      <c r="C179" s="63" t="str">
        <f t="shared" si="15"/>
        <v/>
      </c>
      <c r="D179" s="64"/>
      <c r="E179" s="63" t="str">
        <f t="shared" si="20"/>
        <v/>
      </c>
      <c r="F179" s="63" t="str">
        <f t="shared" si="16"/>
        <v/>
      </c>
      <c r="G179" s="63" t="str">
        <f t="shared" si="17"/>
        <v/>
      </c>
      <c r="H179" s="63" t="str">
        <f t="shared" si="18"/>
        <v/>
      </c>
    </row>
    <row r="180" spans="1:8" x14ac:dyDescent="0.2">
      <c r="A180" s="50" t="str">
        <f t="shared" si="14"/>
        <v/>
      </c>
      <c r="B180" s="62" t="str">
        <f t="shared" si="19"/>
        <v/>
      </c>
      <c r="C180" s="63" t="str">
        <f t="shared" si="15"/>
        <v/>
      </c>
      <c r="D180" s="64"/>
      <c r="E180" s="63" t="str">
        <f t="shared" si="20"/>
        <v/>
      </c>
      <c r="F180" s="63" t="str">
        <f t="shared" si="16"/>
        <v/>
      </c>
      <c r="G180" s="63" t="str">
        <f t="shared" si="17"/>
        <v/>
      </c>
      <c r="H180" s="63" t="str">
        <f t="shared" si="18"/>
        <v/>
      </c>
    </row>
    <row r="181" spans="1:8" x14ac:dyDescent="0.2">
      <c r="A181" s="50" t="str">
        <f t="shared" si="14"/>
        <v/>
      </c>
      <c r="B181" s="62" t="str">
        <f t="shared" si="19"/>
        <v/>
      </c>
      <c r="C181" s="63" t="str">
        <f t="shared" si="15"/>
        <v/>
      </c>
      <c r="D181" s="64"/>
      <c r="E181" s="63" t="str">
        <f t="shared" si="20"/>
        <v/>
      </c>
      <c r="F181" s="63" t="str">
        <f t="shared" si="16"/>
        <v/>
      </c>
      <c r="G181" s="63" t="str">
        <f t="shared" si="17"/>
        <v/>
      </c>
      <c r="H181" s="63" t="str">
        <f t="shared" si="18"/>
        <v/>
      </c>
    </row>
    <row r="182" spans="1:8" x14ac:dyDescent="0.2">
      <c r="A182" s="50" t="str">
        <f t="shared" si="14"/>
        <v/>
      </c>
      <c r="B182" s="62" t="str">
        <f t="shared" si="19"/>
        <v/>
      </c>
      <c r="C182" s="63" t="str">
        <f t="shared" si="15"/>
        <v/>
      </c>
      <c r="D182" s="64"/>
      <c r="E182" s="63" t="str">
        <f t="shared" si="20"/>
        <v/>
      </c>
      <c r="F182" s="63" t="str">
        <f t="shared" si="16"/>
        <v/>
      </c>
      <c r="G182" s="63" t="str">
        <f t="shared" si="17"/>
        <v/>
      </c>
      <c r="H182" s="63" t="str">
        <f t="shared" si="18"/>
        <v/>
      </c>
    </row>
    <row r="183" spans="1:8" x14ac:dyDescent="0.2">
      <c r="A183" s="50" t="str">
        <f t="shared" si="14"/>
        <v/>
      </c>
      <c r="B183" s="62" t="str">
        <f t="shared" si="19"/>
        <v/>
      </c>
      <c r="C183" s="63" t="str">
        <f t="shared" si="15"/>
        <v/>
      </c>
      <c r="D183" s="64"/>
      <c r="E183" s="63" t="str">
        <f t="shared" si="20"/>
        <v/>
      </c>
      <c r="F183" s="63" t="str">
        <f t="shared" si="16"/>
        <v/>
      </c>
      <c r="G183" s="63" t="str">
        <f t="shared" si="17"/>
        <v/>
      </c>
      <c r="H183" s="63" t="str">
        <f t="shared" si="18"/>
        <v/>
      </c>
    </row>
    <row r="184" spans="1:8" x14ac:dyDescent="0.2">
      <c r="A184" s="50" t="str">
        <f t="shared" si="14"/>
        <v/>
      </c>
      <c r="B184" s="62" t="str">
        <f t="shared" si="19"/>
        <v/>
      </c>
      <c r="C184" s="63" t="str">
        <f t="shared" si="15"/>
        <v/>
      </c>
      <c r="D184" s="64"/>
      <c r="E184" s="63" t="str">
        <f t="shared" si="20"/>
        <v/>
      </c>
      <c r="F184" s="63" t="str">
        <f t="shared" si="16"/>
        <v/>
      </c>
      <c r="G184" s="63" t="str">
        <f t="shared" si="17"/>
        <v/>
      </c>
      <c r="H184" s="63" t="str">
        <f t="shared" si="18"/>
        <v/>
      </c>
    </row>
    <row r="185" spans="1:8" x14ac:dyDescent="0.2">
      <c r="A185" s="50" t="str">
        <f t="shared" si="14"/>
        <v/>
      </c>
      <c r="B185" s="62" t="str">
        <f t="shared" si="19"/>
        <v/>
      </c>
      <c r="C185" s="63" t="str">
        <f t="shared" si="15"/>
        <v/>
      </c>
      <c r="D185" s="64"/>
      <c r="E185" s="63" t="str">
        <f t="shared" si="20"/>
        <v/>
      </c>
      <c r="F185" s="63" t="str">
        <f t="shared" si="16"/>
        <v/>
      </c>
      <c r="G185" s="63" t="str">
        <f t="shared" si="17"/>
        <v/>
      </c>
      <c r="H185" s="63" t="str">
        <f t="shared" si="18"/>
        <v/>
      </c>
    </row>
    <row r="186" spans="1:8" x14ac:dyDescent="0.2">
      <c r="A186" s="50" t="str">
        <f t="shared" si="14"/>
        <v/>
      </c>
      <c r="B186" s="62" t="str">
        <f t="shared" si="19"/>
        <v/>
      </c>
      <c r="C186" s="63" t="str">
        <f t="shared" si="15"/>
        <v/>
      </c>
      <c r="D186" s="64"/>
      <c r="E186" s="63" t="str">
        <f t="shared" si="20"/>
        <v/>
      </c>
      <c r="F186" s="63" t="str">
        <f t="shared" si="16"/>
        <v/>
      </c>
      <c r="G186" s="63" t="str">
        <f t="shared" si="17"/>
        <v/>
      </c>
      <c r="H186" s="63" t="str">
        <f t="shared" si="18"/>
        <v/>
      </c>
    </row>
    <row r="187" spans="1:8" x14ac:dyDescent="0.2">
      <c r="A187" s="50" t="str">
        <f t="shared" si="14"/>
        <v/>
      </c>
      <c r="B187" s="62" t="str">
        <f t="shared" si="19"/>
        <v/>
      </c>
      <c r="C187" s="63" t="str">
        <f t="shared" si="15"/>
        <v/>
      </c>
      <c r="D187" s="64"/>
      <c r="E187" s="63" t="str">
        <f t="shared" si="20"/>
        <v/>
      </c>
      <c r="F187" s="63" t="str">
        <f t="shared" si="16"/>
        <v/>
      </c>
      <c r="G187" s="63" t="str">
        <f t="shared" si="17"/>
        <v/>
      </c>
      <c r="H187" s="63" t="str">
        <f t="shared" si="18"/>
        <v/>
      </c>
    </row>
    <row r="188" spans="1:8" x14ac:dyDescent="0.2">
      <c r="A188" s="50" t="str">
        <f t="shared" si="14"/>
        <v/>
      </c>
      <c r="B188" s="62" t="str">
        <f t="shared" si="19"/>
        <v/>
      </c>
      <c r="C188" s="63" t="str">
        <f t="shared" si="15"/>
        <v/>
      </c>
      <c r="D188" s="64"/>
      <c r="E188" s="63" t="str">
        <f t="shared" si="20"/>
        <v/>
      </c>
      <c r="F188" s="63" t="str">
        <f t="shared" si="16"/>
        <v/>
      </c>
      <c r="G188" s="63" t="str">
        <f t="shared" si="17"/>
        <v/>
      </c>
      <c r="H188" s="63" t="str">
        <f t="shared" si="18"/>
        <v/>
      </c>
    </row>
    <row r="189" spans="1:8" x14ac:dyDescent="0.2">
      <c r="A189" s="50" t="str">
        <f t="shared" si="14"/>
        <v/>
      </c>
      <c r="B189" s="62" t="str">
        <f t="shared" si="19"/>
        <v/>
      </c>
      <c r="C189" s="63" t="str">
        <f t="shared" si="15"/>
        <v/>
      </c>
      <c r="D189" s="64"/>
      <c r="E189" s="63" t="str">
        <f t="shared" si="20"/>
        <v/>
      </c>
      <c r="F189" s="63" t="str">
        <f t="shared" si="16"/>
        <v/>
      </c>
      <c r="G189" s="63" t="str">
        <f t="shared" si="17"/>
        <v/>
      </c>
      <c r="H189" s="63" t="str">
        <f t="shared" si="18"/>
        <v/>
      </c>
    </row>
    <row r="190" spans="1:8" x14ac:dyDescent="0.2">
      <c r="A190" s="50" t="str">
        <f t="shared" si="14"/>
        <v/>
      </c>
      <c r="B190" s="62" t="str">
        <f t="shared" si="19"/>
        <v/>
      </c>
      <c r="C190" s="63" t="str">
        <f t="shared" si="15"/>
        <v/>
      </c>
      <c r="D190" s="64"/>
      <c r="E190" s="63" t="str">
        <f t="shared" si="20"/>
        <v/>
      </c>
      <c r="F190" s="63" t="str">
        <f t="shared" si="16"/>
        <v/>
      </c>
      <c r="G190" s="63" t="str">
        <f t="shared" si="17"/>
        <v/>
      </c>
      <c r="H190" s="63" t="str">
        <f t="shared" si="18"/>
        <v/>
      </c>
    </row>
    <row r="191" spans="1:8" x14ac:dyDescent="0.2">
      <c r="A191" s="50" t="str">
        <f t="shared" si="14"/>
        <v/>
      </c>
      <c r="B191" s="62" t="str">
        <f t="shared" si="19"/>
        <v/>
      </c>
      <c r="C191" s="63" t="str">
        <f t="shared" si="15"/>
        <v/>
      </c>
      <c r="D191" s="64"/>
      <c r="E191" s="63" t="str">
        <f t="shared" si="20"/>
        <v/>
      </c>
      <c r="F191" s="63" t="str">
        <f t="shared" si="16"/>
        <v/>
      </c>
      <c r="G191" s="63" t="str">
        <f t="shared" si="17"/>
        <v/>
      </c>
      <c r="H191" s="63" t="str">
        <f t="shared" si="18"/>
        <v/>
      </c>
    </row>
    <row r="192" spans="1:8" x14ac:dyDescent="0.2">
      <c r="A192" s="50" t="str">
        <f t="shared" si="14"/>
        <v/>
      </c>
      <c r="B192" s="62" t="str">
        <f t="shared" si="19"/>
        <v/>
      </c>
      <c r="C192" s="63" t="str">
        <f t="shared" si="15"/>
        <v/>
      </c>
      <c r="D192" s="64"/>
      <c r="E192" s="63" t="str">
        <f t="shared" si="20"/>
        <v/>
      </c>
      <c r="F192" s="63" t="str">
        <f t="shared" si="16"/>
        <v/>
      </c>
      <c r="G192" s="63" t="str">
        <f t="shared" si="17"/>
        <v/>
      </c>
      <c r="H192" s="63" t="str">
        <f t="shared" si="18"/>
        <v/>
      </c>
    </row>
    <row r="193" spans="1:8" x14ac:dyDescent="0.2">
      <c r="A193" s="50" t="str">
        <f t="shared" si="14"/>
        <v/>
      </c>
      <c r="B193" s="62" t="str">
        <f t="shared" si="19"/>
        <v/>
      </c>
      <c r="C193" s="63" t="str">
        <f t="shared" si="15"/>
        <v/>
      </c>
      <c r="D193" s="64"/>
      <c r="E193" s="63" t="str">
        <f t="shared" si="20"/>
        <v/>
      </c>
      <c r="F193" s="63" t="str">
        <f t="shared" si="16"/>
        <v/>
      </c>
      <c r="G193" s="63" t="str">
        <f t="shared" si="17"/>
        <v/>
      </c>
      <c r="H193" s="63" t="str">
        <f t="shared" si="18"/>
        <v/>
      </c>
    </row>
    <row r="194" spans="1:8" x14ac:dyDescent="0.2">
      <c r="A194" s="50" t="str">
        <f t="shared" si="14"/>
        <v/>
      </c>
      <c r="B194" s="62" t="str">
        <f t="shared" si="19"/>
        <v/>
      </c>
      <c r="C194" s="63" t="str">
        <f t="shared" si="15"/>
        <v/>
      </c>
      <c r="D194" s="64"/>
      <c r="E194" s="63" t="str">
        <f t="shared" si="20"/>
        <v/>
      </c>
      <c r="F194" s="63" t="str">
        <f t="shared" si="16"/>
        <v/>
      </c>
      <c r="G194" s="63" t="str">
        <f t="shared" si="17"/>
        <v/>
      </c>
      <c r="H194" s="63" t="str">
        <f t="shared" si="18"/>
        <v/>
      </c>
    </row>
    <row r="195" spans="1:8" x14ac:dyDescent="0.2">
      <c r="A195" s="50" t="str">
        <f t="shared" si="14"/>
        <v/>
      </c>
      <c r="B195" s="62" t="str">
        <f t="shared" si="19"/>
        <v/>
      </c>
      <c r="C195" s="63" t="str">
        <f t="shared" si="15"/>
        <v/>
      </c>
      <c r="D195" s="64"/>
      <c r="E195" s="63" t="str">
        <f t="shared" si="20"/>
        <v/>
      </c>
      <c r="F195" s="63" t="str">
        <f t="shared" si="16"/>
        <v/>
      </c>
      <c r="G195" s="63" t="str">
        <f t="shared" si="17"/>
        <v/>
      </c>
      <c r="H195" s="63" t="str">
        <f t="shared" si="18"/>
        <v/>
      </c>
    </row>
    <row r="196" spans="1:8" x14ac:dyDescent="0.2">
      <c r="A196" s="50" t="str">
        <f t="shared" si="14"/>
        <v/>
      </c>
      <c r="B196" s="62" t="str">
        <f t="shared" si="19"/>
        <v/>
      </c>
      <c r="C196" s="63" t="str">
        <f t="shared" si="15"/>
        <v/>
      </c>
      <c r="D196" s="64"/>
      <c r="E196" s="63" t="str">
        <f t="shared" si="20"/>
        <v/>
      </c>
      <c r="F196" s="63" t="str">
        <f t="shared" si="16"/>
        <v/>
      </c>
      <c r="G196" s="63" t="str">
        <f t="shared" si="17"/>
        <v/>
      </c>
      <c r="H196" s="63" t="str">
        <f t="shared" si="18"/>
        <v/>
      </c>
    </row>
    <row r="197" spans="1:8" x14ac:dyDescent="0.2">
      <c r="A197" s="50" t="str">
        <f t="shared" si="14"/>
        <v/>
      </c>
      <c r="B197" s="62" t="str">
        <f t="shared" si="19"/>
        <v/>
      </c>
      <c r="C197" s="63" t="str">
        <f t="shared" si="15"/>
        <v/>
      </c>
      <c r="D197" s="64"/>
      <c r="E197" s="63" t="str">
        <f t="shared" si="20"/>
        <v/>
      </c>
      <c r="F197" s="63" t="str">
        <f t="shared" si="16"/>
        <v/>
      </c>
      <c r="G197" s="63" t="str">
        <f t="shared" si="17"/>
        <v/>
      </c>
      <c r="H197" s="63" t="str">
        <f t="shared" si="18"/>
        <v/>
      </c>
    </row>
    <row r="198" spans="1:8" x14ac:dyDescent="0.2">
      <c r="A198" s="50" t="str">
        <f t="shared" si="14"/>
        <v/>
      </c>
      <c r="B198" s="62" t="str">
        <f t="shared" si="19"/>
        <v/>
      </c>
      <c r="C198" s="63" t="str">
        <f t="shared" si="15"/>
        <v/>
      </c>
      <c r="D198" s="64"/>
      <c r="E198" s="63" t="str">
        <f t="shared" si="20"/>
        <v/>
      </c>
      <c r="F198" s="63" t="str">
        <f t="shared" si="16"/>
        <v/>
      </c>
      <c r="G198" s="63" t="str">
        <f t="shared" si="17"/>
        <v/>
      </c>
      <c r="H198" s="63" t="str">
        <f t="shared" si="18"/>
        <v/>
      </c>
    </row>
    <row r="199" spans="1:8" x14ac:dyDescent="0.2">
      <c r="A199" s="50" t="str">
        <f t="shared" si="14"/>
        <v/>
      </c>
      <c r="B199" s="62" t="str">
        <f t="shared" si="19"/>
        <v/>
      </c>
      <c r="C199" s="63" t="str">
        <f t="shared" si="15"/>
        <v/>
      </c>
      <c r="D199" s="64"/>
      <c r="E199" s="63" t="str">
        <f t="shared" si="20"/>
        <v/>
      </c>
      <c r="F199" s="63" t="str">
        <f t="shared" si="16"/>
        <v/>
      </c>
      <c r="G199" s="63" t="str">
        <f t="shared" si="17"/>
        <v/>
      </c>
      <c r="H199" s="63" t="str">
        <f t="shared" si="18"/>
        <v/>
      </c>
    </row>
    <row r="200" spans="1:8" x14ac:dyDescent="0.2">
      <c r="A200" s="50" t="str">
        <f t="shared" si="14"/>
        <v/>
      </c>
      <c r="B200" s="62" t="str">
        <f t="shared" si="19"/>
        <v/>
      </c>
      <c r="C200" s="63" t="str">
        <f t="shared" si="15"/>
        <v/>
      </c>
      <c r="D200" s="64"/>
      <c r="E200" s="63" t="str">
        <f t="shared" si="20"/>
        <v/>
      </c>
      <c r="F200" s="63" t="str">
        <f t="shared" si="16"/>
        <v/>
      </c>
      <c r="G200" s="63" t="str">
        <f t="shared" si="17"/>
        <v/>
      </c>
      <c r="H200" s="63" t="str">
        <f t="shared" si="18"/>
        <v/>
      </c>
    </row>
    <row r="201" spans="1:8" x14ac:dyDescent="0.2">
      <c r="A201" s="50" t="str">
        <f t="shared" si="14"/>
        <v/>
      </c>
      <c r="B201" s="62" t="str">
        <f t="shared" si="19"/>
        <v/>
      </c>
      <c r="C201" s="63" t="str">
        <f t="shared" si="15"/>
        <v/>
      </c>
      <c r="D201" s="64"/>
      <c r="E201" s="63" t="str">
        <f t="shared" si="20"/>
        <v/>
      </c>
      <c r="F201" s="63" t="str">
        <f t="shared" si="16"/>
        <v/>
      </c>
      <c r="G201" s="63" t="str">
        <f t="shared" si="17"/>
        <v/>
      </c>
      <c r="H201" s="63" t="str">
        <f t="shared" si="18"/>
        <v/>
      </c>
    </row>
    <row r="202" spans="1:8" x14ac:dyDescent="0.2">
      <c r="A202" s="50" t="str">
        <f t="shared" si="14"/>
        <v/>
      </c>
      <c r="B202" s="62" t="str">
        <f t="shared" si="19"/>
        <v/>
      </c>
      <c r="C202" s="63" t="str">
        <f t="shared" si="15"/>
        <v/>
      </c>
      <c r="D202" s="64"/>
      <c r="E202" s="63" t="str">
        <f t="shared" si="20"/>
        <v/>
      </c>
      <c r="F202" s="63" t="str">
        <f t="shared" si="16"/>
        <v/>
      </c>
      <c r="G202" s="63" t="str">
        <f t="shared" si="17"/>
        <v/>
      </c>
      <c r="H202" s="63" t="str">
        <f t="shared" si="18"/>
        <v/>
      </c>
    </row>
    <row r="203" spans="1:8" x14ac:dyDescent="0.2">
      <c r="A203" s="50" t="str">
        <f t="shared" si="14"/>
        <v/>
      </c>
      <c r="B203" s="62" t="str">
        <f t="shared" si="19"/>
        <v/>
      </c>
      <c r="C203" s="63" t="str">
        <f t="shared" si="15"/>
        <v/>
      </c>
      <c r="D203" s="64"/>
      <c r="E203" s="63" t="str">
        <f t="shared" si="20"/>
        <v/>
      </c>
      <c r="F203" s="63" t="str">
        <f t="shared" si="16"/>
        <v/>
      </c>
      <c r="G203" s="63" t="str">
        <f t="shared" si="17"/>
        <v/>
      </c>
      <c r="H203" s="63" t="str">
        <f t="shared" si="18"/>
        <v/>
      </c>
    </row>
    <row r="204" spans="1:8" x14ac:dyDescent="0.2">
      <c r="A204" s="50" t="str">
        <f t="shared" si="14"/>
        <v/>
      </c>
      <c r="B204" s="62" t="str">
        <f t="shared" si="19"/>
        <v/>
      </c>
      <c r="C204" s="63" t="str">
        <f t="shared" si="15"/>
        <v/>
      </c>
      <c r="D204" s="64"/>
      <c r="E204" s="63" t="str">
        <f t="shared" si="20"/>
        <v/>
      </c>
      <c r="F204" s="63" t="str">
        <f t="shared" si="16"/>
        <v/>
      </c>
      <c r="G204" s="63" t="str">
        <f t="shared" si="17"/>
        <v/>
      </c>
      <c r="H204" s="63" t="str">
        <f t="shared" si="18"/>
        <v/>
      </c>
    </row>
    <row r="205" spans="1:8" x14ac:dyDescent="0.2">
      <c r="A205" s="50" t="str">
        <f t="shared" si="14"/>
        <v/>
      </c>
      <c r="B205" s="62" t="str">
        <f t="shared" si="19"/>
        <v/>
      </c>
      <c r="C205" s="63" t="str">
        <f t="shared" si="15"/>
        <v/>
      </c>
      <c r="D205" s="64"/>
      <c r="E205" s="63" t="str">
        <f t="shared" si="20"/>
        <v/>
      </c>
      <c r="F205" s="63" t="str">
        <f t="shared" si="16"/>
        <v/>
      </c>
      <c r="G205" s="63" t="str">
        <f t="shared" si="17"/>
        <v/>
      </c>
      <c r="H205" s="63" t="str">
        <f t="shared" si="18"/>
        <v/>
      </c>
    </row>
    <row r="206" spans="1:8" x14ac:dyDescent="0.2">
      <c r="A206" s="50" t="str">
        <f t="shared" si="14"/>
        <v/>
      </c>
      <c r="B206" s="62" t="str">
        <f t="shared" si="19"/>
        <v/>
      </c>
      <c r="C206" s="63" t="str">
        <f t="shared" si="15"/>
        <v/>
      </c>
      <c r="D206" s="64"/>
      <c r="E206" s="63" t="str">
        <f t="shared" si="20"/>
        <v/>
      </c>
      <c r="F206" s="63" t="str">
        <f t="shared" si="16"/>
        <v/>
      </c>
      <c r="G206" s="63" t="str">
        <f t="shared" si="17"/>
        <v/>
      </c>
      <c r="H206" s="63" t="str">
        <f t="shared" si="18"/>
        <v/>
      </c>
    </row>
    <row r="207" spans="1:8" x14ac:dyDescent="0.2">
      <c r="A207" s="50" t="str">
        <f t="shared" si="14"/>
        <v/>
      </c>
      <c r="B207" s="62" t="str">
        <f t="shared" si="19"/>
        <v/>
      </c>
      <c r="C207" s="63" t="str">
        <f t="shared" si="15"/>
        <v/>
      </c>
      <c r="D207" s="64"/>
      <c r="E207" s="63" t="str">
        <f t="shared" si="20"/>
        <v/>
      </c>
      <c r="F207" s="63" t="str">
        <f t="shared" si="16"/>
        <v/>
      </c>
      <c r="G207" s="63" t="str">
        <f t="shared" si="17"/>
        <v/>
      </c>
      <c r="H207" s="63" t="str">
        <f t="shared" si="18"/>
        <v/>
      </c>
    </row>
    <row r="208" spans="1:8" x14ac:dyDescent="0.2">
      <c r="A208" s="50" t="str">
        <f t="shared" si="14"/>
        <v/>
      </c>
      <c r="B208" s="62" t="str">
        <f t="shared" si="19"/>
        <v/>
      </c>
      <c r="C208" s="63" t="str">
        <f t="shared" si="15"/>
        <v/>
      </c>
      <c r="D208" s="64"/>
      <c r="E208" s="63" t="str">
        <f t="shared" si="20"/>
        <v/>
      </c>
      <c r="F208" s="63" t="str">
        <f t="shared" si="16"/>
        <v/>
      </c>
      <c r="G208" s="63" t="str">
        <f t="shared" si="17"/>
        <v/>
      </c>
      <c r="H208" s="63" t="str">
        <f t="shared" si="18"/>
        <v/>
      </c>
    </row>
    <row r="209" spans="1:8" x14ac:dyDescent="0.2">
      <c r="A209" s="50" t="str">
        <f t="shared" si="14"/>
        <v/>
      </c>
      <c r="B209" s="62" t="str">
        <f t="shared" si="19"/>
        <v/>
      </c>
      <c r="C209" s="63" t="str">
        <f t="shared" si="15"/>
        <v/>
      </c>
      <c r="D209" s="64"/>
      <c r="E209" s="63" t="str">
        <f t="shared" si="20"/>
        <v/>
      </c>
      <c r="F209" s="63" t="str">
        <f t="shared" si="16"/>
        <v/>
      </c>
      <c r="G209" s="63" t="str">
        <f t="shared" si="17"/>
        <v/>
      </c>
      <c r="H209" s="63" t="str">
        <f t="shared" si="18"/>
        <v/>
      </c>
    </row>
    <row r="210" spans="1:8" x14ac:dyDescent="0.2">
      <c r="A210" s="50" t="str">
        <f t="shared" si="14"/>
        <v/>
      </c>
      <c r="B210" s="62" t="str">
        <f t="shared" si="19"/>
        <v/>
      </c>
      <c r="C210" s="63" t="str">
        <f t="shared" si="15"/>
        <v/>
      </c>
      <c r="D210" s="64"/>
      <c r="E210" s="63" t="str">
        <f t="shared" si="20"/>
        <v/>
      </c>
      <c r="F210" s="63" t="str">
        <f t="shared" si="16"/>
        <v/>
      </c>
      <c r="G210" s="63" t="str">
        <f t="shared" si="17"/>
        <v/>
      </c>
      <c r="H210" s="63" t="str">
        <f t="shared" si="18"/>
        <v/>
      </c>
    </row>
    <row r="211" spans="1:8" x14ac:dyDescent="0.2">
      <c r="A211" s="50" t="str">
        <f t="shared" si="14"/>
        <v/>
      </c>
      <c r="B211" s="62" t="str">
        <f t="shared" si="19"/>
        <v/>
      </c>
      <c r="C211" s="63" t="str">
        <f t="shared" si="15"/>
        <v/>
      </c>
      <c r="D211" s="64"/>
      <c r="E211" s="63" t="str">
        <f t="shared" si="20"/>
        <v/>
      </c>
      <c r="F211" s="63" t="str">
        <f t="shared" si="16"/>
        <v/>
      </c>
      <c r="G211" s="63" t="str">
        <f t="shared" si="17"/>
        <v/>
      </c>
      <c r="H211" s="63" t="str">
        <f t="shared" si="18"/>
        <v/>
      </c>
    </row>
    <row r="212" spans="1:8" x14ac:dyDescent="0.2">
      <c r="A212" s="50" t="str">
        <f t="shared" si="14"/>
        <v/>
      </c>
      <c r="B212" s="62" t="str">
        <f t="shared" si="19"/>
        <v/>
      </c>
      <c r="C212" s="63" t="str">
        <f t="shared" si="15"/>
        <v/>
      </c>
      <c r="D212" s="64"/>
      <c r="E212" s="63" t="str">
        <f t="shared" si="20"/>
        <v/>
      </c>
      <c r="F212" s="63" t="str">
        <f t="shared" si="16"/>
        <v/>
      </c>
      <c r="G212" s="63" t="str">
        <f t="shared" si="17"/>
        <v/>
      </c>
      <c r="H212" s="63" t="str">
        <f t="shared" si="18"/>
        <v/>
      </c>
    </row>
    <row r="213" spans="1:8" x14ac:dyDescent="0.2">
      <c r="A213" s="50" t="str">
        <f t="shared" si="14"/>
        <v/>
      </c>
      <c r="B213" s="62" t="str">
        <f t="shared" si="19"/>
        <v/>
      </c>
      <c r="C213" s="63" t="str">
        <f t="shared" si="15"/>
        <v/>
      </c>
      <c r="D213" s="64"/>
      <c r="E213" s="63" t="str">
        <f t="shared" si="20"/>
        <v/>
      </c>
      <c r="F213" s="63" t="str">
        <f t="shared" si="16"/>
        <v/>
      </c>
      <c r="G213" s="63" t="str">
        <f t="shared" si="17"/>
        <v/>
      </c>
      <c r="H213" s="63" t="str">
        <f t="shared" si="18"/>
        <v/>
      </c>
    </row>
    <row r="214" spans="1:8" x14ac:dyDescent="0.2">
      <c r="A214" s="50" t="str">
        <f t="shared" ref="A214:A277" si="21">IF(A213="","",IF(H213&gt;0,A213+1,""))</f>
        <v/>
      </c>
      <c r="B214" s="62" t="str">
        <f t="shared" si="19"/>
        <v/>
      </c>
      <c r="C214" s="63" t="str">
        <f t="shared" ref="C214:C277" si="22">IF(A214="","",IF(ISBLANK($E$9),MIN(MAX($E$6*H213+IF(plusinterest,F214,0),$E$8),F214+H213),MIN($E$9,H213+F214)))</f>
        <v/>
      </c>
      <c r="D214" s="64"/>
      <c r="E214" s="63" t="str">
        <f t="shared" si="20"/>
        <v/>
      </c>
      <c r="F214" s="63" t="str">
        <f t="shared" ref="F214:F277" si="23">IF(A214="","",B214/12*H213)</f>
        <v/>
      </c>
      <c r="G214" s="63" t="str">
        <f t="shared" ref="G214:G277" si="24">IF(A214="","",C214+D214-F214)</f>
        <v/>
      </c>
      <c r="H214" s="63" t="str">
        <f t="shared" ref="H214:H277" si="25">IF(A214="","",H213-G214)</f>
        <v/>
      </c>
    </row>
    <row r="215" spans="1:8" x14ac:dyDescent="0.2">
      <c r="A215" s="50" t="str">
        <f t="shared" si="21"/>
        <v/>
      </c>
      <c r="B215" s="62" t="str">
        <f t="shared" ref="B215:B278" si="26">IF(A215="","",IF(A215&lt;=$E$10,0,$E$5))</f>
        <v/>
      </c>
      <c r="C215" s="63" t="str">
        <f t="shared" si="22"/>
        <v/>
      </c>
      <c r="D215" s="64"/>
      <c r="E215" s="63" t="str">
        <f t="shared" ref="E215:E278" si="27">IF(A215="","",C215+D215)</f>
        <v/>
      </c>
      <c r="F215" s="63" t="str">
        <f t="shared" si="23"/>
        <v/>
      </c>
      <c r="G215" s="63" t="str">
        <f t="shared" si="24"/>
        <v/>
      </c>
      <c r="H215" s="63" t="str">
        <f t="shared" si="25"/>
        <v/>
      </c>
    </row>
    <row r="216" spans="1:8" x14ac:dyDescent="0.2">
      <c r="A216" s="50" t="str">
        <f t="shared" si="21"/>
        <v/>
      </c>
      <c r="B216" s="62" t="str">
        <f t="shared" si="26"/>
        <v/>
      </c>
      <c r="C216" s="63" t="str">
        <f t="shared" si="22"/>
        <v/>
      </c>
      <c r="D216" s="64"/>
      <c r="E216" s="63" t="str">
        <f t="shared" si="27"/>
        <v/>
      </c>
      <c r="F216" s="63" t="str">
        <f t="shared" si="23"/>
        <v/>
      </c>
      <c r="G216" s="63" t="str">
        <f t="shared" si="24"/>
        <v/>
      </c>
      <c r="H216" s="63" t="str">
        <f t="shared" si="25"/>
        <v/>
      </c>
    </row>
    <row r="217" spans="1:8" x14ac:dyDescent="0.2">
      <c r="A217" s="50" t="str">
        <f t="shared" si="21"/>
        <v/>
      </c>
      <c r="B217" s="62" t="str">
        <f t="shared" si="26"/>
        <v/>
      </c>
      <c r="C217" s="63" t="str">
        <f t="shared" si="22"/>
        <v/>
      </c>
      <c r="D217" s="64"/>
      <c r="E217" s="63" t="str">
        <f t="shared" si="27"/>
        <v/>
      </c>
      <c r="F217" s="63" t="str">
        <f t="shared" si="23"/>
        <v/>
      </c>
      <c r="G217" s="63" t="str">
        <f t="shared" si="24"/>
        <v/>
      </c>
      <c r="H217" s="63" t="str">
        <f t="shared" si="25"/>
        <v/>
      </c>
    </row>
    <row r="218" spans="1:8" x14ac:dyDescent="0.2">
      <c r="A218" s="50" t="str">
        <f t="shared" si="21"/>
        <v/>
      </c>
      <c r="B218" s="62" t="str">
        <f t="shared" si="26"/>
        <v/>
      </c>
      <c r="C218" s="63" t="str">
        <f t="shared" si="22"/>
        <v/>
      </c>
      <c r="D218" s="64"/>
      <c r="E218" s="63" t="str">
        <f t="shared" si="27"/>
        <v/>
      </c>
      <c r="F218" s="63" t="str">
        <f t="shared" si="23"/>
        <v/>
      </c>
      <c r="G218" s="63" t="str">
        <f t="shared" si="24"/>
        <v/>
      </c>
      <c r="H218" s="63" t="str">
        <f t="shared" si="25"/>
        <v/>
      </c>
    </row>
    <row r="219" spans="1:8" x14ac:dyDescent="0.2">
      <c r="A219" s="50" t="str">
        <f t="shared" si="21"/>
        <v/>
      </c>
      <c r="B219" s="62" t="str">
        <f t="shared" si="26"/>
        <v/>
      </c>
      <c r="C219" s="63" t="str">
        <f t="shared" si="22"/>
        <v/>
      </c>
      <c r="D219" s="64"/>
      <c r="E219" s="63" t="str">
        <f t="shared" si="27"/>
        <v/>
      </c>
      <c r="F219" s="63" t="str">
        <f t="shared" si="23"/>
        <v/>
      </c>
      <c r="G219" s="63" t="str">
        <f t="shared" si="24"/>
        <v/>
      </c>
      <c r="H219" s="63" t="str">
        <f t="shared" si="25"/>
        <v/>
      </c>
    </row>
    <row r="220" spans="1:8" x14ac:dyDescent="0.2">
      <c r="A220" s="50" t="str">
        <f t="shared" si="21"/>
        <v/>
      </c>
      <c r="B220" s="62" t="str">
        <f t="shared" si="26"/>
        <v/>
      </c>
      <c r="C220" s="63" t="str">
        <f t="shared" si="22"/>
        <v/>
      </c>
      <c r="D220" s="64"/>
      <c r="E220" s="63" t="str">
        <f t="shared" si="27"/>
        <v/>
      </c>
      <c r="F220" s="63" t="str">
        <f t="shared" si="23"/>
        <v/>
      </c>
      <c r="G220" s="63" t="str">
        <f t="shared" si="24"/>
        <v/>
      </c>
      <c r="H220" s="63" t="str">
        <f t="shared" si="25"/>
        <v/>
      </c>
    </row>
    <row r="221" spans="1:8" x14ac:dyDescent="0.2">
      <c r="A221" s="50" t="str">
        <f t="shared" si="21"/>
        <v/>
      </c>
      <c r="B221" s="62" t="str">
        <f t="shared" si="26"/>
        <v/>
      </c>
      <c r="C221" s="63" t="str">
        <f t="shared" si="22"/>
        <v/>
      </c>
      <c r="D221" s="64"/>
      <c r="E221" s="63" t="str">
        <f t="shared" si="27"/>
        <v/>
      </c>
      <c r="F221" s="63" t="str">
        <f t="shared" si="23"/>
        <v/>
      </c>
      <c r="G221" s="63" t="str">
        <f t="shared" si="24"/>
        <v/>
      </c>
      <c r="H221" s="63" t="str">
        <f t="shared" si="25"/>
        <v/>
      </c>
    </row>
    <row r="222" spans="1:8" x14ac:dyDescent="0.2">
      <c r="A222" s="50" t="str">
        <f t="shared" si="21"/>
        <v/>
      </c>
      <c r="B222" s="62" t="str">
        <f t="shared" si="26"/>
        <v/>
      </c>
      <c r="C222" s="63" t="str">
        <f t="shared" si="22"/>
        <v/>
      </c>
      <c r="D222" s="64"/>
      <c r="E222" s="63" t="str">
        <f t="shared" si="27"/>
        <v/>
      </c>
      <c r="F222" s="63" t="str">
        <f t="shared" si="23"/>
        <v/>
      </c>
      <c r="G222" s="63" t="str">
        <f t="shared" si="24"/>
        <v/>
      </c>
      <c r="H222" s="63" t="str">
        <f t="shared" si="25"/>
        <v/>
      </c>
    </row>
    <row r="223" spans="1:8" x14ac:dyDescent="0.2">
      <c r="A223" s="50" t="str">
        <f t="shared" si="21"/>
        <v/>
      </c>
      <c r="B223" s="62" t="str">
        <f t="shared" si="26"/>
        <v/>
      </c>
      <c r="C223" s="63" t="str">
        <f t="shared" si="22"/>
        <v/>
      </c>
      <c r="D223" s="64"/>
      <c r="E223" s="63" t="str">
        <f t="shared" si="27"/>
        <v/>
      </c>
      <c r="F223" s="63" t="str">
        <f t="shared" si="23"/>
        <v/>
      </c>
      <c r="G223" s="63" t="str">
        <f t="shared" si="24"/>
        <v/>
      </c>
      <c r="H223" s="63" t="str">
        <f t="shared" si="25"/>
        <v/>
      </c>
    </row>
    <row r="224" spans="1:8" x14ac:dyDescent="0.2">
      <c r="A224" s="50" t="str">
        <f t="shared" si="21"/>
        <v/>
      </c>
      <c r="B224" s="62" t="str">
        <f t="shared" si="26"/>
        <v/>
      </c>
      <c r="C224" s="63" t="str">
        <f t="shared" si="22"/>
        <v/>
      </c>
      <c r="D224" s="64"/>
      <c r="E224" s="63" t="str">
        <f t="shared" si="27"/>
        <v/>
      </c>
      <c r="F224" s="63" t="str">
        <f t="shared" si="23"/>
        <v/>
      </c>
      <c r="G224" s="63" t="str">
        <f t="shared" si="24"/>
        <v/>
      </c>
      <c r="H224" s="63" t="str">
        <f t="shared" si="25"/>
        <v/>
      </c>
    </row>
    <row r="225" spans="1:8" x14ac:dyDescent="0.2">
      <c r="A225" s="50" t="str">
        <f t="shared" si="21"/>
        <v/>
      </c>
      <c r="B225" s="62" t="str">
        <f t="shared" si="26"/>
        <v/>
      </c>
      <c r="C225" s="63" t="str">
        <f t="shared" si="22"/>
        <v/>
      </c>
      <c r="D225" s="64"/>
      <c r="E225" s="63" t="str">
        <f t="shared" si="27"/>
        <v/>
      </c>
      <c r="F225" s="63" t="str">
        <f t="shared" si="23"/>
        <v/>
      </c>
      <c r="G225" s="63" t="str">
        <f t="shared" si="24"/>
        <v/>
      </c>
      <c r="H225" s="63" t="str">
        <f t="shared" si="25"/>
        <v/>
      </c>
    </row>
    <row r="226" spans="1:8" x14ac:dyDescent="0.2">
      <c r="A226" s="50" t="str">
        <f t="shared" si="21"/>
        <v/>
      </c>
      <c r="B226" s="62" t="str">
        <f t="shared" si="26"/>
        <v/>
      </c>
      <c r="C226" s="63" t="str">
        <f t="shared" si="22"/>
        <v/>
      </c>
      <c r="D226" s="64"/>
      <c r="E226" s="63" t="str">
        <f t="shared" si="27"/>
        <v/>
      </c>
      <c r="F226" s="63" t="str">
        <f t="shared" si="23"/>
        <v/>
      </c>
      <c r="G226" s="63" t="str">
        <f t="shared" si="24"/>
        <v/>
      </c>
      <c r="H226" s="63" t="str">
        <f t="shared" si="25"/>
        <v/>
      </c>
    </row>
    <row r="227" spans="1:8" x14ac:dyDescent="0.2">
      <c r="A227" s="50" t="str">
        <f t="shared" si="21"/>
        <v/>
      </c>
      <c r="B227" s="62" t="str">
        <f t="shared" si="26"/>
        <v/>
      </c>
      <c r="C227" s="63" t="str">
        <f t="shared" si="22"/>
        <v/>
      </c>
      <c r="D227" s="64"/>
      <c r="E227" s="63" t="str">
        <f t="shared" si="27"/>
        <v/>
      </c>
      <c r="F227" s="63" t="str">
        <f t="shared" si="23"/>
        <v/>
      </c>
      <c r="G227" s="63" t="str">
        <f t="shared" si="24"/>
        <v/>
      </c>
      <c r="H227" s="63" t="str">
        <f t="shared" si="25"/>
        <v/>
      </c>
    </row>
    <row r="228" spans="1:8" x14ac:dyDescent="0.2">
      <c r="A228" s="50" t="str">
        <f t="shared" si="21"/>
        <v/>
      </c>
      <c r="B228" s="62" t="str">
        <f t="shared" si="26"/>
        <v/>
      </c>
      <c r="C228" s="63" t="str">
        <f t="shared" si="22"/>
        <v/>
      </c>
      <c r="D228" s="64"/>
      <c r="E228" s="63" t="str">
        <f t="shared" si="27"/>
        <v/>
      </c>
      <c r="F228" s="63" t="str">
        <f t="shared" si="23"/>
        <v/>
      </c>
      <c r="G228" s="63" t="str">
        <f t="shared" si="24"/>
        <v/>
      </c>
      <c r="H228" s="63" t="str">
        <f t="shared" si="25"/>
        <v/>
      </c>
    </row>
    <row r="229" spans="1:8" x14ac:dyDescent="0.2">
      <c r="A229" s="50" t="str">
        <f t="shared" si="21"/>
        <v/>
      </c>
      <c r="B229" s="62" t="str">
        <f t="shared" si="26"/>
        <v/>
      </c>
      <c r="C229" s="63" t="str">
        <f t="shared" si="22"/>
        <v/>
      </c>
      <c r="D229" s="64"/>
      <c r="E229" s="63" t="str">
        <f t="shared" si="27"/>
        <v/>
      </c>
      <c r="F229" s="63" t="str">
        <f t="shared" si="23"/>
        <v/>
      </c>
      <c r="G229" s="63" t="str">
        <f t="shared" si="24"/>
        <v/>
      </c>
      <c r="H229" s="63" t="str">
        <f t="shared" si="25"/>
        <v/>
      </c>
    </row>
    <row r="230" spans="1:8" x14ac:dyDescent="0.2">
      <c r="A230" s="50" t="str">
        <f t="shared" si="21"/>
        <v/>
      </c>
      <c r="B230" s="62" t="str">
        <f t="shared" si="26"/>
        <v/>
      </c>
      <c r="C230" s="63" t="str">
        <f t="shared" si="22"/>
        <v/>
      </c>
      <c r="D230" s="64"/>
      <c r="E230" s="63" t="str">
        <f t="shared" si="27"/>
        <v/>
      </c>
      <c r="F230" s="63" t="str">
        <f t="shared" si="23"/>
        <v/>
      </c>
      <c r="G230" s="63" t="str">
        <f t="shared" si="24"/>
        <v/>
      </c>
      <c r="H230" s="63" t="str">
        <f t="shared" si="25"/>
        <v/>
      </c>
    </row>
    <row r="231" spans="1:8" x14ac:dyDescent="0.2">
      <c r="A231" s="50" t="str">
        <f t="shared" si="21"/>
        <v/>
      </c>
      <c r="B231" s="62" t="str">
        <f t="shared" si="26"/>
        <v/>
      </c>
      <c r="C231" s="63" t="str">
        <f t="shared" si="22"/>
        <v/>
      </c>
      <c r="D231" s="64"/>
      <c r="E231" s="63" t="str">
        <f t="shared" si="27"/>
        <v/>
      </c>
      <c r="F231" s="63" t="str">
        <f t="shared" si="23"/>
        <v/>
      </c>
      <c r="G231" s="63" t="str">
        <f t="shared" si="24"/>
        <v/>
      </c>
      <c r="H231" s="63" t="str">
        <f t="shared" si="25"/>
        <v/>
      </c>
    </row>
    <row r="232" spans="1:8" x14ac:dyDescent="0.2">
      <c r="A232" s="50" t="str">
        <f t="shared" si="21"/>
        <v/>
      </c>
      <c r="B232" s="62" t="str">
        <f t="shared" si="26"/>
        <v/>
      </c>
      <c r="C232" s="63" t="str">
        <f t="shared" si="22"/>
        <v/>
      </c>
      <c r="D232" s="64"/>
      <c r="E232" s="63" t="str">
        <f t="shared" si="27"/>
        <v/>
      </c>
      <c r="F232" s="63" t="str">
        <f t="shared" si="23"/>
        <v/>
      </c>
      <c r="G232" s="63" t="str">
        <f t="shared" si="24"/>
        <v/>
      </c>
      <c r="H232" s="63" t="str">
        <f t="shared" si="25"/>
        <v/>
      </c>
    </row>
    <row r="233" spans="1:8" x14ac:dyDescent="0.2">
      <c r="A233" s="50" t="str">
        <f t="shared" si="21"/>
        <v/>
      </c>
      <c r="B233" s="62" t="str">
        <f t="shared" si="26"/>
        <v/>
      </c>
      <c r="C233" s="63" t="str">
        <f t="shared" si="22"/>
        <v/>
      </c>
      <c r="D233" s="64"/>
      <c r="E233" s="63" t="str">
        <f t="shared" si="27"/>
        <v/>
      </c>
      <c r="F233" s="63" t="str">
        <f t="shared" si="23"/>
        <v/>
      </c>
      <c r="G233" s="63" t="str">
        <f t="shared" si="24"/>
        <v/>
      </c>
      <c r="H233" s="63" t="str">
        <f t="shared" si="25"/>
        <v/>
      </c>
    </row>
    <row r="234" spans="1:8" x14ac:dyDescent="0.2">
      <c r="A234" s="50" t="str">
        <f t="shared" si="21"/>
        <v/>
      </c>
      <c r="B234" s="62" t="str">
        <f t="shared" si="26"/>
        <v/>
      </c>
      <c r="C234" s="63" t="str">
        <f t="shared" si="22"/>
        <v/>
      </c>
      <c r="D234" s="64"/>
      <c r="E234" s="63" t="str">
        <f t="shared" si="27"/>
        <v/>
      </c>
      <c r="F234" s="63" t="str">
        <f t="shared" si="23"/>
        <v/>
      </c>
      <c r="G234" s="63" t="str">
        <f t="shared" si="24"/>
        <v/>
      </c>
      <c r="H234" s="63" t="str">
        <f t="shared" si="25"/>
        <v/>
      </c>
    </row>
    <row r="235" spans="1:8" x14ac:dyDescent="0.2">
      <c r="A235" s="50" t="str">
        <f t="shared" si="21"/>
        <v/>
      </c>
      <c r="B235" s="62" t="str">
        <f t="shared" si="26"/>
        <v/>
      </c>
      <c r="C235" s="63" t="str">
        <f t="shared" si="22"/>
        <v/>
      </c>
      <c r="D235" s="64"/>
      <c r="E235" s="63" t="str">
        <f t="shared" si="27"/>
        <v/>
      </c>
      <c r="F235" s="63" t="str">
        <f t="shared" si="23"/>
        <v/>
      </c>
      <c r="G235" s="63" t="str">
        <f t="shared" si="24"/>
        <v/>
      </c>
      <c r="H235" s="63" t="str">
        <f t="shared" si="25"/>
        <v/>
      </c>
    </row>
    <row r="236" spans="1:8" x14ac:dyDescent="0.2">
      <c r="A236" s="50" t="str">
        <f t="shared" si="21"/>
        <v/>
      </c>
      <c r="B236" s="62" t="str">
        <f t="shared" si="26"/>
        <v/>
      </c>
      <c r="C236" s="63" t="str">
        <f t="shared" si="22"/>
        <v/>
      </c>
      <c r="D236" s="64"/>
      <c r="E236" s="63" t="str">
        <f t="shared" si="27"/>
        <v/>
      </c>
      <c r="F236" s="63" t="str">
        <f t="shared" si="23"/>
        <v/>
      </c>
      <c r="G236" s="63" t="str">
        <f t="shared" si="24"/>
        <v/>
      </c>
      <c r="H236" s="63" t="str">
        <f t="shared" si="25"/>
        <v/>
      </c>
    </row>
    <row r="237" spans="1:8" x14ac:dyDescent="0.2">
      <c r="A237" s="50" t="str">
        <f t="shared" si="21"/>
        <v/>
      </c>
      <c r="B237" s="62" t="str">
        <f t="shared" si="26"/>
        <v/>
      </c>
      <c r="C237" s="63" t="str">
        <f t="shared" si="22"/>
        <v/>
      </c>
      <c r="D237" s="64"/>
      <c r="E237" s="63" t="str">
        <f t="shared" si="27"/>
        <v/>
      </c>
      <c r="F237" s="63" t="str">
        <f t="shared" si="23"/>
        <v/>
      </c>
      <c r="G237" s="63" t="str">
        <f t="shared" si="24"/>
        <v/>
      </c>
      <c r="H237" s="63" t="str">
        <f t="shared" si="25"/>
        <v/>
      </c>
    </row>
    <row r="238" spans="1:8" x14ac:dyDescent="0.2">
      <c r="A238" s="50" t="str">
        <f t="shared" si="21"/>
        <v/>
      </c>
      <c r="B238" s="62" t="str">
        <f t="shared" si="26"/>
        <v/>
      </c>
      <c r="C238" s="63" t="str">
        <f t="shared" si="22"/>
        <v/>
      </c>
      <c r="D238" s="64"/>
      <c r="E238" s="63" t="str">
        <f t="shared" si="27"/>
        <v/>
      </c>
      <c r="F238" s="63" t="str">
        <f t="shared" si="23"/>
        <v/>
      </c>
      <c r="G238" s="63" t="str">
        <f t="shared" si="24"/>
        <v/>
      </c>
      <c r="H238" s="63" t="str">
        <f t="shared" si="25"/>
        <v/>
      </c>
    </row>
    <row r="239" spans="1:8" x14ac:dyDescent="0.2">
      <c r="A239" s="50" t="str">
        <f t="shared" si="21"/>
        <v/>
      </c>
      <c r="B239" s="62" t="str">
        <f t="shared" si="26"/>
        <v/>
      </c>
      <c r="C239" s="63" t="str">
        <f t="shared" si="22"/>
        <v/>
      </c>
      <c r="D239" s="64"/>
      <c r="E239" s="63" t="str">
        <f t="shared" si="27"/>
        <v/>
      </c>
      <c r="F239" s="63" t="str">
        <f t="shared" si="23"/>
        <v/>
      </c>
      <c r="G239" s="63" t="str">
        <f t="shared" si="24"/>
        <v/>
      </c>
      <c r="H239" s="63" t="str">
        <f t="shared" si="25"/>
        <v/>
      </c>
    </row>
    <row r="240" spans="1:8" x14ac:dyDescent="0.2">
      <c r="A240" s="50" t="str">
        <f t="shared" si="21"/>
        <v/>
      </c>
      <c r="B240" s="62" t="str">
        <f t="shared" si="26"/>
        <v/>
      </c>
      <c r="C240" s="63" t="str">
        <f t="shared" si="22"/>
        <v/>
      </c>
      <c r="D240" s="64"/>
      <c r="E240" s="63" t="str">
        <f t="shared" si="27"/>
        <v/>
      </c>
      <c r="F240" s="63" t="str">
        <f t="shared" si="23"/>
        <v/>
      </c>
      <c r="G240" s="63" t="str">
        <f t="shared" si="24"/>
        <v/>
      </c>
      <c r="H240" s="63" t="str">
        <f t="shared" si="25"/>
        <v/>
      </c>
    </row>
    <row r="241" spans="1:8" x14ac:dyDescent="0.2">
      <c r="A241" s="50" t="str">
        <f t="shared" si="21"/>
        <v/>
      </c>
      <c r="B241" s="62" t="str">
        <f t="shared" si="26"/>
        <v/>
      </c>
      <c r="C241" s="63" t="str">
        <f t="shared" si="22"/>
        <v/>
      </c>
      <c r="D241" s="64"/>
      <c r="E241" s="63" t="str">
        <f t="shared" si="27"/>
        <v/>
      </c>
      <c r="F241" s="63" t="str">
        <f t="shared" si="23"/>
        <v/>
      </c>
      <c r="G241" s="63" t="str">
        <f t="shared" si="24"/>
        <v/>
      </c>
      <c r="H241" s="63" t="str">
        <f t="shared" si="25"/>
        <v/>
      </c>
    </row>
    <row r="242" spans="1:8" x14ac:dyDescent="0.2">
      <c r="A242" s="50" t="str">
        <f t="shared" si="21"/>
        <v/>
      </c>
      <c r="B242" s="62" t="str">
        <f t="shared" si="26"/>
        <v/>
      </c>
      <c r="C242" s="63" t="str">
        <f t="shared" si="22"/>
        <v/>
      </c>
      <c r="D242" s="64"/>
      <c r="E242" s="63" t="str">
        <f t="shared" si="27"/>
        <v/>
      </c>
      <c r="F242" s="63" t="str">
        <f t="shared" si="23"/>
        <v/>
      </c>
      <c r="G242" s="63" t="str">
        <f t="shared" si="24"/>
        <v/>
      </c>
      <c r="H242" s="63" t="str">
        <f t="shared" si="25"/>
        <v/>
      </c>
    </row>
    <row r="243" spans="1:8" x14ac:dyDescent="0.2">
      <c r="A243" s="50" t="str">
        <f t="shared" si="21"/>
        <v/>
      </c>
      <c r="B243" s="62" t="str">
        <f t="shared" si="26"/>
        <v/>
      </c>
      <c r="C243" s="63" t="str">
        <f t="shared" si="22"/>
        <v/>
      </c>
      <c r="D243" s="64"/>
      <c r="E243" s="63" t="str">
        <f t="shared" si="27"/>
        <v/>
      </c>
      <c r="F243" s="63" t="str">
        <f t="shared" si="23"/>
        <v/>
      </c>
      <c r="G243" s="63" t="str">
        <f t="shared" si="24"/>
        <v/>
      </c>
      <c r="H243" s="63" t="str">
        <f t="shared" si="25"/>
        <v/>
      </c>
    </row>
    <row r="244" spans="1:8" x14ac:dyDescent="0.2">
      <c r="A244" s="50" t="str">
        <f t="shared" si="21"/>
        <v/>
      </c>
      <c r="B244" s="62" t="str">
        <f t="shared" si="26"/>
        <v/>
      </c>
      <c r="C244" s="63" t="str">
        <f t="shared" si="22"/>
        <v/>
      </c>
      <c r="D244" s="64"/>
      <c r="E244" s="63" t="str">
        <f t="shared" si="27"/>
        <v/>
      </c>
      <c r="F244" s="63" t="str">
        <f t="shared" si="23"/>
        <v/>
      </c>
      <c r="G244" s="63" t="str">
        <f t="shared" si="24"/>
        <v/>
      </c>
      <c r="H244" s="63" t="str">
        <f t="shared" si="25"/>
        <v/>
      </c>
    </row>
    <row r="245" spans="1:8" x14ac:dyDescent="0.2">
      <c r="A245" s="50" t="str">
        <f t="shared" si="21"/>
        <v/>
      </c>
      <c r="B245" s="62" t="str">
        <f t="shared" si="26"/>
        <v/>
      </c>
      <c r="C245" s="63" t="str">
        <f t="shared" si="22"/>
        <v/>
      </c>
      <c r="D245" s="64"/>
      <c r="E245" s="63" t="str">
        <f t="shared" si="27"/>
        <v/>
      </c>
      <c r="F245" s="63" t="str">
        <f t="shared" si="23"/>
        <v/>
      </c>
      <c r="G245" s="63" t="str">
        <f t="shared" si="24"/>
        <v/>
      </c>
      <c r="H245" s="63" t="str">
        <f t="shared" si="25"/>
        <v/>
      </c>
    </row>
    <row r="246" spans="1:8" x14ac:dyDescent="0.2">
      <c r="A246" s="50" t="str">
        <f t="shared" si="21"/>
        <v/>
      </c>
      <c r="B246" s="62" t="str">
        <f t="shared" si="26"/>
        <v/>
      </c>
      <c r="C246" s="63" t="str">
        <f t="shared" si="22"/>
        <v/>
      </c>
      <c r="D246" s="64"/>
      <c r="E246" s="63" t="str">
        <f t="shared" si="27"/>
        <v/>
      </c>
      <c r="F246" s="63" t="str">
        <f t="shared" si="23"/>
        <v/>
      </c>
      <c r="G246" s="63" t="str">
        <f t="shared" si="24"/>
        <v/>
      </c>
      <c r="H246" s="63" t="str">
        <f t="shared" si="25"/>
        <v/>
      </c>
    </row>
    <row r="247" spans="1:8" x14ac:dyDescent="0.2">
      <c r="A247" s="50" t="str">
        <f t="shared" si="21"/>
        <v/>
      </c>
      <c r="B247" s="62" t="str">
        <f t="shared" si="26"/>
        <v/>
      </c>
      <c r="C247" s="63" t="str">
        <f t="shared" si="22"/>
        <v/>
      </c>
      <c r="D247" s="64"/>
      <c r="E247" s="63" t="str">
        <f t="shared" si="27"/>
        <v/>
      </c>
      <c r="F247" s="63" t="str">
        <f t="shared" si="23"/>
        <v/>
      </c>
      <c r="G247" s="63" t="str">
        <f t="shared" si="24"/>
        <v/>
      </c>
      <c r="H247" s="63" t="str">
        <f t="shared" si="25"/>
        <v/>
      </c>
    </row>
    <row r="248" spans="1:8" x14ac:dyDescent="0.2">
      <c r="A248" s="50" t="str">
        <f t="shared" si="21"/>
        <v/>
      </c>
      <c r="B248" s="62" t="str">
        <f t="shared" si="26"/>
        <v/>
      </c>
      <c r="C248" s="63" t="str">
        <f t="shared" si="22"/>
        <v/>
      </c>
      <c r="D248" s="64"/>
      <c r="E248" s="63" t="str">
        <f t="shared" si="27"/>
        <v/>
      </c>
      <c r="F248" s="63" t="str">
        <f t="shared" si="23"/>
        <v/>
      </c>
      <c r="G248" s="63" t="str">
        <f t="shared" si="24"/>
        <v/>
      </c>
      <c r="H248" s="63" t="str">
        <f t="shared" si="25"/>
        <v/>
      </c>
    </row>
    <row r="249" spans="1:8" x14ac:dyDescent="0.2">
      <c r="A249" s="50" t="str">
        <f t="shared" si="21"/>
        <v/>
      </c>
      <c r="B249" s="62" t="str">
        <f t="shared" si="26"/>
        <v/>
      </c>
      <c r="C249" s="63" t="str">
        <f t="shared" si="22"/>
        <v/>
      </c>
      <c r="D249" s="64"/>
      <c r="E249" s="63" t="str">
        <f t="shared" si="27"/>
        <v/>
      </c>
      <c r="F249" s="63" t="str">
        <f t="shared" si="23"/>
        <v/>
      </c>
      <c r="G249" s="63" t="str">
        <f t="shared" si="24"/>
        <v/>
      </c>
      <c r="H249" s="63" t="str">
        <f t="shared" si="25"/>
        <v/>
      </c>
    </row>
    <row r="250" spans="1:8" x14ac:dyDescent="0.2">
      <c r="A250" s="50" t="str">
        <f t="shared" si="21"/>
        <v/>
      </c>
      <c r="B250" s="62" t="str">
        <f t="shared" si="26"/>
        <v/>
      </c>
      <c r="C250" s="63" t="str">
        <f t="shared" si="22"/>
        <v/>
      </c>
      <c r="D250" s="64"/>
      <c r="E250" s="63" t="str">
        <f t="shared" si="27"/>
        <v/>
      </c>
      <c r="F250" s="63" t="str">
        <f t="shared" si="23"/>
        <v/>
      </c>
      <c r="G250" s="63" t="str">
        <f t="shared" si="24"/>
        <v/>
      </c>
      <c r="H250" s="63" t="str">
        <f t="shared" si="25"/>
        <v/>
      </c>
    </row>
    <row r="251" spans="1:8" x14ac:dyDescent="0.2">
      <c r="A251" s="50" t="str">
        <f t="shared" si="21"/>
        <v/>
      </c>
      <c r="B251" s="62" t="str">
        <f t="shared" si="26"/>
        <v/>
      </c>
      <c r="C251" s="63" t="str">
        <f t="shared" si="22"/>
        <v/>
      </c>
      <c r="D251" s="64"/>
      <c r="E251" s="63" t="str">
        <f t="shared" si="27"/>
        <v/>
      </c>
      <c r="F251" s="63" t="str">
        <f t="shared" si="23"/>
        <v/>
      </c>
      <c r="G251" s="63" t="str">
        <f t="shared" si="24"/>
        <v/>
      </c>
      <c r="H251" s="63" t="str">
        <f t="shared" si="25"/>
        <v/>
      </c>
    </row>
    <row r="252" spans="1:8" x14ac:dyDescent="0.2">
      <c r="A252" s="50" t="str">
        <f t="shared" si="21"/>
        <v/>
      </c>
      <c r="B252" s="62" t="str">
        <f t="shared" si="26"/>
        <v/>
      </c>
      <c r="C252" s="63" t="str">
        <f t="shared" si="22"/>
        <v/>
      </c>
      <c r="D252" s="64"/>
      <c r="E252" s="63" t="str">
        <f t="shared" si="27"/>
        <v/>
      </c>
      <c r="F252" s="63" t="str">
        <f t="shared" si="23"/>
        <v/>
      </c>
      <c r="G252" s="63" t="str">
        <f t="shared" si="24"/>
        <v/>
      </c>
      <c r="H252" s="63" t="str">
        <f t="shared" si="25"/>
        <v/>
      </c>
    </row>
    <row r="253" spans="1:8" x14ac:dyDescent="0.2">
      <c r="A253" s="50" t="str">
        <f t="shared" si="21"/>
        <v/>
      </c>
      <c r="B253" s="62" t="str">
        <f t="shared" si="26"/>
        <v/>
      </c>
      <c r="C253" s="63" t="str">
        <f t="shared" si="22"/>
        <v/>
      </c>
      <c r="D253" s="64"/>
      <c r="E253" s="63" t="str">
        <f t="shared" si="27"/>
        <v/>
      </c>
      <c r="F253" s="63" t="str">
        <f t="shared" si="23"/>
        <v/>
      </c>
      <c r="G253" s="63" t="str">
        <f t="shared" si="24"/>
        <v/>
      </c>
      <c r="H253" s="63" t="str">
        <f t="shared" si="25"/>
        <v/>
      </c>
    </row>
    <row r="254" spans="1:8" x14ac:dyDescent="0.2">
      <c r="A254" s="50" t="str">
        <f t="shared" si="21"/>
        <v/>
      </c>
      <c r="B254" s="62" t="str">
        <f t="shared" si="26"/>
        <v/>
      </c>
      <c r="C254" s="63" t="str">
        <f t="shared" si="22"/>
        <v/>
      </c>
      <c r="D254" s="64"/>
      <c r="E254" s="63" t="str">
        <f t="shared" si="27"/>
        <v/>
      </c>
      <c r="F254" s="63" t="str">
        <f t="shared" si="23"/>
        <v/>
      </c>
      <c r="G254" s="63" t="str">
        <f t="shared" si="24"/>
        <v/>
      </c>
      <c r="H254" s="63" t="str">
        <f t="shared" si="25"/>
        <v/>
      </c>
    </row>
    <row r="255" spans="1:8" x14ac:dyDescent="0.2">
      <c r="A255" s="50" t="str">
        <f t="shared" si="21"/>
        <v/>
      </c>
      <c r="B255" s="62" t="str">
        <f t="shared" si="26"/>
        <v/>
      </c>
      <c r="C255" s="63" t="str">
        <f t="shared" si="22"/>
        <v/>
      </c>
      <c r="D255" s="64"/>
      <c r="E255" s="63" t="str">
        <f t="shared" si="27"/>
        <v/>
      </c>
      <c r="F255" s="63" t="str">
        <f t="shared" si="23"/>
        <v/>
      </c>
      <c r="G255" s="63" t="str">
        <f t="shared" si="24"/>
        <v/>
      </c>
      <c r="H255" s="63" t="str">
        <f t="shared" si="25"/>
        <v/>
      </c>
    </row>
    <row r="256" spans="1:8" x14ac:dyDescent="0.2">
      <c r="A256" s="50" t="str">
        <f t="shared" si="21"/>
        <v/>
      </c>
      <c r="B256" s="62" t="str">
        <f t="shared" si="26"/>
        <v/>
      </c>
      <c r="C256" s="63" t="str">
        <f t="shared" si="22"/>
        <v/>
      </c>
      <c r="D256" s="64"/>
      <c r="E256" s="63" t="str">
        <f t="shared" si="27"/>
        <v/>
      </c>
      <c r="F256" s="63" t="str">
        <f t="shared" si="23"/>
        <v/>
      </c>
      <c r="G256" s="63" t="str">
        <f t="shared" si="24"/>
        <v/>
      </c>
      <c r="H256" s="63" t="str">
        <f t="shared" si="25"/>
        <v/>
      </c>
    </row>
    <row r="257" spans="1:8" x14ac:dyDescent="0.2">
      <c r="A257" s="50" t="str">
        <f t="shared" si="21"/>
        <v/>
      </c>
      <c r="B257" s="62" t="str">
        <f t="shared" si="26"/>
        <v/>
      </c>
      <c r="C257" s="63" t="str">
        <f t="shared" si="22"/>
        <v/>
      </c>
      <c r="D257" s="64"/>
      <c r="E257" s="63" t="str">
        <f t="shared" si="27"/>
        <v/>
      </c>
      <c r="F257" s="63" t="str">
        <f t="shared" si="23"/>
        <v/>
      </c>
      <c r="G257" s="63" t="str">
        <f t="shared" si="24"/>
        <v/>
      </c>
      <c r="H257" s="63" t="str">
        <f t="shared" si="25"/>
        <v/>
      </c>
    </row>
    <row r="258" spans="1:8" x14ac:dyDescent="0.2">
      <c r="A258" s="50" t="str">
        <f t="shared" si="21"/>
        <v/>
      </c>
      <c r="B258" s="62" t="str">
        <f t="shared" si="26"/>
        <v/>
      </c>
      <c r="C258" s="63" t="str">
        <f t="shared" si="22"/>
        <v/>
      </c>
      <c r="D258" s="64"/>
      <c r="E258" s="63" t="str">
        <f t="shared" si="27"/>
        <v/>
      </c>
      <c r="F258" s="63" t="str">
        <f t="shared" si="23"/>
        <v/>
      </c>
      <c r="G258" s="63" t="str">
        <f t="shared" si="24"/>
        <v/>
      </c>
      <c r="H258" s="63" t="str">
        <f t="shared" si="25"/>
        <v/>
      </c>
    </row>
    <row r="259" spans="1:8" x14ac:dyDescent="0.2">
      <c r="A259" s="50" t="str">
        <f t="shared" si="21"/>
        <v/>
      </c>
      <c r="B259" s="62" t="str">
        <f t="shared" si="26"/>
        <v/>
      </c>
      <c r="C259" s="63" t="str">
        <f t="shared" si="22"/>
        <v/>
      </c>
      <c r="D259" s="64"/>
      <c r="E259" s="63" t="str">
        <f t="shared" si="27"/>
        <v/>
      </c>
      <c r="F259" s="63" t="str">
        <f t="shared" si="23"/>
        <v/>
      </c>
      <c r="G259" s="63" t="str">
        <f t="shared" si="24"/>
        <v/>
      </c>
      <c r="H259" s="63" t="str">
        <f t="shared" si="25"/>
        <v/>
      </c>
    </row>
    <row r="260" spans="1:8" x14ac:dyDescent="0.2">
      <c r="A260" s="50" t="str">
        <f t="shared" si="21"/>
        <v/>
      </c>
      <c r="B260" s="62" t="str">
        <f t="shared" si="26"/>
        <v/>
      </c>
      <c r="C260" s="63" t="str">
        <f t="shared" si="22"/>
        <v/>
      </c>
      <c r="D260" s="64"/>
      <c r="E260" s="63" t="str">
        <f t="shared" si="27"/>
        <v/>
      </c>
      <c r="F260" s="63" t="str">
        <f t="shared" si="23"/>
        <v/>
      </c>
      <c r="G260" s="63" t="str">
        <f t="shared" si="24"/>
        <v/>
      </c>
      <c r="H260" s="63" t="str">
        <f t="shared" si="25"/>
        <v/>
      </c>
    </row>
    <row r="261" spans="1:8" x14ac:dyDescent="0.2">
      <c r="A261" s="50" t="str">
        <f t="shared" si="21"/>
        <v/>
      </c>
      <c r="B261" s="62" t="str">
        <f t="shared" si="26"/>
        <v/>
      </c>
      <c r="C261" s="63" t="str">
        <f t="shared" si="22"/>
        <v/>
      </c>
      <c r="D261" s="64"/>
      <c r="E261" s="63" t="str">
        <f t="shared" si="27"/>
        <v/>
      </c>
      <c r="F261" s="63" t="str">
        <f t="shared" si="23"/>
        <v/>
      </c>
      <c r="G261" s="63" t="str">
        <f t="shared" si="24"/>
        <v/>
      </c>
      <c r="H261" s="63" t="str">
        <f t="shared" si="25"/>
        <v/>
      </c>
    </row>
    <row r="262" spans="1:8" x14ac:dyDescent="0.2">
      <c r="A262" s="50" t="str">
        <f t="shared" si="21"/>
        <v/>
      </c>
      <c r="B262" s="62" t="str">
        <f t="shared" si="26"/>
        <v/>
      </c>
      <c r="C262" s="63" t="str">
        <f t="shared" si="22"/>
        <v/>
      </c>
      <c r="D262" s="64"/>
      <c r="E262" s="63" t="str">
        <f t="shared" si="27"/>
        <v/>
      </c>
      <c r="F262" s="63" t="str">
        <f t="shared" si="23"/>
        <v/>
      </c>
      <c r="G262" s="63" t="str">
        <f t="shared" si="24"/>
        <v/>
      </c>
      <c r="H262" s="63" t="str">
        <f t="shared" si="25"/>
        <v/>
      </c>
    </row>
    <row r="263" spans="1:8" x14ac:dyDescent="0.2">
      <c r="A263" s="50" t="str">
        <f t="shared" si="21"/>
        <v/>
      </c>
      <c r="B263" s="62" t="str">
        <f t="shared" si="26"/>
        <v/>
      </c>
      <c r="C263" s="63" t="str">
        <f t="shared" si="22"/>
        <v/>
      </c>
      <c r="D263" s="64"/>
      <c r="E263" s="63" t="str">
        <f t="shared" si="27"/>
        <v/>
      </c>
      <c r="F263" s="63" t="str">
        <f t="shared" si="23"/>
        <v/>
      </c>
      <c r="G263" s="63" t="str">
        <f t="shared" si="24"/>
        <v/>
      </c>
      <c r="H263" s="63" t="str">
        <f t="shared" si="25"/>
        <v/>
      </c>
    </row>
    <row r="264" spans="1:8" x14ac:dyDescent="0.2">
      <c r="A264" s="50" t="str">
        <f t="shared" si="21"/>
        <v/>
      </c>
      <c r="B264" s="62" t="str">
        <f t="shared" si="26"/>
        <v/>
      </c>
      <c r="C264" s="63" t="str">
        <f t="shared" si="22"/>
        <v/>
      </c>
      <c r="D264" s="64"/>
      <c r="E264" s="63" t="str">
        <f t="shared" si="27"/>
        <v/>
      </c>
      <c r="F264" s="63" t="str">
        <f t="shared" si="23"/>
        <v/>
      </c>
      <c r="G264" s="63" t="str">
        <f t="shared" si="24"/>
        <v/>
      </c>
      <c r="H264" s="63" t="str">
        <f t="shared" si="25"/>
        <v/>
      </c>
    </row>
    <row r="265" spans="1:8" x14ac:dyDescent="0.2">
      <c r="A265" s="50" t="str">
        <f t="shared" si="21"/>
        <v/>
      </c>
      <c r="B265" s="62" t="str">
        <f t="shared" si="26"/>
        <v/>
      </c>
      <c r="C265" s="63" t="str">
        <f t="shared" si="22"/>
        <v/>
      </c>
      <c r="D265" s="64"/>
      <c r="E265" s="63" t="str">
        <f t="shared" si="27"/>
        <v/>
      </c>
      <c r="F265" s="63" t="str">
        <f t="shared" si="23"/>
        <v/>
      </c>
      <c r="G265" s="63" t="str">
        <f t="shared" si="24"/>
        <v/>
      </c>
      <c r="H265" s="63" t="str">
        <f t="shared" si="25"/>
        <v/>
      </c>
    </row>
    <row r="266" spans="1:8" x14ac:dyDescent="0.2">
      <c r="A266" s="50" t="str">
        <f t="shared" si="21"/>
        <v/>
      </c>
      <c r="B266" s="62" t="str">
        <f t="shared" si="26"/>
        <v/>
      </c>
      <c r="C266" s="63" t="str">
        <f t="shared" si="22"/>
        <v/>
      </c>
      <c r="D266" s="64"/>
      <c r="E266" s="63" t="str">
        <f t="shared" si="27"/>
        <v/>
      </c>
      <c r="F266" s="63" t="str">
        <f t="shared" si="23"/>
        <v/>
      </c>
      <c r="G266" s="63" t="str">
        <f t="shared" si="24"/>
        <v/>
      </c>
      <c r="H266" s="63" t="str">
        <f t="shared" si="25"/>
        <v/>
      </c>
    </row>
    <row r="267" spans="1:8" x14ac:dyDescent="0.2">
      <c r="A267" s="50" t="str">
        <f t="shared" si="21"/>
        <v/>
      </c>
      <c r="B267" s="62" t="str">
        <f t="shared" si="26"/>
        <v/>
      </c>
      <c r="C267" s="63" t="str">
        <f t="shared" si="22"/>
        <v/>
      </c>
      <c r="D267" s="64"/>
      <c r="E267" s="63" t="str">
        <f t="shared" si="27"/>
        <v/>
      </c>
      <c r="F267" s="63" t="str">
        <f t="shared" si="23"/>
        <v/>
      </c>
      <c r="G267" s="63" t="str">
        <f t="shared" si="24"/>
        <v/>
      </c>
      <c r="H267" s="63" t="str">
        <f t="shared" si="25"/>
        <v/>
      </c>
    </row>
    <row r="268" spans="1:8" x14ac:dyDescent="0.2">
      <c r="A268" s="50" t="str">
        <f t="shared" si="21"/>
        <v/>
      </c>
      <c r="B268" s="62" t="str">
        <f t="shared" si="26"/>
        <v/>
      </c>
      <c r="C268" s="63" t="str">
        <f t="shared" si="22"/>
        <v/>
      </c>
      <c r="D268" s="64"/>
      <c r="E268" s="63" t="str">
        <f t="shared" si="27"/>
        <v/>
      </c>
      <c r="F268" s="63" t="str">
        <f t="shared" si="23"/>
        <v/>
      </c>
      <c r="G268" s="63" t="str">
        <f t="shared" si="24"/>
        <v/>
      </c>
      <c r="H268" s="63" t="str">
        <f t="shared" si="25"/>
        <v/>
      </c>
    </row>
    <row r="269" spans="1:8" x14ac:dyDescent="0.2">
      <c r="A269" s="50" t="str">
        <f t="shared" si="21"/>
        <v/>
      </c>
      <c r="B269" s="62" t="str">
        <f t="shared" si="26"/>
        <v/>
      </c>
      <c r="C269" s="63" t="str">
        <f t="shared" si="22"/>
        <v/>
      </c>
      <c r="D269" s="64"/>
      <c r="E269" s="63" t="str">
        <f t="shared" si="27"/>
        <v/>
      </c>
      <c r="F269" s="63" t="str">
        <f t="shared" si="23"/>
        <v/>
      </c>
      <c r="G269" s="63" t="str">
        <f t="shared" si="24"/>
        <v/>
      </c>
      <c r="H269" s="63" t="str">
        <f t="shared" si="25"/>
        <v/>
      </c>
    </row>
    <row r="270" spans="1:8" x14ac:dyDescent="0.2">
      <c r="A270" s="50" t="str">
        <f t="shared" si="21"/>
        <v/>
      </c>
      <c r="B270" s="62" t="str">
        <f t="shared" si="26"/>
        <v/>
      </c>
      <c r="C270" s="63" t="str">
        <f t="shared" si="22"/>
        <v/>
      </c>
      <c r="D270" s="64"/>
      <c r="E270" s="63" t="str">
        <f t="shared" si="27"/>
        <v/>
      </c>
      <c r="F270" s="63" t="str">
        <f t="shared" si="23"/>
        <v/>
      </c>
      <c r="G270" s="63" t="str">
        <f t="shared" si="24"/>
        <v/>
      </c>
      <c r="H270" s="63" t="str">
        <f t="shared" si="25"/>
        <v/>
      </c>
    </row>
    <row r="271" spans="1:8" x14ac:dyDescent="0.2">
      <c r="A271" s="50" t="str">
        <f t="shared" si="21"/>
        <v/>
      </c>
      <c r="B271" s="62" t="str">
        <f t="shared" si="26"/>
        <v/>
      </c>
      <c r="C271" s="63" t="str">
        <f t="shared" si="22"/>
        <v/>
      </c>
      <c r="D271" s="64"/>
      <c r="E271" s="63" t="str">
        <f t="shared" si="27"/>
        <v/>
      </c>
      <c r="F271" s="63" t="str">
        <f t="shared" si="23"/>
        <v/>
      </c>
      <c r="G271" s="63" t="str">
        <f t="shared" si="24"/>
        <v/>
      </c>
      <c r="H271" s="63" t="str">
        <f t="shared" si="25"/>
        <v/>
      </c>
    </row>
    <row r="272" spans="1:8" x14ac:dyDescent="0.2">
      <c r="A272" s="50" t="str">
        <f t="shared" si="21"/>
        <v/>
      </c>
      <c r="B272" s="62" t="str">
        <f t="shared" si="26"/>
        <v/>
      </c>
      <c r="C272" s="63" t="str">
        <f t="shared" si="22"/>
        <v/>
      </c>
      <c r="D272" s="64"/>
      <c r="E272" s="63" t="str">
        <f t="shared" si="27"/>
        <v/>
      </c>
      <c r="F272" s="63" t="str">
        <f t="shared" si="23"/>
        <v/>
      </c>
      <c r="G272" s="63" t="str">
        <f t="shared" si="24"/>
        <v/>
      </c>
      <c r="H272" s="63" t="str">
        <f t="shared" si="25"/>
        <v/>
      </c>
    </row>
    <row r="273" spans="1:8" x14ac:dyDescent="0.2">
      <c r="A273" s="50" t="str">
        <f t="shared" si="21"/>
        <v/>
      </c>
      <c r="B273" s="62" t="str">
        <f t="shared" si="26"/>
        <v/>
      </c>
      <c r="C273" s="63" t="str">
        <f t="shared" si="22"/>
        <v/>
      </c>
      <c r="D273" s="64"/>
      <c r="E273" s="63" t="str">
        <f t="shared" si="27"/>
        <v/>
      </c>
      <c r="F273" s="63" t="str">
        <f t="shared" si="23"/>
        <v/>
      </c>
      <c r="G273" s="63" t="str">
        <f t="shared" si="24"/>
        <v/>
      </c>
      <c r="H273" s="63" t="str">
        <f t="shared" si="25"/>
        <v/>
      </c>
    </row>
    <row r="274" spans="1:8" x14ac:dyDescent="0.2">
      <c r="A274" s="50" t="str">
        <f t="shared" si="21"/>
        <v/>
      </c>
      <c r="B274" s="62" t="str">
        <f t="shared" si="26"/>
        <v/>
      </c>
      <c r="C274" s="63" t="str">
        <f t="shared" si="22"/>
        <v/>
      </c>
      <c r="D274" s="64"/>
      <c r="E274" s="63" t="str">
        <f t="shared" si="27"/>
        <v/>
      </c>
      <c r="F274" s="63" t="str">
        <f t="shared" si="23"/>
        <v/>
      </c>
      <c r="G274" s="63" t="str">
        <f t="shared" si="24"/>
        <v/>
      </c>
      <c r="H274" s="63" t="str">
        <f t="shared" si="25"/>
        <v/>
      </c>
    </row>
    <row r="275" spans="1:8" x14ac:dyDescent="0.2">
      <c r="A275" s="50" t="str">
        <f t="shared" si="21"/>
        <v/>
      </c>
      <c r="B275" s="62" t="str">
        <f t="shared" si="26"/>
        <v/>
      </c>
      <c r="C275" s="63" t="str">
        <f t="shared" si="22"/>
        <v/>
      </c>
      <c r="D275" s="64"/>
      <c r="E275" s="63" t="str">
        <f t="shared" si="27"/>
        <v/>
      </c>
      <c r="F275" s="63" t="str">
        <f t="shared" si="23"/>
        <v/>
      </c>
      <c r="G275" s="63" t="str">
        <f t="shared" si="24"/>
        <v/>
      </c>
      <c r="H275" s="63" t="str">
        <f t="shared" si="25"/>
        <v/>
      </c>
    </row>
    <row r="276" spans="1:8" x14ac:dyDescent="0.2">
      <c r="A276" s="50" t="str">
        <f t="shared" si="21"/>
        <v/>
      </c>
      <c r="B276" s="62" t="str">
        <f t="shared" si="26"/>
        <v/>
      </c>
      <c r="C276" s="63" t="str">
        <f t="shared" si="22"/>
        <v/>
      </c>
      <c r="D276" s="64"/>
      <c r="E276" s="63" t="str">
        <f t="shared" si="27"/>
        <v/>
      </c>
      <c r="F276" s="63" t="str">
        <f t="shared" si="23"/>
        <v/>
      </c>
      <c r="G276" s="63" t="str">
        <f t="shared" si="24"/>
        <v/>
      </c>
      <c r="H276" s="63" t="str">
        <f t="shared" si="25"/>
        <v/>
      </c>
    </row>
    <row r="277" spans="1:8" x14ac:dyDescent="0.2">
      <c r="A277" s="50" t="str">
        <f t="shared" si="21"/>
        <v/>
      </c>
      <c r="B277" s="62" t="str">
        <f t="shared" si="26"/>
        <v/>
      </c>
      <c r="C277" s="63" t="str">
        <f t="shared" si="22"/>
        <v/>
      </c>
      <c r="D277" s="64"/>
      <c r="E277" s="63" t="str">
        <f t="shared" si="27"/>
        <v/>
      </c>
      <c r="F277" s="63" t="str">
        <f t="shared" si="23"/>
        <v/>
      </c>
      <c r="G277" s="63" t="str">
        <f t="shared" si="24"/>
        <v/>
      </c>
      <c r="H277" s="63" t="str">
        <f t="shared" si="25"/>
        <v/>
      </c>
    </row>
    <row r="278" spans="1:8" x14ac:dyDescent="0.2">
      <c r="A278" s="50" t="str">
        <f t="shared" ref="A278:A341" si="28">IF(A277="","",IF(H277&gt;0,A277+1,""))</f>
        <v/>
      </c>
      <c r="B278" s="62" t="str">
        <f t="shared" si="26"/>
        <v/>
      </c>
      <c r="C278" s="63" t="str">
        <f t="shared" ref="C278:C341" si="29">IF(A278="","",IF(ISBLANK($E$9),MIN(MAX($E$6*H277+IF(plusinterest,F278,0),$E$8),F278+H277),MIN($E$9,H277+F278)))</f>
        <v/>
      </c>
      <c r="D278" s="64"/>
      <c r="E278" s="63" t="str">
        <f t="shared" si="27"/>
        <v/>
      </c>
      <c r="F278" s="63" t="str">
        <f t="shared" ref="F278:F341" si="30">IF(A278="","",B278/12*H277)</f>
        <v/>
      </c>
      <c r="G278" s="63" t="str">
        <f t="shared" ref="G278:G341" si="31">IF(A278="","",C278+D278-F278)</f>
        <v/>
      </c>
      <c r="H278" s="63" t="str">
        <f t="shared" ref="H278:H341" si="32">IF(A278="","",H277-G278)</f>
        <v/>
      </c>
    </row>
    <row r="279" spans="1:8" x14ac:dyDescent="0.2">
      <c r="A279" s="50" t="str">
        <f t="shared" si="28"/>
        <v/>
      </c>
      <c r="B279" s="62" t="str">
        <f t="shared" ref="B279:B342" si="33">IF(A279="","",IF(A279&lt;=$E$10,0,$E$5))</f>
        <v/>
      </c>
      <c r="C279" s="63" t="str">
        <f t="shared" si="29"/>
        <v/>
      </c>
      <c r="D279" s="64"/>
      <c r="E279" s="63" t="str">
        <f t="shared" ref="E279:E342" si="34">IF(A279="","",C279+D279)</f>
        <v/>
      </c>
      <c r="F279" s="63" t="str">
        <f t="shared" si="30"/>
        <v/>
      </c>
      <c r="G279" s="63" t="str">
        <f t="shared" si="31"/>
        <v/>
      </c>
      <c r="H279" s="63" t="str">
        <f t="shared" si="32"/>
        <v/>
      </c>
    </row>
    <row r="280" spans="1:8" x14ac:dyDescent="0.2">
      <c r="A280" s="50" t="str">
        <f t="shared" si="28"/>
        <v/>
      </c>
      <c r="B280" s="62" t="str">
        <f t="shared" si="33"/>
        <v/>
      </c>
      <c r="C280" s="63" t="str">
        <f t="shared" si="29"/>
        <v/>
      </c>
      <c r="D280" s="64"/>
      <c r="E280" s="63" t="str">
        <f t="shared" si="34"/>
        <v/>
      </c>
      <c r="F280" s="63" t="str">
        <f t="shared" si="30"/>
        <v/>
      </c>
      <c r="G280" s="63" t="str">
        <f t="shared" si="31"/>
        <v/>
      </c>
      <c r="H280" s="63" t="str">
        <f t="shared" si="32"/>
        <v/>
      </c>
    </row>
    <row r="281" spans="1:8" x14ac:dyDescent="0.2">
      <c r="A281" s="50" t="str">
        <f t="shared" si="28"/>
        <v/>
      </c>
      <c r="B281" s="62" t="str">
        <f t="shared" si="33"/>
        <v/>
      </c>
      <c r="C281" s="63" t="str">
        <f t="shared" si="29"/>
        <v/>
      </c>
      <c r="D281" s="64"/>
      <c r="E281" s="63" t="str">
        <f t="shared" si="34"/>
        <v/>
      </c>
      <c r="F281" s="63" t="str">
        <f t="shared" si="30"/>
        <v/>
      </c>
      <c r="G281" s="63" t="str">
        <f t="shared" si="31"/>
        <v/>
      </c>
      <c r="H281" s="63" t="str">
        <f t="shared" si="32"/>
        <v/>
      </c>
    </row>
    <row r="282" spans="1:8" x14ac:dyDescent="0.2">
      <c r="A282" s="50" t="str">
        <f t="shared" si="28"/>
        <v/>
      </c>
      <c r="B282" s="62" t="str">
        <f t="shared" si="33"/>
        <v/>
      </c>
      <c r="C282" s="63" t="str">
        <f t="shared" si="29"/>
        <v/>
      </c>
      <c r="D282" s="64"/>
      <c r="E282" s="63" t="str">
        <f t="shared" si="34"/>
        <v/>
      </c>
      <c r="F282" s="63" t="str">
        <f t="shared" si="30"/>
        <v/>
      </c>
      <c r="G282" s="63" t="str">
        <f t="shared" si="31"/>
        <v/>
      </c>
      <c r="H282" s="63" t="str">
        <f t="shared" si="32"/>
        <v/>
      </c>
    </row>
    <row r="283" spans="1:8" x14ac:dyDescent="0.2">
      <c r="A283" s="50" t="str">
        <f t="shared" si="28"/>
        <v/>
      </c>
      <c r="B283" s="62" t="str">
        <f t="shared" si="33"/>
        <v/>
      </c>
      <c r="C283" s="63" t="str">
        <f t="shared" si="29"/>
        <v/>
      </c>
      <c r="D283" s="64"/>
      <c r="E283" s="63" t="str">
        <f t="shared" si="34"/>
        <v/>
      </c>
      <c r="F283" s="63" t="str">
        <f t="shared" si="30"/>
        <v/>
      </c>
      <c r="G283" s="63" t="str">
        <f t="shared" si="31"/>
        <v/>
      </c>
      <c r="H283" s="63" t="str">
        <f t="shared" si="32"/>
        <v/>
      </c>
    </row>
    <row r="284" spans="1:8" x14ac:dyDescent="0.2">
      <c r="A284" s="50" t="str">
        <f t="shared" si="28"/>
        <v/>
      </c>
      <c r="B284" s="62" t="str">
        <f t="shared" si="33"/>
        <v/>
      </c>
      <c r="C284" s="63" t="str">
        <f t="shared" si="29"/>
        <v/>
      </c>
      <c r="D284" s="64"/>
      <c r="E284" s="63" t="str">
        <f t="shared" si="34"/>
        <v/>
      </c>
      <c r="F284" s="63" t="str">
        <f t="shared" si="30"/>
        <v/>
      </c>
      <c r="G284" s="63" t="str">
        <f t="shared" si="31"/>
        <v/>
      </c>
      <c r="H284" s="63" t="str">
        <f t="shared" si="32"/>
        <v/>
      </c>
    </row>
    <row r="285" spans="1:8" x14ac:dyDescent="0.2">
      <c r="A285" s="50" t="str">
        <f t="shared" si="28"/>
        <v/>
      </c>
      <c r="B285" s="62" t="str">
        <f t="shared" si="33"/>
        <v/>
      </c>
      <c r="C285" s="63" t="str">
        <f t="shared" si="29"/>
        <v/>
      </c>
      <c r="D285" s="64"/>
      <c r="E285" s="63" t="str">
        <f t="shared" si="34"/>
        <v/>
      </c>
      <c r="F285" s="63" t="str">
        <f t="shared" si="30"/>
        <v/>
      </c>
      <c r="G285" s="63" t="str">
        <f t="shared" si="31"/>
        <v/>
      </c>
      <c r="H285" s="63" t="str">
        <f t="shared" si="32"/>
        <v/>
      </c>
    </row>
    <row r="286" spans="1:8" x14ac:dyDescent="0.2">
      <c r="A286" s="50" t="str">
        <f t="shared" si="28"/>
        <v/>
      </c>
      <c r="B286" s="62" t="str">
        <f t="shared" si="33"/>
        <v/>
      </c>
      <c r="C286" s="63" t="str">
        <f t="shared" si="29"/>
        <v/>
      </c>
      <c r="D286" s="64"/>
      <c r="E286" s="63" t="str">
        <f t="shared" si="34"/>
        <v/>
      </c>
      <c r="F286" s="63" t="str">
        <f t="shared" si="30"/>
        <v/>
      </c>
      <c r="G286" s="63" t="str">
        <f t="shared" si="31"/>
        <v/>
      </c>
      <c r="H286" s="63" t="str">
        <f t="shared" si="32"/>
        <v/>
      </c>
    </row>
    <row r="287" spans="1:8" x14ac:dyDescent="0.2">
      <c r="A287" s="50" t="str">
        <f t="shared" si="28"/>
        <v/>
      </c>
      <c r="B287" s="62" t="str">
        <f t="shared" si="33"/>
        <v/>
      </c>
      <c r="C287" s="63" t="str">
        <f t="shared" si="29"/>
        <v/>
      </c>
      <c r="D287" s="64"/>
      <c r="E287" s="63" t="str">
        <f t="shared" si="34"/>
        <v/>
      </c>
      <c r="F287" s="63" t="str">
        <f t="shared" si="30"/>
        <v/>
      </c>
      <c r="G287" s="63" t="str">
        <f t="shared" si="31"/>
        <v/>
      </c>
      <c r="H287" s="63" t="str">
        <f t="shared" si="32"/>
        <v/>
      </c>
    </row>
    <row r="288" spans="1:8" x14ac:dyDescent="0.2">
      <c r="A288" s="50" t="str">
        <f t="shared" si="28"/>
        <v/>
      </c>
      <c r="B288" s="62" t="str">
        <f t="shared" si="33"/>
        <v/>
      </c>
      <c r="C288" s="63" t="str">
        <f t="shared" si="29"/>
        <v/>
      </c>
      <c r="D288" s="64"/>
      <c r="E288" s="63" t="str">
        <f t="shared" si="34"/>
        <v/>
      </c>
      <c r="F288" s="63" t="str">
        <f t="shared" si="30"/>
        <v/>
      </c>
      <c r="G288" s="63" t="str">
        <f t="shared" si="31"/>
        <v/>
      </c>
      <c r="H288" s="63" t="str">
        <f t="shared" si="32"/>
        <v/>
      </c>
    </row>
    <row r="289" spans="1:8" x14ac:dyDescent="0.2">
      <c r="A289" s="50" t="str">
        <f t="shared" si="28"/>
        <v/>
      </c>
      <c r="B289" s="62" t="str">
        <f t="shared" si="33"/>
        <v/>
      </c>
      <c r="C289" s="63" t="str">
        <f t="shared" si="29"/>
        <v/>
      </c>
      <c r="D289" s="64"/>
      <c r="E289" s="63" t="str">
        <f t="shared" si="34"/>
        <v/>
      </c>
      <c r="F289" s="63" t="str">
        <f t="shared" si="30"/>
        <v/>
      </c>
      <c r="G289" s="63" t="str">
        <f t="shared" si="31"/>
        <v/>
      </c>
      <c r="H289" s="63" t="str">
        <f t="shared" si="32"/>
        <v/>
      </c>
    </row>
    <row r="290" spans="1:8" x14ac:dyDescent="0.2">
      <c r="A290" s="50" t="str">
        <f t="shared" si="28"/>
        <v/>
      </c>
      <c r="B290" s="62" t="str">
        <f t="shared" si="33"/>
        <v/>
      </c>
      <c r="C290" s="63" t="str">
        <f t="shared" si="29"/>
        <v/>
      </c>
      <c r="D290" s="64"/>
      <c r="E290" s="63" t="str">
        <f t="shared" si="34"/>
        <v/>
      </c>
      <c r="F290" s="63" t="str">
        <f t="shared" si="30"/>
        <v/>
      </c>
      <c r="G290" s="63" t="str">
        <f t="shared" si="31"/>
        <v/>
      </c>
      <c r="H290" s="63" t="str">
        <f t="shared" si="32"/>
        <v/>
      </c>
    </row>
    <row r="291" spans="1:8" x14ac:dyDescent="0.2">
      <c r="A291" s="50" t="str">
        <f t="shared" si="28"/>
        <v/>
      </c>
      <c r="B291" s="62" t="str">
        <f t="shared" si="33"/>
        <v/>
      </c>
      <c r="C291" s="63" t="str">
        <f t="shared" si="29"/>
        <v/>
      </c>
      <c r="D291" s="64"/>
      <c r="E291" s="63" t="str">
        <f t="shared" si="34"/>
        <v/>
      </c>
      <c r="F291" s="63" t="str">
        <f t="shared" si="30"/>
        <v/>
      </c>
      <c r="G291" s="63" t="str">
        <f t="shared" si="31"/>
        <v/>
      </c>
      <c r="H291" s="63" t="str">
        <f t="shared" si="32"/>
        <v/>
      </c>
    </row>
    <row r="292" spans="1:8" x14ac:dyDescent="0.2">
      <c r="A292" s="50" t="str">
        <f t="shared" si="28"/>
        <v/>
      </c>
      <c r="B292" s="62" t="str">
        <f t="shared" si="33"/>
        <v/>
      </c>
      <c r="C292" s="63" t="str">
        <f t="shared" si="29"/>
        <v/>
      </c>
      <c r="D292" s="64"/>
      <c r="E292" s="63" t="str">
        <f t="shared" si="34"/>
        <v/>
      </c>
      <c r="F292" s="63" t="str">
        <f t="shared" si="30"/>
        <v/>
      </c>
      <c r="G292" s="63" t="str">
        <f t="shared" si="31"/>
        <v/>
      </c>
      <c r="H292" s="63" t="str">
        <f t="shared" si="32"/>
        <v/>
      </c>
    </row>
    <row r="293" spans="1:8" x14ac:dyDescent="0.2">
      <c r="A293" s="50" t="str">
        <f t="shared" si="28"/>
        <v/>
      </c>
      <c r="B293" s="62" t="str">
        <f t="shared" si="33"/>
        <v/>
      </c>
      <c r="C293" s="63" t="str">
        <f t="shared" si="29"/>
        <v/>
      </c>
      <c r="D293" s="64"/>
      <c r="E293" s="63" t="str">
        <f t="shared" si="34"/>
        <v/>
      </c>
      <c r="F293" s="63" t="str">
        <f t="shared" si="30"/>
        <v/>
      </c>
      <c r="G293" s="63" t="str">
        <f t="shared" si="31"/>
        <v/>
      </c>
      <c r="H293" s="63" t="str">
        <f t="shared" si="32"/>
        <v/>
      </c>
    </row>
    <row r="294" spans="1:8" x14ac:dyDescent="0.2">
      <c r="A294" s="50" t="str">
        <f t="shared" si="28"/>
        <v/>
      </c>
      <c r="B294" s="62" t="str">
        <f t="shared" si="33"/>
        <v/>
      </c>
      <c r="C294" s="63" t="str">
        <f t="shared" si="29"/>
        <v/>
      </c>
      <c r="D294" s="64"/>
      <c r="E294" s="63" t="str">
        <f t="shared" si="34"/>
        <v/>
      </c>
      <c r="F294" s="63" t="str">
        <f t="shared" si="30"/>
        <v/>
      </c>
      <c r="G294" s="63" t="str">
        <f t="shared" si="31"/>
        <v/>
      </c>
      <c r="H294" s="63" t="str">
        <f t="shared" si="32"/>
        <v/>
      </c>
    </row>
    <row r="295" spans="1:8" x14ac:dyDescent="0.2">
      <c r="A295" s="50" t="str">
        <f t="shared" si="28"/>
        <v/>
      </c>
      <c r="B295" s="62" t="str">
        <f t="shared" si="33"/>
        <v/>
      </c>
      <c r="C295" s="63" t="str">
        <f t="shared" si="29"/>
        <v/>
      </c>
      <c r="D295" s="64"/>
      <c r="E295" s="63" t="str">
        <f t="shared" si="34"/>
        <v/>
      </c>
      <c r="F295" s="63" t="str">
        <f t="shared" si="30"/>
        <v/>
      </c>
      <c r="G295" s="63" t="str">
        <f t="shared" si="31"/>
        <v/>
      </c>
      <c r="H295" s="63" t="str">
        <f t="shared" si="32"/>
        <v/>
      </c>
    </row>
    <row r="296" spans="1:8" x14ac:dyDescent="0.2">
      <c r="A296" s="50" t="str">
        <f t="shared" si="28"/>
        <v/>
      </c>
      <c r="B296" s="62" t="str">
        <f t="shared" si="33"/>
        <v/>
      </c>
      <c r="C296" s="63" t="str">
        <f t="shared" si="29"/>
        <v/>
      </c>
      <c r="D296" s="64"/>
      <c r="E296" s="63" t="str">
        <f t="shared" si="34"/>
        <v/>
      </c>
      <c r="F296" s="63" t="str">
        <f t="shared" si="30"/>
        <v/>
      </c>
      <c r="G296" s="63" t="str">
        <f t="shared" si="31"/>
        <v/>
      </c>
      <c r="H296" s="63" t="str">
        <f t="shared" si="32"/>
        <v/>
      </c>
    </row>
    <row r="297" spans="1:8" x14ac:dyDescent="0.2">
      <c r="A297" s="50" t="str">
        <f t="shared" si="28"/>
        <v/>
      </c>
      <c r="B297" s="62" t="str">
        <f t="shared" si="33"/>
        <v/>
      </c>
      <c r="C297" s="63" t="str">
        <f t="shared" si="29"/>
        <v/>
      </c>
      <c r="D297" s="64"/>
      <c r="E297" s="63" t="str">
        <f t="shared" si="34"/>
        <v/>
      </c>
      <c r="F297" s="63" t="str">
        <f t="shared" si="30"/>
        <v/>
      </c>
      <c r="G297" s="63" t="str">
        <f t="shared" si="31"/>
        <v/>
      </c>
      <c r="H297" s="63" t="str">
        <f t="shared" si="32"/>
        <v/>
      </c>
    </row>
    <row r="298" spans="1:8" x14ac:dyDescent="0.2">
      <c r="A298" s="50" t="str">
        <f t="shared" si="28"/>
        <v/>
      </c>
      <c r="B298" s="62" t="str">
        <f t="shared" si="33"/>
        <v/>
      </c>
      <c r="C298" s="63" t="str">
        <f t="shared" si="29"/>
        <v/>
      </c>
      <c r="D298" s="64"/>
      <c r="E298" s="63" t="str">
        <f t="shared" si="34"/>
        <v/>
      </c>
      <c r="F298" s="63" t="str">
        <f t="shared" si="30"/>
        <v/>
      </c>
      <c r="G298" s="63" t="str">
        <f t="shared" si="31"/>
        <v/>
      </c>
      <c r="H298" s="63" t="str">
        <f t="shared" si="32"/>
        <v/>
      </c>
    </row>
    <row r="299" spans="1:8" x14ac:dyDescent="0.2">
      <c r="A299" s="50" t="str">
        <f t="shared" si="28"/>
        <v/>
      </c>
      <c r="B299" s="62" t="str">
        <f t="shared" si="33"/>
        <v/>
      </c>
      <c r="C299" s="63" t="str">
        <f t="shared" si="29"/>
        <v/>
      </c>
      <c r="D299" s="64"/>
      <c r="E299" s="63" t="str">
        <f t="shared" si="34"/>
        <v/>
      </c>
      <c r="F299" s="63" t="str">
        <f t="shared" si="30"/>
        <v/>
      </c>
      <c r="G299" s="63" t="str">
        <f t="shared" si="31"/>
        <v/>
      </c>
      <c r="H299" s="63" t="str">
        <f t="shared" si="32"/>
        <v/>
      </c>
    </row>
    <row r="300" spans="1:8" x14ac:dyDescent="0.2">
      <c r="A300" s="50" t="str">
        <f t="shared" si="28"/>
        <v/>
      </c>
      <c r="B300" s="62" t="str">
        <f t="shared" si="33"/>
        <v/>
      </c>
      <c r="C300" s="63" t="str">
        <f t="shared" si="29"/>
        <v/>
      </c>
      <c r="D300" s="64"/>
      <c r="E300" s="63" t="str">
        <f t="shared" si="34"/>
        <v/>
      </c>
      <c r="F300" s="63" t="str">
        <f t="shared" si="30"/>
        <v/>
      </c>
      <c r="G300" s="63" t="str">
        <f t="shared" si="31"/>
        <v/>
      </c>
      <c r="H300" s="63" t="str">
        <f t="shared" si="32"/>
        <v/>
      </c>
    </row>
    <row r="301" spans="1:8" x14ac:dyDescent="0.2">
      <c r="A301" s="50" t="str">
        <f t="shared" si="28"/>
        <v/>
      </c>
      <c r="B301" s="62" t="str">
        <f t="shared" si="33"/>
        <v/>
      </c>
      <c r="C301" s="63" t="str">
        <f t="shared" si="29"/>
        <v/>
      </c>
      <c r="D301" s="64"/>
      <c r="E301" s="63" t="str">
        <f t="shared" si="34"/>
        <v/>
      </c>
      <c r="F301" s="63" t="str">
        <f t="shared" si="30"/>
        <v/>
      </c>
      <c r="G301" s="63" t="str">
        <f t="shared" si="31"/>
        <v/>
      </c>
      <c r="H301" s="63" t="str">
        <f t="shared" si="32"/>
        <v/>
      </c>
    </row>
    <row r="302" spans="1:8" x14ac:dyDescent="0.2">
      <c r="A302" s="50" t="str">
        <f t="shared" si="28"/>
        <v/>
      </c>
      <c r="B302" s="62" t="str">
        <f t="shared" si="33"/>
        <v/>
      </c>
      <c r="C302" s="63" t="str">
        <f t="shared" si="29"/>
        <v/>
      </c>
      <c r="D302" s="64"/>
      <c r="E302" s="63" t="str">
        <f t="shared" si="34"/>
        <v/>
      </c>
      <c r="F302" s="63" t="str">
        <f t="shared" si="30"/>
        <v/>
      </c>
      <c r="G302" s="63" t="str">
        <f t="shared" si="31"/>
        <v/>
      </c>
      <c r="H302" s="63" t="str">
        <f t="shared" si="32"/>
        <v/>
      </c>
    </row>
    <row r="303" spans="1:8" x14ac:dyDescent="0.2">
      <c r="A303" s="50" t="str">
        <f t="shared" si="28"/>
        <v/>
      </c>
      <c r="B303" s="62" t="str">
        <f t="shared" si="33"/>
        <v/>
      </c>
      <c r="C303" s="63" t="str">
        <f t="shared" si="29"/>
        <v/>
      </c>
      <c r="D303" s="64"/>
      <c r="E303" s="63" t="str">
        <f t="shared" si="34"/>
        <v/>
      </c>
      <c r="F303" s="63" t="str">
        <f t="shared" si="30"/>
        <v/>
      </c>
      <c r="G303" s="63" t="str">
        <f t="shared" si="31"/>
        <v/>
      </c>
      <c r="H303" s="63" t="str">
        <f t="shared" si="32"/>
        <v/>
      </c>
    </row>
    <row r="304" spans="1:8" x14ac:dyDescent="0.2">
      <c r="A304" s="50" t="str">
        <f t="shared" si="28"/>
        <v/>
      </c>
      <c r="B304" s="62" t="str">
        <f t="shared" si="33"/>
        <v/>
      </c>
      <c r="C304" s="63" t="str">
        <f t="shared" si="29"/>
        <v/>
      </c>
      <c r="D304" s="64"/>
      <c r="E304" s="63" t="str">
        <f t="shared" si="34"/>
        <v/>
      </c>
      <c r="F304" s="63" t="str">
        <f t="shared" si="30"/>
        <v/>
      </c>
      <c r="G304" s="63" t="str">
        <f t="shared" si="31"/>
        <v/>
      </c>
      <c r="H304" s="63" t="str">
        <f t="shared" si="32"/>
        <v/>
      </c>
    </row>
    <row r="305" spans="1:8" x14ac:dyDescent="0.2">
      <c r="A305" s="50" t="str">
        <f t="shared" si="28"/>
        <v/>
      </c>
      <c r="B305" s="62" t="str">
        <f t="shared" si="33"/>
        <v/>
      </c>
      <c r="C305" s="63" t="str">
        <f t="shared" si="29"/>
        <v/>
      </c>
      <c r="D305" s="64"/>
      <c r="E305" s="63" t="str">
        <f t="shared" si="34"/>
        <v/>
      </c>
      <c r="F305" s="63" t="str">
        <f t="shared" si="30"/>
        <v/>
      </c>
      <c r="G305" s="63" t="str">
        <f t="shared" si="31"/>
        <v/>
      </c>
      <c r="H305" s="63" t="str">
        <f t="shared" si="32"/>
        <v/>
      </c>
    </row>
    <row r="306" spans="1:8" x14ac:dyDescent="0.2">
      <c r="A306" s="50" t="str">
        <f t="shared" si="28"/>
        <v/>
      </c>
      <c r="B306" s="62" t="str">
        <f t="shared" si="33"/>
        <v/>
      </c>
      <c r="C306" s="63" t="str">
        <f t="shared" si="29"/>
        <v/>
      </c>
      <c r="D306" s="64"/>
      <c r="E306" s="63" t="str">
        <f t="shared" si="34"/>
        <v/>
      </c>
      <c r="F306" s="63" t="str">
        <f t="shared" si="30"/>
        <v/>
      </c>
      <c r="G306" s="63" t="str">
        <f t="shared" si="31"/>
        <v/>
      </c>
      <c r="H306" s="63" t="str">
        <f t="shared" si="32"/>
        <v/>
      </c>
    </row>
    <row r="307" spans="1:8" x14ac:dyDescent="0.2">
      <c r="A307" s="50" t="str">
        <f t="shared" si="28"/>
        <v/>
      </c>
      <c r="B307" s="62" t="str">
        <f t="shared" si="33"/>
        <v/>
      </c>
      <c r="C307" s="63" t="str">
        <f t="shared" si="29"/>
        <v/>
      </c>
      <c r="D307" s="64"/>
      <c r="E307" s="63" t="str">
        <f t="shared" si="34"/>
        <v/>
      </c>
      <c r="F307" s="63" t="str">
        <f t="shared" si="30"/>
        <v/>
      </c>
      <c r="G307" s="63" t="str">
        <f t="shared" si="31"/>
        <v/>
      </c>
      <c r="H307" s="63" t="str">
        <f t="shared" si="32"/>
        <v/>
      </c>
    </row>
    <row r="308" spans="1:8" x14ac:dyDescent="0.2">
      <c r="A308" s="50" t="str">
        <f t="shared" si="28"/>
        <v/>
      </c>
      <c r="B308" s="62" t="str">
        <f t="shared" si="33"/>
        <v/>
      </c>
      <c r="C308" s="63" t="str">
        <f t="shared" si="29"/>
        <v/>
      </c>
      <c r="D308" s="64"/>
      <c r="E308" s="63" t="str">
        <f t="shared" si="34"/>
        <v/>
      </c>
      <c r="F308" s="63" t="str">
        <f t="shared" si="30"/>
        <v/>
      </c>
      <c r="G308" s="63" t="str">
        <f t="shared" si="31"/>
        <v/>
      </c>
      <c r="H308" s="63" t="str">
        <f t="shared" si="32"/>
        <v/>
      </c>
    </row>
    <row r="309" spans="1:8" x14ac:dyDescent="0.2">
      <c r="A309" s="50" t="str">
        <f t="shared" si="28"/>
        <v/>
      </c>
      <c r="B309" s="62" t="str">
        <f t="shared" si="33"/>
        <v/>
      </c>
      <c r="C309" s="63" t="str">
        <f t="shared" si="29"/>
        <v/>
      </c>
      <c r="D309" s="64"/>
      <c r="E309" s="63" t="str">
        <f t="shared" si="34"/>
        <v/>
      </c>
      <c r="F309" s="63" t="str">
        <f t="shared" si="30"/>
        <v/>
      </c>
      <c r="G309" s="63" t="str">
        <f t="shared" si="31"/>
        <v/>
      </c>
      <c r="H309" s="63" t="str">
        <f t="shared" si="32"/>
        <v/>
      </c>
    </row>
    <row r="310" spans="1:8" x14ac:dyDescent="0.2">
      <c r="A310" s="50" t="str">
        <f t="shared" si="28"/>
        <v/>
      </c>
      <c r="B310" s="62" t="str">
        <f t="shared" si="33"/>
        <v/>
      </c>
      <c r="C310" s="63" t="str">
        <f t="shared" si="29"/>
        <v/>
      </c>
      <c r="D310" s="64"/>
      <c r="E310" s="63" t="str">
        <f t="shared" si="34"/>
        <v/>
      </c>
      <c r="F310" s="63" t="str">
        <f t="shared" si="30"/>
        <v/>
      </c>
      <c r="G310" s="63" t="str">
        <f t="shared" si="31"/>
        <v/>
      </c>
      <c r="H310" s="63" t="str">
        <f t="shared" si="32"/>
        <v/>
      </c>
    </row>
    <row r="311" spans="1:8" x14ac:dyDescent="0.2">
      <c r="A311" s="50" t="str">
        <f t="shared" si="28"/>
        <v/>
      </c>
      <c r="B311" s="62" t="str">
        <f t="shared" si="33"/>
        <v/>
      </c>
      <c r="C311" s="63" t="str">
        <f t="shared" si="29"/>
        <v/>
      </c>
      <c r="D311" s="64"/>
      <c r="E311" s="63" t="str">
        <f t="shared" si="34"/>
        <v/>
      </c>
      <c r="F311" s="63" t="str">
        <f t="shared" si="30"/>
        <v/>
      </c>
      <c r="G311" s="63" t="str">
        <f t="shared" si="31"/>
        <v/>
      </c>
      <c r="H311" s="63" t="str">
        <f t="shared" si="32"/>
        <v/>
      </c>
    </row>
    <row r="312" spans="1:8" x14ac:dyDescent="0.2">
      <c r="A312" s="50" t="str">
        <f t="shared" si="28"/>
        <v/>
      </c>
      <c r="B312" s="62" t="str">
        <f t="shared" si="33"/>
        <v/>
      </c>
      <c r="C312" s="63" t="str">
        <f t="shared" si="29"/>
        <v/>
      </c>
      <c r="D312" s="64"/>
      <c r="E312" s="63" t="str">
        <f t="shared" si="34"/>
        <v/>
      </c>
      <c r="F312" s="63" t="str">
        <f t="shared" si="30"/>
        <v/>
      </c>
      <c r="G312" s="63" t="str">
        <f t="shared" si="31"/>
        <v/>
      </c>
      <c r="H312" s="63" t="str">
        <f t="shared" si="32"/>
        <v/>
      </c>
    </row>
    <row r="313" spans="1:8" x14ac:dyDescent="0.2">
      <c r="A313" s="50" t="str">
        <f t="shared" si="28"/>
        <v/>
      </c>
      <c r="B313" s="62" t="str">
        <f t="shared" si="33"/>
        <v/>
      </c>
      <c r="C313" s="63" t="str">
        <f t="shared" si="29"/>
        <v/>
      </c>
      <c r="D313" s="64"/>
      <c r="E313" s="63" t="str">
        <f t="shared" si="34"/>
        <v/>
      </c>
      <c r="F313" s="63" t="str">
        <f t="shared" si="30"/>
        <v/>
      </c>
      <c r="G313" s="63" t="str">
        <f t="shared" si="31"/>
        <v/>
      </c>
      <c r="H313" s="63" t="str">
        <f t="shared" si="32"/>
        <v/>
      </c>
    </row>
    <row r="314" spans="1:8" x14ac:dyDescent="0.2">
      <c r="A314" s="50" t="str">
        <f t="shared" si="28"/>
        <v/>
      </c>
      <c r="B314" s="62" t="str">
        <f t="shared" si="33"/>
        <v/>
      </c>
      <c r="C314" s="63" t="str">
        <f t="shared" si="29"/>
        <v/>
      </c>
      <c r="D314" s="64"/>
      <c r="E314" s="63" t="str">
        <f t="shared" si="34"/>
        <v/>
      </c>
      <c r="F314" s="63" t="str">
        <f t="shared" si="30"/>
        <v/>
      </c>
      <c r="G314" s="63" t="str">
        <f t="shared" si="31"/>
        <v/>
      </c>
      <c r="H314" s="63" t="str">
        <f t="shared" si="32"/>
        <v/>
      </c>
    </row>
    <row r="315" spans="1:8" x14ac:dyDescent="0.2">
      <c r="A315" s="50" t="str">
        <f t="shared" si="28"/>
        <v/>
      </c>
      <c r="B315" s="62" t="str">
        <f t="shared" si="33"/>
        <v/>
      </c>
      <c r="C315" s="63" t="str">
        <f t="shared" si="29"/>
        <v/>
      </c>
      <c r="D315" s="64"/>
      <c r="E315" s="63" t="str">
        <f t="shared" si="34"/>
        <v/>
      </c>
      <c r="F315" s="63" t="str">
        <f t="shared" si="30"/>
        <v/>
      </c>
      <c r="G315" s="63" t="str">
        <f t="shared" si="31"/>
        <v/>
      </c>
      <c r="H315" s="63" t="str">
        <f t="shared" si="32"/>
        <v/>
      </c>
    </row>
    <row r="316" spans="1:8" x14ac:dyDescent="0.2">
      <c r="A316" s="50" t="str">
        <f t="shared" si="28"/>
        <v/>
      </c>
      <c r="B316" s="62" t="str">
        <f t="shared" si="33"/>
        <v/>
      </c>
      <c r="C316" s="63" t="str">
        <f t="shared" si="29"/>
        <v/>
      </c>
      <c r="D316" s="64"/>
      <c r="E316" s="63" t="str">
        <f t="shared" si="34"/>
        <v/>
      </c>
      <c r="F316" s="63" t="str">
        <f t="shared" si="30"/>
        <v/>
      </c>
      <c r="G316" s="63" t="str">
        <f t="shared" si="31"/>
        <v/>
      </c>
      <c r="H316" s="63" t="str">
        <f t="shared" si="32"/>
        <v/>
      </c>
    </row>
    <row r="317" spans="1:8" x14ac:dyDescent="0.2">
      <c r="A317" s="50" t="str">
        <f t="shared" si="28"/>
        <v/>
      </c>
      <c r="B317" s="62" t="str">
        <f t="shared" si="33"/>
        <v/>
      </c>
      <c r="C317" s="63" t="str">
        <f t="shared" si="29"/>
        <v/>
      </c>
      <c r="D317" s="64"/>
      <c r="E317" s="63" t="str">
        <f t="shared" si="34"/>
        <v/>
      </c>
      <c r="F317" s="63" t="str">
        <f t="shared" si="30"/>
        <v/>
      </c>
      <c r="G317" s="63" t="str">
        <f t="shared" si="31"/>
        <v/>
      </c>
      <c r="H317" s="63" t="str">
        <f t="shared" si="32"/>
        <v/>
      </c>
    </row>
    <row r="318" spans="1:8" x14ac:dyDescent="0.2">
      <c r="A318" s="50" t="str">
        <f t="shared" si="28"/>
        <v/>
      </c>
      <c r="B318" s="62" t="str">
        <f t="shared" si="33"/>
        <v/>
      </c>
      <c r="C318" s="63" t="str">
        <f t="shared" si="29"/>
        <v/>
      </c>
      <c r="D318" s="64"/>
      <c r="E318" s="63" t="str">
        <f t="shared" si="34"/>
        <v/>
      </c>
      <c r="F318" s="63" t="str">
        <f t="shared" si="30"/>
        <v/>
      </c>
      <c r="G318" s="63" t="str">
        <f t="shared" si="31"/>
        <v/>
      </c>
      <c r="H318" s="63" t="str">
        <f t="shared" si="32"/>
        <v/>
      </c>
    </row>
    <row r="319" spans="1:8" x14ac:dyDescent="0.2">
      <c r="A319" s="50" t="str">
        <f t="shared" si="28"/>
        <v/>
      </c>
      <c r="B319" s="62" t="str">
        <f t="shared" si="33"/>
        <v/>
      </c>
      <c r="C319" s="63" t="str">
        <f t="shared" si="29"/>
        <v/>
      </c>
      <c r="D319" s="64"/>
      <c r="E319" s="63" t="str">
        <f t="shared" si="34"/>
        <v/>
      </c>
      <c r="F319" s="63" t="str">
        <f t="shared" si="30"/>
        <v/>
      </c>
      <c r="G319" s="63" t="str">
        <f t="shared" si="31"/>
        <v/>
      </c>
      <c r="H319" s="63" t="str">
        <f t="shared" si="32"/>
        <v/>
      </c>
    </row>
    <row r="320" spans="1:8" x14ac:dyDescent="0.2">
      <c r="A320" s="50" t="str">
        <f t="shared" si="28"/>
        <v/>
      </c>
      <c r="B320" s="62" t="str">
        <f t="shared" si="33"/>
        <v/>
      </c>
      <c r="C320" s="63" t="str">
        <f t="shared" si="29"/>
        <v/>
      </c>
      <c r="D320" s="64"/>
      <c r="E320" s="63" t="str">
        <f t="shared" si="34"/>
        <v/>
      </c>
      <c r="F320" s="63" t="str">
        <f t="shared" si="30"/>
        <v/>
      </c>
      <c r="G320" s="63" t="str">
        <f t="shared" si="31"/>
        <v/>
      </c>
      <c r="H320" s="63" t="str">
        <f t="shared" si="32"/>
        <v/>
      </c>
    </row>
    <row r="321" spans="1:8" x14ac:dyDescent="0.2">
      <c r="A321" s="50" t="str">
        <f t="shared" si="28"/>
        <v/>
      </c>
      <c r="B321" s="62" t="str">
        <f t="shared" si="33"/>
        <v/>
      </c>
      <c r="C321" s="63" t="str">
        <f t="shared" si="29"/>
        <v/>
      </c>
      <c r="D321" s="64"/>
      <c r="E321" s="63" t="str">
        <f t="shared" si="34"/>
        <v/>
      </c>
      <c r="F321" s="63" t="str">
        <f t="shared" si="30"/>
        <v/>
      </c>
      <c r="G321" s="63" t="str">
        <f t="shared" si="31"/>
        <v/>
      </c>
      <c r="H321" s="63" t="str">
        <f t="shared" si="32"/>
        <v/>
      </c>
    </row>
    <row r="322" spans="1:8" x14ac:dyDescent="0.2">
      <c r="A322" s="50" t="str">
        <f t="shared" si="28"/>
        <v/>
      </c>
      <c r="B322" s="62" t="str">
        <f t="shared" si="33"/>
        <v/>
      </c>
      <c r="C322" s="63" t="str">
        <f t="shared" si="29"/>
        <v/>
      </c>
      <c r="D322" s="64"/>
      <c r="E322" s="63" t="str">
        <f t="shared" si="34"/>
        <v/>
      </c>
      <c r="F322" s="63" t="str">
        <f t="shared" si="30"/>
        <v/>
      </c>
      <c r="G322" s="63" t="str">
        <f t="shared" si="31"/>
        <v/>
      </c>
      <c r="H322" s="63" t="str">
        <f t="shared" si="32"/>
        <v/>
      </c>
    </row>
    <row r="323" spans="1:8" x14ac:dyDescent="0.2">
      <c r="A323" s="50" t="str">
        <f t="shared" si="28"/>
        <v/>
      </c>
      <c r="B323" s="62" t="str">
        <f t="shared" si="33"/>
        <v/>
      </c>
      <c r="C323" s="63" t="str">
        <f t="shared" si="29"/>
        <v/>
      </c>
      <c r="D323" s="64"/>
      <c r="E323" s="63" t="str">
        <f t="shared" si="34"/>
        <v/>
      </c>
      <c r="F323" s="63" t="str">
        <f t="shared" si="30"/>
        <v/>
      </c>
      <c r="G323" s="63" t="str">
        <f t="shared" si="31"/>
        <v/>
      </c>
      <c r="H323" s="63" t="str">
        <f t="shared" si="32"/>
        <v/>
      </c>
    </row>
    <row r="324" spans="1:8" x14ac:dyDescent="0.2">
      <c r="A324" s="50" t="str">
        <f t="shared" si="28"/>
        <v/>
      </c>
      <c r="B324" s="62" t="str">
        <f t="shared" si="33"/>
        <v/>
      </c>
      <c r="C324" s="63" t="str">
        <f t="shared" si="29"/>
        <v/>
      </c>
      <c r="D324" s="64"/>
      <c r="E324" s="63" t="str">
        <f t="shared" si="34"/>
        <v/>
      </c>
      <c r="F324" s="63" t="str">
        <f t="shared" si="30"/>
        <v/>
      </c>
      <c r="G324" s="63" t="str">
        <f t="shared" si="31"/>
        <v/>
      </c>
      <c r="H324" s="63" t="str">
        <f t="shared" si="32"/>
        <v/>
      </c>
    </row>
    <row r="325" spans="1:8" x14ac:dyDescent="0.2">
      <c r="A325" s="50" t="str">
        <f t="shared" si="28"/>
        <v/>
      </c>
      <c r="B325" s="62" t="str">
        <f t="shared" si="33"/>
        <v/>
      </c>
      <c r="C325" s="63" t="str">
        <f t="shared" si="29"/>
        <v/>
      </c>
      <c r="D325" s="64"/>
      <c r="E325" s="63" t="str">
        <f t="shared" si="34"/>
        <v/>
      </c>
      <c r="F325" s="63" t="str">
        <f t="shared" si="30"/>
        <v/>
      </c>
      <c r="G325" s="63" t="str">
        <f t="shared" si="31"/>
        <v/>
      </c>
      <c r="H325" s="63" t="str">
        <f t="shared" si="32"/>
        <v/>
      </c>
    </row>
    <row r="326" spans="1:8" x14ac:dyDescent="0.2">
      <c r="A326" s="50" t="str">
        <f t="shared" si="28"/>
        <v/>
      </c>
      <c r="B326" s="62" t="str">
        <f t="shared" si="33"/>
        <v/>
      </c>
      <c r="C326" s="63" t="str">
        <f t="shared" si="29"/>
        <v/>
      </c>
      <c r="D326" s="64"/>
      <c r="E326" s="63" t="str">
        <f t="shared" si="34"/>
        <v/>
      </c>
      <c r="F326" s="63" t="str">
        <f t="shared" si="30"/>
        <v/>
      </c>
      <c r="G326" s="63" t="str">
        <f t="shared" si="31"/>
        <v/>
      </c>
      <c r="H326" s="63" t="str">
        <f t="shared" si="32"/>
        <v/>
      </c>
    </row>
    <row r="327" spans="1:8" x14ac:dyDescent="0.2">
      <c r="A327" s="50" t="str">
        <f t="shared" si="28"/>
        <v/>
      </c>
      <c r="B327" s="62" t="str">
        <f t="shared" si="33"/>
        <v/>
      </c>
      <c r="C327" s="63" t="str">
        <f t="shared" si="29"/>
        <v/>
      </c>
      <c r="D327" s="64"/>
      <c r="E327" s="63" t="str">
        <f t="shared" si="34"/>
        <v/>
      </c>
      <c r="F327" s="63" t="str">
        <f t="shared" si="30"/>
        <v/>
      </c>
      <c r="G327" s="63" t="str">
        <f t="shared" si="31"/>
        <v/>
      </c>
      <c r="H327" s="63" t="str">
        <f t="shared" si="32"/>
        <v/>
      </c>
    </row>
    <row r="328" spans="1:8" x14ac:dyDescent="0.2">
      <c r="A328" s="50" t="str">
        <f t="shared" si="28"/>
        <v/>
      </c>
      <c r="B328" s="62" t="str">
        <f t="shared" si="33"/>
        <v/>
      </c>
      <c r="C328" s="63" t="str">
        <f t="shared" si="29"/>
        <v/>
      </c>
      <c r="D328" s="64"/>
      <c r="E328" s="63" t="str">
        <f t="shared" si="34"/>
        <v/>
      </c>
      <c r="F328" s="63" t="str">
        <f t="shared" si="30"/>
        <v/>
      </c>
      <c r="G328" s="63" t="str">
        <f t="shared" si="31"/>
        <v/>
      </c>
      <c r="H328" s="63" t="str">
        <f t="shared" si="32"/>
        <v/>
      </c>
    </row>
    <row r="329" spans="1:8" x14ac:dyDescent="0.2">
      <c r="A329" s="50" t="str">
        <f t="shared" si="28"/>
        <v/>
      </c>
      <c r="B329" s="62" t="str">
        <f t="shared" si="33"/>
        <v/>
      </c>
      <c r="C329" s="63" t="str">
        <f t="shared" si="29"/>
        <v/>
      </c>
      <c r="D329" s="64"/>
      <c r="E329" s="63" t="str">
        <f t="shared" si="34"/>
        <v/>
      </c>
      <c r="F329" s="63" t="str">
        <f t="shared" si="30"/>
        <v/>
      </c>
      <c r="G329" s="63" t="str">
        <f t="shared" si="31"/>
        <v/>
      </c>
      <c r="H329" s="63" t="str">
        <f t="shared" si="32"/>
        <v/>
      </c>
    </row>
    <row r="330" spans="1:8" x14ac:dyDescent="0.2">
      <c r="A330" s="50" t="str">
        <f t="shared" si="28"/>
        <v/>
      </c>
      <c r="B330" s="62" t="str">
        <f t="shared" si="33"/>
        <v/>
      </c>
      <c r="C330" s="63" t="str">
        <f t="shared" si="29"/>
        <v/>
      </c>
      <c r="D330" s="64"/>
      <c r="E330" s="63" t="str">
        <f t="shared" si="34"/>
        <v/>
      </c>
      <c r="F330" s="63" t="str">
        <f t="shared" si="30"/>
        <v/>
      </c>
      <c r="G330" s="63" t="str">
        <f t="shared" si="31"/>
        <v/>
      </c>
      <c r="H330" s="63" t="str">
        <f t="shared" si="32"/>
        <v/>
      </c>
    </row>
    <row r="331" spans="1:8" x14ac:dyDescent="0.2">
      <c r="A331" s="50" t="str">
        <f t="shared" si="28"/>
        <v/>
      </c>
      <c r="B331" s="62" t="str">
        <f t="shared" si="33"/>
        <v/>
      </c>
      <c r="C331" s="63" t="str">
        <f t="shared" si="29"/>
        <v/>
      </c>
      <c r="D331" s="64"/>
      <c r="E331" s="63" t="str">
        <f t="shared" si="34"/>
        <v/>
      </c>
      <c r="F331" s="63" t="str">
        <f t="shared" si="30"/>
        <v/>
      </c>
      <c r="G331" s="63" t="str">
        <f t="shared" si="31"/>
        <v/>
      </c>
      <c r="H331" s="63" t="str">
        <f t="shared" si="32"/>
        <v/>
      </c>
    </row>
    <row r="332" spans="1:8" x14ac:dyDescent="0.2">
      <c r="A332" s="50" t="str">
        <f t="shared" si="28"/>
        <v/>
      </c>
      <c r="B332" s="62" t="str">
        <f t="shared" si="33"/>
        <v/>
      </c>
      <c r="C332" s="63" t="str">
        <f t="shared" si="29"/>
        <v/>
      </c>
      <c r="D332" s="64"/>
      <c r="E332" s="63" t="str">
        <f t="shared" si="34"/>
        <v/>
      </c>
      <c r="F332" s="63" t="str">
        <f t="shared" si="30"/>
        <v/>
      </c>
      <c r="G332" s="63" t="str">
        <f t="shared" si="31"/>
        <v/>
      </c>
      <c r="H332" s="63" t="str">
        <f t="shared" si="32"/>
        <v/>
      </c>
    </row>
    <row r="333" spans="1:8" x14ac:dyDescent="0.2">
      <c r="A333" s="50" t="str">
        <f t="shared" si="28"/>
        <v/>
      </c>
      <c r="B333" s="62" t="str">
        <f t="shared" si="33"/>
        <v/>
      </c>
      <c r="C333" s="63" t="str">
        <f t="shared" si="29"/>
        <v/>
      </c>
      <c r="D333" s="64"/>
      <c r="E333" s="63" t="str">
        <f t="shared" si="34"/>
        <v/>
      </c>
      <c r="F333" s="63" t="str">
        <f t="shared" si="30"/>
        <v/>
      </c>
      <c r="G333" s="63" t="str">
        <f t="shared" si="31"/>
        <v/>
      </c>
      <c r="H333" s="63" t="str">
        <f t="shared" si="32"/>
        <v/>
      </c>
    </row>
    <row r="334" spans="1:8" x14ac:dyDescent="0.2">
      <c r="A334" s="50" t="str">
        <f t="shared" si="28"/>
        <v/>
      </c>
      <c r="B334" s="62" t="str">
        <f t="shared" si="33"/>
        <v/>
      </c>
      <c r="C334" s="63" t="str">
        <f t="shared" si="29"/>
        <v/>
      </c>
      <c r="D334" s="64"/>
      <c r="E334" s="63" t="str">
        <f t="shared" si="34"/>
        <v/>
      </c>
      <c r="F334" s="63" t="str">
        <f t="shared" si="30"/>
        <v/>
      </c>
      <c r="G334" s="63" t="str">
        <f t="shared" si="31"/>
        <v/>
      </c>
      <c r="H334" s="63" t="str">
        <f t="shared" si="32"/>
        <v/>
      </c>
    </row>
    <row r="335" spans="1:8" x14ac:dyDescent="0.2">
      <c r="A335" s="50" t="str">
        <f t="shared" si="28"/>
        <v/>
      </c>
      <c r="B335" s="62" t="str">
        <f t="shared" si="33"/>
        <v/>
      </c>
      <c r="C335" s="63" t="str">
        <f t="shared" si="29"/>
        <v/>
      </c>
      <c r="D335" s="64"/>
      <c r="E335" s="63" t="str">
        <f t="shared" si="34"/>
        <v/>
      </c>
      <c r="F335" s="63" t="str">
        <f t="shared" si="30"/>
        <v/>
      </c>
      <c r="G335" s="63" t="str">
        <f t="shared" si="31"/>
        <v/>
      </c>
      <c r="H335" s="63" t="str">
        <f t="shared" si="32"/>
        <v/>
      </c>
    </row>
    <row r="336" spans="1:8" x14ac:dyDescent="0.2">
      <c r="A336" s="50" t="str">
        <f t="shared" si="28"/>
        <v/>
      </c>
      <c r="B336" s="62" t="str">
        <f t="shared" si="33"/>
        <v/>
      </c>
      <c r="C336" s="63" t="str">
        <f t="shared" si="29"/>
        <v/>
      </c>
      <c r="D336" s="64"/>
      <c r="E336" s="63" t="str">
        <f t="shared" si="34"/>
        <v/>
      </c>
      <c r="F336" s="63" t="str">
        <f t="shared" si="30"/>
        <v/>
      </c>
      <c r="G336" s="63" t="str">
        <f t="shared" si="31"/>
        <v/>
      </c>
      <c r="H336" s="63" t="str">
        <f t="shared" si="32"/>
        <v/>
      </c>
    </row>
    <row r="337" spans="1:8" x14ac:dyDescent="0.2">
      <c r="A337" s="50" t="str">
        <f t="shared" si="28"/>
        <v/>
      </c>
      <c r="B337" s="62" t="str">
        <f t="shared" si="33"/>
        <v/>
      </c>
      <c r="C337" s="63" t="str">
        <f t="shared" si="29"/>
        <v/>
      </c>
      <c r="D337" s="64"/>
      <c r="E337" s="63" t="str">
        <f t="shared" si="34"/>
        <v/>
      </c>
      <c r="F337" s="63" t="str">
        <f t="shared" si="30"/>
        <v/>
      </c>
      <c r="G337" s="63" t="str">
        <f t="shared" si="31"/>
        <v/>
      </c>
      <c r="H337" s="63" t="str">
        <f t="shared" si="32"/>
        <v/>
      </c>
    </row>
    <row r="338" spans="1:8" x14ac:dyDescent="0.2">
      <c r="A338" s="50" t="str">
        <f t="shared" si="28"/>
        <v/>
      </c>
      <c r="B338" s="62" t="str">
        <f t="shared" si="33"/>
        <v/>
      </c>
      <c r="C338" s="63" t="str">
        <f t="shared" si="29"/>
        <v/>
      </c>
      <c r="D338" s="64"/>
      <c r="E338" s="63" t="str">
        <f t="shared" si="34"/>
        <v/>
      </c>
      <c r="F338" s="63" t="str">
        <f t="shared" si="30"/>
        <v/>
      </c>
      <c r="G338" s="63" t="str">
        <f t="shared" si="31"/>
        <v/>
      </c>
      <c r="H338" s="63" t="str">
        <f t="shared" si="32"/>
        <v/>
      </c>
    </row>
    <row r="339" spans="1:8" x14ac:dyDescent="0.2">
      <c r="A339" s="50" t="str">
        <f t="shared" si="28"/>
        <v/>
      </c>
      <c r="B339" s="62" t="str">
        <f t="shared" si="33"/>
        <v/>
      </c>
      <c r="C339" s="63" t="str">
        <f t="shared" si="29"/>
        <v/>
      </c>
      <c r="D339" s="64"/>
      <c r="E339" s="63" t="str">
        <f t="shared" si="34"/>
        <v/>
      </c>
      <c r="F339" s="63" t="str">
        <f t="shared" si="30"/>
        <v/>
      </c>
      <c r="G339" s="63" t="str">
        <f t="shared" si="31"/>
        <v/>
      </c>
      <c r="H339" s="63" t="str">
        <f t="shared" si="32"/>
        <v/>
      </c>
    </row>
    <row r="340" spans="1:8" x14ac:dyDescent="0.2">
      <c r="A340" s="50" t="str">
        <f t="shared" si="28"/>
        <v/>
      </c>
      <c r="B340" s="62" t="str">
        <f t="shared" si="33"/>
        <v/>
      </c>
      <c r="C340" s="63" t="str">
        <f t="shared" si="29"/>
        <v/>
      </c>
      <c r="D340" s="64"/>
      <c r="E340" s="63" t="str">
        <f t="shared" si="34"/>
        <v/>
      </c>
      <c r="F340" s="63" t="str">
        <f t="shared" si="30"/>
        <v/>
      </c>
      <c r="G340" s="63" t="str">
        <f t="shared" si="31"/>
        <v/>
      </c>
      <c r="H340" s="63" t="str">
        <f t="shared" si="32"/>
        <v/>
      </c>
    </row>
    <row r="341" spans="1:8" x14ac:dyDescent="0.2">
      <c r="A341" s="50" t="str">
        <f t="shared" si="28"/>
        <v/>
      </c>
      <c r="B341" s="62" t="str">
        <f t="shared" si="33"/>
        <v/>
      </c>
      <c r="C341" s="63" t="str">
        <f t="shared" si="29"/>
        <v/>
      </c>
      <c r="D341" s="64"/>
      <c r="E341" s="63" t="str">
        <f t="shared" si="34"/>
        <v/>
      </c>
      <c r="F341" s="63" t="str">
        <f t="shared" si="30"/>
        <v/>
      </c>
      <c r="G341" s="63" t="str">
        <f t="shared" si="31"/>
        <v/>
      </c>
      <c r="H341" s="63" t="str">
        <f t="shared" si="32"/>
        <v/>
      </c>
    </row>
    <row r="342" spans="1:8" x14ac:dyDescent="0.2">
      <c r="A342" s="50" t="str">
        <f t="shared" ref="A342:A381" si="35">IF(A341="","",IF(H341&gt;0,A341+1,""))</f>
        <v/>
      </c>
      <c r="B342" s="62" t="str">
        <f t="shared" si="33"/>
        <v/>
      </c>
      <c r="C342" s="63" t="str">
        <f t="shared" ref="C342:C381" si="36">IF(A342="","",IF(ISBLANK($E$9),MIN(MAX($E$6*H341+IF(plusinterest,F342,0),$E$8),F342+H341),MIN($E$9,H341+F342)))</f>
        <v/>
      </c>
      <c r="D342" s="64"/>
      <c r="E342" s="63" t="str">
        <f t="shared" si="34"/>
        <v/>
      </c>
      <c r="F342" s="63" t="str">
        <f t="shared" ref="F342:F381" si="37">IF(A342="","",B342/12*H341)</f>
        <v/>
      </c>
      <c r="G342" s="63" t="str">
        <f t="shared" ref="G342:G381" si="38">IF(A342="","",C342+D342-F342)</f>
        <v/>
      </c>
      <c r="H342" s="63" t="str">
        <f t="shared" ref="H342:H381" si="39">IF(A342="","",H341-G342)</f>
        <v/>
      </c>
    </row>
    <row r="343" spans="1:8" x14ac:dyDescent="0.2">
      <c r="A343" s="50" t="str">
        <f t="shared" si="35"/>
        <v/>
      </c>
      <c r="B343" s="62" t="str">
        <f t="shared" ref="B343:B381" si="40">IF(A343="","",IF(A343&lt;=$E$10,0,$E$5))</f>
        <v/>
      </c>
      <c r="C343" s="63" t="str">
        <f t="shared" si="36"/>
        <v/>
      </c>
      <c r="D343" s="64"/>
      <c r="E343" s="63" t="str">
        <f t="shared" ref="E343:E381" si="41">IF(A343="","",C343+D343)</f>
        <v/>
      </c>
      <c r="F343" s="63" t="str">
        <f t="shared" si="37"/>
        <v/>
      </c>
      <c r="G343" s="63" t="str">
        <f t="shared" si="38"/>
        <v/>
      </c>
      <c r="H343" s="63" t="str">
        <f t="shared" si="39"/>
        <v/>
      </c>
    </row>
    <row r="344" spans="1:8" x14ac:dyDescent="0.2">
      <c r="A344" s="50" t="str">
        <f t="shared" si="35"/>
        <v/>
      </c>
      <c r="B344" s="62" t="str">
        <f t="shared" si="40"/>
        <v/>
      </c>
      <c r="C344" s="63" t="str">
        <f t="shared" si="36"/>
        <v/>
      </c>
      <c r="D344" s="64"/>
      <c r="E344" s="63" t="str">
        <f t="shared" si="41"/>
        <v/>
      </c>
      <c r="F344" s="63" t="str">
        <f t="shared" si="37"/>
        <v/>
      </c>
      <c r="G344" s="63" t="str">
        <f t="shared" si="38"/>
        <v/>
      </c>
      <c r="H344" s="63" t="str">
        <f t="shared" si="39"/>
        <v/>
      </c>
    </row>
    <row r="345" spans="1:8" x14ac:dyDescent="0.2">
      <c r="A345" s="50" t="str">
        <f t="shared" si="35"/>
        <v/>
      </c>
      <c r="B345" s="62" t="str">
        <f t="shared" si="40"/>
        <v/>
      </c>
      <c r="C345" s="63" t="str">
        <f t="shared" si="36"/>
        <v/>
      </c>
      <c r="D345" s="64"/>
      <c r="E345" s="63" t="str">
        <f t="shared" si="41"/>
        <v/>
      </c>
      <c r="F345" s="63" t="str">
        <f t="shared" si="37"/>
        <v/>
      </c>
      <c r="G345" s="63" t="str">
        <f t="shared" si="38"/>
        <v/>
      </c>
      <c r="H345" s="63" t="str">
        <f t="shared" si="39"/>
        <v/>
      </c>
    </row>
    <row r="346" spans="1:8" x14ac:dyDescent="0.2">
      <c r="A346" s="50" t="str">
        <f t="shared" si="35"/>
        <v/>
      </c>
      <c r="B346" s="62" t="str">
        <f t="shared" si="40"/>
        <v/>
      </c>
      <c r="C346" s="63" t="str">
        <f t="shared" si="36"/>
        <v/>
      </c>
      <c r="D346" s="64"/>
      <c r="E346" s="63" t="str">
        <f t="shared" si="41"/>
        <v/>
      </c>
      <c r="F346" s="63" t="str">
        <f t="shared" si="37"/>
        <v/>
      </c>
      <c r="G346" s="63" t="str">
        <f t="shared" si="38"/>
        <v/>
      </c>
      <c r="H346" s="63" t="str">
        <f t="shared" si="39"/>
        <v/>
      </c>
    </row>
    <row r="347" spans="1:8" x14ac:dyDescent="0.2">
      <c r="A347" s="50" t="str">
        <f t="shared" si="35"/>
        <v/>
      </c>
      <c r="B347" s="62" t="str">
        <f t="shared" si="40"/>
        <v/>
      </c>
      <c r="C347" s="63" t="str">
        <f t="shared" si="36"/>
        <v/>
      </c>
      <c r="D347" s="64"/>
      <c r="E347" s="63" t="str">
        <f t="shared" si="41"/>
        <v/>
      </c>
      <c r="F347" s="63" t="str">
        <f t="shared" si="37"/>
        <v/>
      </c>
      <c r="G347" s="63" t="str">
        <f t="shared" si="38"/>
        <v/>
      </c>
      <c r="H347" s="63" t="str">
        <f t="shared" si="39"/>
        <v/>
      </c>
    </row>
    <row r="348" spans="1:8" x14ac:dyDescent="0.2">
      <c r="A348" s="50" t="str">
        <f t="shared" si="35"/>
        <v/>
      </c>
      <c r="B348" s="62" t="str">
        <f t="shared" si="40"/>
        <v/>
      </c>
      <c r="C348" s="63" t="str">
        <f t="shared" si="36"/>
        <v/>
      </c>
      <c r="D348" s="64"/>
      <c r="E348" s="63" t="str">
        <f t="shared" si="41"/>
        <v/>
      </c>
      <c r="F348" s="63" t="str">
        <f t="shared" si="37"/>
        <v/>
      </c>
      <c r="G348" s="63" t="str">
        <f t="shared" si="38"/>
        <v/>
      </c>
      <c r="H348" s="63" t="str">
        <f t="shared" si="39"/>
        <v/>
      </c>
    </row>
    <row r="349" spans="1:8" x14ac:dyDescent="0.2">
      <c r="A349" s="50" t="str">
        <f t="shared" si="35"/>
        <v/>
      </c>
      <c r="B349" s="62" t="str">
        <f t="shared" si="40"/>
        <v/>
      </c>
      <c r="C349" s="63" t="str">
        <f t="shared" si="36"/>
        <v/>
      </c>
      <c r="D349" s="64"/>
      <c r="E349" s="63" t="str">
        <f t="shared" si="41"/>
        <v/>
      </c>
      <c r="F349" s="63" t="str">
        <f t="shared" si="37"/>
        <v/>
      </c>
      <c r="G349" s="63" t="str">
        <f t="shared" si="38"/>
        <v/>
      </c>
      <c r="H349" s="63" t="str">
        <f t="shared" si="39"/>
        <v/>
      </c>
    </row>
    <row r="350" spans="1:8" x14ac:dyDescent="0.2">
      <c r="A350" s="50" t="str">
        <f t="shared" si="35"/>
        <v/>
      </c>
      <c r="B350" s="62" t="str">
        <f t="shared" si="40"/>
        <v/>
      </c>
      <c r="C350" s="63" t="str">
        <f t="shared" si="36"/>
        <v/>
      </c>
      <c r="D350" s="64"/>
      <c r="E350" s="63" t="str">
        <f t="shared" si="41"/>
        <v/>
      </c>
      <c r="F350" s="63" t="str">
        <f t="shared" si="37"/>
        <v/>
      </c>
      <c r="G350" s="63" t="str">
        <f t="shared" si="38"/>
        <v/>
      </c>
      <c r="H350" s="63" t="str">
        <f t="shared" si="39"/>
        <v/>
      </c>
    </row>
    <row r="351" spans="1:8" x14ac:dyDescent="0.2">
      <c r="A351" s="50" t="str">
        <f t="shared" si="35"/>
        <v/>
      </c>
      <c r="B351" s="62" t="str">
        <f t="shared" si="40"/>
        <v/>
      </c>
      <c r="C351" s="63" t="str">
        <f t="shared" si="36"/>
        <v/>
      </c>
      <c r="D351" s="64"/>
      <c r="E351" s="63" t="str">
        <f t="shared" si="41"/>
        <v/>
      </c>
      <c r="F351" s="63" t="str">
        <f t="shared" si="37"/>
        <v/>
      </c>
      <c r="G351" s="63" t="str">
        <f t="shared" si="38"/>
        <v/>
      </c>
      <c r="H351" s="63" t="str">
        <f t="shared" si="39"/>
        <v/>
      </c>
    </row>
    <row r="352" spans="1:8" x14ac:dyDescent="0.2">
      <c r="A352" s="50" t="str">
        <f t="shared" si="35"/>
        <v/>
      </c>
      <c r="B352" s="62" t="str">
        <f t="shared" si="40"/>
        <v/>
      </c>
      <c r="C352" s="63" t="str">
        <f t="shared" si="36"/>
        <v/>
      </c>
      <c r="D352" s="64"/>
      <c r="E352" s="63" t="str">
        <f t="shared" si="41"/>
        <v/>
      </c>
      <c r="F352" s="63" t="str">
        <f t="shared" si="37"/>
        <v/>
      </c>
      <c r="G352" s="63" t="str">
        <f t="shared" si="38"/>
        <v/>
      </c>
      <c r="H352" s="63" t="str">
        <f t="shared" si="39"/>
        <v/>
      </c>
    </row>
    <row r="353" spans="1:8" x14ac:dyDescent="0.2">
      <c r="A353" s="50" t="str">
        <f t="shared" si="35"/>
        <v/>
      </c>
      <c r="B353" s="62" t="str">
        <f t="shared" si="40"/>
        <v/>
      </c>
      <c r="C353" s="63" t="str">
        <f t="shared" si="36"/>
        <v/>
      </c>
      <c r="D353" s="64"/>
      <c r="E353" s="63" t="str">
        <f t="shared" si="41"/>
        <v/>
      </c>
      <c r="F353" s="63" t="str">
        <f t="shared" si="37"/>
        <v/>
      </c>
      <c r="G353" s="63" t="str">
        <f t="shared" si="38"/>
        <v/>
      </c>
      <c r="H353" s="63" t="str">
        <f t="shared" si="39"/>
        <v/>
      </c>
    </row>
    <row r="354" spans="1:8" x14ac:dyDescent="0.2">
      <c r="A354" s="50" t="str">
        <f t="shared" si="35"/>
        <v/>
      </c>
      <c r="B354" s="62" t="str">
        <f t="shared" si="40"/>
        <v/>
      </c>
      <c r="C354" s="63" t="str">
        <f t="shared" si="36"/>
        <v/>
      </c>
      <c r="D354" s="64"/>
      <c r="E354" s="63" t="str">
        <f t="shared" si="41"/>
        <v/>
      </c>
      <c r="F354" s="63" t="str">
        <f t="shared" si="37"/>
        <v/>
      </c>
      <c r="G354" s="63" t="str">
        <f t="shared" si="38"/>
        <v/>
      </c>
      <c r="H354" s="63" t="str">
        <f t="shared" si="39"/>
        <v/>
      </c>
    </row>
    <row r="355" spans="1:8" x14ac:dyDescent="0.2">
      <c r="A355" s="50" t="str">
        <f t="shared" si="35"/>
        <v/>
      </c>
      <c r="B355" s="62" t="str">
        <f t="shared" si="40"/>
        <v/>
      </c>
      <c r="C355" s="63" t="str">
        <f t="shared" si="36"/>
        <v/>
      </c>
      <c r="D355" s="64"/>
      <c r="E355" s="63" t="str">
        <f t="shared" si="41"/>
        <v/>
      </c>
      <c r="F355" s="63" t="str">
        <f t="shared" si="37"/>
        <v/>
      </c>
      <c r="G355" s="63" t="str">
        <f t="shared" si="38"/>
        <v/>
      </c>
      <c r="H355" s="63" t="str">
        <f t="shared" si="39"/>
        <v/>
      </c>
    </row>
    <row r="356" spans="1:8" x14ac:dyDescent="0.2">
      <c r="A356" s="50" t="str">
        <f t="shared" si="35"/>
        <v/>
      </c>
      <c r="B356" s="62" t="str">
        <f t="shared" si="40"/>
        <v/>
      </c>
      <c r="C356" s="63" t="str">
        <f t="shared" si="36"/>
        <v/>
      </c>
      <c r="D356" s="64"/>
      <c r="E356" s="63" t="str">
        <f t="shared" si="41"/>
        <v/>
      </c>
      <c r="F356" s="63" t="str">
        <f t="shared" si="37"/>
        <v/>
      </c>
      <c r="G356" s="63" t="str">
        <f t="shared" si="38"/>
        <v/>
      </c>
      <c r="H356" s="63" t="str">
        <f t="shared" si="39"/>
        <v/>
      </c>
    </row>
    <row r="357" spans="1:8" x14ac:dyDescent="0.2">
      <c r="A357" s="50" t="str">
        <f t="shared" si="35"/>
        <v/>
      </c>
      <c r="B357" s="62" t="str">
        <f t="shared" si="40"/>
        <v/>
      </c>
      <c r="C357" s="63" t="str">
        <f t="shared" si="36"/>
        <v/>
      </c>
      <c r="D357" s="64"/>
      <c r="E357" s="63" t="str">
        <f t="shared" si="41"/>
        <v/>
      </c>
      <c r="F357" s="63" t="str">
        <f t="shared" si="37"/>
        <v/>
      </c>
      <c r="G357" s="63" t="str">
        <f t="shared" si="38"/>
        <v/>
      </c>
      <c r="H357" s="63" t="str">
        <f t="shared" si="39"/>
        <v/>
      </c>
    </row>
    <row r="358" spans="1:8" x14ac:dyDescent="0.2">
      <c r="A358" s="50" t="str">
        <f t="shared" si="35"/>
        <v/>
      </c>
      <c r="B358" s="62" t="str">
        <f t="shared" si="40"/>
        <v/>
      </c>
      <c r="C358" s="63" t="str">
        <f t="shared" si="36"/>
        <v/>
      </c>
      <c r="D358" s="64"/>
      <c r="E358" s="63" t="str">
        <f t="shared" si="41"/>
        <v/>
      </c>
      <c r="F358" s="63" t="str">
        <f t="shared" si="37"/>
        <v/>
      </c>
      <c r="G358" s="63" t="str">
        <f t="shared" si="38"/>
        <v/>
      </c>
      <c r="H358" s="63" t="str">
        <f t="shared" si="39"/>
        <v/>
      </c>
    </row>
    <row r="359" spans="1:8" x14ac:dyDescent="0.2">
      <c r="A359" s="50" t="str">
        <f t="shared" si="35"/>
        <v/>
      </c>
      <c r="B359" s="62" t="str">
        <f t="shared" si="40"/>
        <v/>
      </c>
      <c r="C359" s="63" t="str">
        <f t="shared" si="36"/>
        <v/>
      </c>
      <c r="D359" s="64"/>
      <c r="E359" s="63" t="str">
        <f t="shared" si="41"/>
        <v/>
      </c>
      <c r="F359" s="63" t="str">
        <f t="shared" si="37"/>
        <v/>
      </c>
      <c r="G359" s="63" t="str">
        <f t="shared" si="38"/>
        <v/>
      </c>
      <c r="H359" s="63" t="str">
        <f t="shared" si="39"/>
        <v/>
      </c>
    </row>
    <row r="360" spans="1:8" x14ac:dyDescent="0.2">
      <c r="A360" s="50" t="str">
        <f t="shared" si="35"/>
        <v/>
      </c>
      <c r="B360" s="62" t="str">
        <f t="shared" si="40"/>
        <v/>
      </c>
      <c r="C360" s="63" t="str">
        <f t="shared" si="36"/>
        <v/>
      </c>
      <c r="D360" s="64"/>
      <c r="E360" s="63" t="str">
        <f t="shared" si="41"/>
        <v/>
      </c>
      <c r="F360" s="63" t="str">
        <f t="shared" si="37"/>
        <v/>
      </c>
      <c r="G360" s="63" t="str">
        <f t="shared" si="38"/>
        <v/>
      </c>
      <c r="H360" s="63" t="str">
        <f t="shared" si="39"/>
        <v/>
      </c>
    </row>
    <row r="361" spans="1:8" x14ac:dyDescent="0.2">
      <c r="A361" s="50" t="str">
        <f t="shared" si="35"/>
        <v/>
      </c>
      <c r="B361" s="62" t="str">
        <f t="shared" si="40"/>
        <v/>
      </c>
      <c r="C361" s="63" t="str">
        <f t="shared" si="36"/>
        <v/>
      </c>
      <c r="D361" s="64"/>
      <c r="E361" s="63" t="str">
        <f t="shared" si="41"/>
        <v/>
      </c>
      <c r="F361" s="63" t="str">
        <f t="shared" si="37"/>
        <v/>
      </c>
      <c r="G361" s="63" t="str">
        <f t="shared" si="38"/>
        <v/>
      </c>
      <c r="H361" s="63" t="str">
        <f t="shared" si="39"/>
        <v/>
      </c>
    </row>
    <row r="362" spans="1:8" x14ac:dyDescent="0.2">
      <c r="A362" s="50" t="str">
        <f t="shared" si="35"/>
        <v/>
      </c>
      <c r="B362" s="62" t="str">
        <f t="shared" si="40"/>
        <v/>
      </c>
      <c r="C362" s="63" t="str">
        <f t="shared" si="36"/>
        <v/>
      </c>
      <c r="D362" s="64"/>
      <c r="E362" s="63" t="str">
        <f t="shared" si="41"/>
        <v/>
      </c>
      <c r="F362" s="63" t="str">
        <f t="shared" si="37"/>
        <v/>
      </c>
      <c r="G362" s="63" t="str">
        <f t="shared" si="38"/>
        <v/>
      </c>
      <c r="H362" s="63" t="str">
        <f t="shared" si="39"/>
        <v/>
      </c>
    </row>
    <row r="363" spans="1:8" x14ac:dyDescent="0.2">
      <c r="A363" s="50" t="str">
        <f t="shared" si="35"/>
        <v/>
      </c>
      <c r="B363" s="62" t="str">
        <f t="shared" si="40"/>
        <v/>
      </c>
      <c r="C363" s="63" t="str">
        <f t="shared" si="36"/>
        <v/>
      </c>
      <c r="D363" s="64"/>
      <c r="E363" s="63" t="str">
        <f t="shared" si="41"/>
        <v/>
      </c>
      <c r="F363" s="63" t="str">
        <f t="shared" si="37"/>
        <v/>
      </c>
      <c r="G363" s="63" t="str">
        <f t="shared" si="38"/>
        <v/>
      </c>
      <c r="H363" s="63" t="str">
        <f t="shared" si="39"/>
        <v/>
      </c>
    </row>
    <row r="364" spans="1:8" x14ac:dyDescent="0.2">
      <c r="A364" s="50" t="str">
        <f t="shared" si="35"/>
        <v/>
      </c>
      <c r="B364" s="62" t="str">
        <f t="shared" si="40"/>
        <v/>
      </c>
      <c r="C364" s="63" t="str">
        <f t="shared" si="36"/>
        <v/>
      </c>
      <c r="D364" s="64"/>
      <c r="E364" s="63" t="str">
        <f t="shared" si="41"/>
        <v/>
      </c>
      <c r="F364" s="63" t="str">
        <f t="shared" si="37"/>
        <v/>
      </c>
      <c r="G364" s="63" t="str">
        <f t="shared" si="38"/>
        <v/>
      </c>
      <c r="H364" s="63" t="str">
        <f t="shared" si="39"/>
        <v/>
      </c>
    </row>
    <row r="365" spans="1:8" x14ac:dyDescent="0.2">
      <c r="A365" s="50" t="str">
        <f t="shared" si="35"/>
        <v/>
      </c>
      <c r="B365" s="62" t="str">
        <f t="shared" si="40"/>
        <v/>
      </c>
      <c r="C365" s="63" t="str">
        <f t="shared" si="36"/>
        <v/>
      </c>
      <c r="D365" s="64"/>
      <c r="E365" s="63" t="str">
        <f t="shared" si="41"/>
        <v/>
      </c>
      <c r="F365" s="63" t="str">
        <f t="shared" si="37"/>
        <v/>
      </c>
      <c r="G365" s="63" t="str">
        <f t="shared" si="38"/>
        <v/>
      </c>
      <c r="H365" s="63" t="str">
        <f t="shared" si="39"/>
        <v/>
      </c>
    </row>
    <row r="366" spans="1:8" x14ac:dyDescent="0.2">
      <c r="A366" s="50" t="str">
        <f t="shared" si="35"/>
        <v/>
      </c>
      <c r="B366" s="62" t="str">
        <f t="shared" si="40"/>
        <v/>
      </c>
      <c r="C366" s="63" t="str">
        <f t="shared" si="36"/>
        <v/>
      </c>
      <c r="D366" s="64"/>
      <c r="E366" s="63" t="str">
        <f t="shared" si="41"/>
        <v/>
      </c>
      <c r="F366" s="63" t="str">
        <f t="shared" si="37"/>
        <v/>
      </c>
      <c r="G366" s="63" t="str">
        <f t="shared" si="38"/>
        <v/>
      </c>
      <c r="H366" s="63" t="str">
        <f t="shared" si="39"/>
        <v/>
      </c>
    </row>
    <row r="367" spans="1:8" x14ac:dyDescent="0.2">
      <c r="A367" s="50" t="str">
        <f t="shared" si="35"/>
        <v/>
      </c>
      <c r="B367" s="62" t="str">
        <f t="shared" si="40"/>
        <v/>
      </c>
      <c r="C367" s="63" t="str">
        <f t="shared" si="36"/>
        <v/>
      </c>
      <c r="D367" s="64"/>
      <c r="E367" s="63" t="str">
        <f t="shared" si="41"/>
        <v/>
      </c>
      <c r="F367" s="63" t="str">
        <f t="shared" si="37"/>
        <v/>
      </c>
      <c r="G367" s="63" t="str">
        <f t="shared" si="38"/>
        <v/>
      </c>
      <c r="H367" s="63" t="str">
        <f t="shared" si="39"/>
        <v/>
      </c>
    </row>
    <row r="368" spans="1:8" x14ac:dyDescent="0.2">
      <c r="A368" s="50" t="str">
        <f t="shared" si="35"/>
        <v/>
      </c>
      <c r="B368" s="62" t="str">
        <f t="shared" si="40"/>
        <v/>
      </c>
      <c r="C368" s="63" t="str">
        <f t="shared" si="36"/>
        <v/>
      </c>
      <c r="D368" s="64"/>
      <c r="E368" s="63" t="str">
        <f t="shared" si="41"/>
        <v/>
      </c>
      <c r="F368" s="63" t="str">
        <f t="shared" si="37"/>
        <v/>
      </c>
      <c r="G368" s="63" t="str">
        <f t="shared" si="38"/>
        <v/>
      </c>
      <c r="H368" s="63" t="str">
        <f t="shared" si="39"/>
        <v/>
      </c>
    </row>
    <row r="369" spans="1:8" x14ac:dyDescent="0.2">
      <c r="A369" s="50" t="str">
        <f t="shared" si="35"/>
        <v/>
      </c>
      <c r="B369" s="62" t="str">
        <f t="shared" si="40"/>
        <v/>
      </c>
      <c r="C369" s="63" t="str">
        <f t="shared" si="36"/>
        <v/>
      </c>
      <c r="D369" s="64"/>
      <c r="E369" s="63" t="str">
        <f t="shared" si="41"/>
        <v/>
      </c>
      <c r="F369" s="63" t="str">
        <f t="shared" si="37"/>
        <v/>
      </c>
      <c r="G369" s="63" t="str">
        <f t="shared" si="38"/>
        <v/>
      </c>
      <c r="H369" s="63" t="str">
        <f t="shared" si="39"/>
        <v/>
      </c>
    </row>
    <row r="370" spans="1:8" x14ac:dyDescent="0.2">
      <c r="A370" s="50" t="str">
        <f t="shared" si="35"/>
        <v/>
      </c>
      <c r="B370" s="62" t="str">
        <f t="shared" si="40"/>
        <v/>
      </c>
      <c r="C370" s="63" t="str">
        <f t="shared" si="36"/>
        <v/>
      </c>
      <c r="D370" s="64"/>
      <c r="E370" s="63" t="str">
        <f t="shared" si="41"/>
        <v/>
      </c>
      <c r="F370" s="63" t="str">
        <f t="shared" si="37"/>
        <v/>
      </c>
      <c r="G370" s="63" t="str">
        <f t="shared" si="38"/>
        <v/>
      </c>
      <c r="H370" s="63" t="str">
        <f t="shared" si="39"/>
        <v/>
      </c>
    </row>
    <row r="371" spans="1:8" x14ac:dyDescent="0.2">
      <c r="A371" s="50" t="str">
        <f t="shared" si="35"/>
        <v/>
      </c>
      <c r="B371" s="62" t="str">
        <f t="shared" si="40"/>
        <v/>
      </c>
      <c r="C371" s="63" t="str">
        <f t="shared" si="36"/>
        <v/>
      </c>
      <c r="D371" s="64"/>
      <c r="E371" s="63" t="str">
        <f t="shared" si="41"/>
        <v/>
      </c>
      <c r="F371" s="63" t="str">
        <f t="shared" si="37"/>
        <v/>
      </c>
      <c r="G371" s="63" t="str">
        <f t="shared" si="38"/>
        <v/>
      </c>
      <c r="H371" s="63" t="str">
        <f t="shared" si="39"/>
        <v/>
      </c>
    </row>
    <row r="372" spans="1:8" x14ac:dyDescent="0.2">
      <c r="A372" s="50" t="str">
        <f t="shared" si="35"/>
        <v/>
      </c>
      <c r="B372" s="62" t="str">
        <f t="shared" si="40"/>
        <v/>
      </c>
      <c r="C372" s="63" t="str">
        <f t="shared" si="36"/>
        <v/>
      </c>
      <c r="D372" s="64"/>
      <c r="E372" s="63" t="str">
        <f t="shared" si="41"/>
        <v/>
      </c>
      <c r="F372" s="63" t="str">
        <f t="shared" si="37"/>
        <v/>
      </c>
      <c r="G372" s="63" t="str">
        <f t="shared" si="38"/>
        <v/>
      </c>
      <c r="H372" s="63" t="str">
        <f t="shared" si="39"/>
        <v/>
      </c>
    </row>
    <row r="373" spans="1:8" x14ac:dyDescent="0.2">
      <c r="A373" s="50" t="str">
        <f t="shared" si="35"/>
        <v/>
      </c>
      <c r="B373" s="62" t="str">
        <f t="shared" si="40"/>
        <v/>
      </c>
      <c r="C373" s="63" t="str">
        <f t="shared" si="36"/>
        <v/>
      </c>
      <c r="D373" s="64"/>
      <c r="E373" s="63" t="str">
        <f t="shared" si="41"/>
        <v/>
      </c>
      <c r="F373" s="63" t="str">
        <f t="shared" si="37"/>
        <v/>
      </c>
      <c r="G373" s="63" t="str">
        <f t="shared" si="38"/>
        <v/>
      </c>
      <c r="H373" s="63" t="str">
        <f t="shared" si="39"/>
        <v/>
      </c>
    </row>
    <row r="374" spans="1:8" x14ac:dyDescent="0.2">
      <c r="A374" s="50" t="str">
        <f t="shared" si="35"/>
        <v/>
      </c>
      <c r="B374" s="62" t="str">
        <f t="shared" si="40"/>
        <v/>
      </c>
      <c r="C374" s="63" t="str">
        <f t="shared" si="36"/>
        <v/>
      </c>
      <c r="D374" s="64"/>
      <c r="E374" s="63" t="str">
        <f t="shared" si="41"/>
        <v/>
      </c>
      <c r="F374" s="63" t="str">
        <f t="shared" si="37"/>
        <v/>
      </c>
      <c r="G374" s="63" t="str">
        <f t="shared" si="38"/>
        <v/>
      </c>
      <c r="H374" s="63" t="str">
        <f t="shared" si="39"/>
        <v/>
      </c>
    </row>
    <row r="375" spans="1:8" x14ac:dyDescent="0.2">
      <c r="A375" s="50" t="str">
        <f t="shared" si="35"/>
        <v/>
      </c>
      <c r="B375" s="62" t="str">
        <f t="shared" si="40"/>
        <v/>
      </c>
      <c r="C375" s="63" t="str">
        <f t="shared" si="36"/>
        <v/>
      </c>
      <c r="D375" s="64"/>
      <c r="E375" s="63" t="str">
        <f t="shared" si="41"/>
        <v/>
      </c>
      <c r="F375" s="63" t="str">
        <f t="shared" si="37"/>
        <v/>
      </c>
      <c r="G375" s="63" t="str">
        <f t="shared" si="38"/>
        <v/>
      </c>
      <c r="H375" s="63" t="str">
        <f t="shared" si="39"/>
        <v/>
      </c>
    </row>
    <row r="376" spans="1:8" x14ac:dyDescent="0.2">
      <c r="A376" s="50" t="str">
        <f t="shared" si="35"/>
        <v/>
      </c>
      <c r="B376" s="62" t="str">
        <f t="shared" si="40"/>
        <v/>
      </c>
      <c r="C376" s="63" t="str">
        <f t="shared" si="36"/>
        <v/>
      </c>
      <c r="D376" s="64"/>
      <c r="E376" s="63" t="str">
        <f t="shared" si="41"/>
        <v/>
      </c>
      <c r="F376" s="63" t="str">
        <f t="shared" si="37"/>
        <v/>
      </c>
      <c r="G376" s="63" t="str">
        <f t="shared" si="38"/>
        <v/>
      </c>
      <c r="H376" s="63" t="str">
        <f t="shared" si="39"/>
        <v/>
      </c>
    </row>
    <row r="377" spans="1:8" x14ac:dyDescent="0.2">
      <c r="A377" s="50" t="str">
        <f t="shared" si="35"/>
        <v/>
      </c>
      <c r="B377" s="62" t="str">
        <f t="shared" si="40"/>
        <v/>
      </c>
      <c r="C377" s="63" t="str">
        <f t="shared" si="36"/>
        <v/>
      </c>
      <c r="D377" s="64"/>
      <c r="E377" s="63" t="str">
        <f t="shared" si="41"/>
        <v/>
      </c>
      <c r="F377" s="63" t="str">
        <f t="shared" si="37"/>
        <v/>
      </c>
      <c r="G377" s="63" t="str">
        <f t="shared" si="38"/>
        <v/>
      </c>
      <c r="H377" s="63" t="str">
        <f t="shared" si="39"/>
        <v/>
      </c>
    </row>
    <row r="378" spans="1:8" x14ac:dyDescent="0.2">
      <c r="A378" s="50" t="str">
        <f t="shared" si="35"/>
        <v/>
      </c>
      <c r="B378" s="62" t="str">
        <f t="shared" si="40"/>
        <v/>
      </c>
      <c r="C378" s="63" t="str">
        <f t="shared" si="36"/>
        <v/>
      </c>
      <c r="D378" s="64"/>
      <c r="E378" s="63" t="str">
        <f t="shared" si="41"/>
        <v/>
      </c>
      <c r="F378" s="63" t="str">
        <f t="shared" si="37"/>
        <v/>
      </c>
      <c r="G378" s="63" t="str">
        <f t="shared" si="38"/>
        <v/>
      </c>
      <c r="H378" s="63" t="str">
        <f t="shared" si="39"/>
        <v/>
      </c>
    </row>
    <row r="379" spans="1:8" x14ac:dyDescent="0.2">
      <c r="A379" s="50" t="str">
        <f t="shared" si="35"/>
        <v/>
      </c>
      <c r="B379" s="62" t="str">
        <f t="shared" si="40"/>
        <v/>
      </c>
      <c r="C379" s="63" t="str">
        <f t="shared" si="36"/>
        <v/>
      </c>
      <c r="D379" s="64"/>
      <c r="E379" s="63" t="str">
        <f t="shared" si="41"/>
        <v/>
      </c>
      <c r="F379" s="63" t="str">
        <f t="shared" si="37"/>
        <v/>
      </c>
      <c r="G379" s="63" t="str">
        <f t="shared" si="38"/>
        <v/>
      </c>
      <c r="H379" s="63" t="str">
        <f t="shared" si="39"/>
        <v/>
      </c>
    </row>
    <row r="380" spans="1:8" x14ac:dyDescent="0.2">
      <c r="A380" s="50" t="str">
        <f t="shared" si="35"/>
        <v/>
      </c>
      <c r="B380" s="62" t="str">
        <f t="shared" si="40"/>
        <v/>
      </c>
      <c r="C380" s="63" t="str">
        <f t="shared" si="36"/>
        <v/>
      </c>
      <c r="D380" s="64"/>
      <c r="E380" s="63" t="str">
        <f t="shared" si="41"/>
        <v/>
      </c>
      <c r="F380" s="63" t="str">
        <f t="shared" si="37"/>
        <v/>
      </c>
      <c r="G380" s="63" t="str">
        <f t="shared" si="38"/>
        <v/>
      </c>
      <c r="H380" s="63" t="str">
        <f t="shared" si="39"/>
        <v/>
      </c>
    </row>
    <row r="381" spans="1:8" x14ac:dyDescent="0.2">
      <c r="A381" s="50" t="str">
        <f t="shared" si="35"/>
        <v/>
      </c>
      <c r="B381" s="62" t="str">
        <f t="shared" si="40"/>
        <v/>
      </c>
      <c r="C381" s="63" t="str">
        <f t="shared" si="36"/>
        <v/>
      </c>
      <c r="D381" s="64"/>
      <c r="E381" s="63" t="str">
        <f t="shared" si="41"/>
        <v/>
      </c>
      <c r="F381" s="63" t="str">
        <f t="shared" si="37"/>
        <v/>
      </c>
      <c r="G381" s="63" t="str">
        <f t="shared" si="38"/>
        <v/>
      </c>
      <c r="H381" s="63" t="str">
        <f t="shared" si="39"/>
        <v/>
      </c>
    </row>
    <row r="382" spans="1:8" x14ac:dyDescent="0.2">
      <c r="A382" s="65"/>
      <c r="B382" s="66"/>
      <c r="C382" s="61"/>
      <c r="D382" s="61"/>
      <c r="E382" s="61"/>
      <c r="F382" s="61"/>
      <c r="G382" s="61"/>
      <c r="H382" s="61"/>
    </row>
  </sheetData>
  <phoneticPr fontId="2" type="noConversion"/>
  <dataValidations count="2">
    <dataValidation type="decimal" errorStyle="information" operator="greaterThan" allowBlank="1" showInputMessage="1" showErrorMessage="1" errorTitle="Payment Too Low" error="The amount entered is too low to pay off your current credit balance. It must be greater than the interest-only amount." sqref="A15:C15">
      <formula1>#REF!/12*#REF!</formula1>
    </dataValidation>
    <dataValidation type="list" allowBlank="1" showInputMessage="1" showErrorMessage="1" sqref="E7">
      <formula1>"Yes,No"</formula1>
    </dataValidation>
  </dataValidations>
  <pageMargins left="0.5" right="0.5" top="0.5" bottom="0.6" header="0.5" footer="0.25"/>
  <pageSetup scale="90" fitToHeight="0" orientation="portrait" r:id="rId1"/>
  <headerFooter scaleWithDoc="0">
    <oddFooter>&amp;L&amp;"Arial,Regular"&amp;8https://www.vertex42.com/Calculators/credit-card-payment-calculator.html&amp;R&amp;"Arial,Regular"&amp;8Page &amp;P of &amp;N</oddFooter>
    <firstFooter>&amp;R&amp;"Arial,Regular"&amp;8Page &amp;P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opLeftCell="A16" workbookViewId="0">
      <selection activeCell="A18" sqref="A18"/>
    </sheetView>
  </sheetViews>
  <sheetFormatPr defaultColWidth="9.140625" defaultRowHeight="12.75" x14ac:dyDescent="0.2"/>
  <cols>
    <col min="1" max="1" width="9" style="2" customWidth="1"/>
    <col min="2" max="2" width="76.28515625" style="2" customWidth="1"/>
    <col min="3" max="3" width="9" style="2" customWidth="1"/>
    <col min="4" max="4" width="10.28515625" style="2" customWidth="1"/>
    <col min="5" max="16384" width="9.140625" style="2"/>
  </cols>
  <sheetData>
    <row r="1" spans="1:4" ht="32.1" customHeight="1" x14ac:dyDescent="0.2">
      <c r="A1" s="14" t="s">
        <v>13</v>
      </c>
      <c r="B1" s="15"/>
      <c r="C1" s="16"/>
      <c r="D1" s="1"/>
    </row>
    <row r="2" spans="1:4" s="18" customFormat="1" ht="15" customHeight="1" x14ac:dyDescent="0.2">
      <c r="A2" s="19"/>
      <c r="C2" s="20"/>
    </row>
    <row r="3" spans="1:4" x14ac:dyDescent="0.2">
      <c r="B3" s="3"/>
      <c r="C3" s="3"/>
    </row>
    <row r="4" spans="1:4" ht="15" x14ac:dyDescent="0.25">
      <c r="A4" s="13" t="s">
        <v>18</v>
      </c>
      <c r="B4" s="4"/>
      <c r="C4" s="5"/>
    </row>
    <row r="5" spans="1:4" ht="57" x14ac:dyDescent="0.2">
      <c r="A5" s="6"/>
      <c r="B5" s="10" t="s">
        <v>34</v>
      </c>
      <c r="C5" s="3"/>
    </row>
    <row r="6" spans="1:4" ht="14.25" x14ac:dyDescent="0.2">
      <c r="A6" s="6"/>
      <c r="B6" s="7"/>
      <c r="C6" s="3"/>
    </row>
    <row r="7" spans="1:4" ht="15" x14ac:dyDescent="0.25">
      <c r="A7" s="13" t="s">
        <v>23</v>
      </c>
      <c r="B7" s="4"/>
      <c r="C7" s="5"/>
    </row>
    <row r="8" spans="1:4" ht="14.25" x14ac:dyDescent="0.2">
      <c r="A8" s="8"/>
      <c r="B8" s="9"/>
      <c r="C8" s="3"/>
    </row>
    <row r="9" spans="1:4" ht="85.5" x14ac:dyDescent="0.2">
      <c r="A9" s="8"/>
      <c r="B9" s="10" t="s">
        <v>19</v>
      </c>
      <c r="C9" s="3"/>
    </row>
    <row r="10" spans="1:4" ht="14.25" x14ac:dyDescent="0.2">
      <c r="A10" s="8"/>
      <c r="B10" s="10"/>
      <c r="C10" s="3"/>
    </row>
    <row r="11" spans="1:4" ht="42.75" x14ac:dyDescent="0.2">
      <c r="A11" s="8"/>
      <c r="B11" s="11" t="s">
        <v>20</v>
      </c>
      <c r="C11" s="3"/>
    </row>
    <row r="12" spans="1:4" ht="14.25" x14ac:dyDescent="0.2">
      <c r="A12" s="8"/>
      <c r="B12" s="11"/>
      <c r="C12" s="3"/>
    </row>
    <row r="13" spans="1:4" ht="28.5" x14ac:dyDescent="0.2">
      <c r="A13" s="8"/>
      <c r="B13" s="11" t="s">
        <v>21</v>
      </c>
      <c r="C13" s="3"/>
    </row>
    <row r="14" spans="1:4" ht="14.25" x14ac:dyDescent="0.2">
      <c r="A14" s="8"/>
      <c r="B14" s="11"/>
      <c r="C14" s="3"/>
    </row>
    <row r="15" spans="1:4" s="17" customFormat="1" ht="57" x14ac:dyDescent="0.2">
      <c r="A15" s="8"/>
      <c r="B15" s="67" t="s">
        <v>35</v>
      </c>
      <c r="C15" s="3"/>
    </row>
    <row r="16" spans="1:4" s="17" customFormat="1" ht="14.25" x14ac:dyDescent="0.2">
      <c r="A16" s="8"/>
      <c r="B16" s="11"/>
      <c r="C16" s="3"/>
    </row>
    <row r="17" spans="1:3" ht="71.25" x14ac:dyDescent="0.2">
      <c r="A17" s="8"/>
      <c r="B17" s="12" t="s">
        <v>22</v>
      </c>
      <c r="C1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PaymentCalculator</vt:lpstr>
      <vt:lpstr>Help</vt:lpstr>
      <vt:lpstr>plusinterest</vt:lpstr>
      <vt:lpstr>PaymentCalculator!Print_Titles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Credit Card Payment Calculator</dc:title>
  <dc:creator>Vertex42.com</dc:creator>
  <dc:description>(c) 2010-2017 Vertex42 LLC. All Rights Reserved.</dc:description>
  <cp:lastModifiedBy>Ghasli @ Ghazali, Mohamad Amir</cp:lastModifiedBy>
  <cp:lastPrinted>2017-10-16T18:22:42Z</cp:lastPrinted>
  <dcterms:created xsi:type="dcterms:W3CDTF">2007-07-15T01:09:33Z</dcterms:created>
  <dcterms:modified xsi:type="dcterms:W3CDTF">2022-11-14T16:28:09Z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2010-2017 Vertex42 LLC</vt:lpwstr>
  </property>
  <property fmtid="{D5CDD505-2E9C-101B-9397-08002B2CF9AE}" pid="3" name="Version">
    <vt:lpwstr>1.3.0</vt:lpwstr>
  </property>
</Properties>
</file>