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udget Templates\123\Business Budge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Sheet1!$A$1:$E$66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D17" i="1"/>
  <c r="C60" i="1"/>
  <c r="B64" i="1" s="1"/>
  <c r="B60" i="1"/>
  <c r="E59" i="1"/>
  <c r="D58" i="1"/>
  <c r="D57" i="1"/>
  <c r="D56" i="1"/>
  <c r="D55" i="1"/>
  <c r="E54" i="1"/>
  <c r="E53" i="1"/>
  <c r="E52" i="1"/>
  <c r="D52" i="1"/>
  <c r="D51" i="1"/>
  <c r="D50" i="1"/>
  <c r="C22" i="1"/>
  <c r="B63" i="1" s="1"/>
  <c r="B65" i="1" s="1"/>
  <c r="B66" i="1" s="1"/>
  <c r="B22" i="1"/>
  <c r="E26" i="1"/>
  <c r="D27" i="1"/>
  <c r="E28" i="1"/>
  <c r="D29" i="1"/>
  <c r="E30" i="1"/>
  <c r="E33" i="1"/>
  <c r="D34" i="1"/>
  <c r="D35" i="1"/>
  <c r="E36" i="1"/>
  <c r="D37" i="1"/>
  <c r="E38" i="1"/>
  <c r="D39" i="1"/>
  <c r="E40" i="1"/>
  <c r="D41" i="1"/>
  <c r="D42" i="1"/>
  <c r="D43" i="1"/>
  <c r="D44" i="1"/>
  <c r="E45" i="1"/>
  <c r="D46" i="1"/>
  <c r="D47" i="1" l="1"/>
  <c r="E60" i="1"/>
  <c r="D60" i="1"/>
  <c r="E14" i="1" l="1"/>
  <c r="D12" i="1"/>
  <c r="D13" i="1"/>
  <c r="D14" i="1"/>
  <c r="E15" i="1"/>
  <c r="E16" i="1"/>
  <c r="E18" i="1"/>
  <c r="E19" i="1"/>
  <c r="D20" i="1"/>
  <c r="D21" i="1"/>
  <c r="D22" i="1" l="1"/>
  <c r="E22" i="1"/>
  <c r="E25" i="1"/>
  <c r="E47" i="1" s="1"/>
</calcChain>
</file>

<file path=xl/sharedStrings.xml><?xml version="1.0" encoding="utf-8"?>
<sst xmlns="http://schemas.openxmlformats.org/spreadsheetml/2006/main" count="73" uniqueCount="61">
  <si>
    <t>Company Name:</t>
  </si>
  <si>
    <t>Company ID:</t>
  </si>
  <si>
    <t>Company Branch:</t>
  </si>
  <si>
    <t>CIN:</t>
  </si>
  <si>
    <t>Register No:</t>
  </si>
  <si>
    <t>Budgeted Date:</t>
  </si>
  <si>
    <t>Profits</t>
  </si>
  <si>
    <t>Salaries And Wages</t>
  </si>
  <si>
    <t>Postage</t>
  </si>
  <si>
    <t>Rental Allowance</t>
  </si>
  <si>
    <t>Travel Expense</t>
  </si>
  <si>
    <t>Financial Assistance</t>
  </si>
  <si>
    <t>Software Developer</t>
  </si>
  <si>
    <t xml:space="preserve">Designing Team </t>
  </si>
  <si>
    <t>Business Cards</t>
  </si>
  <si>
    <t>Sales Person</t>
  </si>
  <si>
    <t>Social Media</t>
  </si>
  <si>
    <t>Advertising</t>
  </si>
  <si>
    <t>Accidental Insurance</t>
  </si>
  <si>
    <t>Events/Parties</t>
  </si>
  <si>
    <t>Pay Roll Taxes</t>
  </si>
  <si>
    <t>BUSINESS BUDGET</t>
  </si>
  <si>
    <t>Training Sessions</t>
  </si>
  <si>
    <t>Web Hosting</t>
  </si>
  <si>
    <t>Online Adds</t>
  </si>
  <si>
    <t>Product Markups</t>
  </si>
  <si>
    <t>Client Sharing</t>
  </si>
  <si>
    <t>Consulting Fees</t>
  </si>
  <si>
    <t>New Additions</t>
  </si>
  <si>
    <t>Referrals</t>
  </si>
  <si>
    <t>Free or Discounted Offers</t>
  </si>
  <si>
    <t>Affluent Clients</t>
  </si>
  <si>
    <t>Creative Acquisition</t>
  </si>
  <si>
    <t>Others</t>
  </si>
  <si>
    <t>INCOME</t>
  </si>
  <si>
    <t>PROJECTION</t>
  </si>
  <si>
    <t>OVER BUDGET</t>
  </si>
  <si>
    <t>UNDER BUDGET</t>
  </si>
  <si>
    <t>ACTUAL</t>
  </si>
  <si>
    <t>Operating Expense</t>
  </si>
  <si>
    <t>Accounting &amp; Legal</t>
  </si>
  <si>
    <t>Maintenance &amp; Repairs</t>
  </si>
  <si>
    <t>Shares</t>
  </si>
  <si>
    <t>Taxes</t>
  </si>
  <si>
    <t>Research &amp; Development</t>
  </si>
  <si>
    <t>Web Hosting and Domain</t>
  </si>
  <si>
    <t xml:space="preserve">Workers Compensation </t>
  </si>
  <si>
    <t>Employee Health Insurance</t>
  </si>
  <si>
    <t>Employee Utilities</t>
  </si>
  <si>
    <t>Power</t>
  </si>
  <si>
    <t>Broad Band</t>
  </si>
  <si>
    <t>TOTAL</t>
  </si>
  <si>
    <t>Promotions</t>
  </si>
  <si>
    <t>OPERATING EXPENSES</t>
  </si>
  <si>
    <t>MARKETING EXPENSES</t>
  </si>
  <si>
    <t>TOTAL EXPENSES</t>
  </si>
  <si>
    <t>TOTAL INCOME</t>
  </si>
  <si>
    <t>PROFIT</t>
  </si>
  <si>
    <t>PROFIT PERCENTAGE</t>
  </si>
  <si>
    <t>SUMMERY</t>
  </si>
  <si>
    <t xml:space="preserve">Note: place all -ve values in over budget where as +ve in under budget so that it become easy to Know which is more than the estimate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</si>
</sst>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indent="1"/>
    </xf>
    <xf numFmtId="0" fontId="0" fillId="0" borderId="0" xfId="0" applyFont="1" applyBorder="1"/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3" fillId="3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2" xfId="0" applyFont="1" applyBorder="1" applyAlignment="1">
      <alignment horizontal="left" vertical="center" indent="1"/>
    </xf>
    <xf numFmtId="16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/>
    <xf numFmtId="0" fontId="3" fillId="3" borderId="0" xfId="0" applyFont="1" applyFill="1" applyBorder="1" applyAlignment="1">
      <alignment horizontal="left" vertical="center" indent="1"/>
    </xf>
    <xf numFmtId="164" fontId="3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horizontal="left" vertical="center" wrapText="1" indent="1"/>
    </xf>
    <xf numFmtId="164" fontId="0" fillId="0" borderId="2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0" fillId="0" borderId="3" xfId="0" applyFont="1" applyBorder="1"/>
    <xf numFmtId="164" fontId="0" fillId="0" borderId="3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left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  <color rgb="FF2E73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0</xdr:rowOff>
    </xdr:from>
    <xdr:to>
      <xdr:col>13</xdr:col>
      <xdr:colOff>477354</xdr:colOff>
      <xdr:row>18</xdr:row>
      <xdr:rowOff>291835</xdr:rowOff>
    </xdr:to>
    <xdr:grpSp>
      <xdr:nvGrpSpPr>
        <xdr:cNvPr id="9" name="Group 8"/>
        <xdr:cNvGrpSpPr/>
      </xdr:nvGrpSpPr>
      <xdr:grpSpPr>
        <a:xfrm>
          <a:off x="6487026" y="0"/>
          <a:ext cx="5179696" cy="5605782"/>
          <a:chOff x="0" y="0"/>
          <a:chExt cx="5174317" cy="5283523"/>
        </a:xfrm>
      </xdr:grpSpPr>
      <xdr:sp macro="" textlink="">
        <xdr:nvSpPr>
          <xdr:cNvPr id="10" name="Rectangle 9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1" name="Rectangle 10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2" name="Rectangle 11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3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4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68" zoomScale="95" zoomScaleNormal="95" workbookViewId="0">
      <selection activeCell="G32" sqref="G32"/>
    </sheetView>
  </sheetViews>
  <sheetFormatPr defaultRowHeight="15" x14ac:dyDescent="0.25"/>
  <cols>
    <col min="1" max="1" width="27.5703125" style="1" customWidth="1"/>
    <col min="2" max="2" width="17" style="1" customWidth="1"/>
    <col min="3" max="3" width="16.42578125" style="1" customWidth="1"/>
    <col min="4" max="4" width="16.5703125" style="1" customWidth="1"/>
    <col min="5" max="5" width="17" style="1" customWidth="1"/>
    <col min="6" max="16384" width="9.140625" style="1"/>
  </cols>
  <sheetData>
    <row r="1" spans="1:5" ht="44.25" customHeight="1" x14ac:dyDescent="0.25">
      <c r="A1" s="28" t="s">
        <v>21</v>
      </c>
      <c r="B1" s="28"/>
      <c r="C1" s="28"/>
      <c r="D1" s="28"/>
      <c r="E1" s="28"/>
    </row>
    <row r="2" spans="1:5" ht="20.100000000000001" customHeight="1" x14ac:dyDescent="0.25"/>
    <row r="3" spans="1:5" ht="20.100000000000001" customHeight="1" x14ac:dyDescent="0.25">
      <c r="A3" s="2" t="s">
        <v>0</v>
      </c>
      <c r="C3" s="2"/>
    </row>
    <row r="4" spans="1:5" ht="20.100000000000001" customHeight="1" x14ac:dyDescent="0.25">
      <c r="A4" s="2" t="s">
        <v>1</v>
      </c>
      <c r="C4" s="2"/>
    </row>
    <row r="5" spans="1:5" ht="20.100000000000001" customHeight="1" x14ac:dyDescent="0.25">
      <c r="A5" s="2" t="s">
        <v>2</v>
      </c>
      <c r="C5" s="2"/>
    </row>
    <row r="6" spans="1:5" ht="20.100000000000001" customHeight="1" x14ac:dyDescent="0.25">
      <c r="A6" s="2" t="s">
        <v>3</v>
      </c>
      <c r="C6" s="2"/>
    </row>
    <row r="7" spans="1:5" ht="20.100000000000001" customHeight="1" x14ac:dyDescent="0.25">
      <c r="A7" s="2" t="s">
        <v>4</v>
      </c>
      <c r="C7" s="2"/>
    </row>
    <row r="8" spans="1:5" ht="20.100000000000001" customHeight="1" x14ac:dyDescent="0.25">
      <c r="A8" s="2" t="s">
        <v>5</v>
      </c>
      <c r="C8" s="2"/>
    </row>
    <row r="9" spans="1:5" ht="20.100000000000001" customHeight="1" x14ac:dyDescent="0.25">
      <c r="A9" s="2"/>
      <c r="C9" s="2"/>
    </row>
    <row r="10" spans="1:5" ht="15" customHeight="1" x14ac:dyDescent="0.25">
      <c r="B10" s="3"/>
    </row>
    <row r="11" spans="1:5" ht="30" customHeight="1" x14ac:dyDescent="0.25">
      <c r="A11" s="13" t="s">
        <v>34</v>
      </c>
      <c r="B11" s="14" t="s">
        <v>35</v>
      </c>
      <c r="C11" s="14" t="s">
        <v>38</v>
      </c>
      <c r="D11" s="14" t="s">
        <v>36</v>
      </c>
      <c r="E11" s="14" t="s">
        <v>37</v>
      </c>
    </row>
    <row r="12" spans="1:5" ht="24.95" customHeight="1" x14ac:dyDescent="0.25">
      <c r="A12" s="7" t="s">
        <v>6</v>
      </c>
      <c r="B12" s="8">
        <v>60000</v>
      </c>
      <c r="C12" s="8">
        <v>85200</v>
      </c>
      <c r="D12" s="8">
        <f>B12-C12</f>
        <v>-25200</v>
      </c>
    </row>
    <row r="13" spans="1:5" ht="24.95" customHeight="1" x14ac:dyDescent="0.25">
      <c r="A13" s="10" t="s">
        <v>25</v>
      </c>
      <c r="B13" s="11">
        <v>1500</v>
      </c>
      <c r="C13" s="11">
        <v>1800</v>
      </c>
      <c r="D13" s="11">
        <f>B13-C13</f>
        <v>-300</v>
      </c>
      <c r="E13" s="11"/>
    </row>
    <row r="14" spans="1:5" ht="24.95" customHeight="1" x14ac:dyDescent="0.25">
      <c r="A14" s="10" t="s">
        <v>26</v>
      </c>
      <c r="B14" s="11">
        <v>1600</v>
      </c>
      <c r="C14" s="11">
        <v>1600</v>
      </c>
      <c r="D14" s="11">
        <f t="shared" ref="D14:D21" si="0">B14-C14</f>
        <v>0</v>
      </c>
      <c r="E14" s="11">
        <f>B14-C14</f>
        <v>0</v>
      </c>
    </row>
    <row r="15" spans="1:5" ht="24.95" customHeight="1" x14ac:dyDescent="0.25">
      <c r="A15" s="10" t="s">
        <v>27</v>
      </c>
      <c r="B15" s="11">
        <v>1000</v>
      </c>
      <c r="C15" s="11">
        <v>800</v>
      </c>
      <c r="D15" s="11"/>
      <c r="E15" s="11">
        <f>B15-C15</f>
        <v>200</v>
      </c>
    </row>
    <row r="16" spans="1:5" ht="24.95" customHeight="1" x14ac:dyDescent="0.25">
      <c r="A16" s="10" t="s">
        <v>28</v>
      </c>
      <c r="B16" s="11">
        <v>1600</v>
      </c>
      <c r="C16" s="11">
        <v>1520</v>
      </c>
      <c r="E16" s="11">
        <f>B16-C16</f>
        <v>80</v>
      </c>
    </row>
    <row r="17" spans="1:5" ht="24.95" customHeight="1" x14ac:dyDescent="0.25">
      <c r="A17" s="10" t="s">
        <v>29</v>
      </c>
      <c r="B17" s="11">
        <v>1600</v>
      </c>
      <c r="C17" s="11">
        <v>1800</v>
      </c>
      <c r="D17" s="11">
        <f t="shared" si="0"/>
        <v>-200</v>
      </c>
      <c r="E17" s="11"/>
    </row>
    <row r="18" spans="1:5" ht="24.95" customHeight="1" x14ac:dyDescent="0.25">
      <c r="A18" s="10" t="s">
        <v>30</v>
      </c>
      <c r="B18" s="11">
        <v>160</v>
      </c>
      <c r="C18" s="11">
        <v>150</v>
      </c>
      <c r="D18" s="12"/>
      <c r="E18" s="11">
        <f>B18-C18</f>
        <v>10</v>
      </c>
    </row>
    <row r="19" spans="1:5" ht="24.95" customHeight="1" x14ac:dyDescent="0.25">
      <c r="A19" s="10" t="s">
        <v>31</v>
      </c>
      <c r="B19" s="11">
        <v>1600</v>
      </c>
      <c r="C19" s="11">
        <v>1550</v>
      </c>
      <c r="E19" s="11">
        <f>B19-C19</f>
        <v>50</v>
      </c>
    </row>
    <row r="20" spans="1:5" ht="24.95" customHeight="1" x14ac:dyDescent="0.25">
      <c r="A20" s="10" t="s">
        <v>32</v>
      </c>
      <c r="B20" s="11">
        <v>1600</v>
      </c>
      <c r="C20" s="11">
        <v>1620</v>
      </c>
      <c r="D20" s="11">
        <f>B20-C20</f>
        <v>-20</v>
      </c>
      <c r="E20" s="12"/>
    </row>
    <row r="21" spans="1:5" ht="24.95" customHeight="1" x14ac:dyDescent="0.25">
      <c r="A21" s="5" t="s">
        <v>33</v>
      </c>
      <c r="B21" s="4">
        <v>500</v>
      </c>
      <c r="C21" s="4">
        <v>800</v>
      </c>
      <c r="D21" s="4">
        <f t="shared" si="0"/>
        <v>-300</v>
      </c>
      <c r="E21" s="4"/>
    </row>
    <row r="22" spans="1:5" ht="30" customHeight="1" x14ac:dyDescent="0.25">
      <c r="A22" s="13" t="s">
        <v>51</v>
      </c>
      <c r="B22" s="15">
        <f>SUM(B12:B21)</f>
        <v>71160</v>
      </c>
      <c r="C22" s="15">
        <f>SUM(C12:C21)</f>
        <v>96840</v>
      </c>
      <c r="D22" s="15">
        <f>SUM(D12:D21)</f>
        <v>-26020</v>
      </c>
      <c r="E22" s="15">
        <f>SUM(E12:E21)</f>
        <v>340</v>
      </c>
    </row>
    <row r="23" spans="1:5" ht="30" customHeight="1" x14ac:dyDescent="0.25"/>
    <row r="24" spans="1:5" ht="30" customHeight="1" x14ac:dyDescent="0.25">
      <c r="A24" s="13" t="s">
        <v>53</v>
      </c>
      <c r="B24" s="6" t="s">
        <v>35</v>
      </c>
      <c r="C24" s="6" t="s">
        <v>38</v>
      </c>
      <c r="D24" s="6" t="s">
        <v>36</v>
      </c>
      <c r="E24" s="6" t="s">
        <v>37</v>
      </c>
    </row>
    <row r="25" spans="1:5" ht="24.95" customHeight="1" x14ac:dyDescent="0.25">
      <c r="A25" s="7" t="s">
        <v>7</v>
      </c>
      <c r="B25" s="8">
        <v>5000</v>
      </c>
      <c r="C25" s="8">
        <v>4860</v>
      </c>
      <c r="D25" s="9"/>
      <c r="E25" s="8">
        <f>B25-C25</f>
        <v>140</v>
      </c>
    </row>
    <row r="26" spans="1:5" ht="24.95" customHeight="1" x14ac:dyDescent="0.25">
      <c r="A26" s="10" t="s">
        <v>10</v>
      </c>
      <c r="B26" s="11">
        <v>500</v>
      </c>
      <c r="C26" s="11">
        <v>480</v>
      </c>
      <c r="E26" s="11">
        <f>B26-C26</f>
        <v>20</v>
      </c>
    </row>
    <row r="27" spans="1:5" ht="24.95" customHeight="1" x14ac:dyDescent="0.25">
      <c r="A27" s="10" t="s">
        <v>8</v>
      </c>
      <c r="B27" s="11">
        <v>500</v>
      </c>
      <c r="C27" s="11">
        <v>680</v>
      </c>
      <c r="D27" s="11">
        <f t="shared" ref="D27:D46" si="1">B27-C27</f>
        <v>-180</v>
      </c>
      <c r="E27" s="11"/>
    </row>
    <row r="28" spans="1:5" ht="24.95" customHeight="1" x14ac:dyDescent="0.25">
      <c r="A28" s="10" t="s">
        <v>18</v>
      </c>
      <c r="B28" s="11">
        <v>500</v>
      </c>
      <c r="C28" s="11">
        <v>460</v>
      </c>
      <c r="D28" s="12"/>
      <c r="E28" s="11">
        <f>B28-C28</f>
        <v>40</v>
      </c>
    </row>
    <row r="29" spans="1:5" ht="24.95" customHeight="1" x14ac:dyDescent="0.25">
      <c r="A29" s="10" t="s">
        <v>9</v>
      </c>
      <c r="B29" s="11">
        <v>200</v>
      </c>
      <c r="C29" s="11">
        <v>220</v>
      </c>
      <c r="D29" s="11">
        <f t="shared" si="1"/>
        <v>-20</v>
      </c>
      <c r="E29" s="11"/>
    </row>
    <row r="30" spans="1:5" ht="24.95" customHeight="1" x14ac:dyDescent="0.25">
      <c r="A30" s="10" t="s">
        <v>11</v>
      </c>
      <c r="B30" s="11">
        <v>5000</v>
      </c>
      <c r="C30" s="11">
        <v>4860</v>
      </c>
      <c r="D30" s="12"/>
      <c r="E30" s="11">
        <f>B30-C30</f>
        <v>140</v>
      </c>
    </row>
    <row r="31" spans="1:5" ht="24.95" customHeight="1" x14ac:dyDescent="0.25">
      <c r="A31" s="7" t="s">
        <v>19</v>
      </c>
      <c r="B31" s="8">
        <v>200</v>
      </c>
      <c r="C31" s="8">
        <v>180</v>
      </c>
      <c r="D31" s="8"/>
      <c r="E31" s="11">
        <f>B31-C31</f>
        <v>20</v>
      </c>
    </row>
    <row r="32" spans="1:5" ht="24.95" customHeight="1" x14ac:dyDescent="0.25">
      <c r="A32" s="10" t="s">
        <v>22</v>
      </c>
      <c r="B32" s="11">
        <v>500</v>
      </c>
      <c r="C32" s="11">
        <v>480</v>
      </c>
      <c r="D32" s="11"/>
      <c r="E32" s="11">
        <f>B32-C32</f>
        <v>20</v>
      </c>
    </row>
    <row r="33" spans="1:5" ht="24.95" customHeight="1" x14ac:dyDescent="0.25">
      <c r="A33" s="17" t="s">
        <v>39</v>
      </c>
      <c r="B33" s="11">
        <v>500</v>
      </c>
      <c r="C33" s="11">
        <v>480</v>
      </c>
      <c r="E33" s="11">
        <f>B33-C33</f>
        <v>20</v>
      </c>
    </row>
    <row r="34" spans="1:5" ht="24.95" customHeight="1" x14ac:dyDescent="0.25">
      <c r="A34" s="17" t="s">
        <v>40</v>
      </c>
      <c r="B34" s="11">
        <v>1000</v>
      </c>
      <c r="C34" s="11">
        <v>1600</v>
      </c>
      <c r="D34" s="11">
        <f t="shared" si="1"/>
        <v>-600</v>
      </c>
      <c r="E34" s="11"/>
    </row>
    <row r="35" spans="1:5" ht="24.95" customHeight="1" x14ac:dyDescent="0.25">
      <c r="A35" s="17" t="s">
        <v>41</v>
      </c>
      <c r="B35" s="11">
        <v>120</v>
      </c>
      <c r="C35" s="11">
        <v>150</v>
      </c>
      <c r="D35" s="11">
        <f t="shared" si="1"/>
        <v>-30</v>
      </c>
      <c r="E35" s="11"/>
    </row>
    <row r="36" spans="1:5" ht="24.95" customHeight="1" x14ac:dyDescent="0.25">
      <c r="A36" s="17" t="s">
        <v>42</v>
      </c>
      <c r="B36" s="11">
        <v>5000</v>
      </c>
      <c r="C36" s="11">
        <v>4860</v>
      </c>
      <c r="E36" s="11">
        <f>B36-C36</f>
        <v>140</v>
      </c>
    </row>
    <row r="37" spans="1:5" ht="24.95" customHeight="1" x14ac:dyDescent="0.25">
      <c r="A37" s="17" t="s">
        <v>43</v>
      </c>
      <c r="B37" s="11">
        <v>50</v>
      </c>
      <c r="C37" s="11">
        <v>60</v>
      </c>
      <c r="D37" s="11">
        <f t="shared" si="1"/>
        <v>-10</v>
      </c>
      <c r="E37" s="11"/>
    </row>
    <row r="38" spans="1:5" ht="24.95" customHeight="1" x14ac:dyDescent="0.25">
      <c r="A38" s="17" t="s">
        <v>44</v>
      </c>
      <c r="B38" s="11">
        <v>500</v>
      </c>
      <c r="C38" s="11">
        <v>480</v>
      </c>
      <c r="E38" s="11">
        <f>B38-C38</f>
        <v>20</v>
      </c>
    </row>
    <row r="39" spans="1:5" ht="24.95" customHeight="1" x14ac:dyDescent="0.25">
      <c r="A39" s="17" t="s">
        <v>45</v>
      </c>
      <c r="B39" s="11">
        <v>500</v>
      </c>
      <c r="C39" s="11">
        <v>600</v>
      </c>
      <c r="D39" s="11">
        <f t="shared" si="1"/>
        <v>-100</v>
      </c>
      <c r="E39" s="11"/>
    </row>
    <row r="40" spans="1:5" ht="24.95" customHeight="1" x14ac:dyDescent="0.25">
      <c r="A40" s="17" t="s">
        <v>46</v>
      </c>
      <c r="B40" s="11">
        <v>750</v>
      </c>
      <c r="C40" s="11">
        <v>600</v>
      </c>
      <c r="E40" s="11">
        <f>B40-C40</f>
        <v>150</v>
      </c>
    </row>
    <row r="41" spans="1:5" ht="24.95" customHeight="1" x14ac:dyDescent="0.25">
      <c r="A41" s="17" t="s">
        <v>47</v>
      </c>
      <c r="B41" s="11">
        <v>200</v>
      </c>
      <c r="C41" s="11">
        <v>280</v>
      </c>
      <c r="D41" s="11">
        <f t="shared" si="1"/>
        <v>-80</v>
      </c>
      <c r="E41" s="11"/>
    </row>
    <row r="42" spans="1:5" ht="24.95" customHeight="1" x14ac:dyDescent="0.25">
      <c r="A42" s="17" t="s">
        <v>48</v>
      </c>
      <c r="B42" s="11">
        <v>300</v>
      </c>
      <c r="C42" s="11">
        <v>320</v>
      </c>
      <c r="D42" s="11">
        <f t="shared" si="1"/>
        <v>-20</v>
      </c>
      <c r="E42" s="11"/>
    </row>
    <row r="43" spans="1:5" ht="24.95" customHeight="1" x14ac:dyDescent="0.25">
      <c r="A43" s="18" t="s">
        <v>50</v>
      </c>
      <c r="B43" s="11">
        <v>500</v>
      </c>
      <c r="C43" s="11">
        <v>750</v>
      </c>
      <c r="D43" s="11">
        <f t="shared" si="1"/>
        <v>-250</v>
      </c>
      <c r="E43" s="11"/>
    </row>
    <row r="44" spans="1:5" ht="24.95" customHeight="1" x14ac:dyDescent="0.25">
      <c r="A44" s="18" t="s">
        <v>49</v>
      </c>
      <c r="B44" s="11">
        <v>200</v>
      </c>
      <c r="C44" s="11">
        <v>280</v>
      </c>
      <c r="D44" s="11">
        <f t="shared" si="1"/>
        <v>-80</v>
      </c>
      <c r="E44" s="11"/>
    </row>
    <row r="45" spans="1:5" ht="24.95" customHeight="1" x14ac:dyDescent="0.25">
      <c r="A45" s="10" t="s">
        <v>20</v>
      </c>
      <c r="B45" s="11">
        <v>150</v>
      </c>
      <c r="C45" s="11">
        <v>120</v>
      </c>
      <c r="D45" s="21"/>
      <c r="E45" s="11">
        <f>B45-C45</f>
        <v>30</v>
      </c>
    </row>
    <row r="46" spans="1:5" ht="24.95" customHeight="1" x14ac:dyDescent="0.25">
      <c r="A46" s="16" t="s">
        <v>33</v>
      </c>
      <c r="B46" s="4">
        <v>100</v>
      </c>
      <c r="C46" s="4">
        <v>120</v>
      </c>
      <c r="D46" s="22">
        <f t="shared" si="1"/>
        <v>-20</v>
      </c>
      <c r="E46" s="4"/>
    </row>
    <row r="47" spans="1:5" ht="30" customHeight="1" x14ac:dyDescent="0.25">
      <c r="A47" s="13" t="s">
        <v>51</v>
      </c>
      <c r="B47" s="14">
        <v>50000</v>
      </c>
      <c r="C47" s="14">
        <v>48600</v>
      </c>
      <c r="D47" s="14">
        <f>SUM(D25:D46)</f>
        <v>-1390</v>
      </c>
      <c r="E47" s="14">
        <f>SUM(E25:E46)</f>
        <v>740</v>
      </c>
    </row>
    <row r="48" spans="1:5" ht="30" customHeight="1" x14ac:dyDescent="0.25"/>
    <row r="49" spans="1:5" ht="30" customHeight="1" x14ac:dyDescent="0.25">
      <c r="A49" s="13" t="s">
        <v>54</v>
      </c>
      <c r="B49" s="14" t="s">
        <v>35</v>
      </c>
      <c r="C49" s="14" t="s">
        <v>38</v>
      </c>
      <c r="D49" s="14" t="s">
        <v>36</v>
      </c>
      <c r="E49" s="14" t="s">
        <v>37</v>
      </c>
    </row>
    <row r="50" spans="1:5" ht="24.95" customHeight="1" x14ac:dyDescent="0.25">
      <c r="A50" s="7" t="s">
        <v>23</v>
      </c>
      <c r="B50" s="8">
        <v>1200</v>
      </c>
      <c r="C50" s="8">
        <v>1500</v>
      </c>
      <c r="D50" s="8">
        <f>B50-C50</f>
        <v>-300</v>
      </c>
    </row>
    <row r="51" spans="1:5" ht="24.95" customHeight="1" x14ac:dyDescent="0.25">
      <c r="A51" s="10" t="s">
        <v>24</v>
      </c>
      <c r="B51" s="11">
        <v>1500</v>
      </c>
      <c r="C51" s="11">
        <v>1800</v>
      </c>
      <c r="D51" s="11">
        <f>B51-C51</f>
        <v>-300</v>
      </c>
      <c r="E51" s="11"/>
    </row>
    <row r="52" spans="1:5" ht="24.95" customHeight="1" x14ac:dyDescent="0.25">
      <c r="A52" s="10" t="s">
        <v>12</v>
      </c>
      <c r="B52" s="11">
        <v>1600</v>
      </c>
      <c r="C52" s="11">
        <v>1600</v>
      </c>
      <c r="D52" s="11">
        <f t="shared" ref="D52" si="2">B52-C52</f>
        <v>0</v>
      </c>
      <c r="E52" s="11">
        <f>B52-C52</f>
        <v>0</v>
      </c>
    </row>
    <row r="53" spans="1:5" ht="24.95" customHeight="1" x14ac:dyDescent="0.25">
      <c r="A53" s="10" t="s">
        <v>13</v>
      </c>
      <c r="B53" s="11">
        <v>2000</v>
      </c>
      <c r="C53" s="11">
        <v>1800</v>
      </c>
      <c r="D53" s="11"/>
      <c r="E53" s="11">
        <f>B53-C53</f>
        <v>200</v>
      </c>
    </row>
    <row r="54" spans="1:5" ht="24.95" customHeight="1" x14ac:dyDescent="0.25">
      <c r="A54" s="10" t="s">
        <v>15</v>
      </c>
      <c r="B54" s="11">
        <v>1600</v>
      </c>
      <c r="C54" s="11">
        <v>1520</v>
      </c>
      <c r="E54" s="11">
        <f>B54-C54</f>
        <v>80</v>
      </c>
    </row>
    <row r="55" spans="1:5" ht="24.95" customHeight="1" x14ac:dyDescent="0.25">
      <c r="A55" s="10" t="s">
        <v>14</v>
      </c>
      <c r="B55" s="11">
        <v>1600</v>
      </c>
      <c r="C55" s="11">
        <v>1800</v>
      </c>
      <c r="D55" s="11">
        <f t="shared" ref="D55:D58" si="3">B55-C55</f>
        <v>-200</v>
      </c>
      <c r="E55" s="11"/>
    </row>
    <row r="56" spans="1:5" ht="24.95" customHeight="1" x14ac:dyDescent="0.25">
      <c r="A56" s="10" t="s">
        <v>16</v>
      </c>
      <c r="B56" s="11">
        <v>2000</v>
      </c>
      <c r="C56" s="11">
        <v>2800</v>
      </c>
      <c r="D56" s="11">
        <f t="shared" si="3"/>
        <v>-800</v>
      </c>
      <c r="E56" s="11"/>
    </row>
    <row r="57" spans="1:5" ht="24.95" customHeight="1" x14ac:dyDescent="0.25">
      <c r="A57" s="10" t="s">
        <v>17</v>
      </c>
      <c r="B57" s="11">
        <v>1600</v>
      </c>
      <c r="C57" s="11">
        <v>2300</v>
      </c>
      <c r="D57" s="11">
        <f t="shared" si="3"/>
        <v>-700</v>
      </c>
      <c r="E57" s="11"/>
    </row>
    <row r="58" spans="1:5" ht="24.95" customHeight="1" x14ac:dyDescent="0.25">
      <c r="A58" s="10" t="s">
        <v>52</v>
      </c>
      <c r="B58" s="11">
        <v>1000</v>
      </c>
      <c r="C58" s="11">
        <v>1200</v>
      </c>
      <c r="D58" s="11">
        <f t="shared" si="3"/>
        <v>-200</v>
      </c>
      <c r="E58" s="11"/>
    </row>
    <row r="59" spans="1:5" ht="24.95" customHeight="1" x14ac:dyDescent="0.25">
      <c r="A59" s="5" t="s">
        <v>33</v>
      </c>
      <c r="B59" s="4">
        <v>1600</v>
      </c>
      <c r="C59" s="4">
        <v>1500</v>
      </c>
      <c r="E59" s="4">
        <f>B59-C59</f>
        <v>100</v>
      </c>
    </row>
    <row r="60" spans="1:5" ht="30" customHeight="1" x14ac:dyDescent="0.25">
      <c r="A60" s="13" t="s">
        <v>51</v>
      </c>
      <c r="B60" s="15">
        <f>SUM(B50:B59)</f>
        <v>15700</v>
      </c>
      <c r="C60" s="15">
        <f>SUM(C50:C59)</f>
        <v>17820</v>
      </c>
      <c r="D60" s="15">
        <f>SUM(D50:D59)</f>
        <v>-2500</v>
      </c>
      <c r="E60" s="15">
        <f>SUM(E50:E59)</f>
        <v>380</v>
      </c>
    </row>
    <row r="61" spans="1:5" ht="30" customHeight="1" x14ac:dyDescent="0.25"/>
    <row r="62" spans="1:5" ht="30" customHeight="1" x14ac:dyDescent="0.25">
      <c r="A62" s="27" t="s">
        <v>59</v>
      </c>
      <c r="B62" s="27"/>
      <c r="C62" s="27"/>
      <c r="D62" s="27"/>
      <c r="E62" s="27"/>
    </row>
    <row r="63" spans="1:5" ht="30" customHeight="1" x14ac:dyDescent="0.25">
      <c r="A63" s="19" t="s">
        <v>56</v>
      </c>
      <c r="B63" s="29">
        <f>C22</f>
        <v>96840</v>
      </c>
      <c r="C63" s="30"/>
      <c r="D63" s="30"/>
      <c r="E63" s="30"/>
    </row>
    <row r="64" spans="1:5" ht="30" customHeight="1" x14ac:dyDescent="0.25">
      <c r="A64" s="20" t="s">
        <v>55</v>
      </c>
      <c r="B64" s="24">
        <f>C47+C60</f>
        <v>66420</v>
      </c>
      <c r="C64" s="25"/>
      <c r="D64" s="25"/>
      <c r="E64" s="25"/>
    </row>
    <row r="65" spans="1:5" ht="30" customHeight="1" x14ac:dyDescent="0.25">
      <c r="A65" s="20" t="s">
        <v>57</v>
      </c>
      <c r="B65" s="24">
        <f>B63-B64</f>
        <v>30420</v>
      </c>
      <c r="C65" s="25"/>
      <c r="D65" s="25"/>
      <c r="E65" s="25"/>
    </row>
    <row r="66" spans="1:5" ht="30" customHeight="1" x14ac:dyDescent="0.25">
      <c r="A66" s="20" t="s">
        <v>58</v>
      </c>
      <c r="B66" s="26">
        <f>(B65/B64)</f>
        <v>0.45799457994579945</v>
      </c>
      <c r="C66" s="26"/>
      <c r="D66" s="26"/>
      <c r="E66" s="26"/>
    </row>
    <row r="68" spans="1:5" ht="50.1" customHeight="1" x14ac:dyDescent="0.25">
      <c r="A68" s="23" t="s">
        <v>60</v>
      </c>
      <c r="B68" s="23"/>
      <c r="C68" s="23"/>
      <c r="D68" s="23"/>
      <c r="E68" s="23"/>
    </row>
  </sheetData>
  <mergeCells count="7">
    <mergeCell ref="A68:E68"/>
    <mergeCell ref="B65:E65"/>
    <mergeCell ref="B66:E66"/>
    <mergeCell ref="A62:E62"/>
    <mergeCell ref="A1:E1"/>
    <mergeCell ref="B64:E64"/>
    <mergeCell ref="B63:E63"/>
  </mergeCells>
  <pageMargins left="0.625" right="0.6145833333333333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79</dc:creator>
  <cp:lastModifiedBy>Blueberry 26</cp:lastModifiedBy>
  <cp:lastPrinted>2019-03-25T09:48:04Z</cp:lastPrinted>
  <dcterms:created xsi:type="dcterms:W3CDTF">2019-02-05T03:53:11Z</dcterms:created>
  <dcterms:modified xsi:type="dcterms:W3CDTF">2019-03-25T09:58:52Z</dcterms:modified>
</cp:coreProperties>
</file>