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uly\07-04\Business Budget Analysis Template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64" i="1" l="1"/>
  <c r="B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64" i="1" s="1"/>
  <c r="D37" i="1"/>
  <c r="C33" i="1"/>
  <c r="C4" i="1" s="1"/>
  <c r="C6" i="1" s="1"/>
  <c r="B33" i="1"/>
  <c r="B4" i="1" s="1"/>
  <c r="C31" i="1"/>
  <c r="B31" i="1"/>
  <c r="D30" i="1"/>
  <c r="D29" i="1"/>
  <c r="D28" i="1"/>
  <c r="D27" i="1"/>
  <c r="D26" i="1"/>
  <c r="D31" i="1" s="1"/>
  <c r="C24" i="1"/>
  <c r="B24" i="1"/>
  <c r="D23" i="1"/>
  <c r="D22" i="1"/>
  <c r="D24" i="1" s="1"/>
  <c r="C5" i="1"/>
  <c r="B5" i="1"/>
  <c r="D5" i="1" s="1"/>
  <c r="B6" i="1" l="1"/>
  <c r="D4" i="1"/>
  <c r="D6" i="1" s="1"/>
  <c r="D33" i="1"/>
  <c r="B66" i="1"/>
  <c r="C66" i="1"/>
  <c r="C67" i="1" s="1"/>
  <c r="C69" i="1" s="1"/>
  <c r="D66" i="1" l="1"/>
  <c r="B67" i="1"/>
  <c r="B69" i="1" l="1"/>
  <c r="D69" i="1" s="1"/>
  <c r="D67" i="1"/>
</calcChain>
</file>

<file path=xl/sharedStrings.xml><?xml version="1.0" encoding="utf-8"?>
<sst xmlns="http://schemas.openxmlformats.org/spreadsheetml/2006/main" count="61" uniqueCount="50">
  <si>
    <t>Business Budget Analysis</t>
  </si>
  <si>
    <t>Summary</t>
  </si>
  <si>
    <t>Projected</t>
  </si>
  <si>
    <t>Actual</t>
  </si>
  <si>
    <t>Difference</t>
  </si>
  <si>
    <t>Income</t>
  </si>
  <si>
    <t>Expenditure</t>
  </si>
  <si>
    <t>Balance</t>
  </si>
  <si>
    <t>Description</t>
  </si>
  <si>
    <t>Operating Income</t>
  </si>
  <si>
    <t>Total Sales</t>
  </si>
  <si>
    <t>Cost of Goods Sold</t>
  </si>
  <si>
    <t>Gross Profit</t>
  </si>
  <si>
    <t>Non-Operating Income</t>
  </si>
  <si>
    <t>Interest</t>
  </si>
  <si>
    <t>Commission</t>
  </si>
  <si>
    <t>Income From Shares</t>
  </si>
  <si>
    <t>Asset Sales</t>
  </si>
  <si>
    <t>Others</t>
  </si>
  <si>
    <t>Sub Total</t>
  </si>
  <si>
    <t>Net Total</t>
  </si>
  <si>
    <t>Salaries</t>
  </si>
  <si>
    <t>Bad Debts</t>
  </si>
  <si>
    <t>Daily Wages</t>
  </si>
  <si>
    <t>Research and Development</t>
  </si>
  <si>
    <t>Travelling</t>
  </si>
  <si>
    <t>Payroll Taxes</t>
  </si>
  <si>
    <t>Insurance</t>
  </si>
  <si>
    <t>Loans</t>
  </si>
  <si>
    <t>Marketing</t>
  </si>
  <si>
    <t>Telephone Bill</t>
  </si>
  <si>
    <t xml:space="preserve">Broadband </t>
  </si>
  <si>
    <t>Utilities</t>
  </si>
  <si>
    <t>Electricity Bill</t>
  </si>
  <si>
    <t>Wearing and Tearing</t>
  </si>
  <si>
    <t>Postages</t>
  </si>
  <si>
    <t>Furnishing</t>
  </si>
  <si>
    <t>Accounting</t>
  </si>
  <si>
    <t>Legal</t>
  </si>
  <si>
    <t>Depreciated cost</t>
  </si>
  <si>
    <t>Taxes and Licensee</t>
  </si>
  <si>
    <t>Rent</t>
  </si>
  <si>
    <t>Maintenance</t>
  </si>
  <si>
    <t>Equipment Repairs</t>
  </si>
  <si>
    <t>Dues</t>
  </si>
  <si>
    <t>Donations</t>
  </si>
  <si>
    <t>Total Expenditures</t>
  </si>
  <si>
    <t xml:space="preserve">Income Before Tax </t>
  </si>
  <si>
    <t>Tax 15%</t>
  </si>
  <si>
    <t>Net Profit/Loss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</si>
</sst>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9">
    <font>
      <sz val="11"/>
      <color rgb="FF000000"/>
      <name val="Calibri"/>
    </font>
    <font>
      <b/>
      <sz val="24"/>
      <color rgb="FF00B0F0"/>
      <name val="Montserrat"/>
    </font>
    <font>
      <sz val="11"/>
      <color rgb="FF000000"/>
      <name val="Montserrat"/>
    </font>
    <font>
      <b/>
      <sz val="12"/>
      <color rgb="FF000000"/>
      <name val="Montserrat"/>
    </font>
    <font>
      <sz val="11"/>
      <name val="Calibri"/>
    </font>
    <font>
      <sz val="11"/>
      <color rgb="FF00B0F0"/>
      <name val="Montserrat"/>
    </font>
    <font>
      <b/>
      <sz val="11"/>
      <color rgb="FF111111"/>
      <name val="Montserrat"/>
    </font>
    <font>
      <b/>
      <sz val="11"/>
      <color rgb="FF000000"/>
      <name val="Montserrat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</fills>
  <borders count="9">
    <border>
      <left/>
      <right/>
      <top/>
      <bottom/>
      <diagonal/>
    </border>
    <border>
      <left/>
      <right/>
      <top/>
      <bottom style="thin">
        <color rgb="FFA3E7FF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/>
      <right/>
      <top style="thin">
        <color rgb="FFA3E7FF"/>
      </top>
      <bottom style="thin">
        <color rgb="FFA3E7FF"/>
      </bottom>
      <diagonal/>
    </border>
    <border>
      <left/>
      <right/>
      <top style="thin">
        <color rgb="FFA3E7FF"/>
      </top>
      <bottom style="thin">
        <color rgb="FFA3E7FF"/>
      </bottom>
      <diagonal/>
    </border>
    <border>
      <left/>
      <right/>
      <top/>
      <bottom style="thin">
        <color rgb="FFD8D8D8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rgb="FFD8D8D8"/>
      </top>
      <bottom style="thin">
        <color rgb="FFA3E7FF"/>
      </bottom>
      <diagonal/>
    </border>
    <border>
      <left/>
      <right/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164" fontId="2" fillId="0" borderId="4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164" fontId="3" fillId="0" borderId="4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0" fontId="2" fillId="0" borderId="5" xfId="0" applyFont="1" applyBorder="1"/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2" borderId="6" xfId="0" applyFont="1" applyFill="1" applyBorder="1" applyAlignment="1">
      <alignment horizontal="left" vertical="center"/>
    </xf>
    <xf numFmtId="164" fontId="2" fillId="0" borderId="5" xfId="0" applyNumberFormat="1" applyFont="1" applyBorder="1" applyAlignment="1">
      <alignment horizontal="right" vertical="center"/>
    </xf>
    <xf numFmtId="164" fontId="2" fillId="0" borderId="7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0" fontId="6" fillId="0" borderId="5" xfId="0" applyFont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164" fontId="2" fillId="0" borderId="2" xfId="0" applyNumberFormat="1" applyFont="1" applyBorder="1" applyAlignment="1">
      <alignment horizontal="right" vertical="center"/>
    </xf>
    <xf numFmtId="0" fontId="7" fillId="0" borderId="5" xfId="0" applyFont="1" applyBorder="1" applyAlignment="1">
      <alignment horizontal="left" vertical="center"/>
    </xf>
    <xf numFmtId="164" fontId="3" fillId="0" borderId="5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164" fontId="7" fillId="0" borderId="2" xfId="0" applyNumberFormat="1" applyFont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 wrapText="1"/>
    </xf>
    <xf numFmtId="0" fontId="0" fillId="0" borderId="2" xfId="0" applyFont="1" applyBorder="1"/>
    <xf numFmtId="164" fontId="8" fillId="0" borderId="5" xfId="0" applyNumberFormat="1" applyFont="1" applyBorder="1" applyAlignment="1">
      <alignment horizontal="right" vertical="center"/>
    </xf>
    <xf numFmtId="164" fontId="8" fillId="0" borderId="2" xfId="0" applyNumberFormat="1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Calibri"/>
              </a:defRPr>
            </a:pPr>
            <a:r>
              <a:rPr lang="en-IN" sz="1400" b="0" i="0">
                <a:solidFill>
                  <a:srgbClr val="595959"/>
                </a:solidFill>
                <a:latin typeface="Calibri"/>
              </a:rPr>
              <a:t>Summary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00B0F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Sheet1!$A$4:$A$5</c:f>
              <c:strCache>
                <c:ptCount val="2"/>
                <c:pt idx="0">
                  <c:v>Income</c:v>
                </c:pt>
                <c:pt idx="1">
                  <c:v>Expenditure</c:v>
                </c:pt>
              </c:strCache>
            </c:strRef>
          </c:cat>
          <c:val>
            <c:numRef>
              <c:f>Sheet1!$B$4:$B$5</c:f>
              <c:numCache>
                <c:formatCode>"$"#,##0.00</c:formatCode>
                <c:ptCount val="2"/>
                <c:pt idx="0">
                  <c:v>153000</c:v>
                </c:pt>
                <c:pt idx="1">
                  <c:v>94650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"/>
          <c:order val="1"/>
          <c:spPr>
            <a:solidFill>
              <a:srgbClr val="A3E7FF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Sheet1!$A$4:$A$5</c:f>
              <c:strCache>
                <c:ptCount val="2"/>
                <c:pt idx="0">
                  <c:v>Income</c:v>
                </c:pt>
                <c:pt idx="1">
                  <c:v>Expenditure</c:v>
                </c:pt>
              </c:strCache>
            </c:strRef>
          </c:cat>
          <c:val>
            <c:numRef>
              <c:f>Sheet1!$C$4:$C$5</c:f>
              <c:numCache>
                <c:formatCode>"$"#,##0.00</c:formatCode>
                <c:ptCount val="2"/>
                <c:pt idx="0">
                  <c:v>103300</c:v>
                </c:pt>
                <c:pt idx="1">
                  <c:v>117300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7822128"/>
        <c:axId val="-2127814512"/>
      </c:barChart>
      <c:catAx>
        <c:axId val="-2127822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IN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-2127814512"/>
        <c:crosses val="autoZero"/>
        <c:auto val="1"/>
        <c:lblAlgn val="ctr"/>
        <c:lblOffset val="100"/>
        <c:noMultiLvlLbl val="1"/>
      </c:catAx>
      <c:valAx>
        <c:axId val="-2127814512"/>
        <c:scaling>
          <c:orientation val="minMax"/>
        </c:scaling>
        <c:delete val="0"/>
        <c:axPos val="l"/>
        <c:majorGridlines>
          <c:spPr>
            <a:ln>
              <a:solidFill>
                <a:srgbClr val="A6A6A6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IN"/>
              </a:p>
            </c:rich>
          </c:tx>
          <c:layout/>
          <c:overlay val="0"/>
        </c:title>
        <c:numFmt formatCode="&quot;$&quot;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-2127822128"/>
        <c:crosses val="autoZero"/>
        <c:crossBetween val="between"/>
      </c:valAx>
      <c:spPr>
        <a:solidFill>
          <a:srgbClr val="FFFFFF"/>
        </a:solidFill>
      </c:spPr>
    </c:plotArea>
    <c:legend>
      <c:legendPos val="b"/>
      <c:layout/>
      <c:overlay val="0"/>
      <c:txPr>
        <a:bodyPr/>
        <a:lstStyle/>
        <a:p>
          <a:pPr lvl="0">
            <a:defRPr sz="900" b="0" i="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8F8F8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361950</xdr:colOff>
      <xdr:row>7</xdr:row>
      <xdr:rowOff>57150</xdr:rowOff>
    </xdr:from>
    <xdr:ext cx="5391150" cy="3000375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view="pageLayout" topLeftCell="A70" zoomScaleNormal="100" workbookViewId="0">
      <selection activeCell="B5" sqref="B5"/>
    </sheetView>
  </sheetViews>
  <sheetFormatPr defaultColWidth="14.42578125" defaultRowHeight="15" customHeight="1"/>
  <cols>
    <col min="1" max="1" width="26.5703125" customWidth="1"/>
    <col min="2" max="2" width="21" customWidth="1"/>
    <col min="3" max="3" width="21.5703125" customWidth="1"/>
    <col min="4" max="4" width="20.85546875" customWidth="1"/>
    <col min="5" max="26" width="8.7109375" customWidth="1"/>
  </cols>
  <sheetData>
    <row r="1" spans="1:9" ht="39.75" customHeight="1">
      <c r="A1" s="33" t="s">
        <v>0</v>
      </c>
      <c r="B1" s="34"/>
      <c r="C1" s="34"/>
      <c r="D1" s="34"/>
      <c r="E1" s="1"/>
      <c r="F1" s="1"/>
      <c r="G1" s="1"/>
      <c r="H1" s="1"/>
      <c r="I1" s="1"/>
    </row>
    <row r="2" spans="1:9" ht="18">
      <c r="A2" s="2"/>
      <c r="B2" s="2"/>
      <c r="C2" s="3"/>
      <c r="D2" s="2"/>
    </row>
    <row r="3" spans="1:9" ht="24.75" customHeight="1">
      <c r="A3" s="4" t="s">
        <v>1</v>
      </c>
      <c r="B3" s="5" t="s">
        <v>2</v>
      </c>
      <c r="C3" s="6" t="s">
        <v>3</v>
      </c>
      <c r="D3" s="5" t="s">
        <v>4</v>
      </c>
    </row>
    <row r="4" spans="1:9" ht="24.75" customHeight="1">
      <c r="A4" s="7" t="s">
        <v>5</v>
      </c>
      <c r="B4" s="8">
        <f t="shared" ref="B4:C4" si="0">B33</f>
        <v>153000</v>
      </c>
      <c r="C4" s="8">
        <f t="shared" si="0"/>
        <v>103300</v>
      </c>
      <c r="D4" s="8">
        <f t="shared" ref="D4:D5" si="1">B4-C4</f>
        <v>49700</v>
      </c>
    </row>
    <row r="5" spans="1:9" ht="24.75" customHeight="1">
      <c r="A5" s="7" t="s">
        <v>6</v>
      </c>
      <c r="B5" s="8">
        <f t="shared" ref="B5:C5" si="2">B64</f>
        <v>94650</v>
      </c>
      <c r="C5" s="8">
        <f t="shared" si="2"/>
        <v>117300</v>
      </c>
      <c r="D5" s="8">
        <f t="shared" si="1"/>
        <v>-22650</v>
      </c>
    </row>
    <row r="6" spans="1:9" ht="24.75" customHeight="1">
      <c r="A6" s="9" t="s">
        <v>7</v>
      </c>
      <c r="B6" s="10">
        <f t="shared" ref="B6:D6" si="3">B4-B5</f>
        <v>58350</v>
      </c>
      <c r="C6" s="11">
        <f t="shared" si="3"/>
        <v>-14000</v>
      </c>
      <c r="D6" s="10">
        <f t="shared" si="3"/>
        <v>72350</v>
      </c>
    </row>
    <row r="7" spans="1:9" ht="10.5" customHeight="1">
      <c r="A7" s="3"/>
      <c r="B7" s="3"/>
      <c r="C7" s="3"/>
      <c r="D7" s="3"/>
    </row>
    <row r="8" spans="1:9" ht="24.75" customHeight="1">
      <c r="A8" s="3"/>
      <c r="B8" s="3"/>
      <c r="C8" s="3"/>
      <c r="D8" s="3"/>
    </row>
    <row r="9" spans="1:9" ht="24.75" customHeight="1">
      <c r="A9" s="3"/>
      <c r="B9" s="3"/>
      <c r="C9" s="3"/>
      <c r="D9" s="3"/>
    </row>
    <row r="10" spans="1:9" ht="24.75" customHeight="1">
      <c r="A10" s="3"/>
      <c r="B10" s="3"/>
      <c r="C10" s="3"/>
      <c r="D10" s="3"/>
    </row>
    <row r="11" spans="1:9" ht="24.75" customHeight="1">
      <c r="A11" s="3"/>
      <c r="B11" s="3"/>
      <c r="C11" s="3"/>
      <c r="D11" s="3"/>
    </row>
    <row r="12" spans="1:9" ht="24.75" customHeight="1">
      <c r="A12" s="3"/>
      <c r="B12" s="3"/>
      <c r="C12" s="3"/>
      <c r="D12" s="3"/>
    </row>
    <row r="13" spans="1:9" ht="24.75" customHeight="1">
      <c r="A13" s="3"/>
      <c r="B13" s="3"/>
      <c r="C13" s="3"/>
      <c r="D13" s="3"/>
    </row>
    <row r="14" spans="1:9" ht="24.75" customHeight="1">
      <c r="A14" s="3"/>
      <c r="B14" s="3"/>
      <c r="C14" s="3"/>
      <c r="D14" s="3"/>
    </row>
    <row r="15" spans="1:9" ht="24.75" customHeight="1">
      <c r="A15" s="3"/>
      <c r="B15" s="3"/>
      <c r="C15" s="3"/>
      <c r="D15" s="3"/>
    </row>
    <row r="16" spans="1:9" ht="24.75" customHeight="1">
      <c r="A16" s="3"/>
      <c r="B16" s="3"/>
      <c r="C16" s="3"/>
      <c r="D16" s="3"/>
    </row>
    <row r="17" spans="1:4" ht="24.75" customHeight="1">
      <c r="A17" s="3"/>
      <c r="B17" s="3"/>
      <c r="C17" s="3"/>
      <c r="D17" s="3"/>
    </row>
    <row r="18" spans="1:4" ht="10.5" customHeight="1">
      <c r="A18" s="12"/>
      <c r="B18" s="12"/>
      <c r="C18" s="12"/>
      <c r="D18" s="12"/>
    </row>
    <row r="19" spans="1:4" ht="30" customHeight="1">
      <c r="A19" s="35" t="s">
        <v>5</v>
      </c>
      <c r="B19" s="36"/>
      <c r="C19" s="36"/>
      <c r="D19" s="36"/>
    </row>
    <row r="20" spans="1:4" ht="30" customHeight="1">
      <c r="A20" s="13" t="s">
        <v>8</v>
      </c>
      <c r="B20" s="14" t="s">
        <v>2</v>
      </c>
      <c r="C20" s="14" t="s">
        <v>3</v>
      </c>
      <c r="D20" s="14" t="s">
        <v>4</v>
      </c>
    </row>
    <row r="21" spans="1:4" ht="30" customHeight="1">
      <c r="A21" s="15" t="s">
        <v>9</v>
      </c>
      <c r="B21" s="16"/>
      <c r="C21" s="16"/>
      <c r="D21" s="16"/>
    </row>
    <row r="22" spans="1:4" ht="30" customHeight="1">
      <c r="A22" s="17" t="s">
        <v>10</v>
      </c>
      <c r="B22" s="18">
        <v>100000</v>
      </c>
      <c r="C22" s="19">
        <v>52000</v>
      </c>
      <c r="D22" s="18">
        <f t="shared" ref="D22:D23" si="4">B22-C22</f>
        <v>48000</v>
      </c>
    </row>
    <row r="23" spans="1:4" ht="30" customHeight="1">
      <c r="A23" s="17" t="s">
        <v>11</v>
      </c>
      <c r="B23" s="18">
        <v>42000</v>
      </c>
      <c r="C23" s="20">
        <v>0</v>
      </c>
      <c r="D23" s="18">
        <f t="shared" si="4"/>
        <v>42000</v>
      </c>
    </row>
    <row r="24" spans="1:4" ht="30" customHeight="1">
      <c r="A24" s="21" t="s">
        <v>12</v>
      </c>
      <c r="B24" s="18">
        <f t="shared" ref="B24:D24" si="5">B22-B23</f>
        <v>58000</v>
      </c>
      <c r="C24" s="18">
        <f t="shared" si="5"/>
        <v>52000</v>
      </c>
      <c r="D24" s="18">
        <f t="shared" si="5"/>
        <v>6000</v>
      </c>
    </row>
    <row r="25" spans="1:4" ht="30" customHeight="1">
      <c r="A25" s="15" t="s">
        <v>13</v>
      </c>
      <c r="B25" s="16"/>
      <c r="C25" s="16"/>
      <c r="D25" s="16"/>
    </row>
    <row r="26" spans="1:4" ht="30" customHeight="1">
      <c r="A26" s="22" t="s">
        <v>14</v>
      </c>
      <c r="B26" s="23">
        <v>10000</v>
      </c>
      <c r="C26" s="8">
        <v>11000</v>
      </c>
      <c r="D26" s="23">
        <f t="shared" ref="D26:D30" si="6">B26-C26</f>
        <v>-1000</v>
      </c>
    </row>
    <row r="27" spans="1:4" ht="30" customHeight="1">
      <c r="A27" s="22" t="s">
        <v>15</v>
      </c>
      <c r="B27" s="23">
        <v>15000</v>
      </c>
      <c r="C27" s="8">
        <v>10100</v>
      </c>
      <c r="D27" s="23">
        <f t="shared" si="6"/>
        <v>4900</v>
      </c>
    </row>
    <row r="28" spans="1:4" ht="30" customHeight="1">
      <c r="A28" s="22" t="s">
        <v>16</v>
      </c>
      <c r="B28" s="23">
        <v>12000</v>
      </c>
      <c r="C28" s="8">
        <v>11000</v>
      </c>
      <c r="D28" s="23">
        <f t="shared" si="6"/>
        <v>1000</v>
      </c>
    </row>
    <row r="29" spans="1:4" ht="30" customHeight="1">
      <c r="A29" s="22" t="s">
        <v>17</v>
      </c>
      <c r="B29" s="23">
        <v>50000</v>
      </c>
      <c r="C29" s="8">
        <v>15400</v>
      </c>
      <c r="D29" s="23">
        <f t="shared" si="6"/>
        <v>34600</v>
      </c>
    </row>
    <row r="30" spans="1:4" ht="30" customHeight="1">
      <c r="A30" s="17" t="s">
        <v>18</v>
      </c>
      <c r="B30" s="18">
        <v>8000</v>
      </c>
      <c r="C30" s="18">
        <v>3800</v>
      </c>
      <c r="D30" s="18">
        <f t="shared" si="6"/>
        <v>4200</v>
      </c>
    </row>
    <row r="31" spans="1:4" ht="30" customHeight="1">
      <c r="A31" s="24" t="s">
        <v>19</v>
      </c>
      <c r="B31" s="25">
        <f t="shared" ref="B31:D31" si="7">SUM(B26:B30)</f>
        <v>95000</v>
      </c>
      <c r="C31" s="25">
        <f t="shared" si="7"/>
        <v>51300</v>
      </c>
      <c r="D31" s="25">
        <f t="shared" si="7"/>
        <v>43700</v>
      </c>
    </row>
    <row r="32" spans="1:4" ht="30" customHeight="1">
      <c r="A32" s="26"/>
      <c r="B32" s="11"/>
      <c r="C32" s="11"/>
      <c r="D32" s="11"/>
    </row>
    <row r="33" spans="1:4" ht="30" customHeight="1">
      <c r="A33" s="26" t="s">
        <v>20</v>
      </c>
      <c r="B33" s="11">
        <f t="shared" ref="B33:D33" si="8">B31+B24</f>
        <v>153000</v>
      </c>
      <c r="C33" s="11">
        <f t="shared" si="8"/>
        <v>103300</v>
      </c>
      <c r="D33" s="11">
        <f t="shared" si="8"/>
        <v>49700</v>
      </c>
    </row>
    <row r="34" spans="1:4" ht="30" customHeight="1">
      <c r="A34" s="27"/>
      <c r="B34" s="28"/>
      <c r="C34" s="28"/>
      <c r="D34" s="28"/>
    </row>
    <row r="35" spans="1:4" ht="30" customHeight="1">
      <c r="A35" s="35" t="s">
        <v>6</v>
      </c>
      <c r="B35" s="36"/>
      <c r="C35" s="36"/>
      <c r="D35" s="36"/>
    </row>
    <row r="36" spans="1:4" ht="30" customHeight="1">
      <c r="A36" s="26" t="s">
        <v>8</v>
      </c>
      <c r="B36" s="6" t="s">
        <v>2</v>
      </c>
      <c r="C36" s="6" t="s">
        <v>3</v>
      </c>
      <c r="D36" s="6" t="s">
        <v>4</v>
      </c>
    </row>
    <row r="37" spans="1:4" ht="30" customHeight="1">
      <c r="A37" s="22" t="s">
        <v>21</v>
      </c>
      <c r="B37" s="23">
        <v>30000</v>
      </c>
      <c r="C37" s="19">
        <v>36000</v>
      </c>
      <c r="D37" s="23">
        <f t="shared" ref="D37:D63" si="9">B37-C37</f>
        <v>-6000</v>
      </c>
    </row>
    <row r="38" spans="1:4" ht="30" customHeight="1">
      <c r="A38" s="22" t="s">
        <v>22</v>
      </c>
      <c r="B38" s="23">
        <v>2000</v>
      </c>
      <c r="C38" s="8">
        <v>3500</v>
      </c>
      <c r="D38" s="23">
        <f t="shared" si="9"/>
        <v>-1500</v>
      </c>
    </row>
    <row r="39" spans="1:4" ht="30" customHeight="1">
      <c r="A39" s="22" t="s">
        <v>23</v>
      </c>
      <c r="B39" s="23">
        <v>3000</v>
      </c>
      <c r="C39" s="8">
        <v>3800</v>
      </c>
      <c r="D39" s="23">
        <f t="shared" si="9"/>
        <v>-800</v>
      </c>
    </row>
    <row r="40" spans="1:4" ht="30" customHeight="1">
      <c r="A40" s="22" t="s">
        <v>15</v>
      </c>
      <c r="B40" s="23">
        <v>5000</v>
      </c>
      <c r="C40" s="8">
        <v>6500</v>
      </c>
      <c r="D40" s="23">
        <f t="shared" si="9"/>
        <v>-1500</v>
      </c>
    </row>
    <row r="41" spans="1:4" ht="30" customHeight="1">
      <c r="A41" s="29" t="s">
        <v>24</v>
      </c>
      <c r="B41" s="23">
        <v>10000</v>
      </c>
      <c r="C41" s="20">
        <v>12000</v>
      </c>
      <c r="D41" s="23">
        <f t="shared" si="9"/>
        <v>-2000</v>
      </c>
    </row>
    <row r="42" spans="1:4" ht="30" customHeight="1">
      <c r="A42" s="22" t="s">
        <v>25</v>
      </c>
      <c r="B42" s="23">
        <v>5000</v>
      </c>
      <c r="C42" s="20">
        <v>9500</v>
      </c>
      <c r="D42" s="23">
        <f t="shared" si="9"/>
        <v>-4500</v>
      </c>
    </row>
    <row r="43" spans="1:4" ht="30" customHeight="1">
      <c r="A43" s="22" t="s">
        <v>26</v>
      </c>
      <c r="B43" s="23">
        <v>2000</v>
      </c>
      <c r="C43" s="8">
        <v>2200</v>
      </c>
      <c r="D43" s="23">
        <f t="shared" si="9"/>
        <v>-200</v>
      </c>
    </row>
    <row r="44" spans="1:4" ht="30" customHeight="1">
      <c r="A44" s="22" t="s">
        <v>27</v>
      </c>
      <c r="B44" s="23">
        <v>3000</v>
      </c>
      <c r="C44" s="8">
        <v>3800</v>
      </c>
      <c r="D44" s="23">
        <f t="shared" si="9"/>
        <v>-800</v>
      </c>
    </row>
    <row r="45" spans="1:4" ht="30" customHeight="1">
      <c r="A45" s="22" t="s">
        <v>28</v>
      </c>
      <c r="B45" s="23">
        <v>1000</v>
      </c>
      <c r="C45" s="8">
        <v>1100</v>
      </c>
      <c r="D45" s="23">
        <f t="shared" si="9"/>
        <v>-100</v>
      </c>
    </row>
    <row r="46" spans="1:4" ht="30" customHeight="1">
      <c r="A46" s="22" t="s">
        <v>29</v>
      </c>
      <c r="B46" s="23">
        <v>5000</v>
      </c>
      <c r="C46" s="8">
        <v>5200</v>
      </c>
      <c r="D46" s="23">
        <f t="shared" si="9"/>
        <v>-200</v>
      </c>
    </row>
    <row r="47" spans="1:4" ht="30" customHeight="1">
      <c r="A47" s="22" t="s">
        <v>30</v>
      </c>
      <c r="B47" s="23">
        <v>2000</v>
      </c>
      <c r="C47" s="8">
        <v>2500</v>
      </c>
      <c r="D47" s="23">
        <f t="shared" si="9"/>
        <v>-500</v>
      </c>
    </row>
    <row r="48" spans="1:4" ht="30" customHeight="1">
      <c r="A48" s="22" t="s">
        <v>31</v>
      </c>
      <c r="B48" s="23">
        <v>2000</v>
      </c>
      <c r="C48" s="8">
        <v>2000</v>
      </c>
      <c r="D48" s="23">
        <f t="shared" si="9"/>
        <v>0</v>
      </c>
    </row>
    <row r="49" spans="1:4" ht="30" customHeight="1">
      <c r="A49" s="22" t="s">
        <v>32</v>
      </c>
      <c r="B49" s="23">
        <v>1500</v>
      </c>
      <c r="C49" s="8">
        <v>1800</v>
      </c>
      <c r="D49" s="23">
        <f t="shared" si="9"/>
        <v>-300</v>
      </c>
    </row>
    <row r="50" spans="1:4" ht="30" customHeight="1">
      <c r="A50" s="22" t="s">
        <v>33</v>
      </c>
      <c r="B50" s="23">
        <v>1000</v>
      </c>
      <c r="C50" s="8">
        <v>1800</v>
      </c>
      <c r="D50" s="23">
        <f t="shared" si="9"/>
        <v>-800</v>
      </c>
    </row>
    <row r="51" spans="1:4" ht="30" customHeight="1">
      <c r="A51" s="22" t="s">
        <v>34</v>
      </c>
      <c r="B51" s="23">
        <v>1000</v>
      </c>
      <c r="C51" s="8">
        <v>1200</v>
      </c>
      <c r="D51" s="23">
        <f t="shared" si="9"/>
        <v>-200</v>
      </c>
    </row>
    <row r="52" spans="1:4" ht="30" customHeight="1">
      <c r="A52" s="22" t="s">
        <v>35</v>
      </c>
      <c r="B52" s="23">
        <v>1300</v>
      </c>
      <c r="C52" s="8">
        <v>1100</v>
      </c>
      <c r="D52" s="23">
        <f t="shared" si="9"/>
        <v>200</v>
      </c>
    </row>
    <row r="53" spans="1:4" ht="30" customHeight="1">
      <c r="A53" s="22" t="s">
        <v>36</v>
      </c>
      <c r="B53" s="23">
        <v>1000</v>
      </c>
      <c r="C53" s="20">
        <v>800</v>
      </c>
      <c r="D53" s="23">
        <f t="shared" si="9"/>
        <v>200</v>
      </c>
    </row>
    <row r="54" spans="1:4" ht="30" customHeight="1">
      <c r="A54" s="22" t="s">
        <v>37</v>
      </c>
      <c r="B54" s="23">
        <v>200</v>
      </c>
      <c r="C54" s="8">
        <v>220</v>
      </c>
      <c r="D54" s="23">
        <f t="shared" si="9"/>
        <v>-20</v>
      </c>
    </row>
    <row r="55" spans="1:4" ht="30" customHeight="1">
      <c r="A55" s="22" t="s">
        <v>38</v>
      </c>
      <c r="B55" s="23">
        <v>150</v>
      </c>
      <c r="C55" s="20">
        <v>180</v>
      </c>
      <c r="D55" s="23">
        <f t="shared" si="9"/>
        <v>-30</v>
      </c>
    </row>
    <row r="56" spans="1:4" ht="30" customHeight="1">
      <c r="A56" s="22" t="s">
        <v>39</v>
      </c>
      <c r="B56" s="23">
        <v>1000</v>
      </c>
      <c r="C56" s="8">
        <v>1200</v>
      </c>
      <c r="D56" s="23">
        <f t="shared" si="9"/>
        <v>-200</v>
      </c>
    </row>
    <row r="57" spans="1:4" ht="30" customHeight="1">
      <c r="A57" s="22" t="s">
        <v>40</v>
      </c>
      <c r="B57" s="23">
        <v>2000</v>
      </c>
      <c r="C57" s="8">
        <v>2000</v>
      </c>
      <c r="D57" s="23">
        <f t="shared" si="9"/>
        <v>0</v>
      </c>
    </row>
    <row r="58" spans="1:4" ht="30" customHeight="1">
      <c r="A58" s="22" t="s">
        <v>41</v>
      </c>
      <c r="B58" s="23">
        <v>8000</v>
      </c>
      <c r="C58" s="8">
        <v>8500</v>
      </c>
      <c r="D58" s="23">
        <f t="shared" si="9"/>
        <v>-500</v>
      </c>
    </row>
    <row r="59" spans="1:4" ht="30" customHeight="1">
      <c r="A59" s="22" t="s">
        <v>42</v>
      </c>
      <c r="B59" s="23">
        <v>2000</v>
      </c>
      <c r="C59" s="8">
        <v>3200</v>
      </c>
      <c r="D59" s="23">
        <f t="shared" si="9"/>
        <v>-1200</v>
      </c>
    </row>
    <row r="60" spans="1:4" ht="30" customHeight="1">
      <c r="A60" s="22" t="s">
        <v>43</v>
      </c>
      <c r="B60" s="23">
        <v>1000</v>
      </c>
      <c r="C60" s="8">
        <v>1000</v>
      </c>
      <c r="D60" s="23">
        <f t="shared" si="9"/>
        <v>0</v>
      </c>
    </row>
    <row r="61" spans="1:4" ht="30" customHeight="1">
      <c r="A61" s="22" t="s">
        <v>44</v>
      </c>
      <c r="B61" s="23">
        <v>2500</v>
      </c>
      <c r="C61" s="8">
        <v>3000</v>
      </c>
      <c r="D61" s="23">
        <f t="shared" si="9"/>
        <v>-500</v>
      </c>
    </row>
    <row r="62" spans="1:4" ht="30" customHeight="1">
      <c r="A62" s="22" t="s">
        <v>45</v>
      </c>
      <c r="B62" s="23">
        <v>1000</v>
      </c>
      <c r="C62" s="8">
        <v>2000</v>
      </c>
      <c r="D62" s="23">
        <f t="shared" si="9"/>
        <v>-1000</v>
      </c>
    </row>
    <row r="63" spans="1:4" ht="30" customHeight="1">
      <c r="A63" s="22" t="s">
        <v>18</v>
      </c>
      <c r="B63" s="23">
        <v>1000</v>
      </c>
      <c r="C63" s="18">
        <v>1200</v>
      </c>
      <c r="D63" s="23">
        <f t="shared" si="9"/>
        <v>-200</v>
      </c>
    </row>
    <row r="64" spans="1:4" ht="30" customHeight="1">
      <c r="A64" s="26" t="s">
        <v>46</v>
      </c>
      <c r="B64" s="11">
        <f t="shared" ref="B64:D64" si="10">SUM(B37:B63)</f>
        <v>94650</v>
      </c>
      <c r="C64" s="11">
        <f t="shared" si="10"/>
        <v>117300</v>
      </c>
      <c r="D64" s="11">
        <f t="shared" si="10"/>
        <v>-22650</v>
      </c>
    </row>
    <row r="65" spans="1:4" ht="30" customHeight="1">
      <c r="A65" s="30"/>
      <c r="B65" s="30"/>
      <c r="C65" s="30"/>
      <c r="D65" s="30"/>
    </row>
    <row r="66" spans="1:4" ht="30" customHeight="1">
      <c r="A66" s="13" t="s">
        <v>47</v>
      </c>
      <c r="B66" s="25">
        <f t="shared" ref="B66:C66" si="11">B33-B64</f>
        <v>58350</v>
      </c>
      <c r="C66" s="25">
        <f t="shared" si="11"/>
        <v>-14000</v>
      </c>
      <c r="D66" s="31">
        <f t="shared" ref="D66:D67" si="12">B66-C66</f>
        <v>72350</v>
      </c>
    </row>
    <row r="67" spans="1:4" ht="30" customHeight="1">
      <c r="A67" s="13" t="s">
        <v>48</v>
      </c>
      <c r="B67" s="25">
        <f t="shared" ref="B67:C67" si="13">B66-(B66*15/100)</f>
        <v>49597.5</v>
      </c>
      <c r="C67" s="25">
        <f t="shared" si="13"/>
        <v>-11900</v>
      </c>
      <c r="D67" s="31">
        <f t="shared" si="12"/>
        <v>61497.5</v>
      </c>
    </row>
    <row r="68" spans="1:4" ht="30" customHeight="1">
      <c r="A68" s="26"/>
      <c r="B68" s="11"/>
      <c r="C68" s="11"/>
      <c r="D68" s="32"/>
    </row>
    <row r="69" spans="1:4" ht="30" customHeight="1">
      <c r="A69" s="13" t="s">
        <v>49</v>
      </c>
      <c r="B69" s="25">
        <f t="shared" ref="B69:C69" si="14">B67</f>
        <v>49597.5</v>
      </c>
      <c r="C69" s="25">
        <f t="shared" si="14"/>
        <v>-11900</v>
      </c>
      <c r="D69" s="31">
        <f>B69-C69</f>
        <v>61497.5</v>
      </c>
    </row>
    <row r="70" spans="1:4" ht="15.75" customHeight="1"/>
    <row r="71" spans="1:4" ht="15.75" customHeight="1"/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35:D35"/>
    <mergeCell ref="A19:D19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Mounika</cp:lastModifiedBy>
  <dcterms:modified xsi:type="dcterms:W3CDTF">2022-04-08T05:50:41Z</dcterms:modified>
</cp:coreProperties>
</file>