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81394D58-54BE-43E3-9CC8-63349476A8E0}" xr6:coauthVersionLast="36" xr6:coauthVersionMax="36" xr10:uidLastSave="{00000000-0000-0000-0000-000000000000}"/>
  <bookViews>
    <workbookView xWindow="0" yWindow="0" windowWidth="28800" windowHeight="12225" xr2:uid="{807995A7-1A35-405C-BDCF-C2D43B58BEB3}"/>
  </bookViews>
  <sheets>
    <sheet name="Cash Flow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34" i="1" s="1"/>
  <c r="E12" i="1"/>
  <c r="E34" i="1" s="1"/>
  <c r="H12" i="1" s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I34" i="1"/>
  <c r="F34" i="1"/>
  <c r="D34" i="1"/>
  <c r="C34" i="1"/>
  <c r="B34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K23" i="1"/>
  <c r="L23" i="1"/>
  <c r="M23" i="1"/>
  <c r="J23" i="1"/>
  <c r="I23" i="1"/>
  <c r="H23" i="1"/>
  <c r="G23" i="1"/>
  <c r="F23" i="1"/>
  <c r="E23" i="1"/>
  <c r="D23" i="1"/>
  <c r="C23" i="1"/>
  <c r="B23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I12" i="1"/>
  <c r="F12" i="1"/>
  <c r="D12" i="1"/>
  <c r="J12" i="1" l="1"/>
  <c r="J34" i="1" s="1"/>
  <c r="H34" i="1"/>
</calcChain>
</file>

<file path=xl/sharedStrings.xml><?xml version="1.0" encoding="utf-8"?>
<sst xmlns="http://schemas.openxmlformats.org/spreadsheetml/2006/main" count="81" uniqueCount="48">
  <si>
    <t>Date: 8/25/2022</t>
  </si>
  <si>
    <t>Time: 10:56 AM</t>
  </si>
  <si>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</si>
  <si>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</si>
  <si>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</si>
  <si>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</si>
  <si>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</si>
  <si>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</si>
  <si>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</si>
  <si>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</si>
  <si>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t>Palette Bistro</t>
  </si>
  <si>
    <t>Cash Flow Predictor Statement</t>
  </si>
  <si>
    <t>ESTIMATE</t>
  </si>
  <si>
    <t>ACTUAL</t>
  </si>
  <si>
    <t>VARIANCE</t>
  </si>
  <si>
    <t>Cash on Hand</t>
  </si>
  <si>
    <r>
      <t xml:space="preserve">FEB  </t>
    </r>
    <r>
      <rPr>
        <b/>
        <sz val="11"/>
        <color theme="0" tint="-0.499984740745262"/>
        <rFont val="Century Gothic"/>
        <family val="2"/>
      </rPr>
      <t>22</t>
    </r>
  </si>
  <si>
    <r>
      <t xml:space="preserve">JAN  </t>
    </r>
    <r>
      <rPr>
        <b/>
        <sz val="11"/>
        <color theme="0" tint="-0.499984740745262"/>
        <rFont val="Century Gothic"/>
        <family val="2"/>
      </rPr>
      <t>22</t>
    </r>
  </si>
  <si>
    <t>Cash Receipts</t>
  </si>
  <si>
    <t>Cash Sales</t>
  </si>
  <si>
    <t>Interest Income</t>
  </si>
  <si>
    <t>Other Cash Receipts</t>
  </si>
  <si>
    <t>Total Cash Receipts</t>
  </si>
  <si>
    <t>Operation Payments</t>
  </si>
  <si>
    <t>Inventory Purchases</t>
  </si>
  <si>
    <t>Employee Wages</t>
  </si>
  <si>
    <t>Internet and Subscriptions</t>
  </si>
  <si>
    <t>Total Operating Payments</t>
  </si>
  <si>
    <t>Additional Expenses</t>
  </si>
  <si>
    <t>Debt Repayments</t>
  </si>
  <si>
    <t>Stock Purchases</t>
  </si>
  <si>
    <t>Total Additional Expenses</t>
  </si>
  <si>
    <r>
      <t xml:space="preserve">MAR  </t>
    </r>
    <r>
      <rPr>
        <b/>
        <sz val="11"/>
        <color theme="0" tint="-0.499984740745262"/>
        <rFont val="Century Gothic"/>
        <family val="2"/>
      </rPr>
      <t>22</t>
    </r>
  </si>
  <si>
    <r>
      <t xml:space="preserve">APR  </t>
    </r>
    <r>
      <rPr>
        <b/>
        <sz val="11"/>
        <color theme="0" tint="-0.499984740745262"/>
        <rFont val="Century Gothic"/>
        <family val="2"/>
      </rPr>
      <t>22</t>
    </r>
  </si>
  <si>
    <r>
      <t xml:space="preserve">MAY  </t>
    </r>
    <r>
      <rPr>
        <b/>
        <sz val="11"/>
        <color theme="0" tint="-0.499984740745262"/>
        <rFont val="Century Gothic"/>
        <family val="2"/>
      </rPr>
      <t>22</t>
    </r>
  </si>
  <si>
    <r>
      <t xml:space="preserve">JUN  </t>
    </r>
    <r>
      <rPr>
        <b/>
        <sz val="11"/>
        <color theme="0" tint="-0.499984740745262"/>
        <rFont val="Century Gothic"/>
        <family val="2"/>
      </rPr>
      <t>22</t>
    </r>
  </si>
  <si>
    <r>
      <t xml:space="preserve">JUL  </t>
    </r>
    <r>
      <rPr>
        <b/>
        <sz val="11"/>
        <color theme="0" tint="-0.499984740745262"/>
        <rFont val="Century Gothic"/>
        <family val="2"/>
      </rPr>
      <t>22</t>
    </r>
  </si>
  <si>
    <r>
      <t xml:space="preserve">AUG  </t>
    </r>
    <r>
      <rPr>
        <b/>
        <sz val="11"/>
        <color theme="0" tint="-0.499984740745262"/>
        <rFont val="Century Gothic"/>
        <family val="2"/>
      </rPr>
      <t>22</t>
    </r>
  </si>
  <si>
    <r>
      <t xml:space="preserve">SEP  </t>
    </r>
    <r>
      <rPr>
        <b/>
        <sz val="11"/>
        <color theme="0" tint="-0.499984740745262"/>
        <rFont val="Century Gothic"/>
        <family val="2"/>
      </rPr>
      <t>22</t>
    </r>
  </si>
  <si>
    <r>
      <t xml:space="preserve">OCT  </t>
    </r>
    <r>
      <rPr>
        <b/>
        <sz val="11"/>
        <color theme="0" tint="-0.499984740745262"/>
        <rFont val="Century Gothic"/>
        <family val="2"/>
      </rPr>
      <t>22</t>
    </r>
  </si>
  <si>
    <r>
      <t xml:space="preserve">NOV  </t>
    </r>
    <r>
      <rPr>
        <b/>
        <sz val="11"/>
        <color theme="0" tint="-0.499984740745262"/>
        <rFont val="Century Gothic"/>
        <family val="2"/>
      </rPr>
      <t>22</t>
    </r>
  </si>
  <si>
    <r>
      <t xml:space="preserve">DEC  </t>
    </r>
    <r>
      <rPr>
        <b/>
        <sz val="11"/>
        <color theme="0" tint="-0.499984740745262"/>
        <rFont val="Century Gothic"/>
        <family val="2"/>
      </rPr>
      <t>22</t>
    </r>
  </si>
  <si>
    <t>Prepared by: Ms. Jona Rose</t>
  </si>
  <si>
    <t>For the Year 2050</t>
  </si>
  <si>
    <t>Month Ending</t>
  </si>
  <si>
    <t>Closing Cash Balance</t>
  </si>
  <si>
    <t>Total Cash Payments</t>
  </si>
  <si>
    <t>Net Cash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</si>
</sst>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2"/>
      <color theme="0"/>
      <name val="Century Gothic"/>
      <family val="2"/>
    </font>
    <font>
      <b/>
      <sz val="12"/>
      <color theme="0"/>
      <name val="Century Gothic"/>
      <family val="2"/>
    </font>
    <font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sz val="14"/>
      <color theme="9" tint="-0.499984740745262"/>
      <name val="Century Gothic"/>
      <family val="2"/>
    </font>
    <font>
      <b/>
      <sz val="11"/>
      <color theme="1"/>
      <name val="Century Gothic"/>
      <family val="2"/>
    </font>
    <font>
      <b/>
      <sz val="11"/>
      <color theme="9" tint="-0.499984740745262"/>
      <name val="Century Gothic"/>
      <family val="2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b/>
      <sz val="12"/>
      <name val="Century Gothic"/>
      <family val="2"/>
    </font>
    <font>
      <b/>
      <sz val="36"/>
      <color theme="0" tint="-0.499984740745262"/>
      <name val="Century Gothic"/>
      <family val="2"/>
    </font>
    <font>
      <b/>
      <sz val="11"/>
      <color theme="0" tint="-0.499984740745262"/>
      <name val="Century Gothic"/>
      <family val="2"/>
    </font>
    <font>
      <b/>
      <sz val="11"/>
      <name val="Century Gothic"/>
      <family val="2"/>
    </font>
    <font>
      <b/>
      <sz val="26"/>
      <color theme="9" tint="-0.499984740745262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0" tint="-0.34998626667073579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ck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indent="2"/>
    </xf>
    <xf numFmtId="44" fontId="2" fillId="0" borderId="3" xfId="1" applyFont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44" fontId="9" fillId="2" borderId="3" xfId="1" applyFont="1" applyFill="1" applyBorder="1" applyAlignment="1">
      <alignment vertical="center"/>
    </xf>
    <xf numFmtId="44" fontId="9" fillId="5" borderId="3" xfId="1" applyFont="1" applyFill="1" applyBorder="1" applyAlignment="1">
      <alignment vertical="center"/>
    </xf>
    <xf numFmtId="44" fontId="9" fillId="2" borderId="3" xfId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5" fillId="6" borderId="0" xfId="0" applyFont="1" applyFill="1" applyAlignment="1"/>
    <xf numFmtId="0" fontId="2" fillId="6" borderId="7" xfId="0" applyFont="1" applyFill="1" applyBorder="1" applyAlignment="1"/>
    <xf numFmtId="0" fontId="4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/>
    <xf numFmtId="0" fontId="13" fillId="5" borderId="0" xfId="0" applyFont="1" applyFill="1" applyAlignment="1">
      <alignment horizontal="center"/>
    </xf>
    <xf numFmtId="0" fontId="5" fillId="7" borderId="0" xfId="0" applyFont="1" applyFill="1"/>
    <xf numFmtId="0" fontId="16" fillId="8" borderId="2" xfId="0" applyFont="1" applyFill="1" applyBorder="1" applyAlignment="1">
      <alignment horizontal="center"/>
    </xf>
    <xf numFmtId="44" fontId="2" fillId="0" borderId="9" xfId="1" applyFont="1" applyBorder="1" applyAlignment="1">
      <alignment vertical="center"/>
    </xf>
    <xf numFmtId="44" fontId="9" fillId="5" borderId="9" xfId="1" applyFont="1" applyFill="1" applyBorder="1" applyAlignment="1">
      <alignment vertical="center"/>
    </xf>
    <xf numFmtId="44" fontId="9" fillId="2" borderId="9" xfId="1" applyFont="1" applyFill="1" applyBorder="1" applyAlignment="1">
      <alignment vertical="center"/>
    </xf>
    <xf numFmtId="0" fontId="16" fillId="8" borderId="1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44" fontId="2" fillId="0" borderId="11" xfId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4" fontId="9" fillId="2" borderId="11" xfId="1" applyFont="1" applyFill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0" fontId="6" fillId="4" borderId="10" xfId="0" applyFont="1" applyFill="1" applyBorder="1" applyAlignment="1">
      <alignment horizontal="center"/>
    </xf>
    <xf numFmtId="44" fontId="9" fillId="5" borderId="11" xfId="1" applyFont="1" applyFill="1" applyBorder="1" applyAlignment="1">
      <alignment vertical="center"/>
    </xf>
    <xf numFmtId="0" fontId="2" fillId="0" borderId="0" xfId="0" applyFont="1" applyBorder="1"/>
    <xf numFmtId="49" fontId="14" fillId="0" borderId="5" xfId="0" applyNumberFormat="1" applyFont="1" applyBorder="1" applyAlignment="1">
      <alignment horizontal="left"/>
    </xf>
    <xf numFmtId="49" fontId="14" fillId="0" borderId="6" xfId="0" applyNumberFormat="1" applyFont="1" applyBorder="1" applyAlignment="1">
      <alignment horizontal="left"/>
    </xf>
    <xf numFmtId="0" fontId="17" fillId="2" borderId="1" xfId="0" applyFont="1" applyFill="1" applyBorder="1" applyAlignment="1">
      <alignment horizontal="left" vertical="center" indent="2"/>
    </xf>
    <xf numFmtId="0" fontId="17" fillId="2" borderId="0" xfId="0" applyFont="1" applyFill="1" applyBorder="1" applyAlignment="1">
      <alignment horizontal="left" vertical="center" indent="2"/>
    </xf>
    <xf numFmtId="0" fontId="3" fillId="3" borderId="1" xfId="0" applyFont="1" applyFill="1" applyBorder="1" applyAlignment="1">
      <alignment horizontal="left" indent="3"/>
    </xf>
    <xf numFmtId="0" fontId="3" fillId="3" borderId="0" xfId="0" applyFont="1" applyFill="1" applyBorder="1" applyAlignment="1">
      <alignment horizontal="left" indent="3"/>
    </xf>
    <xf numFmtId="0" fontId="2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48"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  <dxf>
      <font>
        <color rgb="FF9C0006"/>
      </font>
      <fill>
        <patternFill>
          <bgColor rgb="FFFFF7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1EA71263-24CF-44B2-83F2-451459CC2D9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90AF387A-D7D1-4BB9-B92D-DE09FD74C5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A15EF75E-F18A-415E-BD4F-9A38A3DF6B8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4E8AE0D9-51FD-4B3B-BE54-1F540CFDB98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95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AB8D2538-EAC3-4D70-9F70-69328293C12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C7472690-1770-4E30-BF7A-A9EBF3CF5D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7E2EAA32-8B5E-40E6-982A-4ECBCD4B479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06969090-5932-4F5F-847E-E514D16683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671236F5-81E7-4640-96A9-FA5164B9203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CB8EFEB6-8AE2-456B-9673-1A920F3EF52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F053AA91-E630-45B9-9D57-03F8AAE94E7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93A63995-C8D8-4B36-9700-B697BD387E7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F556C426-E6F5-4171-A6B1-6D52D567B5C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EC08D30D-91B2-46F4-B8BC-9068ABAE99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5CF1C3A7-95A0-411F-BDF5-2FB2085385D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D4128E1E-7101-4339-A39A-6BD6A3C6AE9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47905A6F-B8F1-4C73-8EB8-33E7773E4C8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7AB8BE5E-E987-46B1-AF6E-1425E581B3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E563-45C2-4210-9598-0B70C0890678}">
  <sheetPr>
    <pageSetUpPr fitToPage="1"/>
  </sheetPr>
  <dimension ref="A1:AK117"/>
  <sheetViews>
    <sheetView showGridLines="0" tabSelected="1" zoomScale="85" zoomScaleNormal="85" workbookViewId="0">
      <pane xSplit="1" topLeftCell="B1" activePane="topRight" state="frozen"/>
      <selection pane="topRight" activeCell="F7" sqref="F7"/>
    </sheetView>
  </sheetViews>
  <sheetFormatPr defaultRowHeight="16.5" x14ac:dyDescent="0.25"/>
  <cols>
    <col min="1" max="1" width="45.5703125" style="4" bestFit="1" customWidth="1"/>
    <col min="2" max="3" width="18.85546875" style="4" customWidth="1"/>
    <col min="4" max="4" width="20.85546875" style="4" customWidth="1"/>
    <col min="5" max="6" width="18.85546875" style="4" customWidth="1"/>
    <col min="7" max="7" width="18.140625" style="4" customWidth="1"/>
    <col min="8" max="9" width="18.85546875" style="4" customWidth="1"/>
    <col min="10" max="10" width="22.85546875" style="4" customWidth="1"/>
    <col min="11" max="12" width="18.85546875" style="4" customWidth="1"/>
    <col min="13" max="13" width="20.28515625" style="4" customWidth="1"/>
    <col min="14" max="15" width="18.85546875" style="4" customWidth="1"/>
    <col min="16" max="16" width="23.5703125" style="4" customWidth="1"/>
    <col min="17" max="18" width="18.85546875" style="4" customWidth="1"/>
    <col min="19" max="19" width="19.85546875" style="4" customWidth="1"/>
    <col min="20" max="21" width="18.85546875" style="4" customWidth="1"/>
    <col min="22" max="22" width="20.85546875" style="4" customWidth="1"/>
    <col min="23" max="24" width="18.85546875" style="4" customWidth="1"/>
    <col min="25" max="25" width="19" style="4" customWidth="1"/>
    <col min="26" max="27" width="18.85546875" style="4" customWidth="1"/>
    <col min="28" max="28" width="20.85546875" style="4" customWidth="1"/>
    <col min="29" max="30" width="18.85546875" style="4" customWidth="1"/>
    <col min="31" max="31" width="22.140625" style="4" customWidth="1"/>
    <col min="32" max="33" width="18.85546875" style="4" customWidth="1"/>
    <col min="34" max="34" width="23.140625" style="4" customWidth="1"/>
    <col min="35" max="36" width="18.85546875" style="4" customWidth="1"/>
    <col min="37" max="37" width="21.85546875" style="4" customWidth="1"/>
    <col min="38" max="16384" width="9.140625" style="4"/>
  </cols>
  <sheetData>
    <row r="1" spans="1:37" s="1" customFormat="1" ht="15" customHeight="1" x14ac:dyDescent="0.3">
      <c r="A1" s="40" t="s">
        <v>10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37" s="1" customFormat="1" ht="27" customHeight="1" x14ac:dyDescent="0.3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37" s="1" customFormat="1" ht="17.25" x14ac:dyDescent="0.3">
      <c r="A3" s="42" t="s">
        <v>11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37" s="1" customFormat="1" x14ac:dyDescent="0.3"/>
    <row r="5" spans="1:37" s="1" customFormat="1" x14ac:dyDescent="0.3">
      <c r="A5" s="1" t="s">
        <v>42</v>
      </c>
      <c r="D5" s="1" t="s">
        <v>0</v>
      </c>
    </row>
    <row r="6" spans="1:37" s="1" customFormat="1" ht="15.75" customHeight="1" x14ac:dyDescent="0.3">
      <c r="A6" s="1" t="s">
        <v>43</v>
      </c>
      <c r="D6" s="1" t="s">
        <v>1</v>
      </c>
      <c r="F6" s="37"/>
    </row>
    <row r="7" spans="1:37" s="1" customFormat="1" ht="31.5" customHeight="1" x14ac:dyDescent="0.3">
      <c r="A7" s="44"/>
      <c r="B7" s="44"/>
      <c r="D7" s="38" t="s">
        <v>17</v>
      </c>
      <c r="G7" s="38" t="s">
        <v>16</v>
      </c>
      <c r="J7" s="38" t="s">
        <v>32</v>
      </c>
      <c r="M7" s="38" t="s">
        <v>33</v>
      </c>
      <c r="P7" s="38" t="s">
        <v>34</v>
      </c>
      <c r="S7" s="38" t="s">
        <v>35</v>
      </c>
      <c r="V7" s="38" t="s">
        <v>36</v>
      </c>
      <c r="Y7" s="38" t="s">
        <v>37</v>
      </c>
      <c r="AB7" s="38" t="s">
        <v>38</v>
      </c>
      <c r="AE7" s="38" t="s">
        <v>39</v>
      </c>
      <c r="AH7" s="38" t="s">
        <v>40</v>
      </c>
      <c r="AK7" s="38" t="s">
        <v>41</v>
      </c>
    </row>
    <row r="8" spans="1:37" s="1" customFormat="1" ht="16.5" customHeight="1" x14ac:dyDescent="0.3">
      <c r="D8" s="39"/>
      <c r="G8" s="39"/>
      <c r="J8" s="39"/>
      <c r="M8" s="39"/>
      <c r="P8" s="39"/>
      <c r="S8" s="39"/>
      <c r="V8" s="39"/>
      <c r="Y8" s="39"/>
      <c r="AB8" s="39"/>
      <c r="AE8" s="39"/>
      <c r="AH8" s="39"/>
      <c r="AK8" s="39"/>
    </row>
    <row r="9" spans="1:37" s="1" customFormat="1" x14ac:dyDescent="0.3">
      <c r="A9" s="45"/>
      <c r="B9" s="18"/>
      <c r="C9" s="18"/>
      <c r="D9" s="19"/>
      <c r="E9" s="24"/>
      <c r="F9" s="24"/>
      <c r="G9" s="24"/>
      <c r="H9" s="18"/>
      <c r="I9" s="18"/>
      <c r="J9" s="19"/>
      <c r="K9" s="24"/>
      <c r="L9" s="24"/>
      <c r="M9" s="24"/>
      <c r="N9" s="18"/>
      <c r="O9" s="18"/>
      <c r="P9" s="19"/>
      <c r="Q9" s="24"/>
      <c r="R9" s="24"/>
      <c r="S9" s="24"/>
      <c r="T9" s="18"/>
      <c r="U9" s="18"/>
      <c r="V9" s="19"/>
      <c r="W9" s="24"/>
      <c r="X9" s="24"/>
      <c r="Y9" s="24"/>
      <c r="Z9" s="18"/>
      <c r="AA9" s="18"/>
      <c r="AB9" s="19"/>
      <c r="AC9" s="24"/>
      <c r="AD9" s="24"/>
      <c r="AE9" s="24"/>
      <c r="AF9" s="18"/>
      <c r="AG9" s="18"/>
      <c r="AH9" s="19"/>
      <c r="AI9" s="24"/>
      <c r="AJ9" s="24"/>
      <c r="AK9" s="24"/>
    </row>
    <row r="10" spans="1:37" s="1" customFormat="1" x14ac:dyDescent="0.3">
      <c r="A10" s="45"/>
      <c r="B10" s="25" t="s">
        <v>12</v>
      </c>
      <c r="C10" s="25" t="s">
        <v>13</v>
      </c>
      <c r="D10" s="29" t="s">
        <v>14</v>
      </c>
      <c r="E10" s="2" t="s">
        <v>12</v>
      </c>
      <c r="F10" s="2" t="s">
        <v>13</v>
      </c>
      <c r="G10" s="35" t="s">
        <v>14</v>
      </c>
      <c r="H10" s="25" t="s">
        <v>12</v>
      </c>
      <c r="I10" s="25" t="s">
        <v>13</v>
      </c>
      <c r="J10" s="29" t="s">
        <v>14</v>
      </c>
      <c r="K10" s="2" t="s">
        <v>12</v>
      </c>
      <c r="L10" s="2" t="s">
        <v>13</v>
      </c>
      <c r="M10" s="35" t="s">
        <v>14</v>
      </c>
      <c r="N10" s="25" t="s">
        <v>12</v>
      </c>
      <c r="O10" s="25" t="s">
        <v>13</v>
      </c>
      <c r="P10" s="29" t="s">
        <v>14</v>
      </c>
      <c r="Q10" s="2" t="s">
        <v>12</v>
      </c>
      <c r="R10" s="2" t="s">
        <v>13</v>
      </c>
      <c r="S10" s="35" t="s">
        <v>14</v>
      </c>
      <c r="T10" s="25" t="s">
        <v>12</v>
      </c>
      <c r="U10" s="25" t="s">
        <v>13</v>
      </c>
      <c r="V10" s="29" t="s">
        <v>14</v>
      </c>
      <c r="W10" s="2" t="s">
        <v>12</v>
      </c>
      <c r="X10" s="2" t="s">
        <v>13</v>
      </c>
      <c r="Y10" s="35" t="s">
        <v>14</v>
      </c>
      <c r="Z10" s="25" t="s">
        <v>12</v>
      </c>
      <c r="AA10" s="25" t="s">
        <v>13</v>
      </c>
      <c r="AB10" s="29" t="s">
        <v>14</v>
      </c>
      <c r="AC10" s="2" t="s">
        <v>12</v>
      </c>
      <c r="AD10" s="2" t="s">
        <v>13</v>
      </c>
      <c r="AE10" s="35" t="s">
        <v>14</v>
      </c>
      <c r="AF10" s="25" t="s">
        <v>12</v>
      </c>
      <c r="AG10" s="25" t="s">
        <v>13</v>
      </c>
      <c r="AH10" s="29" t="s">
        <v>14</v>
      </c>
      <c r="AI10" s="2" t="s">
        <v>12</v>
      </c>
      <c r="AJ10" s="2" t="s">
        <v>13</v>
      </c>
      <c r="AK10" s="35" t="s">
        <v>14</v>
      </c>
    </row>
    <row r="11" spans="1:37" s="22" customFormat="1" x14ac:dyDescent="0.3">
      <c r="A11" s="20"/>
      <c r="B11" s="21"/>
      <c r="C11" s="21"/>
      <c r="D11" s="30"/>
      <c r="E11" s="21"/>
      <c r="F11" s="21"/>
      <c r="G11" s="30"/>
      <c r="H11" s="21"/>
      <c r="I11" s="21"/>
      <c r="J11" s="30"/>
      <c r="K11" s="21"/>
      <c r="L11" s="21"/>
      <c r="M11" s="30"/>
      <c r="N11" s="21"/>
      <c r="O11" s="21"/>
      <c r="P11" s="30"/>
      <c r="Q11" s="21"/>
      <c r="R11" s="21"/>
      <c r="S11" s="30"/>
      <c r="T11" s="21"/>
      <c r="U11" s="21"/>
      <c r="V11" s="30"/>
      <c r="W11" s="21"/>
      <c r="X11" s="21"/>
      <c r="Y11" s="30"/>
      <c r="Z11" s="21"/>
      <c r="AA11" s="21"/>
      <c r="AB11" s="30"/>
      <c r="AC11" s="21"/>
      <c r="AD11" s="21"/>
      <c r="AE11" s="30"/>
      <c r="AF11" s="21"/>
      <c r="AG11" s="21"/>
      <c r="AH11" s="30"/>
      <c r="AI11" s="21"/>
      <c r="AJ11" s="21"/>
      <c r="AK11" s="30"/>
    </row>
    <row r="12" spans="1:37" s="1" customFormat="1" x14ac:dyDescent="0.3">
      <c r="A12" s="23" t="s">
        <v>15</v>
      </c>
      <c r="B12" s="6">
        <v>100000</v>
      </c>
      <c r="C12" s="6">
        <v>75000</v>
      </c>
      <c r="D12" s="31">
        <f>B12-C12</f>
        <v>25000</v>
      </c>
      <c r="E12" s="26">
        <f>B34</f>
        <v>118755</v>
      </c>
      <c r="F12" s="26">
        <f>C34</f>
        <v>90880</v>
      </c>
      <c r="G12" s="31">
        <f>+E12-F12</f>
        <v>27875</v>
      </c>
      <c r="H12" s="26">
        <f>E34</f>
        <v>136455</v>
      </c>
      <c r="I12" s="26">
        <f>F34</f>
        <v>103280</v>
      </c>
      <c r="J12" s="31">
        <f>H12-I12</f>
        <v>33175</v>
      </c>
      <c r="K12" s="26"/>
      <c r="L12" s="6"/>
      <c r="M12" s="31"/>
      <c r="N12" s="26"/>
      <c r="O12" s="6"/>
      <c r="P12" s="31"/>
      <c r="Q12" s="26"/>
      <c r="R12" s="6"/>
      <c r="S12" s="31"/>
      <c r="T12" s="26"/>
      <c r="U12" s="6"/>
      <c r="V12" s="31"/>
      <c r="W12" s="26"/>
      <c r="X12" s="6"/>
      <c r="Y12" s="31"/>
      <c r="Z12" s="26"/>
      <c r="AA12" s="6"/>
      <c r="AB12" s="31"/>
      <c r="AC12" s="26"/>
      <c r="AD12" s="6"/>
      <c r="AE12" s="31"/>
      <c r="AF12" s="26"/>
      <c r="AG12" s="6"/>
      <c r="AH12" s="31"/>
      <c r="AI12" s="26"/>
      <c r="AJ12" s="6"/>
      <c r="AK12" s="31"/>
    </row>
    <row r="13" spans="1:37" ht="23.25" customHeight="1" x14ac:dyDescent="0.25">
      <c r="A13" s="3" t="s">
        <v>18</v>
      </c>
      <c r="D13" s="32"/>
      <c r="G13" s="32"/>
      <c r="J13" s="32"/>
      <c r="M13" s="32"/>
      <c r="P13" s="32"/>
      <c r="S13" s="32"/>
      <c r="V13" s="32"/>
      <c r="Y13" s="32"/>
      <c r="AB13" s="32"/>
      <c r="AE13" s="32"/>
      <c r="AH13" s="32"/>
      <c r="AK13" s="32"/>
    </row>
    <row r="14" spans="1:37" ht="23.25" customHeight="1" x14ac:dyDescent="0.25">
      <c r="A14" s="5" t="s">
        <v>19</v>
      </c>
      <c r="B14" s="6">
        <v>55400</v>
      </c>
      <c r="C14" s="6">
        <v>48200</v>
      </c>
      <c r="D14" s="31">
        <v>7200</v>
      </c>
      <c r="E14" s="26">
        <v>56700</v>
      </c>
      <c r="F14" s="6">
        <v>50250</v>
      </c>
      <c r="G14" s="31">
        <v>6450</v>
      </c>
      <c r="H14" s="26">
        <v>57250</v>
      </c>
      <c r="I14" s="6">
        <v>53400</v>
      </c>
      <c r="J14" s="31">
        <v>3850</v>
      </c>
      <c r="K14" s="26"/>
      <c r="L14" s="6"/>
      <c r="M14" s="31"/>
      <c r="N14" s="26"/>
      <c r="O14" s="6"/>
      <c r="P14" s="31"/>
      <c r="Q14" s="26"/>
      <c r="R14" s="6"/>
      <c r="S14" s="31"/>
      <c r="T14" s="26"/>
      <c r="U14" s="6"/>
      <c r="V14" s="31"/>
      <c r="W14" s="26"/>
      <c r="X14" s="6"/>
      <c r="Y14" s="31"/>
      <c r="Z14" s="26"/>
      <c r="AA14" s="6"/>
      <c r="AB14" s="31"/>
      <c r="AC14" s="26"/>
      <c r="AD14" s="6"/>
      <c r="AE14" s="31"/>
      <c r="AF14" s="26"/>
      <c r="AG14" s="6"/>
      <c r="AH14" s="31"/>
      <c r="AI14" s="26"/>
      <c r="AJ14" s="6"/>
      <c r="AK14" s="31"/>
    </row>
    <row r="15" spans="1:37" ht="23.25" customHeight="1" x14ac:dyDescent="0.25">
      <c r="A15" s="5" t="s">
        <v>20</v>
      </c>
      <c r="B15" s="6">
        <v>12500</v>
      </c>
      <c r="C15" s="6">
        <v>10250</v>
      </c>
      <c r="D15" s="31">
        <v>2250</v>
      </c>
      <c r="E15" s="26">
        <v>13000</v>
      </c>
      <c r="F15" s="6">
        <v>11500</v>
      </c>
      <c r="G15" s="31">
        <v>1500</v>
      </c>
      <c r="H15" s="26">
        <v>14000</v>
      </c>
      <c r="I15" s="6">
        <v>12100</v>
      </c>
      <c r="J15" s="31">
        <v>1900</v>
      </c>
      <c r="K15" s="26"/>
      <c r="L15" s="6"/>
      <c r="M15" s="31"/>
      <c r="N15" s="26"/>
      <c r="O15" s="6"/>
      <c r="P15" s="31"/>
      <c r="Q15" s="26"/>
      <c r="R15" s="6"/>
      <c r="S15" s="31"/>
      <c r="T15" s="26"/>
      <c r="U15" s="6"/>
      <c r="V15" s="31"/>
      <c r="W15" s="26"/>
      <c r="X15" s="6"/>
      <c r="Y15" s="31"/>
      <c r="Z15" s="26"/>
      <c r="AA15" s="6"/>
      <c r="AB15" s="31"/>
      <c r="AC15" s="26"/>
      <c r="AD15" s="6"/>
      <c r="AE15" s="31"/>
      <c r="AF15" s="26"/>
      <c r="AG15" s="6"/>
      <c r="AH15" s="31"/>
      <c r="AI15" s="26"/>
      <c r="AJ15" s="6"/>
      <c r="AK15" s="31"/>
    </row>
    <row r="16" spans="1:37" ht="23.25" customHeight="1" x14ac:dyDescent="0.25">
      <c r="A16" s="5" t="s">
        <v>21</v>
      </c>
      <c r="B16" s="6">
        <v>15105</v>
      </c>
      <c r="C16" s="6">
        <v>13750</v>
      </c>
      <c r="D16" s="31">
        <v>1355</v>
      </c>
      <c r="E16" s="26">
        <v>15400</v>
      </c>
      <c r="F16" s="6">
        <v>13950</v>
      </c>
      <c r="G16" s="31">
        <v>1450</v>
      </c>
      <c r="H16" s="26">
        <v>16750</v>
      </c>
      <c r="I16" s="6">
        <v>14100</v>
      </c>
      <c r="J16" s="31">
        <v>2650</v>
      </c>
      <c r="K16" s="26"/>
      <c r="L16" s="6"/>
      <c r="M16" s="31"/>
      <c r="N16" s="26"/>
      <c r="O16" s="6"/>
      <c r="P16" s="31"/>
      <c r="Q16" s="26"/>
      <c r="R16" s="6"/>
      <c r="S16" s="31"/>
      <c r="T16" s="26"/>
      <c r="U16" s="6"/>
      <c r="V16" s="31"/>
      <c r="W16" s="26"/>
      <c r="X16" s="6"/>
      <c r="Y16" s="31"/>
      <c r="Z16" s="26"/>
      <c r="AA16" s="6"/>
      <c r="AB16" s="31"/>
      <c r="AC16" s="26"/>
      <c r="AD16" s="6"/>
      <c r="AE16" s="31"/>
      <c r="AF16" s="26"/>
      <c r="AG16" s="6"/>
      <c r="AH16" s="31"/>
      <c r="AI16" s="26"/>
      <c r="AJ16" s="6"/>
      <c r="AK16" s="31"/>
    </row>
    <row r="17" spans="1:37" ht="23.25" customHeight="1" x14ac:dyDescent="0.25">
      <c r="A17" s="7" t="s">
        <v>22</v>
      </c>
      <c r="B17" s="8">
        <f>SUM(B14:B16)</f>
        <v>83005</v>
      </c>
      <c r="C17" s="9">
        <f t="shared" ref="C17:AK17" si="0">SUM(C14:C16)</f>
        <v>72200</v>
      </c>
      <c r="D17" s="33">
        <f t="shared" si="0"/>
        <v>10805</v>
      </c>
      <c r="E17" s="27">
        <f t="shared" si="0"/>
        <v>85100</v>
      </c>
      <c r="F17" s="10">
        <f t="shared" si="0"/>
        <v>75700</v>
      </c>
      <c r="G17" s="36">
        <f t="shared" si="0"/>
        <v>9400</v>
      </c>
      <c r="H17" s="28">
        <f t="shared" si="0"/>
        <v>88000</v>
      </c>
      <c r="I17" s="9">
        <f t="shared" si="0"/>
        <v>79600</v>
      </c>
      <c r="J17" s="33">
        <f t="shared" si="0"/>
        <v>8400</v>
      </c>
      <c r="K17" s="27">
        <f t="shared" si="0"/>
        <v>0</v>
      </c>
      <c r="L17" s="10">
        <f t="shared" si="0"/>
        <v>0</v>
      </c>
      <c r="M17" s="36">
        <f t="shared" si="0"/>
        <v>0</v>
      </c>
      <c r="N17" s="28">
        <f t="shared" si="0"/>
        <v>0</v>
      </c>
      <c r="O17" s="9">
        <f t="shared" si="0"/>
        <v>0</v>
      </c>
      <c r="P17" s="33">
        <f t="shared" si="0"/>
        <v>0</v>
      </c>
      <c r="Q17" s="27">
        <f t="shared" si="0"/>
        <v>0</v>
      </c>
      <c r="R17" s="10">
        <f t="shared" si="0"/>
        <v>0</v>
      </c>
      <c r="S17" s="36">
        <f t="shared" si="0"/>
        <v>0</v>
      </c>
      <c r="T17" s="28">
        <f t="shared" si="0"/>
        <v>0</v>
      </c>
      <c r="U17" s="9">
        <f t="shared" si="0"/>
        <v>0</v>
      </c>
      <c r="V17" s="33">
        <f t="shared" si="0"/>
        <v>0</v>
      </c>
      <c r="W17" s="27">
        <f t="shared" si="0"/>
        <v>0</v>
      </c>
      <c r="X17" s="10">
        <f t="shared" si="0"/>
        <v>0</v>
      </c>
      <c r="Y17" s="36">
        <f t="shared" si="0"/>
        <v>0</v>
      </c>
      <c r="Z17" s="28">
        <f t="shared" si="0"/>
        <v>0</v>
      </c>
      <c r="AA17" s="9">
        <f t="shared" si="0"/>
        <v>0</v>
      </c>
      <c r="AB17" s="33">
        <f t="shared" si="0"/>
        <v>0</v>
      </c>
      <c r="AC17" s="27">
        <f t="shared" si="0"/>
        <v>0</v>
      </c>
      <c r="AD17" s="10">
        <f t="shared" si="0"/>
        <v>0</v>
      </c>
      <c r="AE17" s="36">
        <f t="shared" si="0"/>
        <v>0</v>
      </c>
      <c r="AF17" s="28">
        <f t="shared" si="0"/>
        <v>0</v>
      </c>
      <c r="AG17" s="9">
        <f t="shared" si="0"/>
        <v>0</v>
      </c>
      <c r="AH17" s="33">
        <f t="shared" si="0"/>
        <v>0</v>
      </c>
      <c r="AI17" s="27">
        <f t="shared" si="0"/>
        <v>0</v>
      </c>
      <c r="AJ17" s="10">
        <f t="shared" si="0"/>
        <v>0</v>
      </c>
      <c r="AK17" s="36">
        <f t="shared" si="0"/>
        <v>0</v>
      </c>
    </row>
    <row r="18" spans="1:37" ht="23.25" customHeight="1" x14ac:dyDescent="0.25">
      <c r="D18" s="32"/>
      <c r="G18" s="32"/>
      <c r="J18" s="32"/>
      <c r="M18" s="32"/>
      <c r="P18" s="32"/>
      <c r="S18" s="32"/>
      <c r="V18" s="32"/>
      <c r="Y18" s="32"/>
      <c r="AB18" s="32"/>
      <c r="AE18" s="32"/>
      <c r="AH18" s="32"/>
      <c r="AK18" s="32"/>
    </row>
    <row r="19" spans="1:37" ht="23.25" customHeight="1" x14ac:dyDescent="0.25">
      <c r="A19" s="11" t="s">
        <v>23</v>
      </c>
      <c r="B19" s="12"/>
      <c r="C19" s="12"/>
      <c r="D19" s="34"/>
      <c r="E19" s="12"/>
      <c r="F19" s="12"/>
      <c r="G19" s="34"/>
      <c r="H19" s="12"/>
      <c r="I19" s="12"/>
      <c r="J19" s="34"/>
      <c r="K19" s="12"/>
      <c r="L19" s="12"/>
      <c r="M19" s="34"/>
      <c r="N19" s="12"/>
      <c r="O19" s="12"/>
      <c r="P19" s="34"/>
      <c r="Q19" s="12"/>
      <c r="R19" s="12"/>
      <c r="S19" s="34"/>
      <c r="T19" s="12"/>
      <c r="U19" s="12"/>
      <c r="V19" s="34"/>
      <c r="W19" s="12"/>
      <c r="X19" s="12"/>
      <c r="Y19" s="34"/>
      <c r="Z19" s="12"/>
      <c r="AA19" s="12"/>
      <c r="AB19" s="34"/>
      <c r="AC19" s="12"/>
      <c r="AD19" s="12"/>
      <c r="AE19" s="34"/>
      <c r="AF19" s="12"/>
      <c r="AG19" s="12"/>
      <c r="AH19" s="34"/>
      <c r="AI19" s="12"/>
      <c r="AJ19" s="12"/>
      <c r="AK19" s="34"/>
    </row>
    <row r="20" spans="1:37" ht="23.25" customHeight="1" x14ac:dyDescent="0.25">
      <c r="A20" s="5" t="s">
        <v>24</v>
      </c>
      <c r="B20" s="6">
        <v>10500</v>
      </c>
      <c r="C20" s="6">
        <v>8200</v>
      </c>
      <c r="D20" s="31">
        <v>2300</v>
      </c>
      <c r="E20" s="26">
        <v>10500</v>
      </c>
      <c r="F20" s="6">
        <v>8000</v>
      </c>
      <c r="G20" s="31">
        <v>2500</v>
      </c>
      <c r="H20" s="26">
        <v>21750</v>
      </c>
      <c r="I20" s="6">
        <v>21600</v>
      </c>
      <c r="J20" s="31">
        <v>150</v>
      </c>
      <c r="K20" s="26"/>
      <c r="L20" s="6"/>
      <c r="M20" s="31"/>
      <c r="N20" s="26"/>
      <c r="O20" s="6"/>
      <c r="P20" s="31"/>
      <c r="Q20" s="26"/>
      <c r="R20" s="6"/>
      <c r="S20" s="31"/>
      <c r="T20" s="26"/>
      <c r="U20" s="6"/>
      <c r="V20" s="31"/>
      <c r="W20" s="26"/>
      <c r="X20" s="6"/>
      <c r="Y20" s="31"/>
      <c r="Z20" s="26"/>
      <c r="AA20" s="6"/>
      <c r="AB20" s="31"/>
      <c r="AC20" s="26"/>
      <c r="AD20" s="6"/>
      <c r="AE20" s="31"/>
      <c r="AF20" s="26"/>
      <c r="AG20" s="6"/>
      <c r="AH20" s="31"/>
      <c r="AI20" s="26"/>
      <c r="AJ20" s="6"/>
      <c r="AK20" s="31"/>
    </row>
    <row r="21" spans="1:37" ht="23.25" customHeight="1" x14ac:dyDescent="0.25">
      <c r="A21" s="5" t="s">
        <v>25</v>
      </c>
      <c r="B21" s="6">
        <v>25000</v>
      </c>
      <c r="C21" s="6">
        <v>23120</v>
      </c>
      <c r="D21" s="31">
        <v>1880</v>
      </c>
      <c r="E21" s="26">
        <v>25000</v>
      </c>
      <c r="F21" s="6">
        <v>24500</v>
      </c>
      <c r="G21" s="31">
        <v>500</v>
      </c>
      <c r="H21" s="26">
        <v>25000</v>
      </c>
      <c r="I21" s="6">
        <v>25000</v>
      </c>
      <c r="J21" s="31">
        <v>0</v>
      </c>
      <c r="K21" s="26"/>
      <c r="L21" s="6"/>
      <c r="M21" s="31"/>
      <c r="N21" s="26"/>
      <c r="O21" s="6"/>
      <c r="P21" s="31"/>
      <c r="Q21" s="26"/>
      <c r="R21" s="6"/>
      <c r="S21" s="31"/>
      <c r="T21" s="26"/>
      <c r="U21" s="6"/>
      <c r="V21" s="31"/>
      <c r="W21" s="26"/>
      <c r="X21" s="6"/>
      <c r="Y21" s="31"/>
      <c r="Z21" s="26"/>
      <c r="AA21" s="6"/>
      <c r="AB21" s="31"/>
      <c r="AC21" s="26"/>
      <c r="AD21" s="6"/>
      <c r="AE21" s="31"/>
      <c r="AF21" s="26"/>
      <c r="AG21" s="6"/>
      <c r="AH21" s="31"/>
      <c r="AI21" s="26"/>
      <c r="AJ21" s="6"/>
      <c r="AK21" s="31"/>
    </row>
    <row r="22" spans="1:37" ht="23.25" customHeight="1" x14ac:dyDescent="0.25">
      <c r="A22" s="5" t="s">
        <v>26</v>
      </c>
      <c r="B22" s="6">
        <v>10000</v>
      </c>
      <c r="C22" s="6">
        <v>8500</v>
      </c>
      <c r="D22" s="31">
        <v>1500</v>
      </c>
      <c r="E22" s="26">
        <v>10000</v>
      </c>
      <c r="F22" s="6">
        <v>8500</v>
      </c>
      <c r="G22" s="31">
        <v>1500</v>
      </c>
      <c r="H22" s="26">
        <v>10000</v>
      </c>
      <c r="I22" s="6">
        <v>8500</v>
      </c>
      <c r="J22" s="31">
        <v>1500</v>
      </c>
      <c r="K22" s="26"/>
      <c r="L22" s="6"/>
      <c r="M22" s="31"/>
      <c r="N22" s="26"/>
      <c r="O22" s="6"/>
      <c r="P22" s="31"/>
      <c r="Q22" s="26"/>
      <c r="R22" s="6"/>
      <c r="S22" s="31"/>
      <c r="T22" s="26"/>
      <c r="U22" s="6"/>
      <c r="V22" s="31"/>
      <c r="W22" s="26"/>
      <c r="X22" s="6"/>
      <c r="Y22" s="31"/>
      <c r="Z22" s="26"/>
      <c r="AA22" s="6"/>
      <c r="AB22" s="31"/>
      <c r="AC22" s="26"/>
      <c r="AD22" s="6"/>
      <c r="AE22" s="31"/>
      <c r="AF22" s="26"/>
      <c r="AG22" s="6"/>
      <c r="AH22" s="31"/>
      <c r="AI22" s="26"/>
      <c r="AJ22" s="6"/>
      <c r="AK22" s="31"/>
    </row>
    <row r="23" spans="1:37" ht="23.25" customHeight="1" x14ac:dyDescent="0.25">
      <c r="A23" s="7" t="s">
        <v>27</v>
      </c>
      <c r="B23" s="8">
        <f t="shared" ref="B23:I23" si="1">SUM(B20:B22)</f>
        <v>45500</v>
      </c>
      <c r="C23" s="9">
        <f t="shared" si="1"/>
        <v>39820</v>
      </c>
      <c r="D23" s="33">
        <f t="shared" si="1"/>
        <v>5680</v>
      </c>
      <c r="E23" s="27">
        <f t="shared" si="1"/>
        <v>45500</v>
      </c>
      <c r="F23" s="10">
        <f t="shared" si="1"/>
        <v>41000</v>
      </c>
      <c r="G23" s="36">
        <f t="shared" si="1"/>
        <v>4500</v>
      </c>
      <c r="H23" s="28">
        <f t="shared" si="1"/>
        <v>56750</v>
      </c>
      <c r="I23" s="9">
        <f t="shared" si="1"/>
        <v>55100</v>
      </c>
      <c r="J23" s="33">
        <f>SUM(J20:J22)</f>
        <v>1650</v>
      </c>
      <c r="K23" s="27">
        <f>SUM(K20:K22)</f>
        <v>0</v>
      </c>
      <c r="L23" s="10">
        <f>SUM(L20:L22)</f>
        <v>0</v>
      </c>
      <c r="M23" s="36">
        <f>SUM(M20:M22)</f>
        <v>0</v>
      </c>
      <c r="N23" s="28">
        <f t="shared" ref="N23:AK23" si="2">SUM(N20:N22)</f>
        <v>0</v>
      </c>
      <c r="O23" s="9">
        <f t="shared" si="2"/>
        <v>0</v>
      </c>
      <c r="P23" s="33">
        <f t="shared" si="2"/>
        <v>0</v>
      </c>
      <c r="Q23" s="27">
        <f t="shared" si="2"/>
        <v>0</v>
      </c>
      <c r="R23" s="10">
        <f t="shared" si="2"/>
        <v>0</v>
      </c>
      <c r="S23" s="36">
        <f t="shared" si="2"/>
        <v>0</v>
      </c>
      <c r="T23" s="28">
        <f t="shared" si="2"/>
        <v>0</v>
      </c>
      <c r="U23" s="9">
        <f t="shared" si="2"/>
        <v>0</v>
      </c>
      <c r="V23" s="33">
        <f t="shared" si="2"/>
        <v>0</v>
      </c>
      <c r="W23" s="27">
        <f t="shared" si="2"/>
        <v>0</v>
      </c>
      <c r="X23" s="10">
        <f t="shared" si="2"/>
        <v>0</v>
      </c>
      <c r="Y23" s="36">
        <f t="shared" si="2"/>
        <v>0</v>
      </c>
      <c r="Z23" s="28">
        <f t="shared" si="2"/>
        <v>0</v>
      </c>
      <c r="AA23" s="9">
        <f t="shared" si="2"/>
        <v>0</v>
      </c>
      <c r="AB23" s="33">
        <f t="shared" si="2"/>
        <v>0</v>
      </c>
      <c r="AC23" s="27">
        <f t="shared" si="2"/>
        <v>0</v>
      </c>
      <c r="AD23" s="10">
        <f t="shared" si="2"/>
        <v>0</v>
      </c>
      <c r="AE23" s="36">
        <f t="shared" si="2"/>
        <v>0</v>
      </c>
      <c r="AF23" s="28">
        <f t="shared" si="2"/>
        <v>0</v>
      </c>
      <c r="AG23" s="9">
        <f t="shared" si="2"/>
        <v>0</v>
      </c>
      <c r="AH23" s="33">
        <f t="shared" si="2"/>
        <v>0</v>
      </c>
      <c r="AI23" s="27">
        <f t="shared" si="2"/>
        <v>0</v>
      </c>
      <c r="AJ23" s="10">
        <f t="shared" si="2"/>
        <v>0</v>
      </c>
      <c r="AK23" s="36">
        <f t="shared" si="2"/>
        <v>0</v>
      </c>
    </row>
    <row r="24" spans="1:37" ht="23.25" customHeight="1" x14ac:dyDescent="0.25">
      <c r="D24" s="32"/>
      <c r="G24" s="32"/>
      <c r="J24" s="32"/>
      <c r="M24" s="32"/>
      <c r="P24" s="32"/>
      <c r="S24" s="32"/>
      <c r="V24" s="32"/>
      <c r="Y24" s="32"/>
      <c r="AB24" s="32"/>
      <c r="AE24" s="32"/>
      <c r="AH24" s="32"/>
      <c r="AK24" s="32"/>
    </row>
    <row r="25" spans="1:37" ht="23.25" customHeight="1" x14ac:dyDescent="0.25">
      <c r="A25" s="13" t="s">
        <v>28</v>
      </c>
      <c r="B25" s="12"/>
      <c r="C25" s="12"/>
      <c r="D25" s="34"/>
      <c r="E25" s="12"/>
      <c r="F25" s="12"/>
      <c r="G25" s="34"/>
      <c r="H25" s="12"/>
      <c r="I25" s="12"/>
      <c r="J25" s="34"/>
      <c r="K25" s="12"/>
      <c r="L25" s="12"/>
      <c r="M25" s="34"/>
      <c r="N25" s="12"/>
      <c r="O25" s="12"/>
      <c r="P25" s="34"/>
      <c r="Q25" s="12"/>
      <c r="R25" s="12"/>
      <c r="S25" s="34"/>
      <c r="T25" s="12"/>
      <c r="U25" s="12"/>
      <c r="V25" s="34"/>
      <c r="W25" s="12"/>
      <c r="X25" s="12"/>
      <c r="Y25" s="34"/>
      <c r="Z25" s="12"/>
      <c r="AA25" s="12"/>
      <c r="AB25" s="34"/>
      <c r="AC25" s="12"/>
      <c r="AD25" s="12"/>
      <c r="AE25" s="34"/>
      <c r="AF25" s="12"/>
      <c r="AG25" s="12"/>
      <c r="AH25" s="34"/>
      <c r="AI25" s="12"/>
      <c r="AJ25" s="12"/>
      <c r="AK25" s="34"/>
    </row>
    <row r="26" spans="1:37" ht="23.25" customHeight="1" x14ac:dyDescent="0.25">
      <c r="A26" s="5" t="s">
        <v>29</v>
      </c>
      <c r="B26" s="6">
        <v>8500</v>
      </c>
      <c r="C26" s="6">
        <v>8500</v>
      </c>
      <c r="D26" s="31">
        <v>0</v>
      </c>
      <c r="E26" s="26">
        <v>8500</v>
      </c>
      <c r="F26" s="6">
        <v>8500</v>
      </c>
      <c r="G26" s="31">
        <v>0</v>
      </c>
      <c r="H26" s="26">
        <v>8500</v>
      </c>
      <c r="I26" s="6">
        <v>8500</v>
      </c>
      <c r="J26" s="31">
        <v>0</v>
      </c>
      <c r="K26" s="26"/>
      <c r="L26" s="6"/>
      <c r="M26" s="31"/>
      <c r="N26" s="26"/>
      <c r="O26" s="6"/>
      <c r="P26" s="31"/>
      <c r="Q26" s="26"/>
      <c r="R26" s="6"/>
      <c r="S26" s="31"/>
      <c r="T26" s="26"/>
      <c r="U26" s="6"/>
      <c r="V26" s="31"/>
      <c r="W26" s="26"/>
      <c r="X26" s="6"/>
      <c r="Y26" s="31"/>
      <c r="Z26" s="26"/>
      <c r="AA26" s="6"/>
      <c r="AB26" s="31"/>
      <c r="AC26" s="26"/>
      <c r="AD26" s="6"/>
      <c r="AE26" s="31"/>
      <c r="AF26" s="26"/>
      <c r="AG26" s="6"/>
      <c r="AH26" s="31"/>
      <c r="AI26" s="26"/>
      <c r="AJ26" s="6"/>
      <c r="AK26" s="31"/>
    </row>
    <row r="27" spans="1:37" ht="23.25" customHeight="1" x14ac:dyDescent="0.25">
      <c r="A27" s="5" t="s">
        <v>30</v>
      </c>
      <c r="B27" s="6">
        <v>10250</v>
      </c>
      <c r="C27" s="6">
        <v>8000</v>
      </c>
      <c r="D27" s="31">
        <v>2250</v>
      </c>
      <c r="E27" s="26">
        <v>13400</v>
      </c>
      <c r="F27" s="6">
        <v>13800</v>
      </c>
      <c r="G27" s="31">
        <v>-400</v>
      </c>
      <c r="H27" s="26">
        <v>14200</v>
      </c>
      <c r="I27" s="6">
        <v>13500</v>
      </c>
      <c r="J27" s="31">
        <v>700</v>
      </c>
      <c r="K27" s="26"/>
      <c r="L27" s="6"/>
      <c r="M27" s="31"/>
      <c r="N27" s="26"/>
      <c r="O27" s="6"/>
      <c r="P27" s="31"/>
      <c r="Q27" s="26"/>
      <c r="R27" s="6"/>
      <c r="S27" s="31"/>
      <c r="T27" s="26"/>
      <c r="U27" s="6"/>
      <c r="V27" s="31"/>
      <c r="W27" s="26"/>
      <c r="X27" s="6"/>
      <c r="Y27" s="31"/>
      <c r="Z27" s="26"/>
      <c r="AA27" s="6"/>
      <c r="AB27" s="31"/>
      <c r="AC27" s="26"/>
      <c r="AD27" s="6"/>
      <c r="AE27" s="31"/>
      <c r="AF27" s="26"/>
      <c r="AG27" s="6"/>
      <c r="AH27" s="31"/>
      <c r="AI27" s="26"/>
      <c r="AJ27" s="6"/>
      <c r="AK27" s="31"/>
    </row>
    <row r="28" spans="1:37" ht="23.25" customHeight="1" x14ac:dyDescent="0.25">
      <c r="A28" s="7" t="s">
        <v>31</v>
      </c>
      <c r="B28" s="8">
        <f t="shared" ref="B28" si="3">SUM(B25:B27)</f>
        <v>18750</v>
      </c>
      <c r="C28" s="9">
        <f t="shared" ref="C28" si="4">SUM(C25:C27)</f>
        <v>16500</v>
      </c>
      <c r="D28" s="33">
        <f t="shared" ref="D28" si="5">SUM(D25:D27)</f>
        <v>2250</v>
      </c>
      <c r="E28" s="27">
        <f t="shared" ref="E28" si="6">SUM(E25:E27)</f>
        <v>21900</v>
      </c>
      <c r="F28" s="10">
        <f t="shared" ref="F28" si="7">SUM(F25:F27)</f>
        <v>22300</v>
      </c>
      <c r="G28" s="36">
        <f t="shared" ref="G28" si="8">SUM(G25:G27)</f>
        <v>-400</v>
      </c>
      <c r="H28" s="28">
        <f t="shared" ref="H28" si="9">SUM(H25:H27)</f>
        <v>22700</v>
      </c>
      <c r="I28" s="9">
        <f t="shared" ref="I28" si="10">SUM(I25:I27)</f>
        <v>22000</v>
      </c>
      <c r="J28" s="33">
        <f t="shared" ref="J28" si="11">SUM(J25:J27)</f>
        <v>700</v>
      </c>
      <c r="K28" s="27">
        <f t="shared" ref="K28" si="12">SUM(K25:K27)</f>
        <v>0</v>
      </c>
      <c r="L28" s="10">
        <f t="shared" ref="L28" si="13">SUM(L25:L27)</f>
        <v>0</v>
      </c>
      <c r="M28" s="36">
        <f t="shared" ref="M28" si="14">SUM(M25:M27)</f>
        <v>0</v>
      </c>
      <c r="N28" s="28">
        <f t="shared" ref="N28" si="15">SUM(N25:N27)</f>
        <v>0</v>
      </c>
      <c r="O28" s="9">
        <f t="shared" ref="O28" si="16">SUM(O25:O27)</f>
        <v>0</v>
      </c>
      <c r="P28" s="33">
        <f t="shared" ref="P28" si="17">SUM(P25:P27)</f>
        <v>0</v>
      </c>
      <c r="Q28" s="27">
        <f t="shared" ref="Q28" si="18">SUM(Q25:Q27)</f>
        <v>0</v>
      </c>
      <c r="R28" s="10">
        <f t="shared" ref="R28" si="19">SUM(R25:R27)</f>
        <v>0</v>
      </c>
      <c r="S28" s="36">
        <f t="shared" ref="S28" si="20">SUM(S25:S27)</f>
        <v>0</v>
      </c>
      <c r="T28" s="28">
        <f t="shared" ref="T28" si="21">SUM(T25:T27)</f>
        <v>0</v>
      </c>
      <c r="U28" s="9">
        <f t="shared" ref="U28" si="22">SUM(U25:U27)</f>
        <v>0</v>
      </c>
      <c r="V28" s="33">
        <f t="shared" ref="V28" si="23">SUM(V25:V27)</f>
        <v>0</v>
      </c>
      <c r="W28" s="27">
        <f t="shared" ref="W28" si="24">SUM(W25:W27)</f>
        <v>0</v>
      </c>
      <c r="X28" s="10">
        <f t="shared" ref="X28" si="25">SUM(X25:X27)</f>
        <v>0</v>
      </c>
      <c r="Y28" s="36">
        <f t="shared" ref="Y28" si="26">SUM(Y25:Y27)</f>
        <v>0</v>
      </c>
      <c r="Z28" s="28">
        <f t="shared" ref="Z28" si="27">SUM(Z25:Z27)</f>
        <v>0</v>
      </c>
      <c r="AA28" s="9">
        <f t="shared" ref="AA28" si="28">SUM(AA25:AA27)</f>
        <v>0</v>
      </c>
      <c r="AB28" s="33">
        <f t="shared" ref="AB28" si="29">SUM(AB25:AB27)</f>
        <v>0</v>
      </c>
      <c r="AC28" s="27">
        <f t="shared" ref="AC28" si="30">SUM(AC25:AC27)</f>
        <v>0</v>
      </c>
      <c r="AD28" s="10">
        <f t="shared" ref="AD28" si="31">SUM(AD25:AD27)</f>
        <v>0</v>
      </c>
      <c r="AE28" s="36">
        <f t="shared" ref="AE28" si="32">SUM(AE25:AE27)</f>
        <v>0</v>
      </c>
      <c r="AF28" s="28">
        <f t="shared" ref="AF28" si="33">SUM(AF25:AF27)</f>
        <v>0</v>
      </c>
      <c r="AG28" s="9">
        <f t="shared" ref="AG28" si="34">SUM(AG25:AG27)</f>
        <v>0</v>
      </c>
      <c r="AH28" s="33">
        <f t="shared" ref="AH28" si="35">SUM(AH25:AH27)</f>
        <v>0</v>
      </c>
      <c r="AI28" s="27">
        <f t="shared" ref="AI28" si="36">SUM(AI25:AI27)</f>
        <v>0</v>
      </c>
      <c r="AJ28" s="10">
        <f t="shared" ref="AJ28" si="37">SUM(AJ25:AJ27)</f>
        <v>0</v>
      </c>
      <c r="AK28" s="36">
        <f t="shared" ref="AK28" si="38">SUM(AK25:AK27)</f>
        <v>0</v>
      </c>
    </row>
    <row r="29" spans="1:37" ht="23.25" customHeight="1" x14ac:dyDescent="0.25"/>
    <row r="30" spans="1:37" ht="23.25" customHeight="1" x14ac:dyDescent="0.25">
      <c r="A30" s="7" t="s">
        <v>46</v>
      </c>
      <c r="B30" s="8">
        <f>SUM(B23,B28)</f>
        <v>64250</v>
      </c>
      <c r="C30" s="9">
        <f t="shared" ref="C30:AK30" si="39">SUM(C23,C28)</f>
        <v>56320</v>
      </c>
      <c r="D30" s="33">
        <f t="shared" si="39"/>
        <v>7930</v>
      </c>
      <c r="E30" s="27">
        <f t="shared" si="39"/>
        <v>67400</v>
      </c>
      <c r="F30" s="10">
        <f t="shared" si="39"/>
        <v>63300</v>
      </c>
      <c r="G30" s="36">
        <f t="shared" si="39"/>
        <v>4100</v>
      </c>
      <c r="H30" s="28">
        <f t="shared" si="39"/>
        <v>79450</v>
      </c>
      <c r="I30" s="9">
        <f t="shared" si="39"/>
        <v>77100</v>
      </c>
      <c r="J30" s="33">
        <f t="shared" si="39"/>
        <v>2350</v>
      </c>
      <c r="K30" s="27">
        <f t="shared" si="39"/>
        <v>0</v>
      </c>
      <c r="L30" s="10">
        <f t="shared" si="39"/>
        <v>0</v>
      </c>
      <c r="M30" s="36">
        <f t="shared" si="39"/>
        <v>0</v>
      </c>
      <c r="N30" s="28">
        <f t="shared" si="39"/>
        <v>0</v>
      </c>
      <c r="O30" s="9">
        <f t="shared" si="39"/>
        <v>0</v>
      </c>
      <c r="P30" s="33">
        <f t="shared" si="39"/>
        <v>0</v>
      </c>
      <c r="Q30" s="27">
        <f t="shared" si="39"/>
        <v>0</v>
      </c>
      <c r="R30" s="10">
        <f t="shared" si="39"/>
        <v>0</v>
      </c>
      <c r="S30" s="36">
        <f t="shared" si="39"/>
        <v>0</v>
      </c>
      <c r="T30" s="28">
        <f t="shared" si="39"/>
        <v>0</v>
      </c>
      <c r="U30" s="9">
        <f t="shared" si="39"/>
        <v>0</v>
      </c>
      <c r="V30" s="33">
        <f t="shared" si="39"/>
        <v>0</v>
      </c>
      <c r="W30" s="27">
        <f t="shared" si="39"/>
        <v>0</v>
      </c>
      <c r="X30" s="10">
        <f t="shared" si="39"/>
        <v>0</v>
      </c>
      <c r="Y30" s="36">
        <f t="shared" si="39"/>
        <v>0</v>
      </c>
      <c r="Z30" s="28">
        <f t="shared" si="39"/>
        <v>0</v>
      </c>
      <c r="AA30" s="9">
        <f t="shared" si="39"/>
        <v>0</v>
      </c>
      <c r="AB30" s="33">
        <f t="shared" si="39"/>
        <v>0</v>
      </c>
      <c r="AC30" s="27">
        <f t="shared" si="39"/>
        <v>0</v>
      </c>
      <c r="AD30" s="10">
        <f t="shared" si="39"/>
        <v>0</v>
      </c>
      <c r="AE30" s="36">
        <f t="shared" si="39"/>
        <v>0</v>
      </c>
      <c r="AF30" s="28">
        <f t="shared" si="39"/>
        <v>0</v>
      </c>
      <c r="AG30" s="9">
        <f t="shared" si="39"/>
        <v>0</v>
      </c>
      <c r="AH30" s="33">
        <f t="shared" si="39"/>
        <v>0</v>
      </c>
      <c r="AI30" s="27">
        <f t="shared" si="39"/>
        <v>0</v>
      </c>
      <c r="AJ30" s="10">
        <f t="shared" si="39"/>
        <v>0</v>
      </c>
      <c r="AK30" s="36">
        <f t="shared" si="39"/>
        <v>0</v>
      </c>
    </row>
    <row r="31" spans="1:37" ht="23.25" customHeight="1" x14ac:dyDescent="0.25">
      <c r="A31" s="7" t="s">
        <v>47</v>
      </c>
      <c r="B31" s="8">
        <f>B17-B30</f>
        <v>18755</v>
      </c>
      <c r="C31" s="9">
        <f t="shared" ref="C31:AK31" si="40">C17-C30</f>
        <v>15880</v>
      </c>
      <c r="D31" s="33">
        <f t="shared" si="40"/>
        <v>2875</v>
      </c>
      <c r="E31" s="27">
        <f t="shared" si="40"/>
        <v>17700</v>
      </c>
      <c r="F31" s="10">
        <f t="shared" si="40"/>
        <v>12400</v>
      </c>
      <c r="G31" s="36">
        <f t="shared" si="40"/>
        <v>5300</v>
      </c>
      <c r="H31" s="28">
        <f t="shared" si="40"/>
        <v>8550</v>
      </c>
      <c r="I31" s="9">
        <f t="shared" si="40"/>
        <v>2500</v>
      </c>
      <c r="J31" s="33">
        <f t="shared" si="40"/>
        <v>6050</v>
      </c>
      <c r="K31" s="27">
        <f t="shared" si="40"/>
        <v>0</v>
      </c>
      <c r="L31" s="10">
        <f t="shared" si="40"/>
        <v>0</v>
      </c>
      <c r="M31" s="36">
        <f t="shared" si="40"/>
        <v>0</v>
      </c>
      <c r="N31" s="28">
        <f t="shared" si="40"/>
        <v>0</v>
      </c>
      <c r="O31" s="9">
        <f t="shared" si="40"/>
        <v>0</v>
      </c>
      <c r="P31" s="33">
        <f t="shared" si="40"/>
        <v>0</v>
      </c>
      <c r="Q31" s="27">
        <f t="shared" si="40"/>
        <v>0</v>
      </c>
      <c r="R31" s="10">
        <f t="shared" si="40"/>
        <v>0</v>
      </c>
      <c r="S31" s="36">
        <f t="shared" si="40"/>
        <v>0</v>
      </c>
      <c r="T31" s="28">
        <f t="shared" si="40"/>
        <v>0</v>
      </c>
      <c r="U31" s="9">
        <f t="shared" si="40"/>
        <v>0</v>
      </c>
      <c r="V31" s="33">
        <f t="shared" si="40"/>
        <v>0</v>
      </c>
      <c r="W31" s="27">
        <f t="shared" si="40"/>
        <v>0</v>
      </c>
      <c r="X31" s="10">
        <f t="shared" si="40"/>
        <v>0</v>
      </c>
      <c r="Y31" s="36">
        <f t="shared" si="40"/>
        <v>0</v>
      </c>
      <c r="Z31" s="28">
        <f t="shared" si="40"/>
        <v>0</v>
      </c>
      <c r="AA31" s="9">
        <f t="shared" si="40"/>
        <v>0</v>
      </c>
      <c r="AB31" s="33">
        <f t="shared" si="40"/>
        <v>0</v>
      </c>
      <c r="AC31" s="27">
        <f t="shared" si="40"/>
        <v>0</v>
      </c>
      <c r="AD31" s="10">
        <f t="shared" si="40"/>
        <v>0</v>
      </c>
      <c r="AE31" s="36">
        <f t="shared" si="40"/>
        <v>0</v>
      </c>
      <c r="AF31" s="28">
        <f t="shared" si="40"/>
        <v>0</v>
      </c>
      <c r="AG31" s="9">
        <f t="shared" si="40"/>
        <v>0</v>
      </c>
      <c r="AH31" s="33">
        <f t="shared" si="40"/>
        <v>0</v>
      </c>
      <c r="AI31" s="27">
        <f t="shared" si="40"/>
        <v>0</v>
      </c>
      <c r="AJ31" s="10">
        <f t="shared" si="40"/>
        <v>0</v>
      </c>
      <c r="AK31" s="36">
        <f t="shared" si="40"/>
        <v>0</v>
      </c>
    </row>
    <row r="32" spans="1:37" ht="23.25" customHeight="1" x14ac:dyDescent="0.25"/>
    <row r="33" spans="1:37" ht="23.25" customHeight="1" x14ac:dyDescent="0.25">
      <c r="A33" s="13" t="s">
        <v>44</v>
      </c>
      <c r="B33" s="12"/>
      <c r="C33" s="12"/>
      <c r="D33" s="34"/>
      <c r="E33" s="12"/>
      <c r="F33" s="12"/>
      <c r="G33" s="34"/>
      <c r="H33" s="12"/>
      <c r="I33" s="12"/>
      <c r="J33" s="34"/>
      <c r="K33" s="12"/>
      <c r="L33" s="12"/>
      <c r="M33" s="34"/>
      <c r="N33" s="12"/>
      <c r="O33" s="12"/>
      <c r="P33" s="34"/>
      <c r="Q33" s="12"/>
      <c r="R33" s="12"/>
      <c r="S33" s="34"/>
      <c r="T33" s="12"/>
      <c r="U33" s="12"/>
      <c r="V33" s="34"/>
      <c r="W33" s="12"/>
      <c r="X33" s="12"/>
      <c r="Y33" s="34"/>
      <c r="Z33" s="12"/>
      <c r="AA33" s="12"/>
      <c r="AB33" s="34"/>
      <c r="AC33" s="12"/>
      <c r="AD33" s="12"/>
      <c r="AE33" s="34"/>
      <c r="AF33" s="12"/>
      <c r="AG33" s="12"/>
      <c r="AH33" s="34"/>
      <c r="AI33" s="12"/>
      <c r="AJ33" s="12"/>
      <c r="AK33" s="34"/>
    </row>
    <row r="34" spans="1:37" ht="23.25" customHeight="1" x14ac:dyDescent="0.25">
      <c r="A34" s="7" t="s">
        <v>45</v>
      </c>
      <c r="B34" s="8">
        <f>(B12+B17) - B30</f>
        <v>118755</v>
      </c>
      <c r="C34" s="9">
        <f t="shared" ref="C34:AK34" si="41">(C12+C17) - C30</f>
        <v>90880</v>
      </c>
      <c r="D34" s="33">
        <f t="shared" si="41"/>
        <v>27875</v>
      </c>
      <c r="E34" s="27">
        <f t="shared" si="41"/>
        <v>136455</v>
      </c>
      <c r="F34" s="10">
        <f t="shared" si="41"/>
        <v>103280</v>
      </c>
      <c r="G34" s="36">
        <f t="shared" si="41"/>
        <v>33175</v>
      </c>
      <c r="H34" s="28">
        <f t="shared" si="41"/>
        <v>145005</v>
      </c>
      <c r="I34" s="9">
        <f t="shared" si="41"/>
        <v>105780</v>
      </c>
      <c r="J34" s="33">
        <f t="shared" si="41"/>
        <v>39225</v>
      </c>
      <c r="K34" s="27">
        <f t="shared" si="41"/>
        <v>0</v>
      </c>
      <c r="L34" s="10">
        <f t="shared" si="41"/>
        <v>0</v>
      </c>
      <c r="M34" s="36">
        <f t="shared" si="41"/>
        <v>0</v>
      </c>
      <c r="N34" s="28">
        <f t="shared" si="41"/>
        <v>0</v>
      </c>
      <c r="O34" s="9">
        <f t="shared" si="41"/>
        <v>0</v>
      </c>
      <c r="P34" s="33">
        <f t="shared" si="41"/>
        <v>0</v>
      </c>
      <c r="Q34" s="27">
        <f t="shared" si="41"/>
        <v>0</v>
      </c>
      <c r="R34" s="10">
        <f t="shared" si="41"/>
        <v>0</v>
      </c>
      <c r="S34" s="36">
        <f t="shared" si="41"/>
        <v>0</v>
      </c>
      <c r="T34" s="28">
        <f t="shared" si="41"/>
        <v>0</v>
      </c>
      <c r="U34" s="9">
        <f t="shared" si="41"/>
        <v>0</v>
      </c>
      <c r="V34" s="33">
        <f t="shared" si="41"/>
        <v>0</v>
      </c>
      <c r="W34" s="27">
        <f t="shared" si="41"/>
        <v>0</v>
      </c>
      <c r="X34" s="10">
        <f t="shared" si="41"/>
        <v>0</v>
      </c>
      <c r="Y34" s="36">
        <f t="shared" si="41"/>
        <v>0</v>
      </c>
      <c r="Z34" s="28">
        <f t="shared" si="41"/>
        <v>0</v>
      </c>
      <c r="AA34" s="9">
        <f t="shared" si="41"/>
        <v>0</v>
      </c>
      <c r="AB34" s="33">
        <f t="shared" si="41"/>
        <v>0</v>
      </c>
      <c r="AC34" s="27">
        <f t="shared" si="41"/>
        <v>0</v>
      </c>
      <c r="AD34" s="10">
        <f t="shared" si="41"/>
        <v>0</v>
      </c>
      <c r="AE34" s="36">
        <f t="shared" si="41"/>
        <v>0</v>
      </c>
      <c r="AF34" s="28">
        <f t="shared" si="41"/>
        <v>0</v>
      </c>
      <c r="AG34" s="9">
        <f t="shared" si="41"/>
        <v>0</v>
      </c>
      <c r="AH34" s="33">
        <f t="shared" si="41"/>
        <v>0</v>
      </c>
      <c r="AI34" s="27">
        <f t="shared" si="41"/>
        <v>0</v>
      </c>
      <c r="AJ34" s="10">
        <f t="shared" si="41"/>
        <v>0</v>
      </c>
      <c r="AK34" s="36">
        <f t="shared" si="41"/>
        <v>0</v>
      </c>
    </row>
    <row r="35" spans="1:37" ht="23.25" customHeight="1" x14ac:dyDescent="0.25"/>
    <row r="36" spans="1:37" ht="23.25" customHeight="1" x14ac:dyDescent="0.25"/>
    <row r="37" spans="1:37" ht="23.25" customHeight="1" x14ac:dyDescent="0.25"/>
    <row r="38" spans="1:37" ht="23.25" customHeight="1" x14ac:dyDescent="0.25"/>
    <row r="39" spans="1:37" ht="23.25" customHeight="1" x14ac:dyDescent="0.25"/>
    <row r="40" spans="1:37" ht="23.25" customHeight="1" x14ac:dyDescent="0.25"/>
    <row r="41" spans="1:37" ht="23.25" customHeight="1" x14ac:dyDescent="0.25"/>
    <row r="42" spans="1:37" ht="23.25" customHeight="1" x14ac:dyDescent="0.25"/>
    <row r="43" spans="1:37" ht="23.25" customHeight="1" x14ac:dyDescent="0.25"/>
    <row r="44" spans="1:37" ht="23.25" customHeight="1" x14ac:dyDescent="0.25"/>
    <row r="45" spans="1:37" ht="23.25" customHeight="1" x14ac:dyDescent="0.25"/>
    <row r="46" spans="1:37" ht="23.25" customHeight="1" x14ac:dyDescent="0.25"/>
    <row r="47" spans="1:37" ht="23.25" customHeight="1" x14ac:dyDescent="0.25"/>
    <row r="48" spans="1:37" ht="23.25" customHeight="1" x14ac:dyDescent="0.25"/>
    <row r="49" ht="23.25" customHeight="1" x14ac:dyDescent="0.25"/>
    <row r="50" ht="23.25" customHeight="1" x14ac:dyDescent="0.25"/>
    <row r="51" ht="23.25" customHeight="1" x14ac:dyDescent="0.25"/>
    <row r="52" ht="23.25" customHeight="1" x14ac:dyDescent="0.25"/>
    <row r="53" ht="23.25" customHeight="1" x14ac:dyDescent="0.25"/>
    <row r="54" ht="23.25" customHeight="1" x14ac:dyDescent="0.25"/>
    <row r="55" ht="23.25" customHeight="1" x14ac:dyDescent="0.25"/>
    <row r="56" ht="23.25" customHeight="1" x14ac:dyDescent="0.25"/>
    <row r="57" ht="23.25" customHeight="1" x14ac:dyDescent="0.25"/>
    <row r="58" ht="23.25" customHeight="1" x14ac:dyDescent="0.25"/>
    <row r="59" ht="23.25" customHeight="1" x14ac:dyDescent="0.25"/>
    <row r="60" ht="23.25" customHeight="1" x14ac:dyDescent="0.25"/>
    <row r="61" ht="23.25" customHeight="1" x14ac:dyDescent="0.25"/>
    <row r="62" ht="23.25" customHeight="1" x14ac:dyDescent="0.25"/>
    <row r="63" ht="23.25" customHeight="1" x14ac:dyDescent="0.25"/>
    <row r="64" ht="23.25" customHeight="1" x14ac:dyDescent="0.25"/>
    <row r="65" ht="23.25" customHeight="1" x14ac:dyDescent="0.25"/>
    <row r="66" ht="23.25" customHeight="1" x14ac:dyDescent="0.25"/>
    <row r="67" ht="23.25" customHeight="1" x14ac:dyDescent="0.25"/>
    <row r="68" ht="23.25" customHeight="1" x14ac:dyDescent="0.25"/>
    <row r="69" ht="23.25" customHeight="1" x14ac:dyDescent="0.25"/>
    <row r="70" ht="23.25" customHeight="1" x14ac:dyDescent="0.25"/>
    <row r="71" ht="23.25" customHeight="1" x14ac:dyDescent="0.25"/>
    <row r="72" ht="23.25" customHeight="1" x14ac:dyDescent="0.25"/>
    <row r="73" ht="23.25" customHeight="1" x14ac:dyDescent="0.25"/>
    <row r="74" ht="23.25" customHeight="1" x14ac:dyDescent="0.25"/>
    <row r="75" ht="23.25" customHeight="1" x14ac:dyDescent="0.25"/>
    <row r="76" ht="23.25" customHeight="1" x14ac:dyDescent="0.25"/>
    <row r="77" ht="23.25" customHeight="1" x14ac:dyDescent="0.25"/>
    <row r="78" ht="23.25" customHeight="1" x14ac:dyDescent="0.25"/>
    <row r="79" ht="23.25" customHeight="1" x14ac:dyDescent="0.25"/>
    <row r="80" ht="23.25" customHeight="1" x14ac:dyDescent="0.25"/>
    <row r="81" ht="23.25" customHeight="1" x14ac:dyDescent="0.25"/>
    <row r="82" ht="23.25" customHeight="1" x14ac:dyDescent="0.25"/>
    <row r="83" ht="23.25" customHeight="1" x14ac:dyDescent="0.25"/>
    <row r="84" ht="23.25" customHeight="1" x14ac:dyDescent="0.25"/>
    <row r="85" ht="23.25" customHeight="1" x14ac:dyDescent="0.25"/>
    <row r="86" ht="23.25" customHeight="1" x14ac:dyDescent="0.25"/>
    <row r="87" ht="23.25" customHeight="1" x14ac:dyDescent="0.25"/>
    <row r="88" ht="23.25" customHeight="1" x14ac:dyDescent="0.25"/>
    <row r="89" ht="23.25" customHeight="1" x14ac:dyDescent="0.25"/>
    <row r="90" ht="23.25" customHeight="1" x14ac:dyDescent="0.25"/>
    <row r="91" ht="23.25" customHeight="1" x14ac:dyDescent="0.25"/>
    <row r="92" ht="23.25" customHeight="1" x14ac:dyDescent="0.25"/>
    <row r="93" ht="23.25" customHeight="1" x14ac:dyDescent="0.25"/>
    <row r="94" ht="23.25" customHeight="1" x14ac:dyDescent="0.25"/>
    <row r="95" ht="23.25" customHeight="1" x14ac:dyDescent="0.25"/>
    <row r="96" ht="23.25" customHeight="1" x14ac:dyDescent="0.25"/>
    <row r="97" ht="23.25" customHeight="1" x14ac:dyDescent="0.25"/>
    <row r="98" ht="23.25" customHeight="1" x14ac:dyDescent="0.25"/>
    <row r="99" ht="23.25" customHeight="1" x14ac:dyDescent="0.25"/>
    <row r="100" ht="23.25" customHeight="1" x14ac:dyDescent="0.25"/>
    <row r="101" ht="23.25" customHeight="1" x14ac:dyDescent="0.25"/>
    <row r="102" ht="23.25" customHeight="1" x14ac:dyDescent="0.25"/>
    <row r="103" ht="23.25" customHeight="1" x14ac:dyDescent="0.25"/>
    <row r="104" ht="23.25" customHeight="1" x14ac:dyDescent="0.25"/>
    <row r="105" ht="23.25" customHeight="1" x14ac:dyDescent="0.25"/>
    <row r="106" ht="23.25" customHeight="1" x14ac:dyDescent="0.25"/>
    <row r="107" ht="23.25" customHeight="1" x14ac:dyDescent="0.25"/>
    <row r="108" ht="23.25" customHeight="1" x14ac:dyDescent="0.25"/>
    <row r="109" ht="23.25" customHeight="1" x14ac:dyDescent="0.25"/>
    <row r="110" ht="23.25" customHeight="1" x14ac:dyDescent="0.25"/>
    <row r="111" ht="23.25" customHeight="1" x14ac:dyDescent="0.25"/>
    <row r="112" ht="23.25" customHeight="1" x14ac:dyDescent="0.25"/>
    <row r="113" ht="23.25" customHeight="1" x14ac:dyDescent="0.25"/>
    <row r="114" ht="23.25" customHeight="1" x14ac:dyDescent="0.25"/>
    <row r="115" ht="23.25" customHeight="1" x14ac:dyDescent="0.25"/>
    <row r="116" ht="23.25" customHeight="1" x14ac:dyDescent="0.25"/>
    <row r="117" ht="23.25" customHeight="1" x14ac:dyDescent="0.25"/>
  </sheetData>
  <mergeCells count="16">
    <mergeCell ref="A1:L2"/>
    <mergeCell ref="A3:L3"/>
    <mergeCell ref="A7:B7"/>
    <mergeCell ref="A9:A10"/>
    <mergeCell ref="D7:D8"/>
    <mergeCell ref="G7:G8"/>
    <mergeCell ref="J7:J8"/>
    <mergeCell ref="AE7:AE8"/>
    <mergeCell ref="AH7:AH8"/>
    <mergeCell ref="AK7:AK8"/>
    <mergeCell ref="M7:M8"/>
    <mergeCell ref="P7:P8"/>
    <mergeCell ref="S7:S8"/>
    <mergeCell ref="V7:V8"/>
    <mergeCell ref="Y7:Y8"/>
    <mergeCell ref="AB7:AB8"/>
  </mergeCells>
  <conditionalFormatting sqref="B9:C9 B4:D7 B32:G32 B35:G1048576 B10:G29">
    <cfRule type="cellIs" dxfId="47" priority="49" operator="lessThan">
      <formula>0</formula>
    </cfRule>
  </conditionalFormatting>
  <conditionalFormatting sqref="E9:F9 E4:G6 E7:F7">
    <cfRule type="cellIs" dxfId="46" priority="48" operator="lessThan">
      <formula>0</formula>
    </cfRule>
  </conditionalFormatting>
  <conditionalFormatting sqref="G9">
    <cfRule type="cellIs" dxfId="45" priority="46" operator="lessThan">
      <formula>0</formula>
    </cfRule>
  </conditionalFormatting>
  <conditionalFormatting sqref="G7">
    <cfRule type="cellIs" dxfId="44" priority="45" operator="lessThan">
      <formula>0</formula>
    </cfRule>
  </conditionalFormatting>
  <conditionalFormatting sqref="H9:I9 H4:J7 H32:M32 H35:M1048576 H10:M29">
    <cfRule type="cellIs" dxfId="43" priority="44" operator="lessThan">
      <formula>0</formula>
    </cfRule>
  </conditionalFormatting>
  <conditionalFormatting sqref="K9:L9 K4:M6 K7:L7">
    <cfRule type="cellIs" dxfId="42" priority="43" operator="lessThan">
      <formula>0</formula>
    </cfRule>
  </conditionalFormatting>
  <conditionalFormatting sqref="M9">
    <cfRule type="cellIs" dxfId="41" priority="42" operator="lessThan">
      <formula>0</formula>
    </cfRule>
  </conditionalFormatting>
  <conditionalFormatting sqref="M7">
    <cfRule type="cellIs" dxfId="40" priority="41" operator="lessThan">
      <formula>0</formula>
    </cfRule>
  </conditionalFormatting>
  <conditionalFormatting sqref="N9:O9 N4:P7 N10:S29 N32:S32 N35:S1048576">
    <cfRule type="cellIs" dxfId="39" priority="40" operator="lessThan">
      <formula>0</formula>
    </cfRule>
  </conditionalFormatting>
  <conditionalFormatting sqref="Q9:R9 Q4:S6 Q7:R7">
    <cfRule type="cellIs" dxfId="38" priority="39" operator="lessThan">
      <formula>0</formula>
    </cfRule>
  </conditionalFormatting>
  <conditionalFormatting sqref="S9">
    <cfRule type="cellIs" dxfId="37" priority="38" operator="lessThan">
      <formula>0</formula>
    </cfRule>
  </conditionalFormatting>
  <conditionalFormatting sqref="S7">
    <cfRule type="cellIs" dxfId="36" priority="37" operator="lessThan">
      <formula>0</formula>
    </cfRule>
  </conditionalFormatting>
  <conditionalFormatting sqref="T9:U9 T4:V7 T10:Y29 T32:Y32 T35:Y1048576">
    <cfRule type="cellIs" dxfId="35" priority="36" operator="lessThan">
      <formula>0</formula>
    </cfRule>
  </conditionalFormatting>
  <conditionalFormatting sqref="W9:X9 W4:Y6 W7:X7">
    <cfRule type="cellIs" dxfId="34" priority="35" operator="lessThan">
      <formula>0</formula>
    </cfRule>
  </conditionalFormatting>
  <conditionalFormatting sqref="Y9">
    <cfRule type="cellIs" dxfId="33" priority="34" operator="lessThan">
      <formula>0</formula>
    </cfRule>
  </conditionalFormatting>
  <conditionalFormatting sqref="Y7">
    <cfRule type="cellIs" dxfId="32" priority="33" operator="lessThan">
      <formula>0</formula>
    </cfRule>
  </conditionalFormatting>
  <conditionalFormatting sqref="Z9:AA9 Z4:AB7 Z10:AE29 Z32:AE32 Z35:AE1048576">
    <cfRule type="cellIs" dxfId="31" priority="32" operator="lessThan">
      <formula>0</formula>
    </cfRule>
  </conditionalFormatting>
  <conditionalFormatting sqref="AC9:AD9 AC4:AE6 AC7:AD7">
    <cfRule type="cellIs" dxfId="30" priority="31" operator="lessThan">
      <formula>0</formula>
    </cfRule>
  </conditionalFormatting>
  <conditionalFormatting sqref="AE9">
    <cfRule type="cellIs" dxfId="29" priority="30" operator="lessThan">
      <formula>0</formula>
    </cfRule>
  </conditionalFormatting>
  <conditionalFormatting sqref="AE7">
    <cfRule type="cellIs" dxfId="28" priority="29" operator="lessThan">
      <formula>0</formula>
    </cfRule>
  </conditionalFormatting>
  <conditionalFormatting sqref="AF9:AG9 AF4:AH7 AF10:AK29 AF32:AK32 AF35:AK1048576">
    <cfRule type="cellIs" dxfId="27" priority="28" operator="lessThan">
      <formula>0</formula>
    </cfRule>
  </conditionalFormatting>
  <conditionalFormatting sqref="AI9:AJ9 AI4:AK6 AI7:AJ7">
    <cfRule type="cellIs" dxfId="26" priority="27" operator="lessThan">
      <formula>0</formula>
    </cfRule>
  </conditionalFormatting>
  <conditionalFormatting sqref="AK9">
    <cfRule type="cellIs" dxfId="25" priority="26" operator="lessThan">
      <formula>0</formula>
    </cfRule>
  </conditionalFormatting>
  <conditionalFormatting sqref="AK7">
    <cfRule type="cellIs" dxfId="24" priority="25" operator="lessThan">
      <formula>0</formula>
    </cfRule>
  </conditionalFormatting>
  <conditionalFormatting sqref="B30:G30">
    <cfRule type="cellIs" dxfId="23" priority="24" operator="lessThan">
      <formula>0</formula>
    </cfRule>
  </conditionalFormatting>
  <conditionalFormatting sqref="H30:M30">
    <cfRule type="cellIs" dxfId="22" priority="23" operator="lessThan">
      <formula>0</formula>
    </cfRule>
  </conditionalFormatting>
  <conditionalFormatting sqref="N30:S30">
    <cfRule type="cellIs" dxfId="21" priority="22" operator="lessThan">
      <formula>0</formula>
    </cfRule>
  </conditionalFormatting>
  <conditionalFormatting sqref="T30:Y30">
    <cfRule type="cellIs" dxfId="20" priority="21" operator="lessThan">
      <formula>0</formula>
    </cfRule>
  </conditionalFormatting>
  <conditionalFormatting sqref="Z30:AE30">
    <cfRule type="cellIs" dxfId="19" priority="20" operator="lessThan">
      <formula>0</formula>
    </cfRule>
  </conditionalFormatting>
  <conditionalFormatting sqref="AF30:AK30">
    <cfRule type="cellIs" dxfId="18" priority="19" operator="lessThan">
      <formula>0</formula>
    </cfRule>
  </conditionalFormatting>
  <conditionalFormatting sqref="B31:G31">
    <cfRule type="cellIs" dxfId="17" priority="18" operator="lessThan">
      <formula>0</formula>
    </cfRule>
  </conditionalFormatting>
  <conditionalFormatting sqref="H31:M31">
    <cfRule type="cellIs" dxfId="16" priority="17" operator="lessThan">
      <formula>0</formula>
    </cfRule>
  </conditionalFormatting>
  <conditionalFormatting sqref="N31:S31">
    <cfRule type="cellIs" dxfId="15" priority="16" operator="lessThan">
      <formula>0</formula>
    </cfRule>
  </conditionalFormatting>
  <conditionalFormatting sqref="T31:Y31">
    <cfRule type="cellIs" dxfId="14" priority="15" operator="lessThan">
      <formula>0</formula>
    </cfRule>
  </conditionalFormatting>
  <conditionalFormatting sqref="Z31:AE31">
    <cfRule type="cellIs" dxfId="13" priority="14" operator="lessThan">
      <formula>0</formula>
    </cfRule>
  </conditionalFormatting>
  <conditionalFormatting sqref="AF31:AK31">
    <cfRule type="cellIs" dxfId="12" priority="13" operator="lessThan">
      <formula>0</formula>
    </cfRule>
  </conditionalFormatting>
  <conditionalFormatting sqref="B33:G33">
    <cfRule type="cellIs" dxfId="11" priority="12" operator="lessThan">
      <formula>0</formula>
    </cfRule>
  </conditionalFormatting>
  <conditionalFormatting sqref="H33:M33">
    <cfRule type="cellIs" dxfId="10" priority="11" operator="lessThan">
      <formula>0</formula>
    </cfRule>
  </conditionalFormatting>
  <conditionalFormatting sqref="N33:S33">
    <cfRule type="cellIs" dxfId="9" priority="10" operator="lessThan">
      <formula>0</formula>
    </cfRule>
  </conditionalFormatting>
  <conditionalFormatting sqref="T33:Y33">
    <cfRule type="cellIs" dxfId="8" priority="9" operator="lessThan">
      <formula>0</formula>
    </cfRule>
  </conditionalFormatting>
  <conditionalFormatting sqref="Z33:AE33">
    <cfRule type="cellIs" dxfId="7" priority="8" operator="lessThan">
      <formula>0</formula>
    </cfRule>
  </conditionalFormatting>
  <conditionalFormatting sqref="AF33:AK33">
    <cfRule type="cellIs" dxfId="6" priority="7" operator="lessThan">
      <formula>0</formula>
    </cfRule>
  </conditionalFormatting>
  <conditionalFormatting sqref="B34:G34">
    <cfRule type="cellIs" dxfId="5" priority="6" operator="lessThan">
      <formula>0</formula>
    </cfRule>
  </conditionalFormatting>
  <conditionalFormatting sqref="H34:M34">
    <cfRule type="cellIs" dxfId="4" priority="5" operator="lessThan">
      <formula>0</formula>
    </cfRule>
  </conditionalFormatting>
  <conditionalFormatting sqref="N34:S34">
    <cfRule type="cellIs" dxfId="3" priority="4" operator="lessThan">
      <formula>0</formula>
    </cfRule>
  </conditionalFormatting>
  <conditionalFormatting sqref="T34:Y34">
    <cfRule type="cellIs" dxfId="2" priority="3" operator="lessThan">
      <formula>0</formula>
    </cfRule>
  </conditionalFormatting>
  <conditionalFormatting sqref="Z34:AE34">
    <cfRule type="cellIs" dxfId="1" priority="2" operator="lessThan">
      <formula>0</formula>
    </cfRule>
  </conditionalFormatting>
  <conditionalFormatting sqref="AF34:AK34">
    <cfRule type="cellIs" dxfId="0" priority="1" operator="lessThan">
      <formula>0</formula>
    </cfRule>
  </conditionalFormatting>
  <pageMargins left="0.7" right="0.7" top="0.75" bottom="0.75" header="0.3" footer="0.3"/>
  <pageSetup scale="87" fitToWidth="8" fitToHeight="0" orientation="portrait" horizontalDpi="300" verticalDpi="300" r:id="rId1"/>
  <ignoredErrors>
    <ignoredError sqref="G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3936-D260-4222-B19C-DE9B34013A54}">
  <dimension ref="A1:Z1000"/>
  <sheetViews>
    <sheetView showGridLines="0" workbookViewId="0">
      <selection activeCell="V7" sqref="V6:V7"/>
    </sheetView>
  </sheetViews>
  <sheetFormatPr defaultColWidth="14.42578125" defaultRowHeight="15" x14ac:dyDescent="0.25"/>
  <cols>
    <col min="1" max="4" width="9.140625" customWidth="1"/>
    <col min="5" max="5" width="4.5703125" customWidth="1"/>
    <col min="6" max="7" width="9.140625" customWidth="1"/>
    <col min="8" max="8" width="7.85546875" customWidth="1"/>
    <col min="9" max="9" width="9.140625" customWidth="1"/>
    <col min="10" max="10" width="6" customWidth="1"/>
    <col min="11" max="12" width="9.140625" customWidth="1"/>
    <col min="13" max="13" width="7.5703125" customWidth="1"/>
    <col min="14" max="15" width="9.140625" customWidth="1"/>
    <col min="16" max="26" width="8.7109375" customWidth="1"/>
  </cols>
  <sheetData>
    <row r="1" spans="1:26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5">
      <c r="A24" s="14"/>
      <c r="B24" s="15" t="s">
        <v>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5">
      <c r="A25" s="14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5">
      <c r="A26" s="14"/>
      <c r="B26" s="15" t="s">
        <v>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5">
      <c r="A27" s="14"/>
      <c r="B27" s="15" t="s">
        <v>4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5">
      <c r="A28" s="14"/>
      <c r="B28" s="15" t="s">
        <v>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5">
      <c r="A29" s="14"/>
      <c r="B29" s="15" t="s">
        <v>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6" t="s">
        <v>7</v>
      </c>
      <c r="O29" s="17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5">
      <c r="A30" s="14"/>
      <c r="B30" s="15" t="s">
        <v>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5">
      <c r="A31" s="14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5">
      <c r="A32" s="14"/>
      <c r="B32" s="15" t="s">
        <v>9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hyperlinks>
    <hyperlink ref="N29" r:id="rId1" xr:uid="{AAA8983F-FAF0-4B1F-A73D-8EF7FB0634C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2022-10-06T01:07:11Z</cp:lastPrinted>
  <dcterms:created xsi:type="dcterms:W3CDTF">2022-10-04T02:23:16Z</dcterms:created>
  <dcterms:modified xsi:type="dcterms:W3CDTF">2022-10-06T01:07:16Z</dcterms:modified>
</cp:coreProperties>
</file>