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New folder\Catholic Church Budget Template\A4\Excel\"/>
    </mc:Choice>
  </mc:AlternateContent>
  <xr:revisionPtr revIDLastSave="0" documentId="13_ncr:1_{E0F7E808-22A0-4CE9-A761-748A0784AC9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3" i="1" l="1"/>
  <c r="B43" i="1"/>
  <c r="D42" i="1"/>
  <c r="D41" i="1"/>
  <c r="D40" i="1"/>
  <c r="D39" i="1"/>
  <c r="D38" i="1"/>
  <c r="D37" i="1"/>
  <c r="D43" i="1" s="1"/>
  <c r="D36" i="1"/>
  <c r="D35" i="1"/>
  <c r="D34" i="1"/>
  <c r="C30" i="1"/>
  <c r="B49" i="1" s="1"/>
  <c r="B30" i="1"/>
  <c r="D29" i="1"/>
  <c r="D28" i="1"/>
  <c r="D27" i="1"/>
  <c r="D26" i="1"/>
  <c r="D25" i="1"/>
  <c r="D24" i="1"/>
  <c r="D23" i="1"/>
  <c r="D22" i="1"/>
  <c r="D21" i="1"/>
  <c r="D20" i="1"/>
  <c r="D30" i="1" s="1"/>
  <c r="D19" i="1"/>
  <c r="D18" i="1"/>
  <c r="D17" i="1"/>
  <c r="C13" i="1"/>
  <c r="B48" i="1" s="1"/>
  <c r="B13" i="1"/>
  <c r="D12" i="1"/>
  <c r="D11" i="1"/>
  <c r="D13" i="1" s="1"/>
  <c r="D10" i="1"/>
  <c r="D9" i="1"/>
  <c r="D8" i="1"/>
  <c r="B52" i="1" l="1"/>
</calcChain>
</file>

<file path=xl/sharedStrings.xml><?xml version="1.0" encoding="utf-8"?>
<sst xmlns="http://schemas.openxmlformats.org/spreadsheetml/2006/main" count="54" uniqueCount="44">
  <si>
    <t>Catholic Church Budget</t>
  </si>
  <si>
    <t>Church Name:</t>
  </si>
  <si>
    <t>Church Location:</t>
  </si>
  <si>
    <t>EARNING AND FUNDS</t>
  </si>
  <si>
    <t>DESCRIPTION</t>
  </si>
  <si>
    <t>BUDGET</t>
  </si>
  <si>
    <t>ACTUAL</t>
  </si>
  <si>
    <t>VARIANCE</t>
  </si>
  <si>
    <t>Marriages</t>
  </si>
  <si>
    <t>Marriage Arrangements</t>
  </si>
  <si>
    <t>Choral Music</t>
  </si>
  <si>
    <t>Tithe</t>
  </si>
  <si>
    <t>Foreign Funding</t>
  </si>
  <si>
    <t>TOTAL</t>
  </si>
  <si>
    <t>DEPARTMENTS SALARIES</t>
  </si>
  <si>
    <t>Pastor 1</t>
  </si>
  <si>
    <t>Pastor 2</t>
  </si>
  <si>
    <t>Junior Pastor</t>
  </si>
  <si>
    <t>Coordinator</t>
  </si>
  <si>
    <t xml:space="preserve">Pastoral Caretaker </t>
  </si>
  <si>
    <t>Director</t>
  </si>
  <si>
    <t>Manager</t>
  </si>
  <si>
    <t>Dormitory Maintenance</t>
  </si>
  <si>
    <t>Accountant</t>
  </si>
  <si>
    <t>Cooking Staff</t>
  </si>
  <si>
    <t>Cleaning Staff</t>
  </si>
  <si>
    <t>Church Maintenance</t>
  </si>
  <si>
    <t>Church Hostess</t>
  </si>
  <si>
    <t>MUSICAL &amp; DECORATION BUDGET</t>
  </si>
  <si>
    <t>Music Troop</t>
  </si>
  <si>
    <t>Arrangement Accessories</t>
  </si>
  <si>
    <t>Floral Arrangement Accessories</t>
  </si>
  <si>
    <t xml:space="preserve">Guest Musician </t>
  </si>
  <si>
    <t>Lights</t>
  </si>
  <si>
    <t>Candles</t>
  </si>
  <si>
    <t>Prayer Hall  Maintenance</t>
  </si>
  <si>
    <t>Curtains</t>
  </si>
  <si>
    <t>Others</t>
  </si>
  <si>
    <t>SUMMARY OF BUDGET</t>
  </si>
  <si>
    <t>INCOME</t>
  </si>
  <si>
    <t>EXPENDITURE</t>
  </si>
  <si>
    <t>SAVINGS</t>
  </si>
  <si>
    <t>CHARITY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</si>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</sst>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scheme val="minor"/>
    </font>
    <font>
      <b/>
      <sz val="26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2"/>
      <color theme="0"/>
      <name val="Calibri"/>
      <scheme val="minor"/>
    </font>
    <font>
      <b/>
      <sz val="12"/>
      <color theme="1"/>
      <name val="Calibri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8F8F8"/>
        <bgColor rgb="FFF8F8F8"/>
      </patternFill>
    </fill>
  </fills>
  <borders count="5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164" fontId="0" fillId="3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4" fontId="0" fillId="0" borderId="4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 OF BUDGET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7739164361211604"/>
          <c:y val="0.3512556958687808"/>
          <c:w val="0.31676356080489942"/>
          <c:h val="0.52793926800816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1-0008-4B38-BE87-EF887666EE98}"/>
              </c:ext>
            </c:extLst>
          </c:dPt>
          <c:dPt>
            <c:idx val="1"/>
            <c:bubble3D val="0"/>
            <c:spPr>
              <a:solidFill>
                <a:srgbClr val="00339A"/>
              </a:solidFill>
            </c:spPr>
            <c:extLst>
              <c:ext xmlns:c16="http://schemas.microsoft.com/office/drawing/2014/chart" uri="{C3380CC4-5D6E-409C-BE32-E72D297353CC}">
                <c16:uniqueId val="{00000003-0008-4B38-BE87-EF887666EE98}"/>
              </c:ext>
            </c:extLst>
          </c:dPt>
          <c:dPt>
            <c:idx val="2"/>
            <c:bubble3D val="0"/>
            <c:spPr>
              <a:solidFill>
                <a:srgbClr val="0049DA"/>
              </a:solidFill>
            </c:spPr>
            <c:extLst>
              <c:ext xmlns:c16="http://schemas.microsoft.com/office/drawing/2014/chart" uri="{C3380CC4-5D6E-409C-BE32-E72D297353CC}">
                <c16:uniqueId val="{00000005-0008-4B38-BE87-EF887666EE98}"/>
              </c:ext>
            </c:extLst>
          </c:dPt>
          <c:dPt>
            <c:idx val="3"/>
            <c:bubble3D val="0"/>
            <c:spPr>
              <a:solidFill>
                <a:srgbClr val="4382FF"/>
              </a:solidFill>
            </c:spPr>
            <c:extLst>
              <c:ext xmlns:c16="http://schemas.microsoft.com/office/drawing/2014/chart" uri="{C3380CC4-5D6E-409C-BE32-E72D297353CC}">
                <c16:uniqueId val="{00000007-0008-4B38-BE87-EF887666EE98}"/>
              </c:ext>
            </c:extLst>
          </c:dPt>
          <c:dPt>
            <c:idx val="4"/>
            <c:bubble3D val="0"/>
            <c:spPr>
              <a:solidFill>
                <a:srgbClr val="B7CFFF"/>
              </a:solidFill>
            </c:spPr>
            <c:extLst>
              <c:ext xmlns:c16="http://schemas.microsoft.com/office/drawing/2014/chart" uri="{C3380CC4-5D6E-409C-BE32-E72D297353CC}">
                <c16:uniqueId val="{00000009-0008-4B38-BE87-EF887666EE9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Sheet1!$A$48:$A$52</c:f>
              <c:strCache>
                <c:ptCount val="5"/>
                <c:pt idx="0">
                  <c:v>INCOME</c:v>
                </c:pt>
                <c:pt idx="1">
                  <c:v>EXPENDITURE</c:v>
                </c:pt>
                <c:pt idx="2">
                  <c:v>SAVINGS</c:v>
                </c:pt>
                <c:pt idx="3">
                  <c:v>CHARITY</c:v>
                </c:pt>
                <c:pt idx="4">
                  <c:v>BALANCE</c:v>
                </c:pt>
              </c:strCache>
            </c:strRef>
          </c:cat>
          <c:val>
            <c:numRef>
              <c:f>Sheet1!$B$48:$B$52</c:f>
              <c:numCache>
                <c:formatCode>"$"#,##0.00</c:formatCode>
                <c:ptCount val="5"/>
                <c:pt idx="0">
                  <c:v>9000</c:v>
                </c:pt>
                <c:pt idx="1">
                  <c:v>5399</c:v>
                </c:pt>
                <c:pt idx="2">
                  <c:v>800</c:v>
                </c:pt>
                <c:pt idx="3">
                  <c:v>1500</c:v>
                </c:pt>
                <c:pt idx="4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8-4B38-BE87-EF887666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6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46</xdr:row>
      <xdr:rowOff>104775</xdr:rowOff>
    </xdr:from>
    <xdr:ext cx="2628900" cy="1905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zoomScaleNormal="100" workbookViewId="0">
      <selection sqref="A1:D1"/>
    </sheetView>
  </sheetViews>
  <sheetFormatPr defaultColWidth="14.453125" defaultRowHeight="15" customHeight="1" x14ac:dyDescent="0.35"/>
  <cols>
    <col min="1" max="1" width="30.7265625" customWidth="1"/>
    <col min="2" max="4" width="20.7265625" customWidth="1"/>
    <col min="5" max="5" width="9.08984375" customWidth="1"/>
    <col min="6" max="6" width="8.7265625" hidden="1" customWidth="1"/>
    <col min="7" max="26" width="8.7265625" customWidth="1"/>
  </cols>
  <sheetData>
    <row r="1" spans="1:26" ht="34.5" customHeight="1" x14ac:dyDescent="0.35">
      <c r="A1" s="23" t="s">
        <v>0</v>
      </c>
      <c r="B1" s="21"/>
      <c r="C1" s="21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2" t="s">
        <v>1</v>
      </c>
      <c r="B3" s="3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 x14ac:dyDescent="0.35">
      <c r="A4" s="2" t="s">
        <v>2</v>
      </c>
      <c r="B4" s="4"/>
      <c r="C4" s="1"/>
      <c r="D4" s="2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35">
      <c r="A5" s="2"/>
      <c r="B5" s="6"/>
      <c r="C5" s="1"/>
      <c r="D5" s="2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35">
      <c r="A6" s="20" t="s">
        <v>3</v>
      </c>
      <c r="B6" s="21"/>
      <c r="C6" s="21"/>
      <c r="D6" s="21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35">
      <c r="A7" s="7" t="s">
        <v>4</v>
      </c>
      <c r="B7" s="8" t="s">
        <v>5</v>
      </c>
      <c r="C7" s="8" t="s">
        <v>6</v>
      </c>
      <c r="D7" s="8" t="s">
        <v>7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35">
      <c r="A8" s="9" t="s">
        <v>8</v>
      </c>
      <c r="B8" s="4">
        <v>2000</v>
      </c>
      <c r="C8" s="4">
        <v>1800</v>
      </c>
      <c r="D8" s="4">
        <f t="shared" ref="D8:D12" si="0">B8-C8</f>
        <v>200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 x14ac:dyDescent="0.35">
      <c r="A9" s="10" t="s">
        <v>9</v>
      </c>
      <c r="B9" s="11">
        <v>1200</v>
      </c>
      <c r="C9" s="11">
        <v>1500</v>
      </c>
      <c r="D9" s="11">
        <f t="shared" si="0"/>
        <v>-300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 x14ac:dyDescent="0.35">
      <c r="A10" s="9" t="s">
        <v>10</v>
      </c>
      <c r="B10" s="4">
        <v>800</v>
      </c>
      <c r="C10" s="4">
        <v>1000</v>
      </c>
      <c r="D10" s="4">
        <f t="shared" si="0"/>
        <v>-200</v>
      </c>
      <c r="E10" s="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 x14ac:dyDescent="0.35">
      <c r="A11" s="10" t="s">
        <v>11</v>
      </c>
      <c r="B11" s="11">
        <v>1800</v>
      </c>
      <c r="C11" s="11">
        <v>2300</v>
      </c>
      <c r="D11" s="11">
        <f t="shared" si="0"/>
        <v>-500</v>
      </c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 x14ac:dyDescent="0.35">
      <c r="A12" s="9" t="s">
        <v>12</v>
      </c>
      <c r="B12" s="4">
        <v>2500</v>
      </c>
      <c r="C12" s="4">
        <v>2400</v>
      </c>
      <c r="D12" s="4">
        <f t="shared" si="0"/>
        <v>100</v>
      </c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35">
      <c r="A13" s="7" t="s">
        <v>13</v>
      </c>
      <c r="B13" s="12">
        <f t="shared" ref="B13:D13" si="1">SUM(B8:B12)</f>
        <v>8300</v>
      </c>
      <c r="C13" s="12">
        <f t="shared" si="1"/>
        <v>9000</v>
      </c>
      <c r="D13" s="12">
        <f t="shared" si="1"/>
        <v>-700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 x14ac:dyDescent="0.35">
      <c r="A15" s="20" t="s">
        <v>14</v>
      </c>
      <c r="B15" s="21"/>
      <c r="C15" s="21"/>
      <c r="D15" s="2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35">
      <c r="A16" s="7" t="s">
        <v>4</v>
      </c>
      <c r="B16" s="8" t="s">
        <v>5</v>
      </c>
      <c r="C16" s="8" t="s">
        <v>6</v>
      </c>
      <c r="D16" s="8" t="s">
        <v>7</v>
      </c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 x14ac:dyDescent="0.35">
      <c r="A17" s="9" t="s">
        <v>15</v>
      </c>
      <c r="B17" s="4">
        <v>600</v>
      </c>
      <c r="C17" s="4">
        <v>600</v>
      </c>
      <c r="D17" s="4">
        <f t="shared" ref="D17:D29" si="2">B17-C17</f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 x14ac:dyDescent="0.35">
      <c r="A18" s="10" t="s">
        <v>16</v>
      </c>
      <c r="B18" s="11">
        <v>550</v>
      </c>
      <c r="C18" s="11">
        <v>550</v>
      </c>
      <c r="D18" s="11">
        <f t="shared" si="2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 x14ac:dyDescent="0.35">
      <c r="A19" s="9" t="s">
        <v>17</v>
      </c>
      <c r="B19" s="4">
        <v>300</v>
      </c>
      <c r="C19" s="4">
        <v>350</v>
      </c>
      <c r="D19" s="4">
        <f t="shared" si="2"/>
        <v>-50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 x14ac:dyDescent="0.35">
      <c r="A20" s="10" t="s">
        <v>18</v>
      </c>
      <c r="B20" s="11">
        <v>350</v>
      </c>
      <c r="C20" s="11">
        <v>351</v>
      </c>
      <c r="D20" s="11">
        <f t="shared" si="2"/>
        <v>-1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 x14ac:dyDescent="0.35">
      <c r="A21" s="9" t="s">
        <v>19</v>
      </c>
      <c r="B21" s="4">
        <v>100</v>
      </c>
      <c r="C21" s="4">
        <v>100</v>
      </c>
      <c r="D21" s="4">
        <f t="shared" si="2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 x14ac:dyDescent="0.35">
      <c r="A22" s="10" t="s">
        <v>20</v>
      </c>
      <c r="B22" s="11">
        <v>180</v>
      </c>
      <c r="C22" s="11">
        <v>200</v>
      </c>
      <c r="D22" s="11">
        <f t="shared" si="2"/>
        <v>-20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 x14ac:dyDescent="0.35">
      <c r="A23" s="9" t="s">
        <v>21</v>
      </c>
      <c r="B23" s="4">
        <v>150</v>
      </c>
      <c r="C23" s="4">
        <v>180</v>
      </c>
      <c r="D23" s="4">
        <f t="shared" si="2"/>
        <v>-30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 x14ac:dyDescent="0.35">
      <c r="A24" s="10" t="s">
        <v>22</v>
      </c>
      <c r="B24" s="11">
        <v>500</v>
      </c>
      <c r="C24" s="11">
        <v>520</v>
      </c>
      <c r="D24" s="11">
        <f t="shared" si="2"/>
        <v>-20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 x14ac:dyDescent="0.35">
      <c r="A25" s="9" t="s">
        <v>23</v>
      </c>
      <c r="B25" s="4">
        <v>120</v>
      </c>
      <c r="C25" s="4">
        <v>150</v>
      </c>
      <c r="D25" s="4">
        <f t="shared" si="2"/>
        <v>-30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 x14ac:dyDescent="0.35">
      <c r="A26" s="10" t="s">
        <v>24</v>
      </c>
      <c r="B26" s="11">
        <v>200</v>
      </c>
      <c r="C26" s="11">
        <v>220</v>
      </c>
      <c r="D26" s="11">
        <f t="shared" si="2"/>
        <v>-20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 x14ac:dyDescent="0.35">
      <c r="A27" s="9" t="s">
        <v>25</v>
      </c>
      <c r="B27" s="4">
        <v>150</v>
      </c>
      <c r="C27" s="4">
        <v>129</v>
      </c>
      <c r="D27" s="4">
        <f t="shared" si="2"/>
        <v>21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 x14ac:dyDescent="0.35">
      <c r="A28" s="10" t="s">
        <v>26</v>
      </c>
      <c r="B28" s="11">
        <v>200</v>
      </c>
      <c r="C28" s="11">
        <v>189</v>
      </c>
      <c r="D28" s="11">
        <f t="shared" si="2"/>
        <v>11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 x14ac:dyDescent="0.35">
      <c r="A29" s="9" t="s">
        <v>27</v>
      </c>
      <c r="B29" s="4">
        <v>160</v>
      </c>
      <c r="C29" s="4">
        <v>160</v>
      </c>
      <c r="D29" s="4">
        <f t="shared" si="2"/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 x14ac:dyDescent="0.35">
      <c r="A30" s="7" t="s">
        <v>13</v>
      </c>
      <c r="B30" s="12">
        <f t="shared" ref="B30:D30" si="3">SUM(B17:B29)</f>
        <v>3560</v>
      </c>
      <c r="C30" s="12">
        <f t="shared" si="3"/>
        <v>3699</v>
      </c>
      <c r="D30" s="12">
        <f t="shared" si="3"/>
        <v>-139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 x14ac:dyDescent="0.35">
      <c r="A31" s="13"/>
      <c r="B31" s="14"/>
      <c r="C31" s="14"/>
      <c r="D31" s="1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20" t="s">
        <v>28</v>
      </c>
      <c r="B32" s="21"/>
      <c r="C32" s="21"/>
      <c r="D32" s="2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 x14ac:dyDescent="0.35">
      <c r="A33" s="7" t="s">
        <v>4</v>
      </c>
      <c r="B33" s="8" t="s">
        <v>5</v>
      </c>
      <c r="C33" s="8" t="s">
        <v>6</v>
      </c>
      <c r="D33" s="8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 x14ac:dyDescent="0.35">
      <c r="A34" s="9" t="s">
        <v>29</v>
      </c>
      <c r="B34" s="4">
        <v>500</v>
      </c>
      <c r="C34" s="4">
        <v>490</v>
      </c>
      <c r="D34" s="4">
        <f t="shared" ref="D34:D42" si="4">B34-C34</f>
        <v>10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 x14ac:dyDescent="0.35">
      <c r="A35" s="10" t="s">
        <v>30</v>
      </c>
      <c r="B35" s="11">
        <v>200</v>
      </c>
      <c r="C35" s="11">
        <v>180</v>
      </c>
      <c r="D35" s="11">
        <f t="shared" si="4"/>
        <v>20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 x14ac:dyDescent="0.35">
      <c r="A36" s="9" t="s">
        <v>31</v>
      </c>
      <c r="B36" s="4">
        <v>200</v>
      </c>
      <c r="C36" s="4">
        <v>250</v>
      </c>
      <c r="D36" s="4">
        <f t="shared" si="4"/>
        <v>-50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 x14ac:dyDescent="0.35">
      <c r="A37" s="10" t="s">
        <v>32</v>
      </c>
      <c r="B37" s="11">
        <v>100</v>
      </c>
      <c r="C37" s="11">
        <v>120</v>
      </c>
      <c r="D37" s="11">
        <f t="shared" si="4"/>
        <v>-20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 x14ac:dyDescent="0.35">
      <c r="A38" s="9" t="s">
        <v>33</v>
      </c>
      <c r="B38" s="4">
        <v>100</v>
      </c>
      <c r="C38" s="4">
        <v>100</v>
      </c>
      <c r="D38" s="4">
        <f t="shared" si="4"/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 x14ac:dyDescent="0.35">
      <c r="A39" s="10" t="s">
        <v>34</v>
      </c>
      <c r="B39" s="11">
        <v>80</v>
      </c>
      <c r="C39" s="11">
        <v>75</v>
      </c>
      <c r="D39" s="11">
        <f t="shared" si="4"/>
        <v>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 x14ac:dyDescent="0.35">
      <c r="A40" s="9" t="s">
        <v>35</v>
      </c>
      <c r="B40" s="4">
        <v>100</v>
      </c>
      <c r="C40" s="4">
        <v>85</v>
      </c>
      <c r="D40" s="4">
        <f t="shared" si="4"/>
        <v>15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 x14ac:dyDescent="0.35">
      <c r="A41" s="10" t="s">
        <v>36</v>
      </c>
      <c r="B41" s="11">
        <v>100</v>
      </c>
      <c r="C41" s="11">
        <v>150</v>
      </c>
      <c r="D41" s="11">
        <f t="shared" si="4"/>
        <v>-50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 x14ac:dyDescent="0.35">
      <c r="A42" s="9" t="s">
        <v>37</v>
      </c>
      <c r="B42" s="4">
        <v>200</v>
      </c>
      <c r="C42" s="4">
        <v>250</v>
      </c>
      <c r="D42" s="4">
        <f t="shared" si="4"/>
        <v>-50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 x14ac:dyDescent="0.35">
      <c r="A43" s="15" t="s">
        <v>13</v>
      </c>
      <c r="B43" s="16">
        <f t="shared" ref="B43:D43" si="5">SUM(B34:B42)</f>
        <v>1580</v>
      </c>
      <c r="C43" s="16">
        <f t="shared" si="5"/>
        <v>1700</v>
      </c>
      <c r="D43" s="16">
        <f t="shared" si="5"/>
        <v>-120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 x14ac:dyDescent="0.35">
      <c r="A46" s="22" t="s">
        <v>38</v>
      </c>
      <c r="B46" s="21"/>
      <c r="C46" s="21"/>
      <c r="D46" s="2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 x14ac:dyDescent="0.35">
      <c r="A48" s="17" t="s">
        <v>39</v>
      </c>
      <c r="B48" s="18">
        <f>C13</f>
        <v>9000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 x14ac:dyDescent="0.35">
      <c r="A49" s="19" t="s">
        <v>40</v>
      </c>
      <c r="B49" s="18">
        <f>C30+C43</f>
        <v>5399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 x14ac:dyDescent="0.35">
      <c r="A50" s="19" t="s">
        <v>41</v>
      </c>
      <c r="B50" s="18">
        <v>800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 x14ac:dyDescent="0.35">
      <c r="A51" s="19" t="s">
        <v>42</v>
      </c>
      <c r="B51" s="18">
        <v>1500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 x14ac:dyDescent="0.35">
      <c r="A52" s="19" t="s">
        <v>43</v>
      </c>
      <c r="B52" s="18">
        <f>B48-(B49+B50+B51)</f>
        <v>1301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6:D6"/>
    <mergeCell ref="A46:D46"/>
    <mergeCell ref="A1:D1"/>
    <mergeCell ref="A32:D32"/>
    <mergeCell ref="A15:D15"/>
  </mergeCells>
  <pageMargins left="0.625" right="0.3125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2022-05-09T08:26:01Z</dcterms:modified>
</cp:coreProperties>
</file>