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Sample Church Budget Template\Sample Church Budget Template_Excel\"/>
    </mc:Choice>
  </mc:AlternateContent>
  <xr:revisionPtr revIDLastSave="0" documentId="13_ncr:1_{0E505D78-585D-4BE2-BC95-0A0BFF3F609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B40" i="1"/>
  <c r="C37" i="1"/>
  <c r="B37" i="1"/>
  <c r="D36" i="1"/>
  <c r="D35" i="1"/>
  <c r="D34" i="1"/>
  <c r="D33" i="1"/>
  <c r="D32" i="1"/>
  <c r="D31" i="1"/>
  <c r="D30" i="1"/>
  <c r="D29" i="1"/>
  <c r="D37" i="1" s="1"/>
  <c r="C23" i="1"/>
  <c r="B23" i="1"/>
  <c r="D22" i="1"/>
  <c r="D21" i="1"/>
  <c r="D20" i="1"/>
  <c r="D19" i="1"/>
  <c r="D18" i="1"/>
  <c r="D17" i="1"/>
  <c r="D23" i="1" s="1"/>
  <c r="D15" i="1"/>
  <c r="C15" i="1"/>
  <c r="C25" i="1" s="1"/>
  <c r="C41" i="1" s="1"/>
  <c r="B15" i="1"/>
  <c r="B25" i="1" s="1"/>
  <c r="B41" i="1" s="1"/>
  <c r="D41" i="1" s="1"/>
  <c r="D14" i="1"/>
  <c r="D13" i="1"/>
  <c r="D12" i="1"/>
  <c r="D11" i="1"/>
  <c r="D10" i="1"/>
  <c r="D9" i="1"/>
  <c r="D8" i="1"/>
  <c r="B42" i="1" l="1"/>
  <c r="D25" i="1"/>
  <c r="C42" i="1"/>
  <c r="D40" i="1"/>
  <c r="D42" i="1" s="1"/>
</calcChain>
</file>

<file path=xl/sharedStrings.xml><?xml version="1.0" encoding="utf-8"?>
<sst xmlns="http://schemas.openxmlformats.org/spreadsheetml/2006/main" count="46" uniqueCount="38">
  <si>
    <t>CHURCH BUDGET</t>
  </si>
  <si>
    <t>Church Name:</t>
  </si>
  <si>
    <t>Location :</t>
  </si>
  <si>
    <t>Categories</t>
  </si>
  <si>
    <t>Budget</t>
  </si>
  <si>
    <t>Actual</t>
  </si>
  <si>
    <t>Variance</t>
  </si>
  <si>
    <t>Crucial Role Salaries</t>
  </si>
  <si>
    <t>Senior Pastor</t>
  </si>
  <si>
    <t>Junior Pastor</t>
  </si>
  <si>
    <t>Children Minister</t>
  </si>
  <si>
    <t>Educational Minister</t>
  </si>
  <si>
    <t>Director</t>
  </si>
  <si>
    <t>Manager</t>
  </si>
  <si>
    <t>Mission Organizer</t>
  </si>
  <si>
    <t>Aggregate</t>
  </si>
  <si>
    <t>Subsidiary Role Wages</t>
  </si>
  <si>
    <t>Pastoral Caretaker</t>
  </si>
  <si>
    <t xml:space="preserve">Bookkeeper </t>
  </si>
  <si>
    <t>Cleaning Staff</t>
  </si>
  <si>
    <t>Security</t>
  </si>
  <si>
    <t>Cooking Staff</t>
  </si>
  <si>
    <t>Musical Troop</t>
  </si>
  <si>
    <t xml:space="preserve">Grand Total </t>
  </si>
  <si>
    <t>Funding Amount</t>
  </si>
  <si>
    <t>Government Grants</t>
  </si>
  <si>
    <t>Organization funds</t>
  </si>
  <si>
    <t>Contribution For Children</t>
  </si>
  <si>
    <t>Through Marriages</t>
  </si>
  <si>
    <t>Through Believers</t>
  </si>
  <si>
    <t>Foreigners Fundings</t>
  </si>
  <si>
    <t>Education Departments</t>
  </si>
  <si>
    <t>Musical Troop Earns</t>
  </si>
  <si>
    <t>Funds Aggregate</t>
  </si>
  <si>
    <t>Summary</t>
  </si>
  <si>
    <t>INCOME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</si>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</sst>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scheme val="minor"/>
    </font>
    <font>
      <b/>
      <sz val="36"/>
      <color rgb="FF548135"/>
      <name val="Calibri"/>
      <scheme val="minor"/>
    </font>
    <font>
      <sz val="24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rgb="FF548135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</fills>
  <borders count="6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5" fontId="0" fillId="0" borderId="0" xfId="0" applyNumberFormat="1" applyFont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04B9-494C-A9A2-1D4EC59E06C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04B9-494C-A9A2-1D4EC59E06C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04B9-494C-A9A2-1D4EC59E06CC}"/>
              </c:ext>
            </c:extLst>
          </c:dPt>
          <c:cat>
            <c:strRef>
              <c:f>Sheet1!$A$40:$A$42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Sheet1!$B$40:$B$42</c:f>
              <c:numCache>
                <c:formatCode>"$"#,##0.00</c:formatCode>
                <c:ptCount val="3"/>
                <c:pt idx="0">
                  <c:v>61000</c:v>
                </c:pt>
                <c:pt idx="1">
                  <c:v>37480</c:v>
                </c:pt>
                <c:pt idx="2">
                  <c:v>23520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9-494C-A9A2-1D4EC59E0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42</xdr:row>
      <xdr:rowOff>257175</xdr:rowOff>
    </xdr:from>
    <xdr:ext cx="45720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64" zoomScaleNormal="100" workbookViewId="0">
      <selection sqref="A1:D1"/>
    </sheetView>
  </sheetViews>
  <sheetFormatPr defaultColWidth="14.453125" defaultRowHeight="15" customHeight="1" x14ac:dyDescent="0.35"/>
  <cols>
    <col min="1" max="1" width="27.1796875" customWidth="1"/>
    <col min="2" max="2" width="18.7265625" customWidth="1"/>
    <col min="3" max="4" width="19.7265625" customWidth="1"/>
    <col min="5" max="6" width="9.08984375" customWidth="1"/>
    <col min="7" max="26" width="8.7265625" customWidth="1"/>
  </cols>
  <sheetData>
    <row r="1" spans="1:26" ht="36.75" customHeight="1" x14ac:dyDescent="0.35">
      <c r="A1" s="24" t="s">
        <v>0</v>
      </c>
      <c r="B1" s="25"/>
      <c r="C1" s="25"/>
      <c r="D1" s="2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3" t="s">
        <v>1</v>
      </c>
      <c r="B3" s="4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35">
      <c r="A4" s="3" t="s">
        <v>2</v>
      </c>
      <c r="B4" s="5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5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5">
      <c r="A6" s="6" t="s">
        <v>3</v>
      </c>
      <c r="B6" s="7" t="s">
        <v>4</v>
      </c>
      <c r="C6" s="7" t="s">
        <v>5</v>
      </c>
      <c r="D6" s="7" t="s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5">
      <c r="A7" s="8" t="s">
        <v>7</v>
      </c>
      <c r="B7" s="9"/>
      <c r="C7" s="9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5">
      <c r="A8" s="11" t="s">
        <v>8</v>
      </c>
      <c r="B8" s="12">
        <v>5000</v>
      </c>
      <c r="C8" s="12">
        <v>5000</v>
      </c>
      <c r="D8" s="12">
        <f t="shared" ref="D8:D14" si="0">B8-C8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 x14ac:dyDescent="0.35">
      <c r="A9" s="11" t="s">
        <v>9</v>
      </c>
      <c r="B9" s="12">
        <v>3800</v>
      </c>
      <c r="C9" s="12">
        <v>3800</v>
      </c>
      <c r="D9" s="12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 x14ac:dyDescent="0.35">
      <c r="A10" s="11" t="s">
        <v>10</v>
      </c>
      <c r="B10" s="12">
        <v>4000</v>
      </c>
      <c r="C10" s="12">
        <v>4000</v>
      </c>
      <c r="D10" s="12">
        <f t="shared" si="0"/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 x14ac:dyDescent="0.35">
      <c r="A11" s="11" t="s">
        <v>11</v>
      </c>
      <c r="B11" s="12">
        <v>4000</v>
      </c>
      <c r="C11" s="12">
        <v>4000</v>
      </c>
      <c r="D11" s="12">
        <f t="shared" si="0"/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 x14ac:dyDescent="0.35">
      <c r="A12" s="11" t="s">
        <v>12</v>
      </c>
      <c r="B12" s="12">
        <v>3500</v>
      </c>
      <c r="C12" s="12">
        <v>3500</v>
      </c>
      <c r="D12" s="12">
        <f t="shared" si="0"/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35">
      <c r="A13" s="11" t="s">
        <v>13</v>
      </c>
      <c r="B13" s="12">
        <v>3000</v>
      </c>
      <c r="C13" s="12">
        <v>3000</v>
      </c>
      <c r="D13" s="12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11" t="s">
        <v>14</v>
      </c>
      <c r="B14" s="12">
        <v>2580</v>
      </c>
      <c r="C14" s="12">
        <v>2580</v>
      </c>
      <c r="D14" s="12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35">
      <c r="A15" s="13" t="s">
        <v>15</v>
      </c>
      <c r="B15" s="14">
        <f t="shared" ref="B15:D15" si="1">SUM(B8:B14)</f>
        <v>25880</v>
      </c>
      <c r="C15" s="14">
        <f t="shared" si="1"/>
        <v>25880</v>
      </c>
      <c r="D15" s="14">
        <f t="shared" si="1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35">
      <c r="A16" s="8" t="s">
        <v>16</v>
      </c>
      <c r="B16" s="15"/>
      <c r="C16" s="15"/>
      <c r="D16" s="1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 x14ac:dyDescent="0.35">
      <c r="A17" s="11" t="s">
        <v>17</v>
      </c>
      <c r="B17" s="12">
        <v>2000</v>
      </c>
      <c r="C17" s="12">
        <v>2000</v>
      </c>
      <c r="D17" s="12">
        <f t="shared" ref="D17:D22" si="2">B17-C17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 x14ac:dyDescent="0.35">
      <c r="A18" s="11" t="s">
        <v>18</v>
      </c>
      <c r="B18" s="12">
        <v>1800</v>
      </c>
      <c r="C18" s="12">
        <v>1500</v>
      </c>
      <c r="D18" s="12">
        <f t="shared" si="2"/>
        <v>300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 x14ac:dyDescent="0.35">
      <c r="A19" s="11" t="s">
        <v>19</v>
      </c>
      <c r="B19" s="12">
        <v>1000</v>
      </c>
      <c r="C19" s="12">
        <v>1000</v>
      </c>
      <c r="D19" s="12">
        <f t="shared" si="2"/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 x14ac:dyDescent="0.35">
      <c r="A20" s="11" t="s">
        <v>20</v>
      </c>
      <c r="B20" s="12">
        <v>1800</v>
      </c>
      <c r="C20" s="12">
        <v>1800</v>
      </c>
      <c r="D20" s="12">
        <f t="shared" si="2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 x14ac:dyDescent="0.35">
      <c r="A21" s="11" t="s">
        <v>21</v>
      </c>
      <c r="B21" s="12">
        <v>2000</v>
      </c>
      <c r="C21" s="12">
        <v>2000</v>
      </c>
      <c r="D21" s="12">
        <f t="shared" si="2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 x14ac:dyDescent="0.35">
      <c r="A22" s="11" t="s">
        <v>22</v>
      </c>
      <c r="B22" s="12">
        <v>3000</v>
      </c>
      <c r="C22" s="12">
        <v>3000</v>
      </c>
      <c r="D22" s="12">
        <f t="shared" si="2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 x14ac:dyDescent="0.35">
      <c r="A23" s="13" t="s">
        <v>15</v>
      </c>
      <c r="B23" s="14">
        <f t="shared" ref="B23:D23" si="3">SUM(B17:B22)</f>
        <v>11600</v>
      </c>
      <c r="C23" s="14">
        <f t="shared" si="3"/>
        <v>11300</v>
      </c>
      <c r="D23" s="14">
        <f t="shared" si="3"/>
        <v>300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 x14ac:dyDescent="0.35">
      <c r="A24" s="17"/>
      <c r="B24" s="18"/>
      <c r="C24" s="18"/>
      <c r="D24" s="1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 x14ac:dyDescent="0.35">
      <c r="A25" s="6" t="s">
        <v>23</v>
      </c>
      <c r="B25" s="19">
        <f t="shared" ref="B25:D25" si="4">B15+B23</f>
        <v>37480</v>
      </c>
      <c r="C25" s="19">
        <f t="shared" si="4"/>
        <v>37180</v>
      </c>
      <c r="D25" s="19">
        <f t="shared" si="4"/>
        <v>300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 x14ac:dyDescent="0.35">
      <c r="A26" s="20"/>
      <c r="B26" s="21"/>
      <c r="C26" s="21"/>
      <c r="D26" s="2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 x14ac:dyDescent="0.35">
      <c r="A27" s="26" t="s">
        <v>24</v>
      </c>
      <c r="B27" s="25"/>
      <c r="C27" s="25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 x14ac:dyDescent="0.35">
      <c r="A28" s="6" t="s">
        <v>3</v>
      </c>
      <c r="B28" s="7" t="s">
        <v>4</v>
      </c>
      <c r="C28" s="7" t="s">
        <v>5</v>
      </c>
      <c r="D28" s="7" t="s">
        <v>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 x14ac:dyDescent="0.35">
      <c r="A29" s="11" t="s">
        <v>25</v>
      </c>
      <c r="B29" s="12">
        <v>15000</v>
      </c>
      <c r="C29" s="12">
        <v>10000</v>
      </c>
      <c r="D29" s="12">
        <f t="shared" ref="D29:D36" si="5">B29-C29</f>
        <v>5000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 x14ac:dyDescent="0.35">
      <c r="A30" s="11" t="s">
        <v>26</v>
      </c>
      <c r="B30" s="12">
        <v>10000</v>
      </c>
      <c r="C30" s="12">
        <v>12000</v>
      </c>
      <c r="D30" s="12">
        <f t="shared" si="5"/>
        <v>-2000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 x14ac:dyDescent="0.35">
      <c r="A31" s="11" t="s">
        <v>27</v>
      </c>
      <c r="B31" s="12">
        <v>5000</v>
      </c>
      <c r="C31" s="12">
        <v>8000</v>
      </c>
      <c r="D31" s="12">
        <f t="shared" si="5"/>
        <v>-3000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11" t="s">
        <v>28</v>
      </c>
      <c r="B32" s="12">
        <v>5000</v>
      </c>
      <c r="C32" s="12">
        <v>5000</v>
      </c>
      <c r="D32" s="12">
        <f t="shared" si="5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 x14ac:dyDescent="0.35">
      <c r="A33" s="11" t="s">
        <v>29</v>
      </c>
      <c r="B33" s="12">
        <v>8000</v>
      </c>
      <c r="C33" s="12">
        <v>10000</v>
      </c>
      <c r="D33" s="12">
        <f t="shared" si="5"/>
        <v>-2000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 x14ac:dyDescent="0.35">
      <c r="A34" s="11" t="s">
        <v>30</v>
      </c>
      <c r="B34" s="12">
        <v>10000</v>
      </c>
      <c r="C34" s="12">
        <v>5000</v>
      </c>
      <c r="D34" s="12">
        <f t="shared" si="5"/>
        <v>5000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35">
      <c r="A35" s="11" t="s">
        <v>31</v>
      </c>
      <c r="B35" s="12">
        <v>5000</v>
      </c>
      <c r="C35" s="12">
        <v>10000</v>
      </c>
      <c r="D35" s="12">
        <f t="shared" si="5"/>
        <v>-5000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 x14ac:dyDescent="0.35">
      <c r="A36" s="11" t="s">
        <v>32</v>
      </c>
      <c r="B36" s="12">
        <v>3000</v>
      </c>
      <c r="C36" s="12">
        <v>5000</v>
      </c>
      <c r="D36" s="12">
        <f t="shared" si="5"/>
        <v>-2000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 x14ac:dyDescent="0.35">
      <c r="A37" s="6" t="s">
        <v>33</v>
      </c>
      <c r="B37" s="19">
        <f t="shared" ref="B37:D37" si="6">SUM(B29:B36)</f>
        <v>61000</v>
      </c>
      <c r="C37" s="19">
        <f t="shared" si="6"/>
        <v>65000</v>
      </c>
      <c r="D37" s="19">
        <f t="shared" si="6"/>
        <v>-4000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 x14ac:dyDescent="0.35">
      <c r="A38" s="22"/>
      <c r="B38" s="23"/>
      <c r="C38" s="23"/>
      <c r="D38" s="2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35">
      <c r="A39" s="6" t="s">
        <v>34</v>
      </c>
      <c r="B39" s="7" t="s">
        <v>4</v>
      </c>
      <c r="C39" s="7" t="s">
        <v>5</v>
      </c>
      <c r="D39" s="7" t="s">
        <v>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 x14ac:dyDescent="0.35">
      <c r="A40" s="11" t="s">
        <v>35</v>
      </c>
      <c r="B40" s="12">
        <f t="shared" ref="B40:C40" si="7">B37</f>
        <v>61000</v>
      </c>
      <c r="C40" s="12">
        <f t="shared" si="7"/>
        <v>65000</v>
      </c>
      <c r="D40" s="12">
        <f t="shared" ref="D40:D41" si="8">B40-C40</f>
        <v>-4000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 x14ac:dyDescent="0.35">
      <c r="A41" s="11" t="s">
        <v>36</v>
      </c>
      <c r="B41" s="12">
        <f t="shared" ref="B41:C41" si="9">B25</f>
        <v>37480</v>
      </c>
      <c r="C41" s="12">
        <f t="shared" si="9"/>
        <v>37180</v>
      </c>
      <c r="D41" s="12">
        <f t="shared" si="8"/>
        <v>300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 x14ac:dyDescent="0.35">
      <c r="A42" s="6" t="s">
        <v>37</v>
      </c>
      <c r="B42" s="19">
        <f t="shared" ref="B42:D42" si="10">B40-B41</f>
        <v>23520</v>
      </c>
      <c r="C42" s="19">
        <f t="shared" si="10"/>
        <v>27820</v>
      </c>
      <c r="D42" s="19">
        <f t="shared" si="10"/>
        <v>-4300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D1"/>
    <mergeCell ref="A27:D2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2022-04-07T06:18:54Z</dcterms:modified>
</cp:coreProperties>
</file>