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haza012\Downloads\EXCEL SPREADSHEET TEMPLATE\PLANNER\"/>
    </mc:Choice>
  </mc:AlternateContent>
  <bookViews>
    <workbookView xWindow="0" yWindow="0" windowWidth="25125" windowHeight="12210" activeTab="2"/>
  </bookViews>
  <sheets>
    <sheet name="Future Log" sheetId="24" r:id="rId1"/>
    <sheet name="Monthly" sheetId="25" r:id="rId2"/>
    <sheet name="Weekly" sheetId="19" r:id="rId3"/>
  </sheets>
  <definedNames>
    <definedName name="_xlnm.Print_Area" localSheetId="0">'Future Log'!$A$1:$AH$54</definedName>
    <definedName name="_xlnm.Print_Area" localSheetId="1">Monthly!$A$1:$AI$52</definedName>
    <definedName name="_xlnm.Print_Area" localSheetId="2">Weekly!$A$1:$AF$54</definedName>
    <definedName name="valuevx">42.314159</definedName>
    <definedName name="vertex42_copyright" hidden="1">"© 2021 Vertex42 LLC"</definedName>
    <definedName name="vertex42_id" hidden="1">"bullet-journal-templates.xlsx"</definedName>
    <definedName name="vertex42_title" hidden="1">"Bullet Journal Templates"</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9" l="1"/>
  <c r="C3" i="19"/>
  <c r="A2" i="24"/>
  <c r="AI23" i="25"/>
  <c r="AD23" i="25"/>
  <c r="Y23" i="25"/>
  <c r="T23" i="25"/>
  <c r="O23" i="25"/>
  <c r="J23" i="25"/>
  <c r="E23" i="25"/>
  <c r="A1" i="25"/>
  <c r="A11" i="24" l="1"/>
  <c r="I4" i="19"/>
  <c r="H4" i="19"/>
  <c r="G4" i="19"/>
  <c r="F4" i="19"/>
  <c r="E4" i="19"/>
  <c r="D4" i="19"/>
  <c r="C4" i="19"/>
  <c r="G48" i="24"/>
  <c r="F48" i="24"/>
  <c r="E48" i="24"/>
  <c r="D48" i="24"/>
  <c r="C48" i="24"/>
  <c r="B48" i="24"/>
  <c r="A48" i="24"/>
  <c r="G39" i="24"/>
  <c r="F39" i="24"/>
  <c r="E39" i="24"/>
  <c r="D39" i="24"/>
  <c r="C39" i="24"/>
  <c r="B39" i="24"/>
  <c r="A39" i="24"/>
  <c r="G30" i="24"/>
  <c r="F30" i="24"/>
  <c r="E30" i="24"/>
  <c r="D30" i="24"/>
  <c r="C30" i="24"/>
  <c r="B30" i="24"/>
  <c r="A30" i="24"/>
  <c r="G21" i="24"/>
  <c r="F21" i="24"/>
  <c r="E21" i="24"/>
  <c r="D21" i="24"/>
  <c r="C21" i="24"/>
  <c r="B21" i="24"/>
  <c r="A21" i="24"/>
  <c r="G12" i="24"/>
  <c r="F12" i="24"/>
  <c r="E12" i="24"/>
  <c r="D12" i="24"/>
  <c r="C12" i="24"/>
  <c r="B12" i="24"/>
  <c r="A12" i="24"/>
  <c r="G3" i="24"/>
  <c r="F3" i="24"/>
  <c r="E3" i="24"/>
  <c r="D3" i="24"/>
  <c r="C3" i="24"/>
  <c r="B3" i="24"/>
  <c r="A3" i="24"/>
  <c r="AE22" i="25"/>
  <c r="Z22" i="25"/>
  <c r="U22" i="25"/>
  <c r="P22" i="25"/>
  <c r="K22" i="25"/>
  <c r="F22" i="25"/>
  <c r="A22" i="25"/>
  <c r="AB1" i="24"/>
  <c r="C5" i="19"/>
  <c r="D5" i="19" s="1"/>
  <c r="E5" i="19" s="1"/>
  <c r="F5" i="19" s="1"/>
  <c r="G5" i="19" s="1"/>
  <c r="H5" i="19" s="1"/>
  <c r="I5" i="19" s="1"/>
  <c r="C6" i="19" s="1"/>
  <c r="D6" i="19" s="1"/>
  <c r="E6" i="19" s="1"/>
  <c r="F6" i="19" s="1"/>
  <c r="G6" i="19" s="1"/>
  <c r="H6" i="19" s="1"/>
  <c r="I6" i="19" s="1"/>
  <c r="C7" i="19" s="1"/>
  <c r="E28" i="25" l="1"/>
  <c r="J28" i="25" s="1"/>
  <c r="O28" i="25" s="1"/>
  <c r="T28" i="25" s="1"/>
  <c r="Y28" i="25" s="1"/>
  <c r="AD28" i="25" s="1"/>
  <c r="AI28" i="25" s="1"/>
  <c r="E33" i="25" s="1"/>
  <c r="J33" i="25" s="1"/>
  <c r="O33" i="25" s="1"/>
  <c r="T33" i="25" s="1"/>
  <c r="Y33" i="25" s="1"/>
  <c r="AD33" i="25" s="1"/>
  <c r="AI33" i="25" s="1"/>
  <c r="E38" i="25" s="1"/>
  <c r="J38" i="25" s="1"/>
  <c r="O38" i="25" s="1"/>
  <c r="T38" i="25" s="1"/>
  <c r="Y38" i="25" s="1"/>
  <c r="AD38" i="25" s="1"/>
  <c r="AI38" i="25" s="1"/>
  <c r="E43" i="25" s="1"/>
  <c r="J43" i="25" s="1"/>
  <c r="O43" i="25" s="1"/>
  <c r="T43" i="25" s="1"/>
  <c r="Y43" i="25" s="1"/>
  <c r="AD43" i="25" s="1"/>
  <c r="AI43" i="25" s="1"/>
  <c r="E48" i="25" s="1"/>
  <c r="J48" i="25" s="1"/>
  <c r="A13" i="24"/>
  <c r="B13" i="24" s="1"/>
  <c r="C13" i="24" s="1"/>
  <c r="D13" i="24" s="1"/>
  <c r="E13" i="24" s="1"/>
  <c r="F13" i="24" s="1"/>
  <c r="G13" i="24" s="1"/>
  <c r="A14" i="24" s="1"/>
  <c r="B14" i="24" s="1"/>
  <c r="C14" i="24" s="1"/>
  <c r="D14" i="24" s="1"/>
  <c r="E14" i="24" s="1"/>
  <c r="F14" i="24" s="1"/>
  <c r="G14" i="24" s="1"/>
  <c r="A15" i="24" s="1"/>
  <c r="B15" i="24" s="1"/>
  <c r="C15" i="24" s="1"/>
  <c r="D15" i="24" s="1"/>
  <c r="E15" i="24" s="1"/>
  <c r="F15" i="24" s="1"/>
  <c r="G15" i="24" s="1"/>
  <c r="A16" i="24" s="1"/>
  <c r="B16" i="24" s="1"/>
  <c r="C16" i="24" s="1"/>
  <c r="D16" i="24" s="1"/>
  <c r="E16" i="24" s="1"/>
  <c r="F16" i="24" s="1"/>
  <c r="G16" i="24" s="1"/>
  <c r="A17" i="24" s="1"/>
  <c r="B17" i="24" s="1"/>
  <c r="C17" i="24" s="1"/>
  <c r="D17" i="24" s="1"/>
  <c r="E17" i="24" s="1"/>
  <c r="F17" i="24" s="1"/>
  <c r="G17" i="24" s="1"/>
  <c r="A18" i="24" s="1"/>
  <c r="B18" i="24" s="1"/>
  <c r="C18" i="24" s="1"/>
  <c r="D18" i="24" s="1"/>
  <c r="E18" i="24" s="1"/>
  <c r="F18" i="24" s="1"/>
  <c r="G18" i="24" s="1"/>
  <c r="A20" i="24"/>
  <c r="A4" i="24"/>
  <c r="B4" i="24" s="1"/>
  <c r="C4" i="24" s="1"/>
  <c r="D4" i="24" s="1"/>
  <c r="E4" i="24" s="1"/>
  <c r="F4" i="24" s="1"/>
  <c r="G4" i="24" s="1"/>
  <c r="A5" i="24" s="1"/>
  <c r="B5" i="24" s="1"/>
  <c r="C5" i="24" s="1"/>
  <c r="D5" i="24" s="1"/>
  <c r="E5" i="24" s="1"/>
  <c r="F5" i="24" s="1"/>
  <c r="G5" i="24" s="1"/>
  <c r="A6" i="24" s="1"/>
  <c r="B6" i="24" s="1"/>
  <c r="C6" i="24" s="1"/>
  <c r="D6" i="24" s="1"/>
  <c r="E6" i="24" s="1"/>
  <c r="F6" i="24" s="1"/>
  <c r="G6" i="24" s="1"/>
  <c r="A7" i="24" s="1"/>
  <c r="B7" i="24" s="1"/>
  <c r="C7" i="24" s="1"/>
  <c r="D7" i="24" s="1"/>
  <c r="E7" i="24" s="1"/>
  <c r="F7" i="24" s="1"/>
  <c r="G7" i="24" s="1"/>
  <c r="A8" i="24" s="1"/>
  <c r="B8" i="24" s="1"/>
  <c r="C8" i="24" s="1"/>
  <c r="D8" i="24" s="1"/>
  <c r="E8" i="24" s="1"/>
  <c r="F8" i="24" s="1"/>
  <c r="G8" i="24" s="1"/>
  <c r="A9" i="24" s="1"/>
  <c r="B9" i="24" s="1"/>
  <c r="C9" i="24" s="1"/>
  <c r="D9" i="24" s="1"/>
  <c r="E9" i="24" s="1"/>
  <c r="F9" i="24" s="1"/>
  <c r="G9" i="24" s="1"/>
  <c r="D7" i="19"/>
  <c r="E7" i="19" s="1"/>
  <c r="F7" i="19" s="1"/>
  <c r="G7" i="19" s="1"/>
  <c r="H7" i="19" s="1"/>
  <c r="I7" i="19" s="1"/>
  <c r="C8" i="19" s="1"/>
  <c r="D8" i="19" s="1"/>
  <c r="E8" i="19" s="1"/>
  <c r="F8" i="19" s="1"/>
  <c r="G8" i="19" s="1"/>
  <c r="H8" i="19" s="1"/>
  <c r="I8" i="19" s="1"/>
  <c r="C9" i="19" s="1"/>
  <c r="D9" i="19" s="1"/>
  <c r="E9" i="19" s="1"/>
  <c r="F9" i="19" s="1"/>
  <c r="G9" i="19" s="1"/>
  <c r="H9" i="19" s="1"/>
  <c r="I9" i="19" s="1"/>
  <c r="C10" i="19" s="1"/>
  <c r="D10" i="19" s="1"/>
  <c r="E10" i="19" s="1"/>
  <c r="F10" i="19" s="1"/>
  <c r="G10" i="19" s="1"/>
  <c r="H10" i="19" s="1"/>
  <c r="I10" i="19" s="1"/>
  <c r="AJ22" i="19" a="1"/>
  <c r="AJ22" i="19" s="1"/>
  <c r="A22" i="24" l="1"/>
  <c r="B22" i="24" s="1"/>
  <c r="C22" i="24" s="1"/>
  <c r="D22" i="24" s="1"/>
  <c r="E22" i="24" s="1"/>
  <c r="F22" i="24" s="1"/>
  <c r="G22" i="24" s="1"/>
  <c r="A23" i="24" s="1"/>
  <c r="B23" i="24" s="1"/>
  <c r="C23" i="24" s="1"/>
  <c r="D23" i="24" s="1"/>
  <c r="E23" i="24" s="1"/>
  <c r="F23" i="24" s="1"/>
  <c r="G23" i="24" s="1"/>
  <c r="A24" i="24" s="1"/>
  <c r="B24" i="24" s="1"/>
  <c r="C24" i="24" s="1"/>
  <c r="D24" i="24" s="1"/>
  <c r="E24" i="24" s="1"/>
  <c r="F24" i="24" s="1"/>
  <c r="G24" i="24" s="1"/>
  <c r="A25" i="24" s="1"/>
  <c r="B25" i="24" s="1"/>
  <c r="C25" i="24" s="1"/>
  <c r="D25" i="24" s="1"/>
  <c r="E25" i="24" s="1"/>
  <c r="F25" i="24" s="1"/>
  <c r="G25" i="24" s="1"/>
  <c r="A26" i="24" s="1"/>
  <c r="B26" i="24" s="1"/>
  <c r="C26" i="24" s="1"/>
  <c r="D26" i="24" s="1"/>
  <c r="E26" i="24" s="1"/>
  <c r="F26" i="24" s="1"/>
  <c r="G26" i="24" s="1"/>
  <c r="A27" i="24" s="1"/>
  <c r="B27" i="24" s="1"/>
  <c r="C27" i="24" s="1"/>
  <c r="D27" i="24" s="1"/>
  <c r="E27" i="24" s="1"/>
  <c r="F27" i="24" s="1"/>
  <c r="G27" i="24" s="1"/>
  <c r="A29" i="24"/>
  <c r="W4" i="19"/>
  <c r="X3" i="19" s="1"/>
  <c r="A31" i="24" l="1"/>
  <c r="B31" i="24" s="1"/>
  <c r="C31" i="24" s="1"/>
  <c r="D31" i="24" s="1"/>
  <c r="E31" i="24" s="1"/>
  <c r="F31" i="24" s="1"/>
  <c r="G31" i="24" s="1"/>
  <c r="A32" i="24" s="1"/>
  <c r="B32" i="24" s="1"/>
  <c r="C32" i="24" s="1"/>
  <c r="D32" i="24" s="1"/>
  <c r="E32" i="24" s="1"/>
  <c r="F32" i="24" s="1"/>
  <c r="G32" i="24" s="1"/>
  <c r="A33" i="24" s="1"/>
  <c r="B33" i="24" s="1"/>
  <c r="C33" i="24" s="1"/>
  <c r="D33" i="24" s="1"/>
  <c r="E33" i="24" s="1"/>
  <c r="F33" i="24" s="1"/>
  <c r="G33" i="24" s="1"/>
  <c r="A34" i="24" s="1"/>
  <c r="B34" i="24" s="1"/>
  <c r="C34" i="24" s="1"/>
  <c r="D34" i="24" s="1"/>
  <c r="E34" i="24" s="1"/>
  <c r="F34" i="24" s="1"/>
  <c r="G34" i="24" s="1"/>
  <c r="A35" i="24" s="1"/>
  <c r="B35" i="24" s="1"/>
  <c r="C35" i="24" s="1"/>
  <c r="D35" i="24" s="1"/>
  <c r="E35" i="24" s="1"/>
  <c r="F35" i="24" s="1"/>
  <c r="G35" i="24" s="1"/>
  <c r="A36" i="24" s="1"/>
  <c r="B36" i="24" s="1"/>
  <c r="C36" i="24" s="1"/>
  <c r="D36" i="24" s="1"/>
  <c r="E36" i="24" s="1"/>
  <c r="F36" i="24" s="1"/>
  <c r="G36" i="24" s="1"/>
  <c r="A38" i="24"/>
  <c r="A22" i="19"/>
  <c r="A47" i="24" l="1"/>
  <c r="A40" i="24"/>
  <c r="B40" i="24" s="1"/>
  <c r="C40" i="24" s="1"/>
  <c r="D40" i="24" s="1"/>
  <c r="E40" i="24" s="1"/>
  <c r="F40" i="24" s="1"/>
  <c r="G40" i="24" s="1"/>
  <c r="A41" i="24" s="1"/>
  <c r="B41" i="24" s="1"/>
  <c r="C41" i="24" s="1"/>
  <c r="D41" i="24" s="1"/>
  <c r="E41" i="24" s="1"/>
  <c r="F41" i="24" s="1"/>
  <c r="G41" i="24" s="1"/>
  <c r="A42" i="24" s="1"/>
  <c r="B42" i="24" s="1"/>
  <c r="C42" i="24" s="1"/>
  <c r="D42" i="24" s="1"/>
  <c r="E42" i="24" s="1"/>
  <c r="F42" i="24" s="1"/>
  <c r="G42" i="24" s="1"/>
  <c r="A43" i="24" s="1"/>
  <c r="B43" i="24" s="1"/>
  <c r="C43" i="24" s="1"/>
  <c r="D43" i="24" s="1"/>
  <c r="E43" i="24" s="1"/>
  <c r="F43" i="24" s="1"/>
  <c r="G43" i="24" s="1"/>
  <c r="A44" i="24" s="1"/>
  <c r="B44" i="24" s="1"/>
  <c r="C44" i="24" s="1"/>
  <c r="D44" i="24" s="1"/>
  <c r="E44" i="24" s="1"/>
  <c r="F44" i="24" s="1"/>
  <c r="G44" i="24" s="1"/>
  <c r="A45" i="24" s="1"/>
  <c r="B45" i="24" s="1"/>
  <c r="C45" i="24" s="1"/>
  <c r="D45" i="24" s="1"/>
  <c r="E45" i="24" s="1"/>
  <c r="F45" i="24" s="1"/>
  <c r="G45" i="24" s="1"/>
  <c r="L22" i="19"/>
  <c r="B21" i="19"/>
  <c r="A49" i="24" l="1"/>
  <c r="B49" i="24" s="1"/>
  <c r="C49" i="24" s="1"/>
  <c r="D49" i="24" s="1"/>
  <c r="E49" i="24" s="1"/>
  <c r="F49" i="24" s="1"/>
  <c r="G49" i="24" s="1"/>
  <c r="A50" i="24" s="1"/>
  <c r="B50" i="24" s="1"/>
  <c r="C50" i="24" s="1"/>
  <c r="D50" i="24" s="1"/>
  <c r="E50" i="24" s="1"/>
  <c r="F50" i="24" s="1"/>
  <c r="G50" i="24" s="1"/>
  <c r="A51" i="24" s="1"/>
  <c r="B51" i="24" s="1"/>
  <c r="C51" i="24" s="1"/>
  <c r="D51" i="24" s="1"/>
  <c r="E51" i="24" s="1"/>
  <c r="F51" i="24" s="1"/>
  <c r="G51" i="24" s="1"/>
  <c r="A52" i="24" s="1"/>
  <c r="B52" i="24" s="1"/>
  <c r="C52" i="24" s="1"/>
  <c r="D52" i="24" s="1"/>
  <c r="E52" i="24" s="1"/>
  <c r="F52" i="24" s="1"/>
  <c r="G52" i="24" s="1"/>
  <c r="A53" i="24" s="1"/>
  <c r="B53" i="24" s="1"/>
  <c r="C53" i="24" s="1"/>
  <c r="D53" i="24" s="1"/>
  <c r="E53" i="24" s="1"/>
  <c r="F53" i="24" s="1"/>
  <c r="G53" i="24" s="1"/>
  <c r="A54" i="24" s="1"/>
  <c r="B54" i="24" s="1"/>
  <c r="C54" i="24" s="1"/>
  <c r="D54" i="24" s="1"/>
  <c r="E54" i="24" s="1"/>
  <c r="F54" i="24" s="1"/>
  <c r="G54" i="24" s="1"/>
  <c r="W22" i="19"/>
  <c r="M21" i="19"/>
  <c r="X21" i="19" l="1"/>
  <c r="A40" i="19"/>
  <c r="L40" i="19" l="1"/>
  <c r="B39" i="19"/>
  <c r="W40" i="19" l="1"/>
  <c r="X39" i="19" s="1"/>
  <c r="M39" i="1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<sst xmlns="http://schemas.openxmlformats.org/spreadsheetml/2006/main" count="449" uniqueCount="54">
  <si>
    <t>Future Log</t>
  </si>
  <si>
    <t>Using this template</t>
  </si>
  <si>
    <r>
      <rPr>
        <b/>
        <sz val="9"/>
        <color theme="4"/>
        <rFont val="Calibri"/>
        <family val="2"/>
        <scheme val="minor"/>
      </rPr>
      <t>Step 1:</t>
    </r>
    <r>
      <rPr>
        <sz val="9"/>
        <color theme="4"/>
        <rFont val="Calibri"/>
        <family val="2"/>
        <scheme val="minor"/>
      </rPr>
      <t xml:space="preserve"> Choose the year, start month &amp; day below</t>
    </r>
  </si>
  <si>
    <t>•</t>
  </si>
  <si>
    <r>
      <rPr>
        <b/>
        <i/>
        <sz val="9"/>
        <color theme="4"/>
        <rFont val="Calibri"/>
        <family val="2"/>
        <scheme val="minor"/>
      </rPr>
      <t>Optional:</t>
    </r>
    <r>
      <rPr>
        <i/>
        <sz val="9"/>
        <color theme="4"/>
        <rFont val="Calibri"/>
        <family val="2"/>
        <scheme val="minor"/>
      </rPr>
      <t xml:space="preserve"> Add your own custom bullets below and</t>
    </r>
  </si>
  <si>
    <t>Example task</t>
  </si>
  <si>
    <t>they'll appear in the bullet drop-downs</t>
  </si>
  <si>
    <t>○</t>
  </si>
  <si>
    <t>Example event</t>
  </si>
  <si>
    <r>
      <rPr>
        <b/>
        <sz val="9"/>
        <color theme="4"/>
        <rFont val="Calibri"/>
        <family val="2"/>
        <scheme val="minor"/>
      </rPr>
      <t>Step 2:</t>
    </r>
    <r>
      <rPr>
        <sz val="9"/>
        <color theme="4"/>
        <rFont val="Calibri"/>
        <family val="2"/>
        <scheme val="minor"/>
      </rPr>
      <t xml:space="preserve"> Clear examples, enter your tasks, events &amp; notes</t>
    </r>
  </si>
  <si>
    <r>
      <rPr>
        <b/>
        <sz val="9"/>
        <color theme="4"/>
        <rFont val="Calibri"/>
        <family val="2"/>
        <scheme val="minor"/>
      </rPr>
      <t>Step 3:</t>
    </r>
    <r>
      <rPr>
        <sz val="9"/>
        <color theme="4"/>
        <rFont val="Calibri"/>
        <family val="2"/>
        <scheme val="minor"/>
      </rPr>
      <t xml:space="preserve"> Print and fill out by hand</t>
    </r>
  </si>
  <si>
    <t>CUSTOMIZE DATES</t>
  </si>
  <si>
    <t>Year</t>
  </si>
  <si>
    <t>Start Month</t>
  </si>
  <si>
    <t>1:Jan, 2:Feb</t>
  </si>
  <si>
    <t>Start Day</t>
  </si>
  <si>
    <t>1:Sun, 2:Mon</t>
  </si>
  <si>
    <t>CUSTOMIZE BULLETS</t>
  </si>
  <si>
    <t>These bullets appear in the drop-down boxes.</t>
  </si>
  <si>
    <t>Blank</t>
  </si>
  <si>
    <t>Task</t>
  </si>
  <si>
    <t>Event</t>
  </si>
  <si>
    <t>Note</t>
  </si>
  <si>
    <t>—</t>
  </si>
  <si>
    <t>In Progress</t>
  </si>
  <si>
    <t>⁄</t>
  </si>
  <si>
    <t>Complete</t>
  </si>
  <si>
    <t>x</t>
  </si>
  <si>
    <t>Migrated</t>
  </si>
  <si>
    <t>&gt;</t>
  </si>
  <si>
    <t>Scheduled</t>
  </si>
  <si>
    <t>&lt;</t>
  </si>
  <si>
    <t>Custom 1</t>
  </si>
  <si>
    <t>Custom 2</t>
  </si>
  <si>
    <t>Custom 3</t>
  </si>
  <si>
    <t>they'll appear in the drop-downs</t>
  </si>
  <si>
    <t>.</t>
  </si>
  <si>
    <r>
      <rPr>
        <b/>
        <sz val="9"/>
        <color theme="4"/>
        <rFont val="Calibri"/>
        <family val="2"/>
        <scheme val="minor"/>
      </rPr>
      <t>Step 1:</t>
    </r>
    <r>
      <rPr>
        <sz val="9"/>
        <color theme="4"/>
        <rFont val="Calibri"/>
        <family val="2"/>
        <scheme val="minor"/>
      </rPr>
      <t xml:space="preserve"> Choose the year, start month, start day and </t>
    </r>
  </si>
  <si>
    <t>week of the month below</t>
  </si>
  <si>
    <t>Month</t>
  </si>
  <si>
    <t>Week</t>
  </si>
  <si>
    <t>refer to mini-month</t>
  </si>
  <si>
    <t>Week Starting</t>
  </si>
  <si>
    <t>Example task in progress</t>
  </si>
  <si>
    <t>Example Task</t>
  </si>
  <si>
    <t>Example Event</t>
  </si>
  <si>
    <t>TASKS</t>
  </si>
  <si>
    <t>LIST</t>
  </si>
  <si>
    <t>GOALS</t>
  </si>
  <si>
    <t>Note example</t>
  </si>
  <si>
    <t>Weekly Bullet Journal Page</t>
  </si>
  <si>
    <t>Bullet Journal Future Log Page</t>
  </si>
  <si>
    <t>Monthly Bullet Journal Page</t>
  </si>
  <si>
    <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</si>
</sst>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
    <numFmt numFmtId="165" formatCode="mmmm\ \'yy"/>
    <numFmt numFmtId="166" formatCode="mmmm\ yyyy"/>
    <numFmt numFmtId="167" formatCode="[$-F800]dddd\,\ mmmm\ dd\,\ yyyy"/>
  </numFmts>
  <fonts count="40" x14ac:knownFonts="1">
    <font>
      <sz val="11"/>
      <color theme="1"/>
      <name val="Calibri"/>
      <family val="2"/>
      <scheme val="minor"/>
    </font>
    <font>
      <sz val="9"/>
      <name val="Calibri"/>
      <family val="2"/>
      <scheme val="minor"/>
    </font>
    <font>
      <b/>
      <sz val="9"/>
      <name val="Calibri"/>
      <family val="2"/>
      <scheme val="minor"/>
    </font>
    <font>
      <sz val="8"/>
      <name val="Calibri"/>
      <family val="2"/>
      <scheme val="minor"/>
    </font>
    <font>
      <b/>
      <sz val="8"/>
      <name val="Calibri"/>
      <family val="2"/>
      <scheme val="minor"/>
    </font>
    <font>
      <b/>
      <sz val="10"/>
      <color theme="4"/>
      <name val="Calibri"/>
      <family val="2"/>
      <scheme val="minor"/>
    </font>
    <font>
      <b/>
      <sz val="9"/>
      <color theme="4"/>
      <name val="Calibri"/>
      <family val="2"/>
      <scheme val="minor"/>
    </font>
    <font>
      <b/>
      <sz val="11"/>
      <color theme="4"/>
      <name val="Calibri"/>
      <family val="2"/>
      <scheme val="minor"/>
    </font>
    <font>
      <sz val="8"/>
      <color theme="4"/>
      <name val="Calibri"/>
      <family val="2"/>
      <scheme val="minor"/>
    </font>
    <font>
      <i/>
      <sz val="8"/>
      <color theme="4"/>
      <name val="Calibri"/>
      <family val="2"/>
      <scheme val="minor"/>
    </font>
    <font>
      <sz val="9"/>
      <color theme="4"/>
      <name val="Calibri"/>
      <family val="2"/>
      <scheme val="minor"/>
    </font>
    <font>
      <b/>
      <sz val="10"/>
      <color theme="0"/>
      <name val="Calibri"/>
      <family val="2"/>
      <scheme val="minor"/>
    </font>
    <font>
      <sz val="11"/>
      <color theme="4"/>
      <name val="Calibri"/>
      <family val="2"/>
      <scheme val="minor"/>
    </font>
    <font>
      <b/>
      <sz val="14"/>
      <color theme="4"/>
      <name val="Calibri"/>
      <family val="2"/>
      <scheme val="minor"/>
    </font>
    <font>
      <sz val="6"/>
      <color theme="0"/>
      <name val="Calibri"/>
      <family val="2"/>
      <scheme val="minor"/>
    </font>
    <font>
      <u/>
      <sz val="11"/>
      <color theme="4"/>
      <name val="Calibri"/>
      <family val="2"/>
      <scheme val="minor"/>
    </font>
    <font>
      <sz val="9"/>
      <color theme="0" tint="-0.499984740745262"/>
      <name val="Calibri"/>
      <family val="2"/>
      <scheme val="minor"/>
    </font>
    <font>
      <i/>
      <sz val="9"/>
      <color theme="4"/>
      <name val="Calibri"/>
      <family val="2"/>
      <scheme val="minor"/>
    </font>
    <font>
      <b/>
      <i/>
      <sz val="9"/>
      <color theme="4"/>
      <name val="Calibri"/>
      <family val="2"/>
      <scheme val="minor"/>
    </font>
    <font>
      <i/>
      <sz val="11"/>
      <color theme="4"/>
      <name val="Calibri"/>
      <family val="2"/>
      <scheme val="minor"/>
    </font>
    <font>
      <sz val="9"/>
      <color theme="5"/>
      <name val="Calibri"/>
      <family val="2"/>
      <scheme val="minor"/>
    </font>
    <font>
      <b/>
      <sz val="11"/>
      <color theme="4" tint="-0.499984740745262"/>
      <name val="Calibri"/>
      <family val="2"/>
      <scheme val="minor"/>
    </font>
    <font>
      <b/>
      <sz val="16"/>
      <name val="Calibri"/>
      <family val="2"/>
      <scheme val="minor"/>
    </font>
    <font>
      <b/>
      <sz val="16"/>
      <color theme="4"/>
      <name val="Calibri"/>
      <family val="2"/>
      <scheme val="minor"/>
    </font>
    <font>
      <b/>
      <sz val="11"/>
      <color theme="1" tint="0.249977111117893"/>
      <name val="Calibri"/>
      <family val="2"/>
      <scheme val="minor"/>
    </font>
    <font>
      <sz val="11"/>
      <color theme="1" tint="0.249977111117893"/>
      <name val="Calibri"/>
      <family val="2"/>
      <scheme val="minor"/>
    </font>
    <font>
      <sz val="9"/>
      <color theme="1" tint="0.34998626667073579"/>
      <name val="Calibri"/>
      <family val="2"/>
      <scheme val="minor"/>
    </font>
    <font>
      <sz val="14"/>
      <color theme="1" tint="0.249977111117893"/>
      <name val="Calibri"/>
      <family val="2"/>
      <scheme val="minor"/>
    </font>
    <font>
      <b/>
      <sz val="20"/>
      <color theme="1" tint="0.249977111117893"/>
      <name val="Calibri"/>
      <family val="2"/>
      <scheme val="minor"/>
    </font>
    <font>
      <sz val="20"/>
      <name val="Calibri"/>
      <family val="2"/>
      <scheme val="minor"/>
    </font>
    <font>
      <sz val="20"/>
      <color theme="4"/>
      <name val="Calibri"/>
      <family val="2"/>
      <scheme val="minor"/>
    </font>
    <font>
      <sz val="18"/>
      <color theme="1" tint="0.249977111117893"/>
      <name val="Calibri"/>
      <family val="2"/>
      <scheme val="minor"/>
    </font>
    <font>
      <sz val="18"/>
      <name val="Calibri"/>
      <family val="2"/>
      <scheme val="minor"/>
    </font>
    <font>
      <b/>
      <sz val="10"/>
      <color theme="4" tint="-0.249977111117893"/>
      <name val="Calibri"/>
      <family val="2"/>
      <scheme val="minor"/>
    </font>
    <font>
      <b/>
      <sz val="11"/>
      <color theme="4" tint="-0.249977111117893"/>
      <name val="Calibri"/>
      <family val="2"/>
      <scheme val="minor"/>
    </font>
    <font>
      <b/>
      <sz val="8"/>
      <color theme="4" tint="-0.249977111117893"/>
      <name val="Calibri"/>
      <family val="2"/>
      <scheme val="minor"/>
    </font>
    <font>
      <sz val="22"/>
      <color theme="4" tint="-0.249977111117893"/>
      <name val="Calibri"/>
      <family val="2"/>
      <scheme val="minor"/>
    </font>
    <font>
      <sz val="18"/>
      <color theme="4" tint="-0.249977111117893"/>
      <name val="Calibri"/>
      <family val="2"/>
      <scheme val="major"/>
    </font>
    <font>
      <b/>
      <sz val="16"/>
      <color theme="4" tint="-0.249977111117893"/>
      <name val="Calibri"/>
      <family val="2"/>
      <scheme val="major"/>
    </font>
    <font>
      <u/>
      <sz val="10"/>
      <color rgb="FF0000FF"/>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bgColor indexed="64"/>
      </patternFill>
    </fill>
  </fills>
  <borders count="30">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4"/>
      </bottom>
      <diagonal/>
    </border>
    <border>
      <left/>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top style="hair">
        <color theme="1" tint="0.499984740745262"/>
      </top>
      <bottom style="hair">
        <color theme="1" tint="0.499984740745262"/>
      </bottom>
      <diagonal/>
    </border>
    <border>
      <left/>
      <right/>
      <top style="hair">
        <color theme="1" tint="0.499984740745262"/>
      </top>
      <bottom style="hair">
        <color theme="1" tint="0.499984740745262"/>
      </bottom>
      <diagonal/>
    </border>
    <border>
      <left/>
      <right style="hair">
        <color theme="1" tint="0.499984740745262"/>
      </right>
      <top style="hair">
        <color theme="1" tint="0.499984740745262"/>
      </top>
      <bottom style="hair">
        <color theme="1" tint="0.499984740745262"/>
      </bottom>
      <diagonal/>
    </border>
    <border>
      <left/>
      <right style="hair">
        <color theme="1" tint="0.499984740745262"/>
      </right>
      <top/>
      <bottom/>
      <diagonal/>
    </border>
    <border>
      <left/>
      <right style="hair">
        <color theme="1" tint="0.499984740745262"/>
      </right>
      <top/>
      <bottom style="hair">
        <color theme="1" tint="0.499984740745262"/>
      </bottom>
      <diagonal/>
    </border>
    <border>
      <left/>
      <right/>
      <top style="hair">
        <color theme="1" tint="0.499984740745262"/>
      </top>
      <bottom/>
      <diagonal/>
    </border>
    <border>
      <left/>
      <right style="hair">
        <color theme="1" tint="0.499984740745262"/>
      </right>
      <top style="hair">
        <color theme="1" tint="0.499984740745262"/>
      </top>
      <bottom/>
      <diagonal/>
    </border>
    <border>
      <left style="hair">
        <color theme="1" tint="0.499984740745262"/>
      </left>
      <right/>
      <top style="hair">
        <color theme="1" tint="0.499984740745262"/>
      </top>
      <bottom/>
      <diagonal/>
    </border>
    <border>
      <left style="hair">
        <color theme="1" tint="0.499984740745262"/>
      </left>
      <right/>
      <top/>
      <bottom/>
      <diagonal/>
    </border>
    <border>
      <left style="hair">
        <color theme="1" tint="0.499984740745262"/>
      </left>
      <right/>
      <top/>
      <bottom style="hair">
        <color theme="1" tint="0.499984740745262"/>
      </bottom>
      <diagonal/>
    </border>
    <border>
      <left/>
      <right/>
      <top style="thin">
        <color theme="0" tint="-0.24994659260841701"/>
      </top>
      <bottom/>
      <diagonal/>
    </border>
    <border>
      <left/>
      <right style="medium">
        <color theme="4" tint="0.39994506668294322"/>
      </right>
      <top/>
      <bottom style="medium">
        <color theme="4" tint="0.39994506668294322"/>
      </bottom>
      <diagonal/>
    </border>
    <border>
      <left/>
      <right style="medium">
        <color theme="4" tint="0.39994506668294322"/>
      </right>
      <top/>
      <bottom style="hair">
        <color theme="1" tint="0.499984740745262"/>
      </bottom>
      <diagonal/>
    </border>
    <border>
      <left style="hair">
        <color theme="1" tint="0.499984740745262"/>
      </left>
      <right style="medium">
        <color theme="4" tint="0.39994506668294322"/>
      </right>
      <top style="hair">
        <color theme="1" tint="0.499984740745262"/>
      </top>
      <bottom style="hair">
        <color theme="1" tint="0.499984740745262"/>
      </bottom>
      <diagonal/>
    </border>
    <border>
      <left/>
      <right style="medium">
        <color theme="4" tint="0.39994506668294322"/>
      </right>
      <top style="hair">
        <color theme="1" tint="0.499984740745262"/>
      </top>
      <bottom/>
      <diagonal/>
    </border>
    <border>
      <left/>
      <right style="medium">
        <color theme="4" tint="0.39994506668294322"/>
      </right>
      <top/>
      <bottom/>
      <diagonal/>
    </border>
    <border>
      <left style="hair">
        <color theme="1" tint="0.499984740745262"/>
      </left>
      <right/>
      <top/>
      <bottom style="medium">
        <color theme="4" tint="0.39994506668294322"/>
      </bottom>
      <diagonal/>
    </border>
    <border>
      <left/>
      <right/>
      <top/>
      <bottom style="medium">
        <color theme="4" tint="0.39994506668294322"/>
      </bottom>
      <diagonal/>
    </border>
    <border>
      <left/>
      <right style="hair">
        <color theme="1" tint="0.499984740745262"/>
      </right>
      <top/>
      <bottom style="medium">
        <color theme="4" tint="0.39994506668294322"/>
      </bottom>
      <diagonal/>
    </border>
    <border>
      <left style="hair">
        <color theme="1" tint="0.499984740745262"/>
      </left>
      <right style="medium">
        <color theme="4" tint="0.39994506668294322"/>
      </right>
      <top style="hair">
        <color theme="1" tint="0.499984740745262"/>
      </top>
      <bottom style="medium">
        <color theme="4" tint="0.39994506668294322"/>
      </bottom>
      <diagonal/>
    </border>
    <border>
      <left style="hair">
        <color theme="1" tint="0.499984740745262"/>
      </left>
      <right style="hair">
        <color theme="1" tint="0.499984740745262"/>
      </right>
      <top style="hair">
        <color theme="1" tint="0.499984740745262"/>
      </top>
      <bottom style="medium">
        <color theme="4" tint="0.39994506668294322"/>
      </bottom>
      <diagonal/>
    </border>
    <border>
      <left style="hair">
        <color theme="1" tint="0.499984740745262"/>
      </left>
      <right/>
      <top style="hair">
        <color theme="1" tint="0.499984740745262"/>
      </top>
      <bottom style="medium">
        <color theme="4" tint="0.39994506668294322"/>
      </bottom>
      <diagonal/>
    </border>
    <border>
      <left/>
      <right/>
      <top style="hair">
        <color theme="1" tint="0.499984740745262"/>
      </top>
      <bottom style="medium">
        <color theme="4" tint="0.39994506668294322"/>
      </bottom>
      <diagonal/>
    </border>
    <border>
      <left/>
      <right style="medium">
        <color theme="4" tint="0.39994506668294322"/>
      </right>
      <top style="hair">
        <color theme="1" tint="0.499984740745262"/>
      </top>
      <bottom style="medium">
        <color theme="4" tint="0.39994506668294322"/>
      </bottom>
      <diagonal/>
    </border>
    <border>
      <left/>
      <right style="medium">
        <color theme="4" tint="0.39994506668294322"/>
      </right>
      <top style="hair">
        <color theme="1" tint="0.499984740745262"/>
      </top>
      <bottom style="hair">
        <color theme="1" tint="0.499984740745262"/>
      </bottom>
      <diagonal/>
    </border>
  </borders>
  <cellStyleXfs count="2">
    <xf numFmtId="0" fontId="0" fillId="0" borderId="0"/>
    <xf numFmtId="0" fontId="39" fillId="0" borderId="0" applyNumberFormat="0" applyFill="0" applyBorder="0" applyAlignment="0" applyProtection="0"/>
  </cellStyleXfs>
  <cellXfs count="11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8" fillId="0" borderId="0" xfId="0" applyFont="1" applyAlignment="1">
      <alignment vertical="center"/>
    </xf>
    <xf numFmtId="0" fontId="8" fillId="0" borderId="2" xfId="0" applyFont="1" applyBorder="1" applyAlignment="1">
      <alignment vertical="center"/>
    </xf>
    <xf numFmtId="0" fontId="5" fillId="0" borderId="0" xfId="0" applyFont="1" applyAlignment="1">
      <alignment vertical="center"/>
    </xf>
    <xf numFmtId="0" fontId="8" fillId="0" borderId="0" xfId="0" applyFont="1" applyAlignment="1">
      <alignment horizontal="center" vertical="center"/>
    </xf>
    <xf numFmtId="0" fontId="8" fillId="3" borderId="0" xfId="0" applyFont="1" applyFill="1" applyAlignment="1">
      <alignment vertical="center"/>
    </xf>
    <xf numFmtId="0" fontId="8" fillId="0" borderId="1" xfId="0" applyFont="1" applyBorder="1" applyAlignment="1">
      <alignment horizontal="center" vertical="center"/>
    </xf>
    <xf numFmtId="0" fontId="9" fillId="3" borderId="0" xfId="0" applyFont="1" applyFill="1" applyAlignment="1">
      <alignment horizontal="center" vertical="center"/>
    </xf>
    <xf numFmtId="0" fontId="8" fillId="3" borderId="0" xfId="0" applyFont="1" applyFill="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2" fillId="3" borderId="0" xfId="0" applyFont="1" applyFill="1" applyAlignment="1">
      <alignment vertical="center"/>
    </xf>
    <xf numFmtId="0" fontId="6" fillId="3" borderId="0" xfId="0" applyFont="1" applyFill="1" applyAlignment="1">
      <alignment horizontal="right" vertical="center"/>
    </xf>
    <xf numFmtId="0" fontId="7" fillId="3" borderId="0" xfId="0" applyFont="1" applyFill="1" applyAlignment="1">
      <alignment horizontal="right" vertical="center"/>
    </xf>
    <xf numFmtId="0" fontId="6" fillId="3" borderId="0" xfId="0" applyFont="1" applyFill="1" applyAlignment="1">
      <alignment horizontal="right" vertical="center" wrapText="1"/>
    </xf>
    <xf numFmtId="0" fontId="6" fillId="3" borderId="0" xfId="0" applyFont="1" applyFill="1" applyAlignment="1">
      <alignment vertical="center" wrapText="1"/>
    </xf>
    <xf numFmtId="0" fontId="10" fillId="3" borderId="0" xfId="0" applyFont="1" applyFill="1" applyAlignment="1">
      <alignment vertical="center"/>
    </xf>
    <xf numFmtId="0" fontId="6" fillId="0" borderId="0" xfId="0" applyFont="1" applyAlignment="1">
      <alignment horizontal="center" vertical="center"/>
    </xf>
    <xf numFmtId="0" fontId="13" fillId="0" borderId="0" xfId="0" applyFont="1" applyAlignment="1">
      <alignment horizontal="left" vertical="center"/>
    </xf>
    <xf numFmtId="164" fontId="4" fillId="0" borderId="4" xfId="0" applyNumberFormat="1"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vertical="center"/>
    </xf>
    <xf numFmtId="0" fontId="15" fillId="0" borderId="0" xfId="1" applyFont="1" applyBorder="1" applyAlignment="1">
      <alignment horizontal="left" vertical="center"/>
    </xf>
    <xf numFmtId="0" fontId="16" fillId="0" borderId="0" xfId="0" applyFont="1" applyAlignment="1">
      <alignment horizontal="left" vertical="center"/>
    </xf>
    <xf numFmtId="0" fontId="15" fillId="0" borderId="0" xfId="1" applyFont="1" applyFill="1"/>
    <xf numFmtId="0" fontId="6" fillId="3" borderId="0" xfId="0" applyFont="1" applyFill="1" applyAlignment="1">
      <alignment horizontal="left" vertical="center" indent="1"/>
    </xf>
    <xf numFmtId="0" fontId="10" fillId="0" borderId="0" xfId="0" applyFont="1" applyAlignment="1">
      <alignment horizontal="left" vertical="center"/>
    </xf>
    <xf numFmtId="0" fontId="17" fillId="0" borderId="0" xfId="0" applyFont="1" applyAlignment="1">
      <alignment horizontal="left" vertical="center" indent="2"/>
    </xf>
    <xf numFmtId="0" fontId="19" fillId="0" borderId="0" xfId="0" applyFont="1"/>
    <xf numFmtId="0" fontId="5" fillId="0" borderId="2" xfId="0" applyFont="1" applyBorder="1" applyAlignment="1">
      <alignment horizontal="left" vertical="center"/>
    </xf>
    <xf numFmtId="0" fontId="9" fillId="3" borderId="0" xfId="0" applyFont="1" applyFill="1" applyAlignment="1">
      <alignment horizontal="left" vertical="center"/>
    </xf>
    <xf numFmtId="0" fontId="8" fillId="3" borderId="0" xfId="0" applyFont="1" applyFill="1" applyAlignment="1">
      <alignment horizontal="left" vertical="center"/>
    </xf>
    <xf numFmtId="14" fontId="20" fillId="3" borderId="15" xfId="0" applyNumberFormat="1" applyFont="1" applyFill="1" applyBorder="1" applyAlignment="1">
      <alignment horizontal="center" vertical="center"/>
    </xf>
    <xf numFmtId="0" fontId="21" fillId="0" borderId="0" xfId="0" applyFont="1" applyAlignment="1">
      <alignment horizontal="left"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4" fillId="0" borderId="0" xfId="0" applyFont="1" applyAlignment="1">
      <alignment horizontal="left" vertical="center"/>
    </xf>
    <xf numFmtId="0" fontId="1" fillId="0" borderId="8" xfId="0" applyFont="1" applyBorder="1" applyAlignment="1">
      <alignment vertical="center"/>
    </xf>
    <xf numFmtId="0" fontId="1" fillId="0" borderId="3" xfId="0" applyFont="1" applyBorder="1" applyAlignment="1">
      <alignment vertical="center"/>
    </xf>
    <xf numFmtId="0" fontId="26" fillId="0" borderId="0" xfId="0" applyFont="1" applyAlignment="1">
      <alignment horizontal="right" vertical="center"/>
    </xf>
    <xf numFmtId="166" fontId="28" fillId="0" borderId="0" xfId="0" applyNumberFormat="1" applyFont="1" applyBorder="1" applyAlignment="1">
      <alignment vertical="center"/>
    </xf>
    <xf numFmtId="0" fontId="29" fillId="0" borderId="0" xfId="0" applyFont="1" applyAlignment="1">
      <alignment horizontal="center" vertical="center"/>
    </xf>
    <xf numFmtId="0" fontId="30" fillId="0" borderId="0" xfId="0" applyFont="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32" fillId="0" borderId="0" xfId="0" applyFont="1" applyBorder="1" applyAlignment="1">
      <alignment vertical="center"/>
    </xf>
    <xf numFmtId="0" fontId="1" fillId="0" borderId="14" xfId="0" applyFont="1" applyBorder="1" applyAlignment="1">
      <alignment vertical="center"/>
    </xf>
    <xf numFmtId="0" fontId="1" fillId="0" borderId="9" xfId="0" applyFont="1" applyBorder="1" applyAlignment="1">
      <alignment vertical="center"/>
    </xf>
    <xf numFmtId="166" fontId="31" fillId="0" borderId="0" xfId="0" applyNumberFormat="1" applyFont="1" applyBorder="1" applyAlignment="1">
      <alignment vertical="center"/>
    </xf>
    <xf numFmtId="0" fontId="1" fillId="0" borderId="12" xfId="0" applyFont="1" applyBorder="1" applyAlignment="1">
      <alignment vertical="center"/>
    </xf>
    <xf numFmtId="0" fontId="1" fillId="0" borderId="11" xfId="0" applyFont="1" applyBorder="1" applyAlignment="1">
      <alignment vertical="center"/>
    </xf>
    <xf numFmtId="0" fontId="1" fillId="0" borderId="13" xfId="0" applyFont="1" applyBorder="1" applyAlignment="1">
      <alignment vertical="center"/>
    </xf>
    <xf numFmtId="0" fontId="1" fillId="0" borderId="0" xfId="0" applyFont="1" applyBorder="1" applyAlignment="1">
      <alignment vertical="center"/>
    </xf>
    <xf numFmtId="164" fontId="2" fillId="0" borderId="5" xfId="0" applyNumberFormat="1" applyFont="1" applyBorder="1" applyAlignment="1">
      <alignment horizontal="center" vertical="center"/>
    </xf>
    <xf numFmtId="164" fontId="2" fillId="0" borderId="10" xfId="0" applyNumberFormat="1" applyFont="1" applyBorder="1" applyAlignment="1">
      <alignment vertical="center"/>
    </xf>
    <xf numFmtId="0" fontId="1" fillId="0" borderId="0" xfId="0" applyFont="1" applyBorder="1" applyAlignment="1">
      <alignment horizontal="left" vertical="center"/>
    </xf>
    <xf numFmtId="167" fontId="31" fillId="0" borderId="0" xfId="0" applyNumberFormat="1" applyFont="1" applyBorder="1" applyAlignment="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166" fontId="27" fillId="0" borderId="0" xfId="0" applyNumberFormat="1" applyFont="1" applyBorder="1" applyAlignment="1"/>
    <xf numFmtId="166" fontId="27" fillId="0" borderId="0" xfId="0" applyNumberFormat="1" applyFont="1" applyAlignment="1"/>
    <xf numFmtId="164" fontId="2" fillId="0" borderId="18" xfId="0" applyNumberFormat="1" applyFont="1" applyBorder="1" applyAlignment="1">
      <alignment horizontal="center" vertical="center"/>
    </xf>
    <xf numFmtId="0" fontId="1" fillId="0" borderId="19" xfId="0" applyFont="1" applyBorder="1" applyAlignment="1">
      <alignment vertical="center"/>
    </xf>
    <xf numFmtId="0" fontId="1" fillId="0" borderId="20" xfId="0" applyFont="1" applyBorder="1" applyAlignment="1">
      <alignment vertical="center"/>
    </xf>
    <xf numFmtId="0" fontId="1" fillId="0" borderId="21" xfId="0" applyFont="1" applyBorder="1" applyAlignment="1">
      <alignment vertical="center"/>
    </xf>
    <xf numFmtId="0" fontId="1" fillId="0" borderId="22" xfId="0" applyFont="1" applyBorder="1" applyAlignment="1">
      <alignment vertical="center"/>
    </xf>
    <xf numFmtId="0" fontId="1" fillId="0" borderId="23" xfId="0" applyFont="1" applyBorder="1" applyAlignment="1">
      <alignment vertical="center"/>
    </xf>
    <xf numFmtId="0" fontId="1" fillId="0" borderId="16" xfId="0" applyFont="1" applyBorder="1" applyAlignment="1">
      <alignment vertical="center"/>
    </xf>
    <xf numFmtId="0" fontId="34" fillId="0" borderId="0" xfId="0" applyFont="1" applyAlignment="1">
      <alignment horizontal="left" vertical="center"/>
    </xf>
    <xf numFmtId="0" fontId="35" fillId="2" borderId="5" xfId="0" applyFont="1" applyFill="1" applyBorder="1" applyAlignment="1">
      <alignment horizontal="center" vertical="center"/>
    </xf>
    <xf numFmtId="0" fontId="35" fillId="2" borderId="6" xfId="0" applyFont="1" applyFill="1" applyBorder="1" applyAlignment="1">
      <alignment horizontal="center" vertical="center"/>
    </xf>
    <xf numFmtId="0" fontId="3" fillId="0" borderId="5" xfId="0" applyFont="1" applyBorder="1" applyAlignment="1">
      <alignment vertical="center"/>
    </xf>
    <xf numFmtId="0" fontId="3" fillId="0" borderId="6" xfId="0" applyFont="1" applyBorder="1" applyAlignment="1">
      <alignment vertical="center"/>
    </xf>
    <xf numFmtId="0" fontId="34" fillId="0" borderId="12" xfId="0" applyFont="1" applyBorder="1" applyAlignment="1">
      <alignment horizontal="center" vertical="center"/>
    </xf>
    <xf numFmtId="164" fontId="34" fillId="0" borderId="10" xfId="0" applyNumberFormat="1" applyFont="1" applyBorder="1" applyAlignment="1">
      <alignment horizontal="center" vertical="center"/>
    </xf>
    <xf numFmtId="0" fontId="34" fillId="0" borderId="11" xfId="0" applyFont="1" applyBorder="1" applyAlignment="1">
      <alignment horizontal="center" vertical="center"/>
    </xf>
    <xf numFmtId="0" fontId="1" fillId="0" borderId="25" xfId="0" applyFont="1" applyBorder="1" applyAlignment="1">
      <alignment horizontal="center" vertical="center"/>
    </xf>
    <xf numFmtId="0" fontId="1" fillId="0" borderId="17" xfId="0" applyFont="1" applyBorder="1" applyAlignment="1">
      <alignment vertical="center"/>
    </xf>
    <xf numFmtId="0" fontId="35" fillId="2" borderId="29" xfId="0" applyFont="1" applyFill="1" applyBorder="1" applyAlignment="1">
      <alignment horizontal="center" vertical="center"/>
    </xf>
    <xf numFmtId="164" fontId="4" fillId="0" borderId="18" xfId="0" applyNumberFormat="1" applyFont="1" applyBorder="1" applyAlignment="1">
      <alignment horizontal="center" vertical="center"/>
    </xf>
    <xf numFmtId="164" fontId="4" fillId="0" borderId="25" xfId="0" applyNumberFormat="1" applyFont="1" applyBorder="1" applyAlignment="1">
      <alignment horizontal="center" vertical="center"/>
    </xf>
    <xf numFmtId="164" fontId="4" fillId="0" borderId="24" xfId="0" applyNumberFormat="1" applyFont="1" applyBorder="1" applyAlignment="1">
      <alignment horizontal="center" vertical="center"/>
    </xf>
    <xf numFmtId="0" fontId="3" fillId="0" borderId="7" xfId="0" applyFont="1" applyBorder="1" applyAlignment="1">
      <alignment vertical="center"/>
    </xf>
    <xf numFmtId="0" fontId="37" fillId="0" borderId="3" xfId="0" applyFont="1" applyBorder="1" applyAlignment="1">
      <alignment vertical="center"/>
    </xf>
    <xf numFmtId="0" fontId="38" fillId="0" borderId="3" xfId="0" applyFont="1" applyBorder="1" applyAlignment="1">
      <alignment horizontal="center" vertical="center"/>
    </xf>
    <xf numFmtId="0" fontId="14" fillId="0" borderId="0" xfId="0" applyFont="1" applyAlignment="1">
      <alignment horizontal="center" vertical="center"/>
    </xf>
    <xf numFmtId="0" fontId="37" fillId="0" borderId="3" xfId="0" applyFont="1" applyBorder="1" applyAlignment="1">
      <alignment horizontal="right" vertical="center"/>
    </xf>
    <xf numFmtId="165" fontId="34" fillId="0" borderId="0" xfId="0" applyNumberFormat="1" applyFont="1" applyAlignment="1">
      <alignment horizontal="center" vertical="center"/>
    </xf>
    <xf numFmtId="0" fontId="11" fillId="4" borderId="0" xfId="0" applyFont="1" applyFill="1" applyAlignment="1">
      <alignment horizontal="center" vertical="center"/>
    </xf>
    <xf numFmtId="0" fontId="6" fillId="3" borderId="0" xfId="0" applyFont="1" applyFill="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166" fontId="37" fillId="0" borderId="3" xfId="0" applyNumberFormat="1" applyFont="1" applyBorder="1" applyAlignment="1">
      <alignment horizontal="center" vertical="center"/>
    </xf>
    <xf numFmtId="0" fontId="33" fillId="2" borderId="3" xfId="0" applyFont="1" applyFill="1" applyBorder="1" applyAlignment="1">
      <alignment horizontal="center" vertical="center"/>
    </xf>
    <xf numFmtId="0" fontId="33" fillId="2" borderId="17" xfId="0" applyFont="1" applyFill="1" applyBorder="1" applyAlignment="1">
      <alignment horizontal="center" vertical="center"/>
    </xf>
    <xf numFmtId="0" fontId="1" fillId="0" borderId="29" xfId="0" applyFont="1" applyBorder="1" applyAlignment="1">
      <alignment horizontal="left" vertical="center"/>
    </xf>
    <xf numFmtId="0" fontId="1" fillId="0" borderId="26" xfId="0" applyFont="1" applyBorder="1" applyAlignment="1">
      <alignment horizontal="left" vertical="center"/>
    </xf>
    <xf numFmtId="0" fontId="1" fillId="0" borderId="27" xfId="0" applyFont="1" applyBorder="1" applyAlignment="1">
      <alignment horizontal="left" vertical="center"/>
    </xf>
    <xf numFmtId="0" fontId="1" fillId="0" borderId="28" xfId="0" applyFont="1" applyBorder="1" applyAlignment="1">
      <alignment horizontal="left" vertical="center"/>
    </xf>
    <xf numFmtId="164" fontId="36" fillId="0" borderId="13" xfId="0" applyNumberFormat="1" applyFont="1" applyBorder="1" applyAlignment="1">
      <alignment horizontal="center" vertical="center"/>
    </xf>
    <xf numFmtId="164" fontId="36" fillId="0" borderId="0" xfId="0" applyNumberFormat="1" applyFont="1" applyBorder="1" applyAlignment="1">
      <alignment horizontal="center" vertical="center"/>
    </xf>
    <xf numFmtId="164" fontId="36" fillId="0" borderId="8" xfId="0" applyNumberFormat="1" applyFont="1" applyBorder="1" applyAlignment="1">
      <alignment horizontal="center" vertical="center"/>
    </xf>
    <xf numFmtId="166" fontId="34" fillId="0" borderId="3" xfId="0" applyNumberFormat="1" applyFont="1" applyBorder="1" applyAlignment="1">
      <alignment horizontal="center" vertical="center"/>
    </xf>
    <xf numFmtId="167" fontId="37" fillId="0" borderId="3" xfId="0" applyNumberFormat="1" applyFont="1" applyBorder="1" applyAlignment="1">
      <alignment horizontal="center" vertical="center"/>
    </xf>
  </cellXfs>
  <cellStyles count="2">
    <cellStyle name="Hyperlink" xfId="1" builtinId="8" customBuiltin="1"/>
    <cellStyle name="Normal" xfId="0" builtinId="0"/>
  </cellStyles>
  <dxfs count="7">
    <dxf>
      <fill>
        <patternFill>
          <bgColor theme="0" tint="-4.9989318521683403E-2"/>
        </patternFill>
      </fill>
    </dxf>
    <dxf>
      <font>
        <color theme="0" tint="-0.499984740745262"/>
      </font>
    </dxf>
    <dxf>
      <fill>
        <patternFill>
          <bgColor theme="4" tint="0.79998168889431442"/>
        </patternFill>
      </fill>
    </dxf>
    <dxf>
      <font>
        <color theme="0" tint="-0.499984740745262"/>
      </font>
    </dxf>
    <dxf>
      <fill>
        <patternFill>
          <bgColor theme="0" tint="-4.9989318521683403E-2"/>
        </patternFill>
      </fill>
    </dxf>
    <dxf>
      <font>
        <color theme="0" tint="-0.499984740745262"/>
      </font>
    </dxf>
    <dxf>
      <fill>
        <patternFill>
          <bgColor theme="0" tint="-4.9989318521683403E-2"/>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Vertex42 Blue">
      <a:dk1>
        <a:sysClr val="windowText" lastClr="000000"/>
      </a:dk1>
      <a:lt1>
        <a:sysClr val="window" lastClr="FFFFFF"/>
      </a:lt1>
      <a:dk2>
        <a:srgbClr val="3A5D9C"/>
      </a:dk2>
      <a:lt2>
        <a:srgbClr val="EEECE2"/>
      </a:lt2>
      <a:accent1>
        <a:srgbClr val="3969AD"/>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54"/>
  <sheetViews>
    <sheetView showGridLines="0" topLeftCell="A36" zoomScaleNormal="100" workbookViewId="0">
      <selection activeCell="AM1" sqref="AK1:AM5"/>
    </sheetView>
  </sheetViews>
  <sheetFormatPr defaultColWidth="9.140625" defaultRowHeight="12.75" x14ac:dyDescent="0.25"/>
  <cols>
    <col min="1" max="7" width="2.85546875" style="3" customWidth="1"/>
    <col min="8" max="36" width="2.42578125" style="3" customWidth="1"/>
    <col min="37" max="37" width="17.5703125" style="7" customWidth="1"/>
    <col min="38" max="38" width="8.5703125" style="5" customWidth="1"/>
    <col min="39" max="39" width="12.5703125" style="5" customWidth="1"/>
    <col min="40" max="16384" width="9.140625" style="3"/>
  </cols>
  <sheetData>
    <row r="1" spans="1:39" s="39" customFormat="1" ht="22.5" customHeight="1" x14ac:dyDescent="0.25">
      <c r="A1" s="90" t="s">
        <v>0</v>
      </c>
      <c r="B1" s="90"/>
      <c r="C1" s="90"/>
      <c r="D1" s="90"/>
      <c r="E1" s="90"/>
      <c r="F1" s="90"/>
      <c r="G1" s="90"/>
      <c r="H1" s="90"/>
      <c r="I1" s="90"/>
      <c r="J1" s="90"/>
      <c r="K1" s="90"/>
      <c r="L1" s="90"/>
      <c r="M1" s="90"/>
      <c r="N1" s="90"/>
      <c r="O1" s="90"/>
      <c r="P1" s="90"/>
      <c r="Q1" s="90"/>
      <c r="R1" s="90"/>
      <c r="S1" s="90"/>
      <c r="T1" s="90"/>
      <c r="U1" s="90"/>
      <c r="V1" s="90"/>
      <c r="W1" s="90"/>
      <c r="X1" s="90"/>
      <c r="Y1" s="90"/>
      <c r="Z1" s="90"/>
      <c r="AA1" s="91"/>
      <c r="AB1" s="93">
        <f>IF($AL$19=1,AL17,AL17&amp;"-"&amp;AL17+1)</f>
        <v>2022</v>
      </c>
      <c r="AC1" s="93"/>
      <c r="AD1" s="93"/>
      <c r="AE1" s="93"/>
      <c r="AF1" s="93"/>
      <c r="AG1" s="93"/>
      <c r="AH1" s="93"/>
      <c r="AI1" s="52"/>
      <c r="AJ1" s="52"/>
      <c r="AL1" s="40"/>
      <c r="AM1" s="40"/>
    </row>
    <row r="2" spans="1:39" ht="13.15" customHeight="1" x14ac:dyDescent="0.25">
      <c r="A2" s="94">
        <f>DATE(AL17,AL19,1)</f>
        <v>44562</v>
      </c>
      <c r="B2" s="94"/>
      <c r="C2" s="94"/>
      <c r="D2" s="94"/>
      <c r="E2" s="94"/>
      <c r="F2" s="94"/>
      <c r="G2" s="94"/>
      <c r="AK2" s="1"/>
    </row>
    <row r="3" spans="1:39" ht="13.15" customHeight="1" x14ac:dyDescent="0.25">
      <c r="A3" s="76" t="str">
        <f>CHOOSE(1+MOD($AL$21+1-2,7),"S","M","T","W","T","F","S")</f>
        <v>S</v>
      </c>
      <c r="B3" s="77" t="str">
        <f>CHOOSE(1+MOD($AL$21+2-2,7),"S","M","T","W","T","F","S")</f>
        <v>M</v>
      </c>
      <c r="C3" s="77" t="str">
        <f>CHOOSE(1+MOD($AL$21+3-2,7),"S","M","T","W","T","F","S")</f>
        <v>T</v>
      </c>
      <c r="D3" s="77" t="str">
        <f>CHOOSE(1+MOD($AL$21+4-2,7),"S","M","T","W","T","F","S")</f>
        <v>W</v>
      </c>
      <c r="E3" s="77" t="str">
        <f>CHOOSE(1+MOD($AL$21+5-2,7),"S","M","T","W","T","F","S")</f>
        <v>T</v>
      </c>
      <c r="F3" s="77" t="str">
        <f>CHOOSE(1+MOD($AL$21+6-2,7),"S","M","T","W","T","F","S")</f>
        <v>F</v>
      </c>
      <c r="G3" s="85" t="str">
        <f>CHOOSE(1+MOD($AL$21+7-2,7),"S","M","T","W","T","F","S")</f>
        <v>S</v>
      </c>
      <c r="I3" s="25" t="s">
        <v>3</v>
      </c>
      <c r="J3" s="78" t="s">
        <v>44</v>
      </c>
      <c r="K3" s="79"/>
      <c r="L3" s="79"/>
      <c r="M3" s="79"/>
      <c r="N3" s="79"/>
      <c r="O3" s="79"/>
      <c r="P3" s="79"/>
      <c r="Q3" s="79"/>
      <c r="R3" s="79"/>
      <c r="S3" s="79"/>
      <c r="T3" s="79"/>
      <c r="U3" s="79"/>
      <c r="V3" s="25" t="s">
        <v>25</v>
      </c>
      <c r="W3" s="78" t="s">
        <v>43</v>
      </c>
      <c r="X3" s="79"/>
      <c r="Y3" s="79"/>
      <c r="Z3" s="79"/>
      <c r="AA3" s="79"/>
      <c r="AB3" s="79"/>
      <c r="AC3" s="79"/>
      <c r="AD3" s="79"/>
      <c r="AE3" s="79"/>
      <c r="AF3" s="79"/>
      <c r="AG3" s="79"/>
      <c r="AH3" s="89"/>
      <c r="AK3" s="28"/>
    </row>
    <row r="4" spans="1:39" ht="13.15" customHeight="1" x14ac:dyDescent="0.25">
      <c r="A4" s="24" t="str">
        <f>IF(WEEKDAY(A2,1)=$AL$21,A2,"")</f>
        <v/>
      </c>
      <c r="B4" s="24" t="str">
        <f>IF(A4="",IF(WEEKDAY(A2,1)=MOD($AL$21,7)+1,A2,""),A4+1)</f>
        <v/>
      </c>
      <c r="C4" s="24" t="str">
        <f>IF(B4="",IF(WEEKDAY(A2,1)=MOD($AL$21+1,7)+1,A2,""),B4+1)</f>
        <v/>
      </c>
      <c r="D4" s="24" t="str">
        <f>IF(C4="",IF(WEEKDAY(A2,1)=MOD($AL$21+2,7)+1,A2,""),C4+1)</f>
        <v/>
      </c>
      <c r="E4" s="24" t="str">
        <f>IF(D4="",IF(WEEKDAY(A2,1)=MOD($AL$21+3,7)+1,A2,""),D4+1)</f>
        <v/>
      </c>
      <c r="F4" s="24" t="str">
        <f>IF(E4="",IF(WEEKDAY(A2,1)=MOD($AL$21+4,7)+1,A2,""),E4+1)</f>
        <v/>
      </c>
      <c r="G4" s="86">
        <f>IF(F4="",IF(WEEKDAY(A2,1)=MOD($AL$21+5,7)+1,A2,""),F4+1)</f>
        <v>44562</v>
      </c>
      <c r="I4" s="25" t="s">
        <v>7</v>
      </c>
      <c r="J4" s="78" t="s">
        <v>45</v>
      </c>
      <c r="K4" s="79"/>
      <c r="L4" s="79"/>
      <c r="M4" s="79"/>
      <c r="N4" s="79"/>
      <c r="O4" s="79"/>
      <c r="P4" s="79"/>
      <c r="Q4" s="79"/>
      <c r="R4" s="79"/>
      <c r="S4" s="79"/>
      <c r="T4" s="79"/>
      <c r="U4" s="79"/>
      <c r="V4" s="25" t="s">
        <v>23</v>
      </c>
      <c r="W4" s="78" t="s">
        <v>49</v>
      </c>
      <c r="X4" s="79"/>
      <c r="Y4" s="79"/>
      <c r="Z4" s="79"/>
      <c r="AA4" s="79"/>
      <c r="AB4" s="79"/>
      <c r="AC4" s="79"/>
      <c r="AD4" s="79"/>
      <c r="AE4" s="79"/>
      <c r="AF4" s="79"/>
      <c r="AG4" s="79"/>
      <c r="AH4" s="89"/>
      <c r="AK4" s="27"/>
    </row>
    <row r="5" spans="1:39" ht="13.15" customHeight="1" x14ac:dyDescent="0.25">
      <c r="A5" s="24">
        <f>IF(G4="","",IF(MONTH(G4+1)&lt;&gt;MONTH(G4),"",G4+1))</f>
        <v>44563</v>
      </c>
      <c r="B5" s="24">
        <f t="shared" ref="B5:G9" si="0">IF(A5="","",IF(MONTH(A5+1)&lt;&gt;MONTH(A5),"",A5+1))</f>
        <v>44564</v>
      </c>
      <c r="C5" s="24">
        <f t="shared" si="0"/>
        <v>44565</v>
      </c>
      <c r="D5" s="24">
        <f t="shared" si="0"/>
        <v>44566</v>
      </c>
      <c r="E5" s="24">
        <f t="shared" si="0"/>
        <v>44567</v>
      </c>
      <c r="F5" s="24">
        <f t="shared" si="0"/>
        <v>44568</v>
      </c>
      <c r="G5" s="86">
        <f t="shared" si="0"/>
        <v>44569</v>
      </c>
      <c r="I5" s="25"/>
      <c r="J5" s="78"/>
      <c r="K5" s="79"/>
      <c r="L5" s="79"/>
      <c r="M5" s="79"/>
      <c r="N5" s="79"/>
      <c r="O5" s="79"/>
      <c r="P5" s="79"/>
      <c r="Q5" s="79"/>
      <c r="R5" s="79"/>
      <c r="S5" s="79"/>
      <c r="T5" s="79"/>
      <c r="U5" s="79"/>
      <c r="V5" s="25"/>
      <c r="W5" s="79"/>
      <c r="X5" s="79"/>
      <c r="Y5" s="79"/>
      <c r="Z5" s="79"/>
      <c r="AA5" s="79"/>
      <c r="AB5" s="79"/>
      <c r="AC5" s="79"/>
      <c r="AD5" s="79"/>
      <c r="AE5" s="79"/>
      <c r="AF5" s="79"/>
      <c r="AG5" s="79"/>
      <c r="AH5" s="89"/>
    </row>
    <row r="6" spans="1:39" ht="13.15" customHeight="1" x14ac:dyDescent="0.25">
      <c r="A6" s="24">
        <f>IF(G5="","",IF(MONTH(G5+1)&lt;&gt;MONTH(G5),"",G5+1))</f>
        <v>44570</v>
      </c>
      <c r="B6" s="24">
        <f t="shared" si="0"/>
        <v>44571</v>
      </c>
      <c r="C6" s="24">
        <f t="shared" si="0"/>
        <v>44572</v>
      </c>
      <c r="D6" s="24">
        <f t="shared" si="0"/>
        <v>44573</v>
      </c>
      <c r="E6" s="24">
        <f t="shared" si="0"/>
        <v>44574</v>
      </c>
      <c r="F6" s="24">
        <f t="shared" si="0"/>
        <v>44575</v>
      </c>
      <c r="G6" s="86">
        <f t="shared" si="0"/>
        <v>44576</v>
      </c>
      <c r="I6" s="25"/>
      <c r="J6" s="78"/>
      <c r="K6" s="79"/>
      <c r="L6" s="79"/>
      <c r="M6" s="79"/>
      <c r="N6" s="79"/>
      <c r="O6" s="79"/>
      <c r="P6" s="79"/>
      <c r="Q6" s="79"/>
      <c r="R6" s="79"/>
      <c r="S6" s="79"/>
      <c r="T6" s="79"/>
      <c r="U6" s="79"/>
      <c r="V6" s="25"/>
      <c r="W6" s="79"/>
      <c r="X6" s="79"/>
      <c r="Y6" s="79"/>
      <c r="Z6" s="79"/>
      <c r="AA6" s="79"/>
      <c r="AB6" s="79"/>
      <c r="AC6" s="79"/>
      <c r="AD6" s="79"/>
      <c r="AE6" s="79"/>
      <c r="AF6" s="79"/>
      <c r="AG6" s="79"/>
      <c r="AH6" s="89"/>
    </row>
    <row r="7" spans="1:39" ht="13.15" customHeight="1" x14ac:dyDescent="0.25">
      <c r="A7" s="24">
        <f>IF(G6="","",IF(MONTH(G6+1)&lt;&gt;MONTH(G6),"",G6+1))</f>
        <v>44577</v>
      </c>
      <c r="B7" s="24">
        <f t="shared" si="0"/>
        <v>44578</v>
      </c>
      <c r="C7" s="24">
        <f t="shared" si="0"/>
        <v>44579</v>
      </c>
      <c r="D7" s="24">
        <f t="shared" si="0"/>
        <v>44580</v>
      </c>
      <c r="E7" s="24">
        <f t="shared" si="0"/>
        <v>44581</v>
      </c>
      <c r="F7" s="24">
        <f t="shared" si="0"/>
        <v>44582</v>
      </c>
      <c r="G7" s="86">
        <f t="shared" si="0"/>
        <v>44583</v>
      </c>
      <c r="I7" s="25"/>
      <c r="J7" s="78"/>
      <c r="K7" s="79"/>
      <c r="L7" s="79"/>
      <c r="M7" s="79"/>
      <c r="N7" s="79"/>
      <c r="O7" s="79"/>
      <c r="P7" s="79"/>
      <c r="Q7" s="79"/>
      <c r="R7" s="79"/>
      <c r="S7" s="79"/>
      <c r="T7" s="79"/>
      <c r="U7" s="79"/>
      <c r="V7" s="25"/>
      <c r="W7" s="79"/>
      <c r="X7" s="79"/>
      <c r="Y7" s="79"/>
      <c r="Z7" s="79"/>
      <c r="AA7" s="79"/>
      <c r="AB7" s="79"/>
      <c r="AC7" s="79"/>
      <c r="AD7" s="79"/>
      <c r="AE7" s="79"/>
      <c r="AF7" s="79"/>
      <c r="AG7" s="79"/>
      <c r="AH7" s="89"/>
      <c r="AK7" s="38" t="s">
        <v>51</v>
      </c>
    </row>
    <row r="8" spans="1:39" ht="13.15" customHeight="1" x14ac:dyDescent="0.25">
      <c r="A8" s="24">
        <f>IF(G7="","",IF(MONTH(G7+1)&lt;&gt;MONTH(G7),"",G7+1))</f>
        <v>44584</v>
      </c>
      <c r="B8" s="24">
        <f t="shared" si="0"/>
        <v>44585</v>
      </c>
      <c r="C8" s="24">
        <f t="shared" si="0"/>
        <v>44586</v>
      </c>
      <c r="D8" s="24">
        <f t="shared" si="0"/>
        <v>44587</v>
      </c>
      <c r="E8" s="24">
        <f t="shared" si="0"/>
        <v>44588</v>
      </c>
      <c r="F8" s="24">
        <f t="shared" si="0"/>
        <v>44589</v>
      </c>
      <c r="G8" s="86">
        <f t="shared" si="0"/>
        <v>44590</v>
      </c>
      <c r="I8" s="25"/>
      <c r="J8" s="78"/>
      <c r="K8" s="79"/>
      <c r="L8" s="79"/>
      <c r="M8" s="79"/>
      <c r="N8" s="79"/>
      <c r="O8" s="79"/>
      <c r="P8" s="79"/>
      <c r="Q8" s="79"/>
      <c r="R8" s="79"/>
      <c r="S8" s="79"/>
      <c r="T8" s="79"/>
      <c r="U8" s="79"/>
      <c r="V8" s="25"/>
      <c r="W8" s="79"/>
      <c r="X8" s="79"/>
      <c r="Y8" s="79"/>
      <c r="Z8" s="79"/>
      <c r="AA8" s="79"/>
      <c r="AB8" s="79"/>
      <c r="AC8" s="79"/>
      <c r="AD8" s="79"/>
      <c r="AE8" s="79"/>
      <c r="AF8" s="79"/>
      <c r="AG8" s="79"/>
      <c r="AH8" s="89"/>
      <c r="AK8" s="34" t="s">
        <v>1</v>
      </c>
      <c r="AL8" s="6"/>
      <c r="AM8" s="6"/>
    </row>
    <row r="9" spans="1:39" ht="13.15" customHeight="1" thickBot="1" x14ac:dyDescent="0.3">
      <c r="A9" s="87">
        <f>IF(G8="","",IF(MONTH(G8+1)&lt;&gt;MONTH(G8),"",G8+1))</f>
        <v>44591</v>
      </c>
      <c r="B9" s="87">
        <f t="shared" si="0"/>
        <v>44592</v>
      </c>
      <c r="C9" s="87" t="str">
        <f t="shared" si="0"/>
        <v/>
      </c>
      <c r="D9" s="87" t="str">
        <f t="shared" si="0"/>
        <v/>
      </c>
      <c r="E9" s="87" t="str">
        <f t="shared" si="0"/>
        <v/>
      </c>
      <c r="F9" s="87" t="str">
        <f t="shared" si="0"/>
        <v/>
      </c>
      <c r="G9" s="88" t="str">
        <f t="shared" si="0"/>
        <v/>
      </c>
      <c r="I9" s="25"/>
      <c r="J9" s="78"/>
      <c r="K9" s="79"/>
      <c r="L9" s="79"/>
      <c r="M9" s="79"/>
      <c r="N9" s="79"/>
      <c r="O9" s="79"/>
      <c r="P9" s="79"/>
      <c r="Q9" s="79"/>
      <c r="R9" s="79"/>
      <c r="S9" s="79"/>
      <c r="T9" s="79"/>
      <c r="U9" s="79"/>
      <c r="V9" s="25"/>
      <c r="W9" s="79"/>
      <c r="X9" s="79"/>
      <c r="Y9" s="79"/>
      <c r="Z9" s="79"/>
      <c r="AA9" s="79"/>
      <c r="AB9" s="79"/>
      <c r="AC9" s="79"/>
      <c r="AD9" s="79"/>
      <c r="AE9" s="79"/>
      <c r="AF9" s="79"/>
      <c r="AG9" s="79"/>
      <c r="AH9" s="89"/>
      <c r="AK9" s="31" t="s">
        <v>2</v>
      </c>
    </row>
    <row r="10" spans="1:39" s="4" customFormat="1" ht="13.1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K10" s="32" t="s">
        <v>4</v>
      </c>
      <c r="AL10" s="5"/>
      <c r="AM10" s="5"/>
    </row>
    <row r="11" spans="1:39" ht="13.15" customHeight="1" x14ac:dyDescent="0.25">
      <c r="A11" s="94">
        <f>DATE(YEAR(A2+42),MONTH(A2+42),1)</f>
        <v>44593</v>
      </c>
      <c r="B11" s="94"/>
      <c r="C11" s="94"/>
      <c r="D11" s="94"/>
      <c r="E11" s="94"/>
      <c r="F11" s="94"/>
      <c r="G11" s="94"/>
      <c r="H11" s="92" t="s">
        <v>53</v>
      </c>
      <c r="AK11" s="32" t="s">
        <v>6</v>
      </c>
    </row>
    <row r="12" spans="1:39" ht="13.15" customHeight="1" x14ac:dyDescent="0.25">
      <c r="A12" s="76" t="str">
        <f>CHOOSE(1+MOD($AL$21+1-2,7),"S","M","T","W","T","F","S")</f>
        <v>S</v>
      </c>
      <c r="B12" s="77" t="str">
        <f>CHOOSE(1+MOD($AL$21+2-2,7),"S","M","T","W","T","F","S")</f>
        <v>M</v>
      </c>
      <c r="C12" s="77" t="str">
        <f>CHOOSE(1+MOD($AL$21+3-2,7),"S","M","T","W","T","F","S")</f>
        <v>T</v>
      </c>
      <c r="D12" s="77" t="str">
        <f>CHOOSE(1+MOD($AL$21+4-2,7),"S","M","T","W","T","F","S")</f>
        <v>W</v>
      </c>
      <c r="E12" s="77" t="str">
        <f>CHOOSE(1+MOD($AL$21+5-2,7),"S","M","T","W","T","F","S")</f>
        <v>T</v>
      </c>
      <c r="F12" s="77" t="str">
        <f>CHOOSE(1+MOD($AL$21+6-2,7),"S","M","T","W","T","F","S")</f>
        <v>F</v>
      </c>
      <c r="G12" s="85" t="str">
        <f>CHOOSE(1+MOD($AL$21+7-2,7),"S","M","T","W","T","F","S")</f>
        <v>S</v>
      </c>
      <c r="I12" s="25"/>
      <c r="J12" s="78"/>
      <c r="K12" s="79"/>
      <c r="L12" s="79"/>
      <c r="M12" s="79"/>
      <c r="N12" s="79"/>
      <c r="O12" s="79"/>
      <c r="P12" s="79"/>
      <c r="Q12" s="79"/>
      <c r="R12" s="79"/>
      <c r="S12" s="79"/>
      <c r="T12" s="79"/>
      <c r="U12" s="79"/>
      <c r="V12" s="25"/>
      <c r="W12" s="79"/>
      <c r="X12" s="79"/>
      <c r="Y12" s="79"/>
      <c r="Z12" s="79"/>
      <c r="AA12" s="79"/>
      <c r="AB12" s="79"/>
      <c r="AC12" s="79"/>
      <c r="AD12" s="79"/>
      <c r="AE12" s="79"/>
      <c r="AF12" s="79"/>
      <c r="AG12" s="79"/>
      <c r="AH12" s="89"/>
      <c r="AK12" s="31" t="s">
        <v>9</v>
      </c>
      <c r="AL12" s="8"/>
      <c r="AM12" s="8"/>
    </row>
    <row r="13" spans="1:39" ht="13.15" customHeight="1" x14ac:dyDescent="0.25">
      <c r="A13" s="24" t="str">
        <f>IF(WEEKDAY(A11,1)=$AL$21,A11,"")</f>
        <v/>
      </c>
      <c r="B13" s="24" t="str">
        <f>IF(A13="",IF(WEEKDAY(A11,1)=MOD($AL$21,7)+1,A11,""),A13+1)</f>
        <v/>
      </c>
      <c r="C13" s="24">
        <f>IF(B13="",IF(WEEKDAY(A11,1)=MOD($AL$21+1,7)+1,A11,""),B13+1)</f>
        <v>44593</v>
      </c>
      <c r="D13" s="24">
        <f>IF(C13="",IF(WEEKDAY(A11,1)=MOD($AL$21+2,7)+1,A11,""),C13+1)</f>
        <v>44594</v>
      </c>
      <c r="E13" s="24">
        <f>IF(D13="",IF(WEEKDAY(A11,1)=MOD($AL$21+3,7)+1,A11,""),D13+1)</f>
        <v>44595</v>
      </c>
      <c r="F13" s="24">
        <f>IF(E13="",IF(WEEKDAY(A11,1)=MOD($AL$21+4,7)+1,A11,""),E13+1)</f>
        <v>44596</v>
      </c>
      <c r="G13" s="86">
        <f>IF(F13="",IF(WEEKDAY(A11,1)=MOD($AL$21+5,7)+1,A11,""),F13+1)</f>
        <v>44597</v>
      </c>
      <c r="I13" s="25"/>
      <c r="J13" s="78"/>
      <c r="K13" s="79"/>
      <c r="L13" s="79"/>
      <c r="M13" s="79"/>
      <c r="N13" s="79"/>
      <c r="O13" s="79"/>
      <c r="P13" s="79"/>
      <c r="Q13" s="79"/>
      <c r="R13" s="79"/>
      <c r="S13" s="79"/>
      <c r="T13" s="79"/>
      <c r="U13" s="79"/>
      <c r="V13" s="25"/>
      <c r="W13" s="79"/>
      <c r="X13" s="79"/>
      <c r="Y13" s="79"/>
      <c r="Z13" s="79"/>
      <c r="AA13" s="79"/>
      <c r="AB13" s="79"/>
      <c r="AC13" s="79"/>
      <c r="AD13" s="79"/>
      <c r="AE13" s="79"/>
      <c r="AF13" s="79"/>
      <c r="AG13" s="79"/>
      <c r="AH13" s="89"/>
      <c r="AK13" s="31" t="s">
        <v>10</v>
      </c>
    </row>
    <row r="14" spans="1:39" ht="13.15" customHeight="1" x14ac:dyDescent="0.25">
      <c r="A14" s="24">
        <f>IF(G13="","",IF(MONTH(G13+1)&lt;&gt;MONTH(G13),"",G13+1))</f>
        <v>44598</v>
      </c>
      <c r="B14" s="24">
        <f t="shared" ref="B14:G18" si="1">IF(A14="","",IF(MONTH(A14+1)&lt;&gt;MONTH(A14),"",A14+1))</f>
        <v>44599</v>
      </c>
      <c r="C14" s="24">
        <f t="shared" si="1"/>
        <v>44600</v>
      </c>
      <c r="D14" s="24">
        <f t="shared" si="1"/>
        <v>44601</v>
      </c>
      <c r="E14" s="24">
        <f t="shared" si="1"/>
        <v>44602</v>
      </c>
      <c r="F14" s="24">
        <f t="shared" si="1"/>
        <v>44603</v>
      </c>
      <c r="G14" s="86">
        <f t="shared" si="1"/>
        <v>44604</v>
      </c>
      <c r="I14" s="25"/>
      <c r="J14" s="78"/>
      <c r="K14" s="79"/>
      <c r="L14" s="79"/>
      <c r="M14" s="79"/>
      <c r="N14" s="79"/>
      <c r="O14" s="79"/>
      <c r="P14" s="79"/>
      <c r="Q14" s="79"/>
      <c r="R14" s="79"/>
      <c r="S14" s="79"/>
      <c r="T14" s="79"/>
      <c r="U14" s="79"/>
      <c r="V14" s="25"/>
      <c r="W14" s="79"/>
      <c r="X14" s="79"/>
      <c r="Y14" s="79"/>
      <c r="Z14" s="79"/>
      <c r="AA14" s="79"/>
      <c r="AB14" s="79"/>
      <c r="AC14" s="79"/>
      <c r="AD14" s="79"/>
      <c r="AE14" s="79"/>
      <c r="AF14" s="79"/>
      <c r="AG14" s="79"/>
      <c r="AH14" s="89"/>
    </row>
    <row r="15" spans="1:39" ht="13.15" customHeight="1" x14ac:dyDescent="0.25">
      <c r="A15" s="24">
        <f>IF(G14="","",IF(MONTH(G14+1)&lt;&gt;MONTH(G14),"",G14+1))</f>
        <v>44605</v>
      </c>
      <c r="B15" s="24">
        <f t="shared" si="1"/>
        <v>44606</v>
      </c>
      <c r="C15" s="24">
        <f t="shared" si="1"/>
        <v>44607</v>
      </c>
      <c r="D15" s="24">
        <f t="shared" si="1"/>
        <v>44608</v>
      </c>
      <c r="E15" s="24">
        <f t="shared" si="1"/>
        <v>44609</v>
      </c>
      <c r="F15" s="24">
        <f t="shared" si="1"/>
        <v>44610</v>
      </c>
      <c r="G15" s="86">
        <f t="shared" si="1"/>
        <v>44611</v>
      </c>
      <c r="I15" s="25"/>
      <c r="J15" s="78"/>
      <c r="K15" s="79"/>
      <c r="L15" s="79"/>
      <c r="M15" s="79"/>
      <c r="N15" s="79"/>
      <c r="O15" s="79"/>
      <c r="P15" s="79"/>
      <c r="Q15" s="79"/>
      <c r="R15" s="79"/>
      <c r="S15" s="79"/>
      <c r="T15" s="79"/>
      <c r="U15" s="79"/>
      <c r="V15" s="25"/>
      <c r="W15" s="79"/>
      <c r="X15" s="79"/>
      <c r="Y15" s="79"/>
      <c r="Z15" s="79"/>
      <c r="AA15" s="79"/>
      <c r="AB15" s="79"/>
      <c r="AC15" s="79"/>
      <c r="AD15" s="79"/>
      <c r="AE15" s="79"/>
      <c r="AF15" s="79"/>
      <c r="AG15" s="79"/>
      <c r="AH15" s="89"/>
      <c r="AK15" s="95" t="s">
        <v>11</v>
      </c>
      <c r="AL15" s="95"/>
      <c r="AM15" s="95"/>
    </row>
    <row r="16" spans="1:39" ht="13.15" customHeight="1" x14ac:dyDescent="0.25">
      <c r="A16" s="24">
        <f>IF(G15="","",IF(MONTH(G15+1)&lt;&gt;MONTH(G15),"",G15+1))</f>
        <v>44612</v>
      </c>
      <c r="B16" s="24">
        <f t="shared" si="1"/>
        <v>44613</v>
      </c>
      <c r="C16" s="24">
        <f t="shared" si="1"/>
        <v>44614</v>
      </c>
      <c r="D16" s="24">
        <f t="shared" si="1"/>
        <v>44615</v>
      </c>
      <c r="E16" s="24">
        <f t="shared" si="1"/>
        <v>44616</v>
      </c>
      <c r="F16" s="24">
        <f t="shared" si="1"/>
        <v>44617</v>
      </c>
      <c r="G16" s="86">
        <f t="shared" si="1"/>
        <v>44618</v>
      </c>
      <c r="I16" s="25"/>
      <c r="J16" s="78"/>
      <c r="K16" s="79"/>
      <c r="L16" s="79"/>
      <c r="M16" s="79"/>
      <c r="N16" s="79"/>
      <c r="O16" s="79"/>
      <c r="P16" s="79"/>
      <c r="Q16" s="79"/>
      <c r="R16" s="79"/>
      <c r="S16" s="79"/>
      <c r="T16" s="79"/>
      <c r="U16" s="79"/>
      <c r="V16" s="25"/>
      <c r="W16" s="79"/>
      <c r="X16" s="79"/>
      <c r="Y16" s="79"/>
      <c r="Z16" s="79"/>
      <c r="AA16" s="79"/>
      <c r="AB16" s="79"/>
      <c r="AC16" s="79"/>
      <c r="AD16" s="79"/>
      <c r="AE16" s="79"/>
      <c r="AF16" s="79"/>
      <c r="AG16" s="79"/>
      <c r="AH16" s="89"/>
      <c r="AK16" s="18"/>
      <c r="AL16" s="16"/>
      <c r="AM16" s="9"/>
    </row>
    <row r="17" spans="1:39" ht="13.15" customHeight="1" x14ac:dyDescent="0.25">
      <c r="A17" s="24">
        <f>IF(G16="","",IF(MONTH(G16+1)&lt;&gt;MONTH(G16),"",G16+1))</f>
        <v>44619</v>
      </c>
      <c r="B17" s="24">
        <f t="shared" si="1"/>
        <v>44620</v>
      </c>
      <c r="C17" s="24" t="str">
        <f t="shared" si="1"/>
        <v/>
      </c>
      <c r="D17" s="24" t="str">
        <f t="shared" si="1"/>
        <v/>
      </c>
      <c r="E17" s="24" t="str">
        <f t="shared" si="1"/>
        <v/>
      </c>
      <c r="F17" s="24" t="str">
        <f t="shared" si="1"/>
        <v/>
      </c>
      <c r="G17" s="86" t="str">
        <f t="shared" si="1"/>
        <v/>
      </c>
      <c r="I17" s="25"/>
      <c r="J17" s="78"/>
      <c r="K17" s="79"/>
      <c r="L17" s="79"/>
      <c r="M17" s="79"/>
      <c r="N17" s="79"/>
      <c r="O17" s="79"/>
      <c r="P17" s="79"/>
      <c r="Q17" s="79"/>
      <c r="R17" s="79"/>
      <c r="S17" s="79"/>
      <c r="T17" s="79"/>
      <c r="U17" s="79"/>
      <c r="V17" s="25"/>
      <c r="W17" s="79"/>
      <c r="X17" s="79"/>
      <c r="Y17" s="79"/>
      <c r="Z17" s="79"/>
      <c r="AA17" s="79"/>
      <c r="AB17" s="79"/>
      <c r="AC17" s="79"/>
      <c r="AD17" s="79"/>
      <c r="AE17" s="79"/>
      <c r="AF17" s="79"/>
      <c r="AG17" s="79"/>
      <c r="AH17" s="89"/>
      <c r="AK17" s="17" t="s">
        <v>12</v>
      </c>
      <c r="AL17" s="14">
        <v>2022</v>
      </c>
      <c r="AM17" s="11"/>
    </row>
    <row r="18" spans="1:39" ht="13.15" customHeight="1" thickBot="1" x14ac:dyDescent="0.3">
      <c r="A18" s="87" t="str">
        <f>IF(G17="","",IF(MONTH(G17+1)&lt;&gt;MONTH(G17),"",G17+1))</f>
        <v/>
      </c>
      <c r="B18" s="87" t="str">
        <f t="shared" si="1"/>
        <v/>
      </c>
      <c r="C18" s="87" t="str">
        <f t="shared" si="1"/>
        <v/>
      </c>
      <c r="D18" s="87" t="str">
        <f t="shared" si="1"/>
        <v/>
      </c>
      <c r="E18" s="87" t="str">
        <f t="shared" si="1"/>
        <v/>
      </c>
      <c r="F18" s="87" t="str">
        <f t="shared" si="1"/>
        <v/>
      </c>
      <c r="G18" s="88" t="str">
        <f t="shared" si="1"/>
        <v/>
      </c>
      <c r="I18" s="25"/>
      <c r="J18" s="78"/>
      <c r="K18" s="79"/>
      <c r="L18" s="79"/>
      <c r="M18" s="79"/>
      <c r="N18" s="79"/>
      <c r="O18" s="79"/>
      <c r="P18" s="79"/>
      <c r="Q18" s="79"/>
      <c r="R18" s="79"/>
      <c r="S18" s="79"/>
      <c r="T18" s="79"/>
      <c r="U18" s="79"/>
      <c r="V18" s="25"/>
      <c r="W18" s="79"/>
      <c r="X18" s="79"/>
      <c r="Y18" s="79"/>
      <c r="Z18" s="79"/>
      <c r="AA18" s="79"/>
      <c r="AB18" s="79"/>
      <c r="AC18" s="79"/>
      <c r="AD18" s="79"/>
      <c r="AE18" s="79"/>
      <c r="AF18" s="79"/>
      <c r="AG18" s="79"/>
      <c r="AH18" s="89"/>
      <c r="AK18" s="19"/>
      <c r="AL18" s="15"/>
      <c r="AM18" s="9"/>
    </row>
    <row r="19" spans="1:39" ht="13.15" customHeight="1" x14ac:dyDescent="0.25">
      <c r="AK19" s="17" t="s">
        <v>13</v>
      </c>
      <c r="AL19" s="14">
        <v>1</v>
      </c>
      <c r="AM19" s="35" t="s">
        <v>14</v>
      </c>
    </row>
    <row r="20" spans="1:39" ht="13.15" customHeight="1" x14ac:dyDescent="0.25">
      <c r="A20" s="94">
        <f>DATE(YEAR(A11+42),MONTH(A11+42),1)</f>
        <v>44621</v>
      </c>
      <c r="B20" s="94"/>
      <c r="C20" s="94"/>
      <c r="D20" s="94"/>
      <c r="E20" s="94"/>
      <c r="F20" s="94"/>
      <c r="G20" s="94"/>
      <c r="AK20" s="19"/>
      <c r="AL20" s="15"/>
      <c r="AM20" s="36"/>
    </row>
    <row r="21" spans="1:39" ht="13.15" customHeight="1" x14ac:dyDescent="0.25">
      <c r="A21" s="76" t="str">
        <f>CHOOSE(1+MOD($AL$21+1-2,7),"S","M","T","W","T","F","S")</f>
        <v>S</v>
      </c>
      <c r="B21" s="77" t="str">
        <f>CHOOSE(1+MOD($AL$21+2-2,7),"S","M","T","W","T","F","S")</f>
        <v>M</v>
      </c>
      <c r="C21" s="77" t="str">
        <f>CHOOSE(1+MOD($AL$21+3-2,7),"S","M","T","W","T","F","S")</f>
        <v>T</v>
      </c>
      <c r="D21" s="77" t="str">
        <f>CHOOSE(1+MOD($AL$21+4-2,7),"S","M","T","W","T","F","S")</f>
        <v>W</v>
      </c>
      <c r="E21" s="77" t="str">
        <f>CHOOSE(1+MOD($AL$21+5-2,7),"S","M","T","W","T","F","S")</f>
        <v>T</v>
      </c>
      <c r="F21" s="77" t="str">
        <f>CHOOSE(1+MOD($AL$21+6-2,7),"S","M","T","W","T","F","S")</f>
        <v>F</v>
      </c>
      <c r="G21" s="85" t="str">
        <f>CHOOSE(1+MOD($AL$21+7-2,7),"S","M","T","W","T","F","S")</f>
        <v>S</v>
      </c>
      <c r="I21" s="25"/>
      <c r="J21" s="78"/>
      <c r="K21" s="79"/>
      <c r="L21" s="79"/>
      <c r="M21" s="79"/>
      <c r="N21" s="79"/>
      <c r="O21" s="79"/>
      <c r="P21" s="79"/>
      <c r="Q21" s="79"/>
      <c r="R21" s="79"/>
      <c r="S21" s="79"/>
      <c r="T21" s="79"/>
      <c r="U21" s="79"/>
      <c r="V21" s="25"/>
      <c r="W21" s="79"/>
      <c r="X21" s="79"/>
      <c r="Y21" s="79"/>
      <c r="Z21" s="79"/>
      <c r="AA21" s="79"/>
      <c r="AB21" s="79"/>
      <c r="AC21" s="79"/>
      <c r="AD21" s="79"/>
      <c r="AE21" s="79"/>
      <c r="AF21" s="79"/>
      <c r="AG21" s="79"/>
      <c r="AH21" s="89"/>
      <c r="AK21" s="17" t="s">
        <v>15</v>
      </c>
      <c r="AL21" s="14">
        <v>1</v>
      </c>
      <c r="AM21" s="35" t="s">
        <v>16</v>
      </c>
    </row>
    <row r="22" spans="1:39" ht="13.15" customHeight="1" x14ac:dyDescent="0.25">
      <c r="A22" s="24" t="str">
        <f>IF(WEEKDAY(A20,1)=$AL$21,A20,"")</f>
        <v/>
      </c>
      <c r="B22" s="24" t="str">
        <f>IF(A22="",IF(WEEKDAY(A20,1)=MOD($AL$21,7)+1,A20,""),A22+1)</f>
        <v/>
      </c>
      <c r="C22" s="24">
        <f>IF(B22="",IF(WEEKDAY(A20,1)=MOD($AL$21+1,7)+1,A20,""),B22+1)</f>
        <v>44621</v>
      </c>
      <c r="D22" s="24">
        <f>IF(C22="",IF(WEEKDAY(A20,1)=MOD($AL$21+2,7)+1,A20,""),C22+1)</f>
        <v>44622</v>
      </c>
      <c r="E22" s="24">
        <f>IF(D22="",IF(WEEKDAY(A20,1)=MOD($AL$21+3,7)+1,A20,""),D22+1)</f>
        <v>44623</v>
      </c>
      <c r="F22" s="24">
        <f>IF(E22="",IF(WEEKDAY(A20,1)=MOD($AL$21+4,7)+1,A20,""),E22+1)</f>
        <v>44624</v>
      </c>
      <c r="G22" s="86">
        <f>IF(F22="",IF(WEEKDAY(A20,1)=MOD($AL$21+5,7)+1,A20,""),F22+1)</f>
        <v>44625</v>
      </c>
      <c r="I22" s="25"/>
      <c r="J22" s="78"/>
      <c r="K22" s="79"/>
      <c r="L22" s="79"/>
      <c r="M22" s="79"/>
      <c r="N22" s="79"/>
      <c r="O22" s="79"/>
      <c r="P22" s="79"/>
      <c r="Q22" s="79"/>
      <c r="R22" s="79"/>
      <c r="S22" s="79"/>
      <c r="T22" s="79"/>
      <c r="U22" s="79"/>
      <c r="V22" s="25"/>
      <c r="W22" s="79"/>
      <c r="X22" s="79"/>
      <c r="Y22" s="79"/>
      <c r="Z22" s="79"/>
      <c r="AA22" s="79"/>
      <c r="AB22" s="79"/>
      <c r="AC22" s="79"/>
      <c r="AD22" s="79"/>
      <c r="AE22" s="79"/>
      <c r="AF22" s="79"/>
      <c r="AG22" s="79"/>
      <c r="AH22" s="89"/>
      <c r="AK22" s="20"/>
      <c r="AL22" s="21"/>
      <c r="AM22" s="9"/>
    </row>
    <row r="23" spans="1:39" ht="13.15" customHeight="1" x14ac:dyDescent="0.25">
      <c r="A23" s="24">
        <f>IF(G22="","",IF(MONTH(G22+1)&lt;&gt;MONTH(G22),"",G22+1))</f>
        <v>44626</v>
      </c>
      <c r="B23" s="24">
        <f t="shared" ref="B23:G27" si="2">IF(A23="","",IF(MONTH(A23+1)&lt;&gt;MONTH(A23),"",A23+1))</f>
        <v>44627</v>
      </c>
      <c r="C23" s="24">
        <f t="shared" si="2"/>
        <v>44628</v>
      </c>
      <c r="D23" s="24">
        <f t="shared" si="2"/>
        <v>44629</v>
      </c>
      <c r="E23" s="24">
        <f t="shared" si="2"/>
        <v>44630</v>
      </c>
      <c r="F23" s="24">
        <f t="shared" si="2"/>
        <v>44631</v>
      </c>
      <c r="G23" s="86">
        <f t="shared" si="2"/>
        <v>44632</v>
      </c>
      <c r="I23" s="25"/>
      <c r="J23" s="78"/>
      <c r="K23" s="79"/>
      <c r="L23" s="79"/>
      <c r="M23" s="79"/>
      <c r="N23" s="79"/>
      <c r="O23" s="79"/>
      <c r="P23" s="79"/>
      <c r="Q23" s="79"/>
      <c r="R23" s="79"/>
      <c r="S23" s="79"/>
      <c r="T23" s="79"/>
      <c r="U23" s="79"/>
      <c r="V23" s="25"/>
      <c r="W23" s="79"/>
      <c r="X23" s="79"/>
      <c r="Y23" s="79"/>
      <c r="Z23" s="79"/>
      <c r="AA23" s="79"/>
      <c r="AB23" s="79"/>
      <c r="AC23" s="79"/>
      <c r="AD23" s="79"/>
      <c r="AE23" s="79"/>
      <c r="AF23" s="79"/>
      <c r="AG23" s="79"/>
      <c r="AH23" s="89"/>
      <c r="AK23" s="95" t="s">
        <v>17</v>
      </c>
      <c r="AL23" s="95"/>
      <c r="AM23" s="95"/>
    </row>
    <row r="24" spans="1:39" ht="13.15" customHeight="1" x14ac:dyDescent="0.25">
      <c r="A24" s="24">
        <f>IF(G23="","",IF(MONTH(G23+1)&lt;&gt;MONTH(G23),"",G23+1))</f>
        <v>44633</v>
      </c>
      <c r="B24" s="24">
        <f t="shared" si="2"/>
        <v>44634</v>
      </c>
      <c r="C24" s="24">
        <f t="shared" si="2"/>
        <v>44635</v>
      </c>
      <c r="D24" s="24">
        <f t="shared" si="2"/>
        <v>44636</v>
      </c>
      <c r="E24" s="24">
        <f t="shared" si="2"/>
        <v>44637</v>
      </c>
      <c r="F24" s="24">
        <f t="shared" si="2"/>
        <v>44638</v>
      </c>
      <c r="G24" s="86">
        <f t="shared" si="2"/>
        <v>44639</v>
      </c>
      <c r="I24" s="25"/>
      <c r="J24" s="78"/>
      <c r="K24" s="79"/>
      <c r="L24" s="79"/>
      <c r="M24" s="79"/>
      <c r="N24" s="79"/>
      <c r="O24" s="79"/>
      <c r="P24" s="79"/>
      <c r="Q24" s="79"/>
      <c r="R24" s="79"/>
      <c r="S24" s="79"/>
      <c r="T24" s="79"/>
      <c r="U24" s="79"/>
      <c r="V24" s="25"/>
      <c r="W24" s="79"/>
      <c r="X24" s="79"/>
      <c r="Y24" s="79"/>
      <c r="Z24" s="79"/>
      <c r="AA24" s="79"/>
      <c r="AB24" s="79"/>
      <c r="AC24" s="79"/>
      <c r="AD24" s="79"/>
      <c r="AE24" s="79"/>
      <c r="AF24" s="79"/>
      <c r="AG24" s="79"/>
      <c r="AH24" s="89"/>
      <c r="AK24" s="30"/>
      <c r="AL24" s="9"/>
      <c r="AM24" s="9"/>
    </row>
    <row r="25" spans="1:39" ht="13.15" customHeight="1" x14ac:dyDescent="0.25">
      <c r="A25" s="24">
        <f>IF(G24="","",IF(MONTH(G24+1)&lt;&gt;MONTH(G24),"",G24+1))</f>
        <v>44640</v>
      </c>
      <c r="B25" s="24">
        <f t="shared" si="2"/>
        <v>44641</v>
      </c>
      <c r="C25" s="24">
        <f t="shared" si="2"/>
        <v>44642</v>
      </c>
      <c r="D25" s="24">
        <f t="shared" si="2"/>
        <v>44643</v>
      </c>
      <c r="E25" s="24">
        <f t="shared" si="2"/>
        <v>44644</v>
      </c>
      <c r="F25" s="24">
        <f t="shared" si="2"/>
        <v>44645</v>
      </c>
      <c r="G25" s="86">
        <f t="shared" si="2"/>
        <v>44646</v>
      </c>
      <c r="I25" s="25"/>
      <c r="J25" s="78"/>
      <c r="K25" s="79"/>
      <c r="L25" s="79"/>
      <c r="M25" s="79"/>
      <c r="N25" s="79"/>
      <c r="O25" s="79"/>
      <c r="P25" s="79"/>
      <c r="Q25" s="79"/>
      <c r="R25" s="79"/>
      <c r="S25" s="79"/>
      <c r="T25" s="79"/>
      <c r="U25" s="79"/>
      <c r="V25" s="25"/>
      <c r="W25" s="79"/>
      <c r="X25" s="79"/>
      <c r="Y25" s="79"/>
      <c r="Z25" s="79"/>
      <c r="AA25" s="79"/>
      <c r="AB25" s="79"/>
      <c r="AC25" s="79"/>
      <c r="AD25" s="79"/>
      <c r="AE25" s="79"/>
      <c r="AF25" s="79"/>
      <c r="AG25" s="79"/>
      <c r="AH25" s="89"/>
      <c r="AK25" s="96" t="s">
        <v>18</v>
      </c>
      <c r="AL25" s="96"/>
      <c r="AM25" s="96"/>
    </row>
    <row r="26" spans="1:39" ht="13.15" customHeight="1" x14ac:dyDescent="0.25">
      <c r="A26" s="24">
        <f>IF(G25="","",IF(MONTH(G25+1)&lt;&gt;MONTH(G25),"",G25+1))</f>
        <v>44647</v>
      </c>
      <c r="B26" s="24">
        <f t="shared" si="2"/>
        <v>44648</v>
      </c>
      <c r="C26" s="24">
        <f t="shared" si="2"/>
        <v>44649</v>
      </c>
      <c r="D26" s="24">
        <f t="shared" si="2"/>
        <v>44650</v>
      </c>
      <c r="E26" s="24">
        <f t="shared" si="2"/>
        <v>44651</v>
      </c>
      <c r="F26" s="24" t="str">
        <f t="shared" si="2"/>
        <v/>
      </c>
      <c r="G26" s="86" t="str">
        <f t="shared" si="2"/>
        <v/>
      </c>
      <c r="I26" s="25"/>
      <c r="J26" s="78"/>
      <c r="K26" s="79"/>
      <c r="L26" s="79"/>
      <c r="M26" s="79"/>
      <c r="N26" s="79"/>
      <c r="O26" s="79"/>
      <c r="P26" s="79"/>
      <c r="Q26" s="79"/>
      <c r="R26" s="79"/>
      <c r="S26" s="79"/>
      <c r="T26" s="79"/>
      <c r="U26" s="79"/>
      <c r="V26" s="25"/>
      <c r="W26" s="79"/>
      <c r="X26" s="79"/>
      <c r="Y26" s="79"/>
      <c r="Z26" s="79"/>
      <c r="AA26" s="79"/>
      <c r="AB26" s="79"/>
      <c r="AC26" s="79"/>
      <c r="AD26" s="79"/>
      <c r="AE26" s="79"/>
      <c r="AF26" s="79"/>
      <c r="AG26" s="79"/>
      <c r="AH26" s="89"/>
      <c r="AK26" s="17" t="s">
        <v>19</v>
      </c>
      <c r="AL26" s="10"/>
      <c r="AM26" s="9"/>
    </row>
    <row r="27" spans="1:39" ht="13.15" customHeight="1" thickBot="1" x14ac:dyDescent="0.3">
      <c r="A27" s="87" t="str">
        <f>IF(G26="","",IF(MONTH(G26+1)&lt;&gt;MONTH(G26),"",G26+1))</f>
        <v/>
      </c>
      <c r="B27" s="87" t="str">
        <f t="shared" si="2"/>
        <v/>
      </c>
      <c r="C27" s="87" t="str">
        <f t="shared" si="2"/>
        <v/>
      </c>
      <c r="D27" s="87" t="str">
        <f t="shared" si="2"/>
        <v/>
      </c>
      <c r="E27" s="87" t="str">
        <f t="shared" si="2"/>
        <v/>
      </c>
      <c r="F27" s="87" t="str">
        <f t="shared" si="2"/>
        <v/>
      </c>
      <c r="G27" s="88" t="str">
        <f t="shared" si="2"/>
        <v/>
      </c>
      <c r="I27" s="25"/>
      <c r="J27" s="78"/>
      <c r="K27" s="79"/>
      <c r="L27" s="79"/>
      <c r="M27" s="79"/>
      <c r="N27" s="79"/>
      <c r="O27" s="79"/>
      <c r="P27" s="79"/>
      <c r="Q27" s="79"/>
      <c r="R27" s="79"/>
      <c r="S27" s="79"/>
      <c r="T27" s="79"/>
      <c r="U27" s="79"/>
      <c r="V27" s="25"/>
      <c r="W27" s="79"/>
      <c r="X27" s="79"/>
      <c r="Y27" s="79"/>
      <c r="Z27" s="79"/>
      <c r="AA27" s="79"/>
      <c r="AB27" s="79"/>
      <c r="AC27" s="79"/>
      <c r="AD27" s="79"/>
      <c r="AE27" s="79"/>
      <c r="AF27" s="79"/>
      <c r="AG27" s="79"/>
      <c r="AH27" s="89"/>
      <c r="AK27" s="17" t="s">
        <v>20</v>
      </c>
      <c r="AL27" s="10" t="s">
        <v>3</v>
      </c>
      <c r="AM27" s="9"/>
    </row>
    <row r="28" spans="1:39" ht="13.15" customHeight="1" x14ac:dyDescent="0.25">
      <c r="AK28" s="17" t="s">
        <v>21</v>
      </c>
      <c r="AL28" s="10" t="s">
        <v>7</v>
      </c>
      <c r="AM28" s="9"/>
    </row>
    <row r="29" spans="1:39" s="4" customFormat="1" ht="13.15" customHeight="1" x14ac:dyDescent="0.25">
      <c r="A29" s="94">
        <f>DATE(YEAR(A20+42),MONTH(A20+42),1)</f>
        <v>44652</v>
      </c>
      <c r="B29" s="94"/>
      <c r="C29" s="94"/>
      <c r="D29" s="94"/>
      <c r="E29" s="94"/>
      <c r="F29" s="94"/>
      <c r="G29" s="94"/>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K29" s="17" t="s">
        <v>22</v>
      </c>
      <c r="AL29" s="10" t="s">
        <v>23</v>
      </c>
      <c r="AM29" s="9"/>
    </row>
    <row r="30" spans="1:39" ht="13.15" customHeight="1" x14ac:dyDescent="0.25">
      <c r="A30" s="76" t="str">
        <f>CHOOSE(1+MOD($AL$21+1-2,7),"S","M","T","W","T","F","S")</f>
        <v>S</v>
      </c>
      <c r="B30" s="77" t="str">
        <f>CHOOSE(1+MOD($AL$21+2-2,7),"S","M","T","W","T","F","S")</f>
        <v>M</v>
      </c>
      <c r="C30" s="77" t="str">
        <f>CHOOSE(1+MOD($AL$21+3-2,7),"S","M","T","W","T","F","S")</f>
        <v>T</v>
      </c>
      <c r="D30" s="77" t="str">
        <f>CHOOSE(1+MOD($AL$21+4-2,7),"S","M","T","W","T","F","S")</f>
        <v>W</v>
      </c>
      <c r="E30" s="77" t="str">
        <f>CHOOSE(1+MOD($AL$21+5-2,7),"S","M","T","W","T","F","S")</f>
        <v>T</v>
      </c>
      <c r="F30" s="77" t="str">
        <f>CHOOSE(1+MOD($AL$21+6-2,7),"S","M","T","W","T","F","S")</f>
        <v>F</v>
      </c>
      <c r="G30" s="85" t="str">
        <f>CHOOSE(1+MOD($AL$21+7-2,7),"S","M","T","W","T","F","S")</f>
        <v>S</v>
      </c>
      <c r="I30" s="25"/>
      <c r="J30" s="78"/>
      <c r="K30" s="79"/>
      <c r="L30" s="79"/>
      <c r="M30" s="79"/>
      <c r="N30" s="79"/>
      <c r="O30" s="79"/>
      <c r="P30" s="79"/>
      <c r="Q30" s="79"/>
      <c r="R30" s="79"/>
      <c r="S30" s="79"/>
      <c r="T30" s="79"/>
      <c r="U30" s="79"/>
      <c r="V30" s="25"/>
      <c r="W30" s="79"/>
      <c r="X30" s="79"/>
      <c r="Y30" s="79"/>
      <c r="Z30" s="79"/>
      <c r="AA30" s="79"/>
      <c r="AB30" s="79"/>
      <c r="AC30" s="79"/>
      <c r="AD30" s="79"/>
      <c r="AE30" s="79"/>
      <c r="AF30" s="79"/>
      <c r="AG30" s="79"/>
      <c r="AH30" s="89"/>
      <c r="AK30" s="17" t="s">
        <v>24</v>
      </c>
      <c r="AL30" s="10" t="s">
        <v>25</v>
      </c>
      <c r="AM30" s="12"/>
    </row>
    <row r="31" spans="1:39" ht="13.15" customHeight="1" x14ac:dyDescent="0.25">
      <c r="A31" s="24" t="str">
        <f>IF(WEEKDAY(A29,1)=$AL$21,A29,"")</f>
        <v/>
      </c>
      <c r="B31" s="24" t="str">
        <f>IF(A31="",IF(WEEKDAY(A29,1)=MOD($AL$21,7)+1,A29,""),A31+1)</f>
        <v/>
      </c>
      <c r="C31" s="24" t="str">
        <f>IF(B31="",IF(WEEKDAY(A29,1)=MOD($AL$21+1,7)+1,A29,""),B31+1)</f>
        <v/>
      </c>
      <c r="D31" s="24" t="str">
        <f>IF(C31="",IF(WEEKDAY(A29,1)=MOD($AL$21+2,7)+1,A29,""),C31+1)</f>
        <v/>
      </c>
      <c r="E31" s="24" t="str">
        <f>IF(D31="",IF(WEEKDAY(A29,1)=MOD($AL$21+3,7)+1,A29,""),D31+1)</f>
        <v/>
      </c>
      <c r="F31" s="24">
        <f>IF(E31="",IF(WEEKDAY(A29,1)=MOD($AL$21+4,7)+1,A29,""),E31+1)</f>
        <v>44652</v>
      </c>
      <c r="G31" s="86">
        <f>IF(F31="",IF(WEEKDAY(A29,1)=MOD($AL$21+5,7)+1,A29,""),F31+1)</f>
        <v>44653</v>
      </c>
      <c r="I31" s="25"/>
      <c r="J31" s="78"/>
      <c r="K31" s="79"/>
      <c r="L31" s="79"/>
      <c r="M31" s="79"/>
      <c r="N31" s="79"/>
      <c r="O31" s="79"/>
      <c r="P31" s="79"/>
      <c r="Q31" s="79"/>
      <c r="R31" s="79"/>
      <c r="S31" s="79"/>
      <c r="T31" s="79"/>
      <c r="U31" s="79"/>
      <c r="V31" s="25"/>
      <c r="W31" s="79"/>
      <c r="X31" s="79"/>
      <c r="Y31" s="79"/>
      <c r="Z31" s="79"/>
      <c r="AA31" s="79"/>
      <c r="AB31" s="79"/>
      <c r="AC31" s="79"/>
      <c r="AD31" s="79"/>
      <c r="AE31" s="79"/>
      <c r="AF31" s="79"/>
      <c r="AG31" s="79"/>
      <c r="AH31" s="89"/>
      <c r="AK31" s="17" t="s">
        <v>26</v>
      </c>
      <c r="AL31" s="10" t="s">
        <v>27</v>
      </c>
      <c r="AM31" s="9"/>
    </row>
    <row r="32" spans="1:39" ht="13.15" customHeight="1" x14ac:dyDescent="0.25">
      <c r="A32" s="24">
        <f>IF(G31="","",IF(MONTH(G31+1)&lt;&gt;MONTH(G31),"",G31+1))</f>
        <v>44654</v>
      </c>
      <c r="B32" s="24">
        <f t="shared" ref="B32:G36" si="3">IF(A32="","",IF(MONTH(A32+1)&lt;&gt;MONTH(A32),"",A32+1))</f>
        <v>44655</v>
      </c>
      <c r="C32" s="24">
        <f t="shared" si="3"/>
        <v>44656</v>
      </c>
      <c r="D32" s="24">
        <f t="shared" si="3"/>
        <v>44657</v>
      </c>
      <c r="E32" s="24">
        <f t="shared" si="3"/>
        <v>44658</v>
      </c>
      <c r="F32" s="24">
        <f t="shared" si="3"/>
        <v>44659</v>
      </c>
      <c r="G32" s="86">
        <f t="shared" si="3"/>
        <v>44660</v>
      </c>
      <c r="I32" s="25"/>
      <c r="J32" s="78"/>
      <c r="K32" s="79"/>
      <c r="L32" s="79"/>
      <c r="M32" s="79"/>
      <c r="N32" s="79"/>
      <c r="O32" s="79"/>
      <c r="P32" s="79"/>
      <c r="Q32" s="79"/>
      <c r="R32" s="79"/>
      <c r="S32" s="79"/>
      <c r="T32" s="79"/>
      <c r="U32" s="79"/>
      <c r="V32" s="25"/>
      <c r="W32" s="79"/>
      <c r="X32" s="79"/>
      <c r="Y32" s="79"/>
      <c r="Z32" s="79"/>
      <c r="AA32" s="79"/>
      <c r="AB32" s="79"/>
      <c r="AC32" s="79"/>
      <c r="AD32" s="79"/>
      <c r="AE32" s="79"/>
      <c r="AF32" s="79"/>
      <c r="AG32" s="79"/>
      <c r="AH32" s="89"/>
      <c r="AK32" s="17" t="s">
        <v>28</v>
      </c>
      <c r="AL32" s="10" t="s">
        <v>29</v>
      </c>
      <c r="AM32" s="9"/>
    </row>
    <row r="33" spans="1:39" ht="13.15" customHeight="1" x14ac:dyDescent="0.25">
      <c r="A33" s="24">
        <f>IF(G32="","",IF(MONTH(G32+1)&lt;&gt;MONTH(G32),"",G32+1))</f>
        <v>44661</v>
      </c>
      <c r="B33" s="24">
        <f t="shared" si="3"/>
        <v>44662</v>
      </c>
      <c r="C33" s="24">
        <f t="shared" si="3"/>
        <v>44663</v>
      </c>
      <c r="D33" s="24">
        <f t="shared" si="3"/>
        <v>44664</v>
      </c>
      <c r="E33" s="24">
        <f t="shared" si="3"/>
        <v>44665</v>
      </c>
      <c r="F33" s="24">
        <f t="shared" si="3"/>
        <v>44666</v>
      </c>
      <c r="G33" s="86">
        <f t="shared" si="3"/>
        <v>44667</v>
      </c>
      <c r="I33" s="25"/>
      <c r="J33" s="78"/>
      <c r="K33" s="79"/>
      <c r="L33" s="79"/>
      <c r="M33" s="79"/>
      <c r="N33" s="79"/>
      <c r="O33" s="79"/>
      <c r="P33" s="79"/>
      <c r="Q33" s="79"/>
      <c r="R33" s="79"/>
      <c r="S33" s="79"/>
      <c r="T33" s="79"/>
      <c r="U33" s="79"/>
      <c r="V33" s="25"/>
      <c r="W33" s="79"/>
      <c r="X33" s="79"/>
      <c r="Y33" s="79"/>
      <c r="Z33" s="79"/>
      <c r="AA33" s="79"/>
      <c r="AB33" s="79"/>
      <c r="AC33" s="79"/>
      <c r="AD33" s="79"/>
      <c r="AE33" s="79"/>
      <c r="AF33" s="79"/>
      <c r="AG33" s="79"/>
      <c r="AH33" s="89"/>
      <c r="AK33" s="17" t="s">
        <v>30</v>
      </c>
      <c r="AL33" s="10" t="s">
        <v>31</v>
      </c>
      <c r="AM33" s="9"/>
    </row>
    <row r="34" spans="1:39" ht="13.15" customHeight="1" x14ac:dyDescent="0.25">
      <c r="A34" s="24">
        <f>IF(G33="","",IF(MONTH(G33+1)&lt;&gt;MONTH(G33),"",G33+1))</f>
        <v>44668</v>
      </c>
      <c r="B34" s="24">
        <f t="shared" si="3"/>
        <v>44669</v>
      </c>
      <c r="C34" s="24">
        <f t="shared" si="3"/>
        <v>44670</v>
      </c>
      <c r="D34" s="24">
        <f t="shared" si="3"/>
        <v>44671</v>
      </c>
      <c r="E34" s="24">
        <f t="shared" si="3"/>
        <v>44672</v>
      </c>
      <c r="F34" s="24">
        <f t="shared" si="3"/>
        <v>44673</v>
      </c>
      <c r="G34" s="86">
        <f t="shared" si="3"/>
        <v>44674</v>
      </c>
      <c r="I34" s="25"/>
      <c r="J34" s="78"/>
      <c r="K34" s="79"/>
      <c r="L34" s="79"/>
      <c r="M34" s="79"/>
      <c r="N34" s="79"/>
      <c r="O34" s="79"/>
      <c r="P34" s="79"/>
      <c r="Q34" s="79"/>
      <c r="R34" s="79"/>
      <c r="S34" s="79"/>
      <c r="T34" s="79"/>
      <c r="U34" s="79"/>
      <c r="V34" s="25"/>
      <c r="W34" s="79"/>
      <c r="X34" s="79"/>
      <c r="Y34" s="79"/>
      <c r="Z34" s="79"/>
      <c r="AA34" s="79"/>
      <c r="AB34" s="79"/>
      <c r="AC34" s="79"/>
      <c r="AD34" s="79"/>
      <c r="AE34" s="79"/>
      <c r="AF34" s="79"/>
      <c r="AG34" s="79"/>
      <c r="AH34" s="89"/>
      <c r="AK34" s="17" t="s">
        <v>32</v>
      </c>
      <c r="AL34" s="10"/>
      <c r="AM34" s="9"/>
    </row>
    <row r="35" spans="1:39" ht="13.15" customHeight="1" x14ac:dyDescent="0.25">
      <c r="A35" s="24">
        <f>IF(G34="","",IF(MONTH(G34+1)&lt;&gt;MONTH(G34),"",G34+1))</f>
        <v>44675</v>
      </c>
      <c r="B35" s="24">
        <f t="shared" si="3"/>
        <v>44676</v>
      </c>
      <c r="C35" s="24">
        <f t="shared" si="3"/>
        <v>44677</v>
      </c>
      <c r="D35" s="24">
        <f t="shared" si="3"/>
        <v>44678</v>
      </c>
      <c r="E35" s="24">
        <f t="shared" si="3"/>
        <v>44679</v>
      </c>
      <c r="F35" s="24">
        <f t="shared" si="3"/>
        <v>44680</v>
      </c>
      <c r="G35" s="86">
        <f t="shared" si="3"/>
        <v>44681</v>
      </c>
      <c r="I35" s="25"/>
      <c r="J35" s="78"/>
      <c r="K35" s="79"/>
      <c r="L35" s="79"/>
      <c r="M35" s="79"/>
      <c r="N35" s="79"/>
      <c r="O35" s="79"/>
      <c r="P35" s="79"/>
      <c r="Q35" s="79"/>
      <c r="R35" s="79"/>
      <c r="S35" s="79"/>
      <c r="T35" s="79"/>
      <c r="U35" s="79"/>
      <c r="V35" s="25"/>
      <c r="W35" s="79"/>
      <c r="X35" s="79"/>
      <c r="Y35" s="79"/>
      <c r="Z35" s="79"/>
      <c r="AA35" s="79"/>
      <c r="AB35" s="79"/>
      <c r="AC35" s="79"/>
      <c r="AD35" s="79"/>
      <c r="AE35" s="79"/>
      <c r="AF35" s="79"/>
      <c r="AG35" s="79"/>
      <c r="AH35" s="89"/>
      <c r="AK35" s="17" t="s">
        <v>33</v>
      </c>
      <c r="AL35" s="10"/>
      <c r="AM35" s="9"/>
    </row>
    <row r="36" spans="1:39" ht="13.15" customHeight="1" thickBot="1" x14ac:dyDescent="0.3">
      <c r="A36" s="87" t="str">
        <f>IF(G35="","",IF(MONTH(G35+1)&lt;&gt;MONTH(G35),"",G35+1))</f>
        <v/>
      </c>
      <c r="B36" s="87" t="str">
        <f t="shared" si="3"/>
        <v/>
      </c>
      <c r="C36" s="87" t="str">
        <f t="shared" si="3"/>
        <v/>
      </c>
      <c r="D36" s="87" t="str">
        <f t="shared" si="3"/>
        <v/>
      </c>
      <c r="E36" s="87" t="str">
        <f t="shared" si="3"/>
        <v/>
      </c>
      <c r="F36" s="87" t="str">
        <f t="shared" si="3"/>
        <v/>
      </c>
      <c r="G36" s="88" t="str">
        <f t="shared" si="3"/>
        <v/>
      </c>
      <c r="I36" s="25"/>
      <c r="J36" s="78"/>
      <c r="K36" s="79"/>
      <c r="L36" s="79"/>
      <c r="M36" s="79"/>
      <c r="N36" s="79"/>
      <c r="O36" s="79"/>
      <c r="P36" s="79"/>
      <c r="Q36" s="79"/>
      <c r="R36" s="79"/>
      <c r="S36" s="79"/>
      <c r="T36" s="79"/>
      <c r="U36" s="79"/>
      <c r="V36" s="25"/>
      <c r="W36" s="79"/>
      <c r="X36" s="79"/>
      <c r="Y36" s="79"/>
      <c r="Z36" s="79"/>
      <c r="AA36" s="79"/>
      <c r="AB36" s="79"/>
      <c r="AC36" s="79"/>
      <c r="AD36" s="79"/>
      <c r="AE36" s="79"/>
      <c r="AF36" s="79"/>
      <c r="AG36" s="79"/>
      <c r="AH36" s="89"/>
      <c r="AK36" s="17" t="s">
        <v>34</v>
      </c>
      <c r="AL36" s="10"/>
      <c r="AM36" s="9"/>
    </row>
    <row r="37" spans="1:39" ht="13.15" customHeight="1" x14ac:dyDescent="0.25">
      <c r="AK37" s="9"/>
      <c r="AL37" s="9"/>
      <c r="AM37" s="9"/>
    </row>
    <row r="38" spans="1:39" ht="13.15" customHeight="1" x14ac:dyDescent="0.25">
      <c r="A38" s="94">
        <f>DATE(YEAR(A29+42),MONTH(A29+42),1)</f>
        <v>44682</v>
      </c>
      <c r="B38" s="94"/>
      <c r="C38" s="94"/>
      <c r="D38" s="94"/>
      <c r="E38" s="94"/>
      <c r="F38" s="94"/>
      <c r="G38" s="94"/>
    </row>
    <row r="39" spans="1:39" ht="13.15" customHeight="1" x14ac:dyDescent="0.25">
      <c r="A39" s="76" t="str">
        <f>CHOOSE(1+MOD($AL$21+1-2,7),"S","M","T","W","T","F","S")</f>
        <v>S</v>
      </c>
      <c r="B39" s="77" t="str">
        <f>CHOOSE(1+MOD($AL$21+2-2,7),"S","M","T","W","T","F","S")</f>
        <v>M</v>
      </c>
      <c r="C39" s="77" t="str">
        <f>CHOOSE(1+MOD($AL$21+3-2,7),"S","M","T","W","T","F","S")</f>
        <v>T</v>
      </c>
      <c r="D39" s="77" t="str">
        <f>CHOOSE(1+MOD($AL$21+4-2,7),"S","M","T","W","T","F","S")</f>
        <v>W</v>
      </c>
      <c r="E39" s="77" t="str">
        <f>CHOOSE(1+MOD($AL$21+5-2,7),"S","M","T","W","T","F","S")</f>
        <v>T</v>
      </c>
      <c r="F39" s="77" t="str">
        <f>CHOOSE(1+MOD($AL$21+6-2,7),"S","M","T","W","T","F","S")</f>
        <v>F</v>
      </c>
      <c r="G39" s="85" t="str">
        <f>CHOOSE(1+MOD($AL$21+7-2,7),"S","M","T","W","T","F","S")</f>
        <v>S</v>
      </c>
      <c r="I39" s="25"/>
      <c r="J39" s="78"/>
      <c r="K39" s="79"/>
      <c r="L39" s="79"/>
      <c r="M39" s="79"/>
      <c r="N39" s="79"/>
      <c r="O39" s="79"/>
      <c r="P39" s="79"/>
      <c r="Q39" s="79"/>
      <c r="R39" s="79"/>
      <c r="S39" s="79"/>
      <c r="T39" s="79"/>
      <c r="U39" s="79"/>
      <c r="V39" s="25"/>
      <c r="W39" s="79"/>
      <c r="X39" s="79"/>
      <c r="Y39" s="79"/>
      <c r="Z39" s="79"/>
      <c r="AA39" s="79"/>
      <c r="AB39" s="79"/>
      <c r="AC39" s="79"/>
      <c r="AD39" s="79"/>
      <c r="AE39" s="79"/>
      <c r="AF39" s="79"/>
      <c r="AG39" s="79"/>
      <c r="AH39" s="89"/>
      <c r="AK39" s="23"/>
    </row>
    <row r="40" spans="1:39" ht="13.15" customHeight="1" x14ac:dyDescent="0.25">
      <c r="A40" s="24">
        <f>IF(WEEKDAY(A38,1)=$AL$21,A38,"")</f>
        <v>44682</v>
      </c>
      <c r="B40" s="24">
        <f>IF(A40="",IF(WEEKDAY(A38,1)=MOD($AL$21,7)+1,A38,""),A40+1)</f>
        <v>44683</v>
      </c>
      <c r="C40" s="24">
        <f>IF(B40="",IF(WEEKDAY(A38,1)=MOD($AL$21+1,7)+1,A38,""),B40+1)</f>
        <v>44684</v>
      </c>
      <c r="D40" s="24">
        <f>IF(C40="",IF(WEEKDAY(A38,1)=MOD($AL$21+2,7)+1,A38,""),C40+1)</f>
        <v>44685</v>
      </c>
      <c r="E40" s="24">
        <f>IF(D40="",IF(WEEKDAY(A38,1)=MOD($AL$21+3,7)+1,A38,""),D40+1)</f>
        <v>44686</v>
      </c>
      <c r="F40" s="24">
        <f>IF(E40="",IF(WEEKDAY(A38,1)=MOD($AL$21+4,7)+1,A38,""),E40+1)</f>
        <v>44687</v>
      </c>
      <c r="G40" s="86">
        <f>IF(F40="",IF(WEEKDAY(A38,1)=MOD($AL$21+5,7)+1,A38,""),F40+1)</f>
        <v>44688</v>
      </c>
      <c r="I40" s="25"/>
      <c r="J40" s="78"/>
      <c r="K40" s="79"/>
      <c r="L40" s="79"/>
      <c r="M40" s="79"/>
      <c r="N40" s="79"/>
      <c r="O40" s="79"/>
      <c r="P40" s="79"/>
      <c r="Q40" s="79"/>
      <c r="R40" s="79"/>
      <c r="S40" s="79"/>
      <c r="T40" s="79"/>
      <c r="U40" s="79"/>
      <c r="V40" s="25"/>
      <c r="W40" s="79"/>
      <c r="X40" s="79"/>
      <c r="Y40" s="79"/>
      <c r="Z40" s="79"/>
      <c r="AA40" s="79"/>
      <c r="AB40" s="79"/>
      <c r="AC40" s="79"/>
      <c r="AD40" s="79"/>
      <c r="AE40" s="79"/>
      <c r="AF40" s="79"/>
      <c r="AG40" s="79"/>
      <c r="AH40" s="89"/>
      <c r="AK40" s="29"/>
    </row>
    <row r="41" spans="1:39" ht="13.15" customHeight="1" x14ac:dyDescent="0.25">
      <c r="A41" s="24">
        <f>IF(G40="","",IF(MONTH(G40+1)&lt;&gt;MONTH(G40),"",G40+1))</f>
        <v>44689</v>
      </c>
      <c r="B41" s="24">
        <f t="shared" ref="B41:G45" si="4">IF(A41="","",IF(MONTH(A41+1)&lt;&gt;MONTH(A41),"",A41+1))</f>
        <v>44690</v>
      </c>
      <c r="C41" s="24">
        <f t="shared" si="4"/>
        <v>44691</v>
      </c>
      <c r="D41" s="24">
        <f t="shared" si="4"/>
        <v>44692</v>
      </c>
      <c r="E41" s="24">
        <f t="shared" si="4"/>
        <v>44693</v>
      </c>
      <c r="F41" s="24">
        <f t="shared" si="4"/>
        <v>44694</v>
      </c>
      <c r="G41" s="86">
        <f t="shared" si="4"/>
        <v>44695</v>
      </c>
      <c r="I41" s="25"/>
      <c r="J41" s="78"/>
      <c r="K41" s="79"/>
      <c r="L41" s="79"/>
      <c r="M41" s="79"/>
      <c r="N41" s="79"/>
      <c r="O41" s="79"/>
      <c r="P41" s="79"/>
      <c r="Q41" s="79"/>
      <c r="R41" s="79"/>
      <c r="S41" s="79"/>
      <c r="T41" s="79"/>
      <c r="U41" s="79"/>
      <c r="V41" s="25"/>
      <c r="W41" s="79"/>
      <c r="X41" s="79"/>
      <c r="Y41" s="79"/>
      <c r="Z41" s="79"/>
      <c r="AA41" s="79"/>
      <c r="AB41" s="79"/>
      <c r="AC41" s="79"/>
      <c r="AD41" s="79"/>
      <c r="AE41" s="79"/>
      <c r="AF41" s="79"/>
      <c r="AG41" s="79"/>
      <c r="AH41" s="89"/>
    </row>
    <row r="42" spans="1:39" s="1" customFormat="1" ht="13.15" customHeight="1" x14ac:dyDescent="0.25">
      <c r="A42" s="24">
        <f>IF(G41="","",IF(MONTH(G41+1)&lt;&gt;MONTH(G41),"",G41+1))</f>
        <v>44696</v>
      </c>
      <c r="B42" s="24">
        <f t="shared" si="4"/>
        <v>44697</v>
      </c>
      <c r="C42" s="24">
        <f t="shared" si="4"/>
        <v>44698</v>
      </c>
      <c r="D42" s="24">
        <f t="shared" si="4"/>
        <v>44699</v>
      </c>
      <c r="E42" s="24">
        <f t="shared" si="4"/>
        <v>44700</v>
      </c>
      <c r="F42" s="24">
        <f t="shared" si="4"/>
        <v>44701</v>
      </c>
      <c r="G42" s="86">
        <f t="shared" si="4"/>
        <v>44702</v>
      </c>
      <c r="H42" s="3"/>
      <c r="I42" s="25"/>
      <c r="J42" s="78"/>
      <c r="K42" s="79"/>
      <c r="L42" s="79"/>
      <c r="M42" s="79"/>
      <c r="N42" s="79"/>
      <c r="O42" s="79"/>
      <c r="P42" s="79"/>
      <c r="Q42" s="79"/>
      <c r="R42" s="79"/>
      <c r="S42" s="79"/>
      <c r="T42" s="79"/>
      <c r="U42" s="79"/>
      <c r="V42" s="25"/>
      <c r="W42" s="79"/>
      <c r="X42" s="79"/>
      <c r="Y42" s="79"/>
      <c r="Z42" s="79"/>
      <c r="AA42" s="79"/>
      <c r="AB42" s="79"/>
      <c r="AC42" s="79"/>
      <c r="AD42" s="79"/>
      <c r="AE42" s="79"/>
      <c r="AF42" s="79"/>
      <c r="AG42" s="79"/>
      <c r="AH42" s="89"/>
      <c r="AK42" s="13"/>
      <c r="AL42" s="13"/>
      <c r="AM42" s="13"/>
    </row>
    <row r="43" spans="1:39" s="1" customFormat="1" ht="13.15" customHeight="1" x14ac:dyDescent="0.25">
      <c r="A43" s="24">
        <f>IF(G42="","",IF(MONTH(G42+1)&lt;&gt;MONTH(G42),"",G42+1))</f>
        <v>44703</v>
      </c>
      <c r="B43" s="24">
        <f t="shared" si="4"/>
        <v>44704</v>
      </c>
      <c r="C43" s="24">
        <f t="shared" si="4"/>
        <v>44705</v>
      </c>
      <c r="D43" s="24">
        <f t="shared" si="4"/>
        <v>44706</v>
      </c>
      <c r="E43" s="24">
        <f t="shared" si="4"/>
        <v>44707</v>
      </c>
      <c r="F43" s="24">
        <f t="shared" si="4"/>
        <v>44708</v>
      </c>
      <c r="G43" s="86">
        <f t="shared" si="4"/>
        <v>44709</v>
      </c>
      <c r="H43" s="3"/>
      <c r="I43" s="25"/>
      <c r="J43" s="78"/>
      <c r="K43" s="79"/>
      <c r="L43" s="79"/>
      <c r="M43" s="79"/>
      <c r="N43" s="79"/>
      <c r="O43" s="79"/>
      <c r="P43" s="79"/>
      <c r="Q43" s="79"/>
      <c r="R43" s="79"/>
      <c r="S43" s="79"/>
      <c r="T43" s="79"/>
      <c r="U43" s="79"/>
      <c r="V43" s="25"/>
      <c r="W43" s="79"/>
      <c r="X43" s="79"/>
      <c r="Y43" s="79"/>
      <c r="Z43" s="79"/>
      <c r="AA43" s="79"/>
      <c r="AB43" s="79"/>
      <c r="AC43" s="79"/>
      <c r="AD43" s="79"/>
      <c r="AE43" s="79"/>
      <c r="AF43" s="79"/>
      <c r="AG43" s="79"/>
      <c r="AH43" s="89"/>
      <c r="AK43" s="13"/>
      <c r="AL43" s="13"/>
      <c r="AM43" s="13"/>
    </row>
    <row r="44" spans="1:39" s="1" customFormat="1" ht="13.15" customHeight="1" x14ac:dyDescent="0.25">
      <c r="A44" s="24">
        <f>IF(G43="","",IF(MONTH(G43+1)&lt;&gt;MONTH(G43),"",G43+1))</f>
        <v>44710</v>
      </c>
      <c r="B44" s="24">
        <f t="shared" si="4"/>
        <v>44711</v>
      </c>
      <c r="C44" s="24">
        <f t="shared" si="4"/>
        <v>44712</v>
      </c>
      <c r="D44" s="24" t="str">
        <f t="shared" si="4"/>
        <v/>
      </c>
      <c r="E44" s="24" t="str">
        <f t="shared" si="4"/>
        <v/>
      </c>
      <c r="F44" s="24" t="str">
        <f t="shared" si="4"/>
        <v/>
      </c>
      <c r="G44" s="86" t="str">
        <f t="shared" si="4"/>
        <v/>
      </c>
      <c r="H44" s="3"/>
      <c r="I44" s="25"/>
      <c r="J44" s="78"/>
      <c r="K44" s="79"/>
      <c r="L44" s="79"/>
      <c r="M44" s="79"/>
      <c r="N44" s="79"/>
      <c r="O44" s="79"/>
      <c r="P44" s="79"/>
      <c r="Q44" s="79"/>
      <c r="R44" s="79"/>
      <c r="S44" s="79"/>
      <c r="T44" s="79"/>
      <c r="U44" s="79"/>
      <c r="V44" s="25"/>
      <c r="W44" s="79"/>
      <c r="X44" s="79"/>
      <c r="Y44" s="79"/>
      <c r="Z44" s="79"/>
      <c r="AA44" s="79"/>
      <c r="AB44" s="79"/>
      <c r="AC44" s="79"/>
      <c r="AD44" s="79"/>
      <c r="AE44" s="79"/>
      <c r="AF44" s="79"/>
      <c r="AG44" s="79"/>
      <c r="AH44" s="89"/>
      <c r="AK44" s="13"/>
      <c r="AL44" s="13"/>
      <c r="AM44" s="13"/>
    </row>
    <row r="45" spans="1:39" ht="13.15" customHeight="1" thickBot="1" x14ac:dyDescent="0.3">
      <c r="A45" s="87" t="str">
        <f>IF(G44="","",IF(MONTH(G44+1)&lt;&gt;MONTH(G44),"",G44+1))</f>
        <v/>
      </c>
      <c r="B45" s="87" t="str">
        <f t="shared" si="4"/>
        <v/>
      </c>
      <c r="C45" s="87" t="str">
        <f t="shared" si="4"/>
        <v/>
      </c>
      <c r="D45" s="87" t="str">
        <f t="shared" si="4"/>
        <v/>
      </c>
      <c r="E45" s="87" t="str">
        <f t="shared" si="4"/>
        <v/>
      </c>
      <c r="F45" s="87" t="str">
        <f t="shared" si="4"/>
        <v/>
      </c>
      <c r="G45" s="88" t="str">
        <f t="shared" si="4"/>
        <v/>
      </c>
      <c r="I45" s="25"/>
      <c r="J45" s="78"/>
      <c r="K45" s="79"/>
      <c r="L45" s="79"/>
      <c r="M45" s="79"/>
      <c r="N45" s="79"/>
      <c r="O45" s="79"/>
      <c r="P45" s="79"/>
      <c r="Q45" s="79"/>
      <c r="R45" s="79"/>
      <c r="S45" s="79"/>
      <c r="T45" s="79"/>
      <c r="U45" s="79"/>
      <c r="V45" s="25"/>
      <c r="W45" s="79"/>
      <c r="X45" s="79"/>
      <c r="Y45" s="79"/>
      <c r="Z45" s="79"/>
      <c r="AA45" s="79"/>
      <c r="AB45" s="79"/>
      <c r="AC45" s="79"/>
      <c r="AD45" s="79"/>
      <c r="AE45" s="79"/>
      <c r="AF45" s="79"/>
      <c r="AG45" s="79"/>
      <c r="AH45" s="89"/>
    </row>
    <row r="46" spans="1:39" ht="13.15" customHeight="1" x14ac:dyDescent="0.25"/>
    <row r="47" spans="1:39" ht="13.15" customHeight="1" x14ac:dyDescent="0.25">
      <c r="A47" s="94">
        <f>DATE(YEAR(A38+42),MONTH(A38+42),1)</f>
        <v>44713</v>
      </c>
      <c r="B47" s="94"/>
      <c r="C47" s="94"/>
      <c r="D47" s="94"/>
      <c r="E47" s="94"/>
      <c r="F47" s="94"/>
      <c r="G47" s="94"/>
    </row>
    <row r="48" spans="1:39" ht="13.15" customHeight="1" x14ac:dyDescent="0.25">
      <c r="A48" s="76" t="str">
        <f>CHOOSE(1+MOD($AL$21+1-2,7),"S","M","T","W","T","F","S")</f>
        <v>S</v>
      </c>
      <c r="B48" s="77" t="str">
        <f>CHOOSE(1+MOD($AL$21+2-2,7),"S","M","T","W","T","F","S")</f>
        <v>M</v>
      </c>
      <c r="C48" s="77" t="str">
        <f>CHOOSE(1+MOD($AL$21+3-2,7),"S","M","T","W","T","F","S")</f>
        <v>T</v>
      </c>
      <c r="D48" s="77" t="str">
        <f>CHOOSE(1+MOD($AL$21+4-2,7),"S","M","T","W","T","F","S")</f>
        <v>W</v>
      </c>
      <c r="E48" s="77" t="str">
        <f>CHOOSE(1+MOD($AL$21+5-2,7),"S","M","T","W","T","F","S")</f>
        <v>T</v>
      </c>
      <c r="F48" s="77" t="str">
        <f>CHOOSE(1+MOD($AL$21+6-2,7),"S","M","T","W","T","F","S")</f>
        <v>F</v>
      </c>
      <c r="G48" s="85" t="str">
        <f>CHOOSE(1+MOD($AL$21+7-2,7),"S","M","T","W","T","F","S")</f>
        <v>S</v>
      </c>
      <c r="I48" s="25"/>
      <c r="J48" s="78"/>
      <c r="K48" s="79"/>
      <c r="L48" s="79"/>
      <c r="M48" s="79"/>
      <c r="N48" s="79"/>
      <c r="O48" s="79"/>
      <c r="P48" s="79"/>
      <c r="Q48" s="79"/>
      <c r="R48" s="79"/>
      <c r="S48" s="79"/>
      <c r="T48" s="79"/>
      <c r="U48" s="79"/>
      <c r="V48" s="25"/>
      <c r="W48" s="79"/>
      <c r="X48" s="79"/>
      <c r="Y48" s="79"/>
      <c r="Z48" s="79"/>
      <c r="AA48" s="79"/>
      <c r="AB48" s="79"/>
      <c r="AC48" s="79"/>
      <c r="AD48" s="79"/>
      <c r="AE48" s="79"/>
      <c r="AF48" s="79"/>
      <c r="AG48" s="79"/>
      <c r="AH48" s="89"/>
    </row>
    <row r="49" spans="1:34" ht="13.15" customHeight="1" x14ac:dyDescent="0.25">
      <c r="A49" s="24" t="str">
        <f>IF(WEEKDAY(A47,1)=$AL$21,A47,"")</f>
        <v/>
      </c>
      <c r="B49" s="24" t="str">
        <f>IF(A49="",IF(WEEKDAY(A47,1)=MOD($AL$21,7)+1,A47,""),A49+1)</f>
        <v/>
      </c>
      <c r="C49" s="24" t="str">
        <f>IF(B49="",IF(WEEKDAY(A47,1)=MOD($AL$21+1,7)+1,A47,""),B49+1)</f>
        <v/>
      </c>
      <c r="D49" s="24">
        <f>IF(C49="",IF(WEEKDAY(A47,1)=MOD($AL$21+2,7)+1,A47,""),C49+1)</f>
        <v>44713</v>
      </c>
      <c r="E49" s="24">
        <f>IF(D49="",IF(WEEKDAY(A47,1)=MOD($AL$21+3,7)+1,A47,""),D49+1)</f>
        <v>44714</v>
      </c>
      <c r="F49" s="24">
        <f>IF(E49="",IF(WEEKDAY(A47,1)=MOD($AL$21+4,7)+1,A47,""),E49+1)</f>
        <v>44715</v>
      </c>
      <c r="G49" s="86">
        <f>IF(F49="",IF(WEEKDAY(A47,1)=MOD($AL$21+5,7)+1,A47,""),F49+1)</f>
        <v>44716</v>
      </c>
      <c r="I49" s="25"/>
      <c r="J49" s="78"/>
      <c r="K49" s="79"/>
      <c r="L49" s="79"/>
      <c r="M49" s="79"/>
      <c r="N49" s="79"/>
      <c r="O49" s="79"/>
      <c r="P49" s="79"/>
      <c r="Q49" s="79"/>
      <c r="R49" s="79"/>
      <c r="S49" s="79"/>
      <c r="T49" s="79"/>
      <c r="U49" s="79"/>
      <c r="V49" s="25"/>
      <c r="W49" s="79"/>
      <c r="X49" s="79"/>
      <c r="Y49" s="79"/>
      <c r="Z49" s="79"/>
      <c r="AA49" s="79"/>
      <c r="AB49" s="79"/>
      <c r="AC49" s="79"/>
      <c r="AD49" s="79"/>
      <c r="AE49" s="79"/>
      <c r="AF49" s="79"/>
      <c r="AG49" s="79"/>
      <c r="AH49" s="89"/>
    </row>
    <row r="50" spans="1:34" ht="13.15" customHeight="1" x14ac:dyDescent="0.25">
      <c r="A50" s="24">
        <f>IF(G49="","",IF(MONTH(G49+1)&lt;&gt;MONTH(G49),"",G49+1))</f>
        <v>44717</v>
      </c>
      <c r="B50" s="24">
        <f t="shared" ref="B50:G54" si="5">IF(A50="","",IF(MONTH(A50+1)&lt;&gt;MONTH(A50),"",A50+1))</f>
        <v>44718</v>
      </c>
      <c r="C50" s="24">
        <f t="shared" si="5"/>
        <v>44719</v>
      </c>
      <c r="D50" s="24">
        <f t="shared" si="5"/>
        <v>44720</v>
      </c>
      <c r="E50" s="24">
        <f t="shared" si="5"/>
        <v>44721</v>
      </c>
      <c r="F50" s="24">
        <f t="shared" si="5"/>
        <v>44722</v>
      </c>
      <c r="G50" s="86">
        <f t="shared" si="5"/>
        <v>44723</v>
      </c>
      <c r="I50" s="25"/>
      <c r="J50" s="78"/>
      <c r="K50" s="79"/>
      <c r="L50" s="79"/>
      <c r="M50" s="79"/>
      <c r="N50" s="79"/>
      <c r="O50" s="79"/>
      <c r="P50" s="79"/>
      <c r="Q50" s="79"/>
      <c r="R50" s="79"/>
      <c r="S50" s="79"/>
      <c r="T50" s="79"/>
      <c r="U50" s="79"/>
      <c r="V50" s="25"/>
      <c r="W50" s="79"/>
      <c r="X50" s="79"/>
      <c r="Y50" s="79"/>
      <c r="Z50" s="79"/>
      <c r="AA50" s="79"/>
      <c r="AB50" s="79"/>
      <c r="AC50" s="79"/>
      <c r="AD50" s="79"/>
      <c r="AE50" s="79"/>
      <c r="AF50" s="79"/>
      <c r="AG50" s="79"/>
      <c r="AH50" s="89"/>
    </row>
    <row r="51" spans="1:34" ht="13.15" customHeight="1" x14ac:dyDescent="0.25">
      <c r="A51" s="24">
        <f>IF(G50="","",IF(MONTH(G50+1)&lt;&gt;MONTH(G50),"",G50+1))</f>
        <v>44724</v>
      </c>
      <c r="B51" s="24">
        <f t="shared" si="5"/>
        <v>44725</v>
      </c>
      <c r="C51" s="24">
        <f t="shared" si="5"/>
        <v>44726</v>
      </c>
      <c r="D51" s="24">
        <f t="shared" si="5"/>
        <v>44727</v>
      </c>
      <c r="E51" s="24">
        <f t="shared" si="5"/>
        <v>44728</v>
      </c>
      <c r="F51" s="24">
        <f t="shared" si="5"/>
        <v>44729</v>
      </c>
      <c r="G51" s="86">
        <f t="shared" si="5"/>
        <v>44730</v>
      </c>
      <c r="I51" s="25"/>
      <c r="J51" s="78"/>
      <c r="K51" s="79"/>
      <c r="L51" s="79"/>
      <c r="M51" s="79"/>
      <c r="N51" s="79"/>
      <c r="O51" s="79"/>
      <c r="P51" s="79"/>
      <c r="Q51" s="79"/>
      <c r="R51" s="79"/>
      <c r="S51" s="79"/>
      <c r="T51" s="79"/>
      <c r="U51" s="79"/>
      <c r="V51" s="25"/>
      <c r="W51" s="79"/>
      <c r="X51" s="79"/>
      <c r="Y51" s="79"/>
      <c r="Z51" s="79"/>
      <c r="AA51" s="79"/>
      <c r="AB51" s="79"/>
      <c r="AC51" s="79"/>
      <c r="AD51" s="79"/>
      <c r="AE51" s="79"/>
      <c r="AF51" s="79"/>
      <c r="AG51" s="79"/>
      <c r="AH51" s="89"/>
    </row>
    <row r="52" spans="1:34" ht="13.15" customHeight="1" x14ac:dyDescent="0.25">
      <c r="A52" s="24">
        <f>IF(G51="","",IF(MONTH(G51+1)&lt;&gt;MONTH(G51),"",G51+1))</f>
        <v>44731</v>
      </c>
      <c r="B52" s="24">
        <f t="shared" si="5"/>
        <v>44732</v>
      </c>
      <c r="C52" s="24">
        <f t="shared" si="5"/>
        <v>44733</v>
      </c>
      <c r="D52" s="24">
        <f t="shared" si="5"/>
        <v>44734</v>
      </c>
      <c r="E52" s="24">
        <f t="shared" si="5"/>
        <v>44735</v>
      </c>
      <c r="F52" s="24">
        <f t="shared" si="5"/>
        <v>44736</v>
      </c>
      <c r="G52" s="86">
        <f t="shared" si="5"/>
        <v>44737</v>
      </c>
      <c r="I52" s="25"/>
      <c r="J52" s="78"/>
      <c r="K52" s="79"/>
      <c r="L52" s="79"/>
      <c r="M52" s="79"/>
      <c r="N52" s="79"/>
      <c r="O52" s="79"/>
      <c r="P52" s="79"/>
      <c r="Q52" s="79"/>
      <c r="R52" s="79"/>
      <c r="S52" s="79"/>
      <c r="T52" s="79"/>
      <c r="U52" s="79"/>
      <c r="V52" s="25"/>
      <c r="W52" s="79"/>
      <c r="X52" s="79"/>
      <c r="Y52" s="79"/>
      <c r="Z52" s="79"/>
      <c r="AA52" s="79"/>
      <c r="AB52" s="79"/>
      <c r="AC52" s="79"/>
      <c r="AD52" s="79"/>
      <c r="AE52" s="79"/>
      <c r="AF52" s="79"/>
      <c r="AG52" s="79"/>
      <c r="AH52" s="89"/>
    </row>
    <row r="53" spans="1:34" ht="13.15" customHeight="1" x14ac:dyDescent="0.25">
      <c r="A53" s="24">
        <f>IF(G52="","",IF(MONTH(G52+1)&lt;&gt;MONTH(G52),"",G52+1))</f>
        <v>44738</v>
      </c>
      <c r="B53" s="24">
        <f t="shared" si="5"/>
        <v>44739</v>
      </c>
      <c r="C53" s="24">
        <f t="shared" si="5"/>
        <v>44740</v>
      </c>
      <c r="D53" s="24">
        <f t="shared" si="5"/>
        <v>44741</v>
      </c>
      <c r="E53" s="24">
        <f t="shared" si="5"/>
        <v>44742</v>
      </c>
      <c r="F53" s="24" t="str">
        <f t="shared" si="5"/>
        <v/>
      </c>
      <c r="G53" s="86" t="str">
        <f t="shared" si="5"/>
        <v/>
      </c>
      <c r="I53" s="25"/>
      <c r="J53" s="78"/>
      <c r="K53" s="79"/>
      <c r="L53" s="79"/>
      <c r="M53" s="79"/>
      <c r="N53" s="79"/>
      <c r="O53" s="79"/>
      <c r="P53" s="79"/>
      <c r="Q53" s="79"/>
      <c r="R53" s="79"/>
      <c r="S53" s="79"/>
      <c r="T53" s="79"/>
      <c r="U53" s="79"/>
      <c r="V53" s="25"/>
      <c r="W53" s="79"/>
      <c r="X53" s="79"/>
      <c r="Y53" s="79"/>
      <c r="Z53" s="79"/>
      <c r="AA53" s="79"/>
      <c r="AB53" s="79"/>
      <c r="AC53" s="79"/>
      <c r="AD53" s="79"/>
      <c r="AE53" s="79"/>
      <c r="AF53" s="79"/>
      <c r="AG53" s="79"/>
      <c r="AH53" s="89"/>
    </row>
    <row r="54" spans="1:34" ht="13.15" customHeight="1" thickBot="1" x14ac:dyDescent="0.3">
      <c r="A54" s="87" t="str">
        <f>IF(G53="","",IF(MONTH(G53+1)&lt;&gt;MONTH(G53),"",G53+1))</f>
        <v/>
      </c>
      <c r="B54" s="87" t="str">
        <f t="shared" si="5"/>
        <v/>
      </c>
      <c r="C54" s="87" t="str">
        <f t="shared" si="5"/>
        <v/>
      </c>
      <c r="D54" s="87" t="str">
        <f t="shared" si="5"/>
        <v/>
      </c>
      <c r="E54" s="87" t="str">
        <f t="shared" si="5"/>
        <v/>
      </c>
      <c r="F54" s="87" t="str">
        <f t="shared" si="5"/>
        <v/>
      </c>
      <c r="G54" s="88" t="str">
        <f t="shared" si="5"/>
        <v/>
      </c>
      <c r="I54" s="25"/>
      <c r="J54" s="78"/>
      <c r="K54" s="79"/>
      <c r="L54" s="79"/>
      <c r="M54" s="79"/>
      <c r="N54" s="79"/>
      <c r="O54" s="79"/>
      <c r="P54" s="79"/>
      <c r="Q54" s="79"/>
      <c r="R54" s="79"/>
      <c r="S54" s="79"/>
      <c r="T54" s="79"/>
      <c r="U54" s="79"/>
      <c r="V54" s="25"/>
      <c r="W54" s="79"/>
      <c r="X54" s="79"/>
      <c r="Y54" s="79"/>
      <c r="Z54" s="79"/>
      <c r="AA54" s="79"/>
      <c r="AB54" s="79"/>
      <c r="AC54" s="79"/>
      <c r="AD54" s="79"/>
      <c r="AE54" s="79"/>
      <c r="AF54" s="79"/>
      <c r="AG54" s="79"/>
      <c r="AH54" s="89"/>
    </row>
  </sheetData>
  <mergeCells count="10">
    <mergeCell ref="AK23:AM23"/>
    <mergeCell ref="AK25:AM25"/>
    <mergeCell ref="A38:G38"/>
    <mergeCell ref="A47:G47"/>
    <mergeCell ref="AK15:AM15"/>
    <mergeCell ref="AB1:AH1"/>
    <mergeCell ref="A2:G2"/>
    <mergeCell ref="A11:G11"/>
    <mergeCell ref="A20:G20"/>
    <mergeCell ref="A29:G29"/>
  </mergeCells>
  <conditionalFormatting sqref="A4:G9 A13:G18 A22:G27 A31:G36 A40:G45 A49:G54">
    <cfRule type="cellIs" dxfId="6" priority="45" operator="equal">
      <formula>""</formula>
    </cfRule>
    <cfRule type="expression" dxfId="5" priority="46">
      <formula>OR(WEEKDAY(A4,1)=1,WEEKDAY(A4,1)=7)</formula>
    </cfRule>
  </conditionalFormatting>
  <dataValidations count="1">
    <dataValidation type="list" showInputMessage="1" showErrorMessage="1" sqref="I12:I18 V48:V54 V39:V45 V30:V36 V21:V27 V12:V18 I3:I9 I48:I54 V3:V9 I39:I45 I30:I36 I21:I27">
      <formula1>$AL$26:$AL$36</formula1>
    </dataValidation>
  </dataValidations>
  <printOptions horizontalCentered="1"/>
  <pageMargins left="0.8" right="0.8" top="0.35" bottom="0.3" header="0.25" footer="0.25"/>
  <pageSetup orientation="portrait" horizontalDpi="4294967293" r:id="rId1"/>
  <headerFooter>
    <oddFooter>&amp;L&amp;"Arial,Regular"&amp;8&amp;K00-044Bullet Journal Future Log Template © 2021 Vertex42.com&amp;R&amp;"Arial,Regular"&amp;8&amp;K00-045https://www.vertex42.com/calendars/bullet-journal.html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52"/>
  <sheetViews>
    <sheetView showGridLines="0" topLeftCell="A16" zoomScaleNormal="100" workbookViewId="0">
      <selection activeCell="AO1" sqref="AL1:AO4"/>
    </sheetView>
  </sheetViews>
  <sheetFormatPr defaultColWidth="9.140625" defaultRowHeight="12" x14ac:dyDescent="0.25"/>
  <cols>
    <col min="1" max="1" width="2.5703125" style="1" customWidth="1"/>
    <col min="2" max="4" width="2.42578125" style="1" customWidth="1"/>
    <col min="5" max="5" width="2.5703125" style="1" customWidth="1"/>
    <col min="6" max="9" width="2.42578125" style="1" customWidth="1"/>
    <col min="10" max="10" width="2.5703125" style="1" customWidth="1"/>
    <col min="11" max="14" width="2.42578125" style="1" customWidth="1"/>
    <col min="15" max="15" width="2.5703125" style="1" customWidth="1"/>
    <col min="16" max="19" width="2.42578125" style="1" customWidth="1"/>
    <col min="20" max="20" width="2.5703125" style="1" customWidth="1"/>
    <col min="21" max="24" width="2.42578125" style="1" customWidth="1"/>
    <col min="25" max="25" width="2.5703125" style="1" customWidth="1"/>
    <col min="26" max="29" width="2.42578125" style="1" customWidth="1"/>
    <col min="30" max="30" width="2.5703125" style="1" customWidth="1"/>
    <col min="31" max="34" width="2.42578125" style="1" customWidth="1"/>
    <col min="35" max="35" width="2.5703125" style="1" customWidth="1"/>
    <col min="36" max="37" width="2.42578125" style="1" customWidth="1"/>
    <col min="38" max="38" width="17.5703125" style="1" customWidth="1"/>
    <col min="39" max="39" width="8.5703125" style="1" customWidth="1"/>
    <col min="40" max="40" width="12.5703125" style="1" customWidth="1"/>
    <col min="41" max="16384" width="9.140625" style="1"/>
  </cols>
  <sheetData>
    <row r="1" spans="1:40" s="2" customFormat="1" ht="22.35" customHeight="1" x14ac:dyDescent="0.25">
      <c r="A1" s="100" t="str">
        <f>UPPER(TEXT(DATE(AM17,AM19,1),"mmmm yyyy"))</f>
        <v>JANUARY 2022</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55"/>
      <c r="AK1" s="55"/>
      <c r="AM1" s="22"/>
      <c r="AN1" s="22"/>
    </row>
    <row r="2" spans="1:40" ht="13.35" customHeight="1" x14ac:dyDescent="0.25">
      <c r="A2" s="75" t="s">
        <v>46</v>
      </c>
      <c r="I2" s="26"/>
      <c r="Q2" s="45"/>
      <c r="R2" s="45"/>
      <c r="S2" s="45" t="s">
        <v>36</v>
      </c>
      <c r="T2" s="45" t="s">
        <v>36</v>
      </c>
      <c r="U2" s="45" t="s">
        <v>36</v>
      </c>
      <c r="V2" s="45" t="s">
        <v>36</v>
      </c>
      <c r="W2" s="45" t="s">
        <v>36</v>
      </c>
      <c r="X2" s="45" t="s">
        <v>36</v>
      </c>
      <c r="Y2" s="45" t="s">
        <v>36</v>
      </c>
      <c r="Z2" s="45" t="s">
        <v>36</v>
      </c>
      <c r="AA2" s="45" t="s">
        <v>36</v>
      </c>
      <c r="AB2" s="45" t="s">
        <v>36</v>
      </c>
      <c r="AC2" s="45" t="s">
        <v>36</v>
      </c>
      <c r="AD2" s="45" t="s">
        <v>36</v>
      </c>
      <c r="AE2" s="45" t="s">
        <v>36</v>
      </c>
      <c r="AF2" s="45" t="s">
        <v>36</v>
      </c>
      <c r="AG2" s="45" t="s">
        <v>36</v>
      </c>
      <c r="AH2" s="45" t="s">
        <v>36</v>
      </c>
      <c r="AI2" s="45" t="s">
        <v>36</v>
      </c>
      <c r="AJ2" s="46"/>
      <c r="AK2" s="46"/>
      <c r="AM2" s="5"/>
      <c r="AN2" s="5"/>
    </row>
    <row r="3" spans="1:40" ht="13.35" customHeight="1" x14ac:dyDescent="0.25">
      <c r="A3" s="25" t="s">
        <v>3</v>
      </c>
      <c r="B3" s="97" t="s">
        <v>5</v>
      </c>
      <c r="C3" s="98"/>
      <c r="D3" s="98"/>
      <c r="E3" s="98"/>
      <c r="F3" s="98"/>
      <c r="G3" s="98"/>
      <c r="H3" s="98"/>
      <c r="I3" s="98"/>
      <c r="J3" s="98"/>
      <c r="K3" s="98"/>
      <c r="L3" s="98"/>
      <c r="M3" s="98"/>
      <c r="N3" s="98"/>
      <c r="O3" s="98"/>
      <c r="P3" s="98"/>
      <c r="Q3" s="99"/>
      <c r="R3" s="45"/>
      <c r="S3" s="45" t="s">
        <v>36</v>
      </c>
      <c r="T3" s="45" t="s">
        <v>36</v>
      </c>
      <c r="U3" s="45" t="s">
        <v>36</v>
      </c>
      <c r="V3" s="45" t="s">
        <v>36</v>
      </c>
      <c r="W3" s="45" t="s">
        <v>36</v>
      </c>
      <c r="X3" s="45" t="s">
        <v>36</v>
      </c>
      <c r="Y3" s="45" t="s">
        <v>36</v>
      </c>
      <c r="Z3" s="45" t="s">
        <v>36</v>
      </c>
      <c r="AA3" s="45" t="s">
        <v>36</v>
      </c>
      <c r="AB3" s="45" t="s">
        <v>36</v>
      </c>
      <c r="AC3" s="45" t="s">
        <v>36</v>
      </c>
      <c r="AD3" s="45" t="s">
        <v>36</v>
      </c>
      <c r="AE3" s="45" t="s">
        <v>36</v>
      </c>
      <c r="AF3" s="45" t="s">
        <v>36</v>
      </c>
      <c r="AG3" s="45" t="s">
        <v>36</v>
      </c>
      <c r="AH3" s="45" t="s">
        <v>36</v>
      </c>
      <c r="AI3" s="45" t="s">
        <v>36</v>
      </c>
      <c r="AL3" s="28"/>
      <c r="AM3" s="5"/>
      <c r="AN3" s="5"/>
    </row>
    <row r="4" spans="1:40" ht="13.35" customHeight="1" x14ac:dyDescent="0.25">
      <c r="A4" s="25" t="s">
        <v>25</v>
      </c>
      <c r="B4" s="97" t="s">
        <v>43</v>
      </c>
      <c r="C4" s="98"/>
      <c r="D4" s="98"/>
      <c r="E4" s="98"/>
      <c r="F4" s="98"/>
      <c r="G4" s="98"/>
      <c r="H4" s="98"/>
      <c r="I4" s="98"/>
      <c r="J4" s="98"/>
      <c r="K4" s="98"/>
      <c r="L4" s="98"/>
      <c r="M4" s="98"/>
      <c r="N4" s="98"/>
      <c r="O4" s="98"/>
      <c r="P4" s="98"/>
      <c r="Q4" s="99"/>
      <c r="R4" s="45"/>
      <c r="S4" s="45" t="s">
        <v>36</v>
      </c>
      <c r="T4" s="45" t="s">
        <v>36</v>
      </c>
      <c r="U4" s="45" t="s">
        <v>36</v>
      </c>
      <c r="V4" s="45" t="s">
        <v>36</v>
      </c>
      <c r="W4" s="45" t="s">
        <v>36</v>
      </c>
      <c r="X4" s="45" t="s">
        <v>36</v>
      </c>
      <c r="Y4" s="45" t="s">
        <v>36</v>
      </c>
      <c r="Z4" s="45" t="s">
        <v>36</v>
      </c>
      <c r="AA4" s="45" t="s">
        <v>36</v>
      </c>
      <c r="AB4" s="45" t="s">
        <v>36</v>
      </c>
      <c r="AC4" s="45" t="s">
        <v>36</v>
      </c>
      <c r="AD4" s="45" t="s">
        <v>36</v>
      </c>
      <c r="AE4" s="45" t="s">
        <v>36</v>
      </c>
      <c r="AF4" s="45" t="s">
        <v>36</v>
      </c>
      <c r="AG4" s="45" t="s">
        <v>36</v>
      </c>
      <c r="AH4" s="45" t="s">
        <v>36</v>
      </c>
      <c r="AI4" s="45" t="s">
        <v>36</v>
      </c>
      <c r="AL4" s="27"/>
      <c r="AM4" s="5"/>
      <c r="AN4" s="5"/>
    </row>
    <row r="5" spans="1:40" ht="13.35" customHeight="1" x14ac:dyDescent="0.25">
      <c r="A5" s="25"/>
      <c r="B5" s="97"/>
      <c r="C5" s="98"/>
      <c r="D5" s="98"/>
      <c r="E5" s="98"/>
      <c r="F5" s="98"/>
      <c r="G5" s="98"/>
      <c r="H5" s="98"/>
      <c r="I5" s="98"/>
      <c r="J5" s="98"/>
      <c r="K5" s="98"/>
      <c r="L5" s="98"/>
      <c r="M5" s="98"/>
      <c r="N5" s="98"/>
      <c r="O5" s="98"/>
      <c r="P5" s="98"/>
      <c r="Q5" s="99"/>
      <c r="R5" s="45"/>
      <c r="S5" s="45" t="s">
        <v>36</v>
      </c>
      <c r="T5" s="45" t="s">
        <v>36</v>
      </c>
      <c r="U5" s="45" t="s">
        <v>36</v>
      </c>
      <c r="V5" s="45" t="s">
        <v>36</v>
      </c>
      <c r="W5" s="45" t="s">
        <v>36</v>
      </c>
      <c r="X5" s="45" t="s">
        <v>36</v>
      </c>
      <c r="Y5" s="45" t="s">
        <v>36</v>
      </c>
      <c r="Z5" s="45" t="s">
        <v>36</v>
      </c>
      <c r="AA5" s="45" t="s">
        <v>36</v>
      </c>
      <c r="AB5" s="45" t="s">
        <v>36</v>
      </c>
      <c r="AC5" s="45" t="s">
        <v>36</v>
      </c>
      <c r="AD5" s="45" t="s">
        <v>36</v>
      </c>
      <c r="AE5" s="45" t="s">
        <v>36</v>
      </c>
      <c r="AF5" s="45" t="s">
        <v>36</v>
      </c>
      <c r="AG5" s="45" t="s">
        <v>36</v>
      </c>
      <c r="AH5" s="45" t="s">
        <v>36</v>
      </c>
      <c r="AI5" s="45" t="s">
        <v>36</v>
      </c>
    </row>
    <row r="6" spans="1:40" ht="13.35" customHeight="1" x14ac:dyDescent="0.25">
      <c r="A6" s="25"/>
      <c r="B6" s="97"/>
      <c r="C6" s="98"/>
      <c r="D6" s="98"/>
      <c r="E6" s="98"/>
      <c r="F6" s="98"/>
      <c r="G6" s="98"/>
      <c r="H6" s="98"/>
      <c r="I6" s="98"/>
      <c r="J6" s="98"/>
      <c r="K6" s="98"/>
      <c r="L6" s="98"/>
      <c r="M6" s="98"/>
      <c r="N6" s="98"/>
      <c r="O6" s="98"/>
      <c r="P6" s="98"/>
      <c r="Q6" s="99"/>
      <c r="R6" s="45"/>
      <c r="S6" s="45" t="s">
        <v>36</v>
      </c>
      <c r="T6" s="45" t="s">
        <v>36</v>
      </c>
      <c r="U6" s="45" t="s">
        <v>36</v>
      </c>
      <c r="V6" s="45" t="s">
        <v>36</v>
      </c>
      <c r="W6" s="45" t="s">
        <v>36</v>
      </c>
      <c r="X6" s="45" t="s">
        <v>36</v>
      </c>
      <c r="Y6" s="45" t="s">
        <v>36</v>
      </c>
      <c r="Z6" s="45" t="s">
        <v>36</v>
      </c>
      <c r="AA6" s="45" t="s">
        <v>36</v>
      </c>
      <c r="AB6" s="45" t="s">
        <v>36</v>
      </c>
      <c r="AC6" s="45" t="s">
        <v>36</v>
      </c>
      <c r="AD6" s="45" t="s">
        <v>36</v>
      </c>
      <c r="AE6" s="45" t="s">
        <v>36</v>
      </c>
      <c r="AF6" s="45" t="s">
        <v>36</v>
      </c>
      <c r="AG6" s="45" t="s">
        <v>36</v>
      </c>
      <c r="AH6" s="45" t="s">
        <v>36</v>
      </c>
      <c r="AI6" s="45" t="s">
        <v>36</v>
      </c>
    </row>
    <row r="7" spans="1:40" ht="13.35" customHeight="1" x14ac:dyDescent="0.25">
      <c r="A7" s="25"/>
      <c r="B7" s="97"/>
      <c r="C7" s="98"/>
      <c r="D7" s="98"/>
      <c r="E7" s="98"/>
      <c r="F7" s="98"/>
      <c r="G7" s="98"/>
      <c r="H7" s="98"/>
      <c r="I7" s="98"/>
      <c r="J7" s="98"/>
      <c r="K7" s="98"/>
      <c r="L7" s="98"/>
      <c r="M7" s="98"/>
      <c r="N7" s="98"/>
      <c r="O7" s="98"/>
      <c r="P7" s="98"/>
      <c r="Q7" s="99"/>
      <c r="R7" s="45"/>
      <c r="S7" s="45" t="s">
        <v>36</v>
      </c>
      <c r="T7" s="45" t="s">
        <v>36</v>
      </c>
      <c r="U7" s="45" t="s">
        <v>36</v>
      </c>
      <c r="V7" s="45" t="s">
        <v>36</v>
      </c>
      <c r="W7" s="45" t="s">
        <v>36</v>
      </c>
      <c r="X7" s="45" t="s">
        <v>36</v>
      </c>
      <c r="Y7" s="45" t="s">
        <v>36</v>
      </c>
      <c r="Z7" s="45" t="s">
        <v>36</v>
      </c>
      <c r="AA7" s="45" t="s">
        <v>36</v>
      </c>
      <c r="AB7" s="45" t="s">
        <v>36</v>
      </c>
      <c r="AC7" s="45" t="s">
        <v>36</v>
      </c>
      <c r="AD7" s="45" t="s">
        <v>36</v>
      </c>
      <c r="AE7" s="45" t="s">
        <v>36</v>
      </c>
      <c r="AF7" s="45" t="s">
        <v>36</v>
      </c>
      <c r="AG7" s="45" t="s">
        <v>36</v>
      </c>
      <c r="AH7" s="45" t="s">
        <v>36</v>
      </c>
      <c r="AI7" s="45" t="s">
        <v>36</v>
      </c>
      <c r="AL7" s="38" t="s">
        <v>52</v>
      </c>
      <c r="AM7" s="5"/>
      <c r="AN7" s="5"/>
    </row>
    <row r="8" spans="1:40" ht="13.35" customHeight="1" x14ac:dyDescent="0.25">
      <c r="A8" s="25"/>
      <c r="B8" s="97"/>
      <c r="C8" s="98"/>
      <c r="D8" s="98"/>
      <c r="E8" s="98"/>
      <c r="F8" s="98"/>
      <c r="G8" s="98"/>
      <c r="H8" s="98"/>
      <c r="I8" s="98"/>
      <c r="J8" s="98"/>
      <c r="K8" s="98"/>
      <c r="L8" s="98"/>
      <c r="M8" s="98"/>
      <c r="N8" s="98"/>
      <c r="O8" s="98"/>
      <c r="P8" s="98"/>
      <c r="Q8" s="99"/>
      <c r="R8" s="45"/>
      <c r="S8" s="45" t="s">
        <v>36</v>
      </c>
      <c r="T8" s="45" t="s">
        <v>36</v>
      </c>
      <c r="U8" s="45" t="s">
        <v>36</v>
      </c>
      <c r="V8" s="45" t="s">
        <v>36</v>
      </c>
      <c r="W8" s="45" t="s">
        <v>36</v>
      </c>
      <c r="X8" s="45" t="s">
        <v>36</v>
      </c>
      <c r="Y8" s="45" t="s">
        <v>36</v>
      </c>
      <c r="Z8" s="45" t="s">
        <v>36</v>
      </c>
      <c r="AA8" s="45" t="s">
        <v>36</v>
      </c>
      <c r="AB8" s="45" t="s">
        <v>36</v>
      </c>
      <c r="AC8" s="45" t="s">
        <v>36</v>
      </c>
      <c r="AD8" s="45" t="s">
        <v>36</v>
      </c>
      <c r="AE8" s="45" t="s">
        <v>36</v>
      </c>
      <c r="AF8" s="45" t="s">
        <v>36</v>
      </c>
      <c r="AG8" s="45" t="s">
        <v>36</v>
      </c>
      <c r="AH8" s="45" t="s">
        <v>36</v>
      </c>
      <c r="AI8" s="45" t="s">
        <v>36</v>
      </c>
      <c r="AL8" s="34" t="s">
        <v>1</v>
      </c>
      <c r="AM8" s="6"/>
      <c r="AN8" s="6"/>
    </row>
    <row r="9" spans="1:40" ht="13.35" customHeight="1" x14ac:dyDescent="0.25">
      <c r="A9" s="25"/>
      <c r="B9" s="97"/>
      <c r="C9" s="98"/>
      <c r="D9" s="98"/>
      <c r="E9" s="98"/>
      <c r="F9" s="98"/>
      <c r="G9" s="98"/>
      <c r="H9" s="98"/>
      <c r="I9" s="98"/>
      <c r="J9" s="98"/>
      <c r="K9" s="98"/>
      <c r="L9" s="98"/>
      <c r="M9" s="98"/>
      <c r="N9" s="98"/>
      <c r="O9" s="98"/>
      <c r="P9" s="98"/>
      <c r="Q9" s="99"/>
      <c r="R9" s="45"/>
      <c r="S9" s="45" t="s">
        <v>36</v>
      </c>
      <c r="T9" s="45" t="s">
        <v>36</v>
      </c>
      <c r="U9" s="45" t="s">
        <v>36</v>
      </c>
      <c r="V9" s="45" t="s">
        <v>36</v>
      </c>
      <c r="W9" s="45" t="s">
        <v>36</v>
      </c>
      <c r="X9" s="45" t="s">
        <v>36</v>
      </c>
      <c r="Y9" s="45" t="s">
        <v>36</v>
      </c>
      <c r="Z9" s="45" t="s">
        <v>36</v>
      </c>
      <c r="AA9" s="45" t="s">
        <v>36</v>
      </c>
      <c r="AB9" s="45" t="s">
        <v>36</v>
      </c>
      <c r="AC9" s="45" t="s">
        <v>36</v>
      </c>
      <c r="AD9" s="45" t="s">
        <v>36</v>
      </c>
      <c r="AE9" s="45" t="s">
        <v>36</v>
      </c>
      <c r="AF9" s="45" t="s">
        <v>36</v>
      </c>
      <c r="AG9" s="45" t="s">
        <v>36</v>
      </c>
      <c r="AH9" s="45" t="s">
        <v>36</v>
      </c>
      <c r="AI9" s="45" t="s">
        <v>36</v>
      </c>
      <c r="AL9" s="31" t="s">
        <v>2</v>
      </c>
      <c r="AM9" s="5"/>
      <c r="AN9" s="5"/>
    </row>
    <row r="10" spans="1:40" ht="13.35" customHeight="1" x14ac:dyDescent="0.25">
      <c r="A10" s="25"/>
      <c r="B10" s="97"/>
      <c r="C10" s="98"/>
      <c r="D10" s="98"/>
      <c r="E10" s="98"/>
      <c r="F10" s="98"/>
      <c r="G10" s="98"/>
      <c r="H10" s="98"/>
      <c r="I10" s="98"/>
      <c r="J10" s="98"/>
      <c r="K10" s="98"/>
      <c r="L10" s="98"/>
      <c r="M10" s="98"/>
      <c r="N10" s="98"/>
      <c r="O10" s="98"/>
      <c r="P10" s="98"/>
      <c r="Q10" s="99"/>
      <c r="R10" s="45"/>
      <c r="S10" s="45" t="s">
        <v>36</v>
      </c>
      <c r="T10" s="45" t="s">
        <v>36</v>
      </c>
      <c r="U10" s="45" t="s">
        <v>36</v>
      </c>
      <c r="V10" s="45" t="s">
        <v>36</v>
      </c>
      <c r="W10" s="45" t="s">
        <v>36</v>
      </c>
      <c r="X10" s="45" t="s">
        <v>36</v>
      </c>
      <c r="Y10" s="45" t="s">
        <v>36</v>
      </c>
      <c r="Z10" s="45" t="s">
        <v>36</v>
      </c>
      <c r="AA10" s="45" t="s">
        <v>36</v>
      </c>
      <c r="AB10" s="45" t="s">
        <v>36</v>
      </c>
      <c r="AC10" s="45" t="s">
        <v>36</v>
      </c>
      <c r="AD10" s="45" t="s">
        <v>36</v>
      </c>
      <c r="AE10" s="45" t="s">
        <v>36</v>
      </c>
      <c r="AF10" s="45" t="s">
        <v>36</v>
      </c>
      <c r="AG10" s="45" t="s">
        <v>36</v>
      </c>
      <c r="AH10" s="45" t="s">
        <v>36</v>
      </c>
      <c r="AI10" s="45" t="s">
        <v>36</v>
      </c>
      <c r="AL10" s="32" t="s">
        <v>4</v>
      </c>
      <c r="AM10" s="5"/>
      <c r="AN10" s="5"/>
    </row>
    <row r="11" spans="1:40" ht="13.35" customHeight="1" x14ac:dyDescent="0.25">
      <c r="A11" s="25"/>
      <c r="B11" s="97"/>
      <c r="C11" s="98"/>
      <c r="D11" s="98"/>
      <c r="E11" s="98"/>
      <c r="F11" s="98"/>
      <c r="G11" s="98"/>
      <c r="H11" s="98"/>
      <c r="I11" s="98"/>
      <c r="J11" s="98"/>
      <c r="K11" s="98"/>
      <c r="L11" s="98"/>
      <c r="M11" s="98"/>
      <c r="N11" s="98"/>
      <c r="O11" s="98"/>
      <c r="P11" s="98"/>
      <c r="Q11" s="99"/>
      <c r="R11" s="45"/>
      <c r="S11" s="45" t="s">
        <v>36</v>
      </c>
      <c r="T11" s="45" t="s">
        <v>36</v>
      </c>
      <c r="U11" s="45" t="s">
        <v>36</v>
      </c>
      <c r="V11" s="45" t="s">
        <v>36</v>
      </c>
      <c r="W11" s="45" t="s">
        <v>36</v>
      </c>
      <c r="X11" s="45" t="s">
        <v>36</v>
      </c>
      <c r="Y11" s="45" t="s">
        <v>36</v>
      </c>
      <c r="Z11" s="45" t="s">
        <v>36</v>
      </c>
      <c r="AA11" s="45" t="s">
        <v>36</v>
      </c>
      <c r="AB11" s="45" t="s">
        <v>36</v>
      </c>
      <c r="AC11" s="45" t="s">
        <v>36</v>
      </c>
      <c r="AD11" s="45" t="s">
        <v>36</v>
      </c>
      <c r="AE11" s="45" t="s">
        <v>36</v>
      </c>
      <c r="AF11" s="45" t="s">
        <v>36</v>
      </c>
      <c r="AG11" s="45" t="s">
        <v>36</v>
      </c>
      <c r="AH11" s="45" t="s">
        <v>36</v>
      </c>
      <c r="AI11" s="45" t="s">
        <v>36</v>
      </c>
      <c r="AL11" s="32" t="s">
        <v>35</v>
      </c>
      <c r="AM11" s="5"/>
      <c r="AN11" s="5"/>
    </row>
    <row r="12" spans="1:40" ht="13.35" customHeight="1" x14ac:dyDescent="0.25">
      <c r="A12" s="25"/>
      <c r="B12" s="97"/>
      <c r="C12" s="98"/>
      <c r="D12" s="98"/>
      <c r="E12" s="98"/>
      <c r="F12" s="98"/>
      <c r="G12" s="98"/>
      <c r="H12" s="98"/>
      <c r="I12" s="98"/>
      <c r="J12" s="98"/>
      <c r="K12" s="98"/>
      <c r="L12" s="98"/>
      <c r="M12" s="98"/>
      <c r="N12" s="98"/>
      <c r="O12" s="98"/>
      <c r="P12" s="98"/>
      <c r="Q12" s="99"/>
      <c r="R12" s="45"/>
      <c r="S12" s="45" t="s">
        <v>36</v>
      </c>
      <c r="T12" s="45" t="s">
        <v>36</v>
      </c>
      <c r="U12" s="45" t="s">
        <v>36</v>
      </c>
      <c r="V12" s="45" t="s">
        <v>36</v>
      </c>
      <c r="W12" s="45" t="s">
        <v>36</v>
      </c>
      <c r="X12" s="45" t="s">
        <v>36</v>
      </c>
      <c r="Y12" s="45" t="s">
        <v>36</v>
      </c>
      <c r="Z12" s="45" t="s">
        <v>36</v>
      </c>
      <c r="AA12" s="45" t="s">
        <v>36</v>
      </c>
      <c r="AB12" s="45" t="s">
        <v>36</v>
      </c>
      <c r="AC12" s="45" t="s">
        <v>36</v>
      </c>
      <c r="AD12" s="45" t="s">
        <v>36</v>
      </c>
      <c r="AE12" s="45" t="s">
        <v>36</v>
      </c>
      <c r="AF12" s="45" t="s">
        <v>36</v>
      </c>
      <c r="AG12" s="45" t="s">
        <v>36</v>
      </c>
      <c r="AH12" s="45" t="s">
        <v>36</v>
      </c>
      <c r="AI12" s="45" t="s">
        <v>36</v>
      </c>
      <c r="AL12" s="31" t="s">
        <v>9</v>
      </c>
      <c r="AM12" s="13"/>
      <c r="AN12" s="13"/>
    </row>
    <row r="13" spans="1:40" ht="13.35" customHeight="1" x14ac:dyDescent="0.25">
      <c r="A13" s="25"/>
      <c r="B13" s="97"/>
      <c r="C13" s="98"/>
      <c r="D13" s="98"/>
      <c r="E13" s="98"/>
      <c r="F13" s="98"/>
      <c r="G13" s="98"/>
      <c r="H13" s="98"/>
      <c r="I13" s="98"/>
      <c r="J13" s="98"/>
      <c r="K13" s="98"/>
      <c r="L13" s="98"/>
      <c r="M13" s="98"/>
      <c r="N13" s="98"/>
      <c r="O13" s="98"/>
      <c r="P13" s="98"/>
      <c r="Q13" s="99"/>
      <c r="R13" s="45"/>
      <c r="S13" s="45" t="s">
        <v>36</v>
      </c>
      <c r="T13" s="45" t="s">
        <v>36</v>
      </c>
      <c r="U13" s="45" t="s">
        <v>36</v>
      </c>
      <c r="V13" s="45" t="s">
        <v>36</v>
      </c>
      <c r="W13" s="45" t="s">
        <v>36</v>
      </c>
      <c r="X13" s="45" t="s">
        <v>36</v>
      </c>
      <c r="Y13" s="45" t="s">
        <v>36</v>
      </c>
      <c r="Z13" s="45" t="s">
        <v>36</v>
      </c>
      <c r="AA13" s="45" t="s">
        <v>36</v>
      </c>
      <c r="AB13" s="45" t="s">
        <v>36</v>
      </c>
      <c r="AC13" s="45" t="s">
        <v>36</v>
      </c>
      <c r="AD13" s="45" t="s">
        <v>36</v>
      </c>
      <c r="AE13" s="45" t="s">
        <v>36</v>
      </c>
      <c r="AF13" s="45" t="s">
        <v>36</v>
      </c>
      <c r="AG13" s="45" t="s">
        <v>36</v>
      </c>
      <c r="AH13" s="45" t="s">
        <v>36</v>
      </c>
      <c r="AI13" s="45" t="s">
        <v>36</v>
      </c>
      <c r="AL13" s="31" t="s">
        <v>10</v>
      </c>
      <c r="AM13" s="13"/>
      <c r="AN13" s="13"/>
    </row>
    <row r="14" spans="1:40" ht="13.35" customHeight="1" x14ac:dyDescent="0.25">
      <c r="A14" s="25"/>
      <c r="B14" s="97"/>
      <c r="C14" s="98"/>
      <c r="D14" s="98"/>
      <c r="E14" s="98"/>
      <c r="F14" s="98"/>
      <c r="G14" s="98"/>
      <c r="H14" s="98"/>
      <c r="I14" s="98"/>
      <c r="J14" s="98"/>
      <c r="K14" s="98"/>
      <c r="L14" s="98"/>
      <c r="M14" s="98"/>
      <c r="N14" s="98"/>
      <c r="O14" s="98"/>
      <c r="P14" s="98"/>
      <c r="Q14" s="99"/>
      <c r="R14" s="45"/>
      <c r="S14" s="45" t="s">
        <v>36</v>
      </c>
      <c r="T14" s="45" t="s">
        <v>36</v>
      </c>
      <c r="U14" s="45" t="s">
        <v>36</v>
      </c>
      <c r="V14" s="45" t="s">
        <v>36</v>
      </c>
      <c r="W14" s="45" t="s">
        <v>36</v>
      </c>
      <c r="X14" s="45" t="s">
        <v>36</v>
      </c>
      <c r="Y14" s="45" t="s">
        <v>36</v>
      </c>
      <c r="Z14" s="45" t="s">
        <v>36</v>
      </c>
      <c r="AA14" s="45" t="s">
        <v>36</v>
      </c>
      <c r="AB14" s="45" t="s">
        <v>36</v>
      </c>
      <c r="AC14" s="45" t="s">
        <v>36</v>
      </c>
      <c r="AD14" s="45" t="s">
        <v>36</v>
      </c>
      <c r="AE14" s="45" t="s">
        <v>36</v>
      </c>
      <c r="AF14" s="45" t="s">
        <v>36</v>
      </c>
      <c r="AG14" s="45" t="s">
        <v>36</v>
      </c>
      <c r="AH14" s="45" t="s">
        <v>36</v>
      </c>
      <c r="AI14" s="45" t="s">
        <v>36</v>
      </c>
      <c r="AL14" s="13"/>
      <c r="AM14" s="13"/>
      <c r="AN14" s="13"/>
    </row>
    <row r="15" spans="1:40" ht="13.35" customHeight="1" x14ac:dyDescent="0.25">
      <c r="A15" s="25"/>
      <c r="B15" s="97"/>
      <c r="C15" s="98"/>
      <c r="D15" s="98"/>
      <c r="E15" s="98"/>
      <c r="F15" s="98"/>
      <c r="G15" s="98"/>
      <c r="H15" s="98"/>
      <c r="I15" s="98"/>
      <c r="J15" s="98"/>
      <c r="K15" s="98"/>
      <c r="L15" s="98"/>
      <c r="M15" s="98"/>
      <c r="N15" s="98"/>
      <c r="O15" s="98"/>
      <c r="P15" s="98"/>
      <c r="Q15" s="99"/>
      <c r="R15" s="92" t="s">
        <v>53</v>
      </c>
      <c r="S15" s="45" t="s">
        <v>36</v>
      </c>
      <c r="T15" s="45" t="s">
        <v>36</v>
      </c>
      <c r="U15" s="45" t="s">
        <v>36</v>
      </c>
      <c r="V15" s="45" t="s">
        <v>36</v>
      </c>
      <c r="W15" s="45" t="s">
        <v>36</v>
      </c>
      <c r="X15" s="45" t="s">
        <v>36</v>
      </c>
      <c r="Y15" s="45" t="s">
        <v>36</v>
      </c>
      <c r="Z15" s="45" t="s">
        <v>36</v>
      </c>
      <c r="AA15" s="45" t="s">
        <v>36</v>
      </c>
      <c r="AB15" s="45" t="s">
        <v>36</v>
      </c>
      <c r="AC15" s="45" t="s">
        <v>36</v>
      </c>
      <c r="AD15" s="45" t="s">
        <v>36</v>
      </c>
      <c r="AE15" s="45" t="s">
        <v>36</v>
      </c>
      <c r="AF15" s="45" t="s">
        <v>36</v>
      </c>
      <c r="AG15" s="45" t="s">
        <v>36</v>
      </c>
      <c r="AH15" s="45" t="s">
        <v>36</v>
      </c>
      <c r="AI15" s="45" t="s">
        <v>36</v>
      </c>
      <c r="AJ15" s="42"/>
      <c r="AL15" s="95" t="s">
        <v>11</v>
      </c>
      <c r="AM15" s="95"/>
      <c r="AN15" s="95"/>
    </row>
    <row r="16" spans="1:40" ht="13.35" customHeight="1" x14ac:dyDescent="0.25">
      <c r="A16" s="25"/>
      <c r="B16" s="97"/>
      <c r="C16" s="98"/>
      <c r="D16" s="98"/>
      <c r="E16" s="98"/>
      <c r="F16" s="98"/>
      <c r="G16" s="98"/>
      <c r="H16" s="98"/>
      <c r="I16" s="98"/>
      <c r="J16" s="98"/>
      <c r="K16" s="98"/>
      <c r="L16" s="98"/>
      <c r="M16" s="98"/>
      <c r="N16" s="98"/>
      <c r="O16" s="98"/>
      <c r="P16" s="98"/>
      <c r="Q16" s="99"/>
      <c r="R16" s="45"/>
      <c r="S16" s="45" t="s">
        <v>36</v>
      </c>
      <c r="T16" s="45" t="s">
        <v>36</v>
      </c>
      <c r="U16" s="45" t="s">
        <v>36</v>
      </c>
      <c r="V16" s="45" t="s">
        <v>36</v>
      </c>
      <c r="W16" s="45" t="s">
        <v>36</v>
      </c>
      <c r="X16" s="45" t="s">
        <v>36</v>
      </c>
      <c r="Y16" s="45" t="s">
        <v>36</v>
      </c>
      <c r="Z16" s="45" t="s">
        <v>36</v>
      </c>
      <c r="AA16" s="45" t="s">
        <v>36</v>
      </c>
      <c r="AB16" s="45" t="s">
        <v>36</v>
      </c>
      <c r="AC16" s="45" t="s">
        <v>36</v>
      </c>
      <c r="AD16" s="45" t="s">
        <v>36</v>
      </c>
      <c r="AE16" s="45" t="s">
        <v>36</v>
      </c>
      <c r="AF16" s="45" t="s">
        <v>36</v>
      </c>
      <c r="AG16" s="45" t="s">
        <v>36</v>
      </c>
      <c r="AH16" s="45" t="s">
        <v>36</v>
      </c>
      <c r="AI16" s="45" t="s">
        <v>36</v>
      </c>
      <c r="AJ16" s="45"/>
      <c r="AK16" s="45"/>
      <c r="AL16" s="18"/>
      <c r="AM16" s="16"/>
      <c r="AN16" s="9"/>
    </row>
    <row r="17" spans="1:40" ht="13.35" customHeight="1" x14ac:dyDescent="0.25">
      <c r="A17" s="25"/>
      <c r="B17" s="97"/>
      <c r="C17" s="98"/>
      <c r="D17" s="98"/>
      <c r="E17" s="98"/>
      <c r="F17" s="98"/>
      <c r="G17" s="98"/>
      <c r="H17" s="98"/>
      <c r="I17" s="98"/>
      <c r="J17" s="98"/>
      <c r="K17" s="98"/>
      <c r="L17" s="98"/>
      <c r="M17" s="98"/>
      <c r="N17" s="98"/>
      <c r="O17" s="98"/>
      <c r="P17" s="98"/>
      <c r="Q17" s="99"/>
      <c r="R17" s="45"/>
      <c r="S17" s="45" t="s">
        <v>36</v>
      </c>
      <c r="T17" s="45" t="s">
        <v>36</v>
      </c>
      <c r="U17" s="45" t="s">
        <v>36</v>
      </c>
      <c r="V17" s="45" t="s">
        <v>36</v>
      </c>
      <c r="W17" s="45" t="s">
        <v>36</v>
      </c>
      <c r="X17" s="45" t="s">
        <v>36</v>
      </c>
      <c r="Y17" s="45" t="s">
        <v>36</v>
      </c>
      <c r="Z17" s="45" t="s">
        <v>36</v>
      </c>
      <c r="AA17" s="45" t="s">
        <v>36</v>
      </c>
      <c r="AB17" s="45" t="s">
        <v>36</v>
      </c>
      <c r="AC17" s="45" t="s">
        <v>36</v>
      </c>
      <c r="AD17" s="45" t="s">
        <v>36</v>
      </c>
      <c r="AE17" s="45" t="s">
        <v>36</v>
      </c>
      <c r="AF17" s="45" t="s">
        <v>36</v>
      </c>
      <c r="AG17" s="45" t="s">
        <v>36</v>
      </c>
      <c r="AH17" s="45" t="s">
        <v>36</v>
      </c>
      <c r="AI17" s="45" t="s">
        <v>36</v>
      </c>
      <c r="AJ17" s="45"/>
      <c r="AK17" s="45"/>
      <c r="AL17" s="17" t="s">
        <v>12</v>
      </c>
      <c r="AM17" s="14">
        <v>2022</v>
      </c>
      <c r="AN17" s="11"/>
    </row>
    <row r="18" spans="1:40" ht="13.35" customHeight="1" x14ac:dyDescent="0.25">
      <c r="A18" s="25"/>
      <c r="B18" s="97"/>
      <c r="C18" s="98"/>
      <c r="D18" s="98"/>
      <c r="E18" s="98"/>
      <c r="F18" s="98"/>
      <c r="G18" s="98"/>
      <c r="H18" s="98"/>
      <c r="I18" s="98"/>
      <c r="J18" s="98"/>
      <c r="K18" s="98"/>
      <c r="L18" s="98"/>
      <c r="M18" s="98"/>
      <c r="N18" s="98"/>
      <c r="O18" s="98"/>
      <c r="P18" s="98"/>
      <c r="Q18" s="99"/>
      <c r="R18" s="45"/>
      <c r="S18" s="45" t="s">
        <v>36</v>
      </c>
      <c r="T18" s="45" t="s">
        <v>36</v>
      </c>
      <c r="U18" s="45" t="s">
        <v>36</v>
      </c>
      <c r="V18" s="45" t="s">
        <v>36</v>
      </c>
      <c r="W18" s="45" t="s">
        <v>36</v>
      </c>
      <c r="X18" s="45" t="s">
        <v>36</v>
      </c>
      <c r="Y18" s="45" t="s">
        <v>36</v>
      </c>
      <c r="Z18" s="45" t="s">
        <v>36</v>
      </c>
      <c r="AA18" s="45" t="s">
        <v>36</v>
      </c>
      <c r="AB18" s="45" t="s">
        <v>36</v>
      </c>
      <c r="AC18" s="45" t="s">
        <v>36</v>
      </c>
      <c r="AD18" s="45" t="s">
        <v>36</v>
      </c>
      <c r="AE18" s="45" t="s">
        <v>36</v>
      </c>
      <c r="AF18" s="45" t="s">
        <v>36</v>
      </c>
      <c r="AG18" s="45" t="s">
        <v>36</v>
      </c>
      <c r="AH18" s="45" t="s">
        <v>36</v>
      </c>
      <c r="AI18" s="45" t="s">
        <v>36</v>
      </c>
      <c r="AJ18" s="45"/>
      <c r="AK18" s="45"/>
      <c r="AL18" s="19"/>
      <c r="AM18" s="15"/>
      <c r="AN18" s="9"/>
    </row>
    <row r="19" spans="1:40" ht="13.35" customHeight="1" x14ac:dyDescent="0.25">
      <c r="A19" s="25"/>
      <c r="B19" s="97"/>
      <c r="C19" s="98"/>
      <c r="D19" s="98"/>
      <c r="E19" s="98"/>
      <c r="F19" s="98"/>
      <c r="G19" s="98"/>
      <c r="H19" s="98"/>
      <c r="I19" s="98"/>
      <c r="J19" s="98"/>
      <c r="K19" s="98"/>
      <c r="L19" s="98"/>
      <c r="M19" s="98"/>
      <c r="N19" s="98"/>
      <c r="O19" s="98"/>
      <c r="P19" s="98"/>
      <c r="Q19" s="99"/>
      <c r="R19" s="45"/>
      <c r="S19" s="45" t="s">
        <v>36</v>
      </c>
      <c r="T19" s="45" t="s">
        <v>36</v>
      </c>
      <c r="U19" s="45" t="s">
        <v>36</v>
      </c>
      <c r="V19" s="45" t="s">
        <v>36</v>
      </c>
      <c r="W19" s="45" t="s">
        <v>36</v>
      </c>
      <c r="X19" s="45" t="s">
        <v>36</v>
      </c>
      <c r="Y19" s="45" t="s">
        <v>36</v>
      </c>
      <c r="Z19" s="45" t="s">
        <v>36</v>
      </c>
      <c r="AA19" s="45" t="s">
        <v>36</v>
      </c>
      <c r="AB19" s="45" t="s">
        <v>36</v>
      </c>
      <c r="AC19" s="45" t="s">
        <v>36</v>
      </c>
      <c r="AD19" s="45" t="s">
        <v>36</v>
      </c>
      <c r="AE19" s="45" t="s">
        <v>36</v>
      </c>
      <c r="AF19" s="45" t="s">
        <v>36</v>
      </c>
      <c r="AG19" s="45" t="s">
        <v>36</v>
      </c>
      <c r="AH19" s="45" t="s">
        <v>36</v>
      </c>
      <c r="AI19" s="45" t="s">
        <v>36</v>
      </c>
      <c r="AJ19" s="45"/>
      <c r="AK19" s="45"/>
      <c r="AL19" s="17" t="s">
        <v>13</v>
      </c>
      <c r="AM19" s="14">
        <v>1</v>
      </c>
      <c r="AN19" s="35" t="s">
        <v>14</v>
      </c>
    </row>
    <row r="20" spans="1:40" ht="13.35" customHeight="1" x14ac:dyDescent="0.25">
      <c r="A20" s="25"/>
      <c r="B20" s="97"/>
      <c r="C20" s="98"/>
      <c r="D20" s="98"/>
      <c r="E20" s="98"/>
      <c r="F20" s="98"/>
      <c r="G20" s="98"/>
      <c r="H20" s="98"/>
      <c r="I20" s="98"/>
      <c r="J20" s="98"/>
      <c r="K20" s="98"/>
      <c r="L20" s="98"/>
      <c r="M20" s="98"/>
      <c r="N20" s="98"/>
      <c r="O20" s="98"/>
      <c r="P20" s="98"/>
      <c r="Q20" s="99"/>
      <c r="R20" s="45"/>
      <c r="S20" s="45" t="s">
        <v>36</v>
      </c>
      <c r="T20" s="45" t="s">
        <v>36</v>
      </c>
      <c r="U20" s="45" t="s">
        <v>36</v>
      </c>
      <c r="V20" s="45" t="s">
        <v>36</v>
      </c>
      <c r="W20" s="45" t="s">
        <v>36</v>
      </c>
      <c r="X20" s="45" t="s">
        <v>36</v>
      </c>
      <c r="Y20" s="45" t="s">
        <v>36</v>
      </c>
      <c r="Z20" s="45" t="s">
        <v>36</v>
      </c>
      <c r="AA20" s="45" t="s">
        <v>36</v>
      </c>
      <c r="AB20" s="45" t="s">
        <v>36</v>
      </c>
      <c r="AC20" s="45" t="s">
        <v>36</v>
      </c>
      <c r="AD20" s="45" t="s">
        <v>36</v>
      </c>
      <c r="AE20" s="45" t="s">
        <v>36</v>
      </c>
      <c r="AF20" s="45" t="s">
        <v>36</v>
      </c>
      <c r="AG20" s="45" t="s">
        <v>36</v>
      </c>
      <c r="AH20" s="45" t="s">
        <v>36</v>
      </c>
      <c r="AI20" s="45" t="s">
        <v>36</v>
      </c>
      <c r="AJ20" s="45"/>
      <c r="AK20" s="45"/>
      <c r="AL20" s="19"/>
      <c r="AM20" s="15"/>
      <c r="AN20" s="36"/>
    </row>
    <row r="21" spans="1:40" ht="13.35" customHeight="1" x14ac:dyDescent="0.25">
      <c r="AJ21" s="45"/>
      <c r="AK21" s="45"/>
      <c r="AL21" s="17" t="s">
        <v>15</v>
      </c>
      <c r="AM21" s="14">
        <v>1</v>
      </c>
      <c r="AN21" s="35" t="s">
        <v>16</v>
      </c>
    </row>
    <row r="22" spans="1:40" ht="13.35" customHeight="1" x14ac:dyDescent="0.25">
      <c r="A22" s="101" t="str">
        <f>CHOOSE(1+MOD($AM$21+1-2,7),"SUN","MON","TUE","WED","THU","FRI","SAT")</f>
        <v>SUN</v>
      </c>
      <c r="B22" s="101"/>
      <c r="C22" s="101"/>
      <c r="D22" s="101"/>
      <c r="E22" s="101"/>
      <c r="F22" s="101" t="str">
        <f>CHOOSE(1+MOD($AM$21+2-2,7),"SUN","MON","TUE","WED","THU","FRI","SAT")</f>
        <v>MON</v>
      </c>
      <c r="G22" s="101"/>
      <c r="H22" s="101"/>
      <c r="I22" s="101"/>
      <c r="J22" s="101"/>
      <c r="K22" s="101" t="str">
        <f>CHOOSE(1+MOD($AM$21+3-2,7),"SUN","MON","TUE","WED","THU","FRI","SAT")</f>
        <v>TUE</v>
      </c>
      <c r="L22" s="101"/>
      <c r="M22" s="101"/>
      <c r="N22" s="101"/>
      <c r="O22" s="101"/>
      <c r="P22" s="101" t="str">
        <f>CHOOSE(1+MOD($AM$21+4-2,7),"SUN","MON","TUE","WED","THU","FRI","SAT")</f>
        <v>WED</v>
      </c>
      <c r="Q22" s="101"/>
      <c r="R22" s="101"/>
      <c r="S22" s="101"/>
      <c r="T22" s="101"/>
      <c r="U22" s="101" t="str">
        <f>CHOOSE(1+MOD($AM$21+5-2,7),"SUN","MON","TUE","WED","THU","FRI","SAT")</f>
        <v>THU</v>
      </c>
      <c r="V22" s="101"/>
      <c r="W22" s="101"/>
      <c r="X22" s="101"/>
      <c r="Y22" s="101"/>
      <c r="Z22" s="101" t="str">
        <f>CHOOSE(1+MOD($AM$21+6-2,7),"SUN","MON","TUE","WED","THU","FRI","SAT")</f>
        <v>FRI</v>
      </c>
      <c r="AA22" s="101"/>
      <c r="AB22" s="101"/>
      <c r="AC22" s="101"/>
      <c r="AD22" s="101"/>
      <c r="AE22" s="101" t="str">
        <f>CHOOSE(1+MOD($AM$21+7-2,7),"SUN","MON","TUE","WED","THU","FRI","SAT")</f>
        <v>SAT</v>
      </c>
      <c r="AF22" s="101"/>
      <c r="AG22" s="101"/>
      <c r="AH22" s="101"/>
      <c r="AI22" s="102"/>
      <c r="AJ22" s="45"/>
      <c r="AK22" s="45"/>
      <c r="AL22" s="20"/>
      <c r="AM22" s="21"/>
      <c r="AN22" s="9"/>
    </row>
    <row r="23" spans="1:40" ht="13.35" customHeight="1" x14ac:dyDescent="0.25">
      <c r="A23" s="56"/>
      <c r="B23" s="61"/>
      <c r="C23" s="61"/>
      <c r="D23" s="61"/>
      <c r="E23" s="60" t="str">
        <f>IF(WEEKDAY(A1,1)=$AM$21,DATE($AM$17,$AM$19,1),"")</f>
        <v/>
      </c>
      <c r="F23" s="56"/>
      <c r="G23" s="61"/>
      <c r="H23" s="61"/>
      <c r="I23" s="61"/>
      <c r="J23" s="60" t="str">
        <f>IF(E23="",IF(WEEKDAY(A1,1)=MOD($AM$21,7)+1,DATE($AM$17,$AM$19,1),""),E23+1)</f>
        <v/>
      </c>
      <c r="K23" s="56"/>
      <c r="L23" s="61"/>
      <c r="M23" s="61"/>
      <c r="N23" s="61"/>
      <c r="O23" s="60" t="str">
        <f>IF(J23="",IF(WEEKDAY(A1,1)=MOD($AM$21+1,7)+1,DATE($AM$17,$AM$19,1),""),J23+1)</f>
        <v/>
      </c>
      <c r="P23" s="56"/>
      <c r="Q23" s="61"/>
      <c r="R23" s="61"/>
      <c r="S23" s="61"/>
      <c r="T23" s="60" t="str">
        <f>IF(O23="",IF(WEEKDAY(A1,1)=MOD($AM$21+2,7)+1,DATE($AM$17,$AM$19,1),""),O23+1)</f>
        <v/>
      </c>
      <c r="U23" s="56"/>
      <c r="V23" s="61"/>
      <c r="W23" s="61"/>
      <c r="X23" s="61"/>
      <c r="Y23" s="60" t="str">
        <f>IF(T23="",IF(WEEKDAY(A1,1)=MOD($AM$21+3,7)+1,DATE($AM$17,$AM$19,1),""),T23+1)</f>
        <v/>
      </c>
      <c r="Z23" s="56"/>
      <c r="AA23" s="61"/>
      <c r="AB23" s="61"/>
      <c r="AC23" s="61"/>
      <c r="AD23" s="60" t="str">
        <f>IF(Y23="",IF(WEEKDAY(A1,1)=MOD($AM$21+4,7)+1,DATE($AM$17,$AM$19,1),""),Y23+1)</f>
        <v/>
      </c>
      <c r="AE23" s="56"/>
      <c r="AF23" s="61"/>
      <c r="AG23" s="61"/>
      <c r="AH23" s="61"/>
      <c r="AI23" s="68">
        <f>IF(AD23="",IF(WEEKDAY(A1,1)=MOD($AM$21+5,7)+1,DATE($AM$17,$AM$19,1),""),AD23+1)</f>
        <v>44562</v>
      </c>
      <c r="AJ23" s="45"/>
      <c r="AK23" s="45"/>
      <c r="AL23" s="95" t="s">
        <v>17</v>
      </c>
      <c r="AM23" s="95"/>
      <c r="AN23" s="95"/>
    </row>
    <row r="24" spans="1:40" ht="13.35" customHeight="1" x14ac:dyDescent="0.25">
      <c r="A24" s="58"/>
      <c r="B24" s="59"/>
      <c r="C24" s="59"/>
      <c r="D24" s="59"/>
      <c r="E24" s="57"/>
      <c r="F24" s="58"/>
      <c r="G24" s="59"/>
      <c r="H24" s="59"/>
      <c r="I24" s="59"/>
      <c r="J24" s="57"/>
      <c r="K24" s="58"/>
      <c r="L24" s="59"/>
      <c r="M24" s="59"/>
      <c r="N24" s="59"/>
      <c r="O24" s="57"/>
      <c r="P24" s="58"/>
      <c r="Q24" s="59"/>
      <c r="R24" s="59"/>
      <c r="S24" s="59"/>
      <c r="T24" s="57"/>
      <c r="U24" s="58"/>
      <c r="V24" s="59"/>
      <c r="W24" s="59"/>
      <c r="X24" s="59"/>
      <c r="Y24" s="57"/>
      <c r="Z24" s="58"/>
      <c r="AA24" s="59"/>
      <c r="AB24" s="59"/>
      <c r="AC24" s="59"/>
      <c r="AD24" s="57"/>
      <c r="AE24" s="58"/>
      <c r="AF24" s="59"/>
      <c r="AG24" s="59"/>
      <c r="AH24" s="59"/>
      <c r="AI24" s="69"/>
      <c r="AJ24" s="45"/>
      <c r="AK24" s="45"/>
      <c r="AL24" s="30"/>
      <c r="AM24" s="9"/>
      <c r="AN24" s="9"/>
    </row>
    <row r="25" spans="1:40" ht="13.35" customHeight="1" x14ac:dyDescent="0.25">
      <c r="A25" s="58"/>
      <c r="B25" s="59"/>
      <c r="C25" s="59"/>
      <c r="D25" s="59"/>
      <c r="E25" s="43"/>
      <c r="F25" s="58"/>
      <c r="G25" s="59"/>
      <c r="H25" s="59"/>
      <c r="I25" s="59"/>
      <c r="J25" s="43"/>
      <c r="K25" s="58"/>
      <c r="L25" s="59"/>
      <c r="M25" s="59"/>
      <c r="N25" s="59"/>
      <c r="O25" s="43"/>
      <c r="P25" s="58"/>
      <c r="Q25" s="59"/>
      <c r="R25" s="59"/>
      <c r="S25" s="59"/>
      <c r="T25" s="43"/>
      <c r="U25" s="58"/>
      <c r="V25" s="59"/>
      <c r="W25" s="59"/>
      <c r="X25" s="59"/>
      <c r="Y25" s="43"/>
      <c r="Z25" s="58"/>
      <c r="AA25" s="59"/>
      <c r="AB25" s="59"/>
      <c r="AC25" s="59"/>
      <c r="AD25" s="43"/>
      <c r="AE25" s="58"/>
      <c r="AF25" s="59"/>
      <c r="AG25" s="59"/>
      <c r="AH25" s="59"/>
      <c r="AI25" s="70"/>
      <c r="AJ25" s="45"/>
      <c r="AK25" s="45"/>
      <c r="AL25" s="96" t="s">
        <v>18</v>
      </c>
      <c r="AM25" s="96"/>
      <c r="AN25" s="96"/>
    </row>
    <row r="26" spans="1:40" ht="13.35" customHeight="1" x14ac:dyDescent="0.25">
      <c r="A26" s="58"/>
      <c r="B26" s="59"/>
      <c r="C26" s="59"/>
      <c r="D26" s="59"/>
      <c r="E26" s="43"/>
      <c r="F26" s="58"/>
      <c r="G26" s="59"/>
      <c r="H26" s="59"/>
      <c r="I26" s="59"/>
      <c r="J26" s="43"/>
      <c r="K26" s="58"/>
      <c r="L26" s="59"/>
      <c r="M26" s="59"/>
      <c r="N26" s="59"/>
      <c r="O26" s="43"/>
      <c r="P26" s="58"/>
      <c r="Q26" s="59"/>
      <c r="R26" s="59"/>
      <c r="S26" s="59"/>
      <c r="T26" s="43"/>
      <c r="U26" s="58"/>
      <c r="V26" s="59"/>
      <c r="W26" s="59"/>
      <c r="X26" s="59"/>
      <c r="Y26" s="43"/>
      <c r="Z26" s="58"/>
      <c r="AA26" s="59"/>
      <c r="AB26" s="59"/>
      <c r="AC26" s="59"/>
      <c r="AD26" s="43"/>
      <c r="AE26" s="58"/>
      <c r="AF26" s="59"/>
      <c r="AG26" s="59"/>
      <c r="AH26" s="59"/>
      <c r="AI26" s="70"/>
      <c r="AJ26" s="45"/>
      <c r="AK26" s="45"/>
      <c r="AL26" s="17" t="s">
        <v>19</v>
      </c>
      <c r="AM26" s="10"/>
      <c r="AN26" s="9"/>
    </row>
    <row r="27" spans="1:40" ht="13.35" customHeight="1" x14ac:dyDescent="0.25">
      <c r="A27" s="53"/>
      <c r="B27" s="44"/>
      <c r="C27" s="44"/>
      <c r="D27" s="44"/>
      <c r="E27" s="54"/>
      <c r="F27" s="53"/>
      <c r="G27" s="44"/>
      <c r="H27" s="44"/>
      <c r="I27" s="44"/>
      <c r="J27" s="54"/>
      <c r="K27" s="53"/>
      <c r="L27" s="44"/>
      <c r="M27" s="44"/>
      <c r="N27" s="44"/>
      <c r="O27" s="54"/>
      <c r="P27" s="53"/>
      <c r="Q27" s="44"/>
      <c r="R27" s="44"/>
      <c r="S27" s="44"/>
      <c r="T27" s="54"/>
      <c r="U27" s="53"/>
      <c r="V27" s="44"/>
      <c r="W27" s="44"/>
      <c r="X27" s="44"/>
      <c r="Y27" s="54"/>
      <c r="Z27" s="53"/>
      <c r="AA27" s="44"/>
      <c r="AB27" s="44"/>
      <c r="AC27" s="44"/>
      <c r="AD27" s="54"/>
      <c r="AE27" s="53"/>
      <c r="AF27" s="44"/>
      <c r="AG27" s="44"/>
      <c r="AH27" s="44"/>
      <c r="AI27" s="84"/>
      <c r="AJ27" s="45"/>
      <c r="AK27" s="45"/>
      <c r="AL27" s="17" t="s">
        <v>20</v>
      </c>
      <c r="AM27" s="10" t="s">
        <v>3</v>
      </c>
      <c r="AN27" s="9"/>
    </row>
    <row r="28" spans="1:40" ht="13.35" customHeight="1" x14ac:dyDescent="0.25">
      <c r="A28" s="56"/>
      <c r="B28" s="61"/>
      <c r="C28" s="61"/>
      <c r="D28" s="61"/>
      <c r="E28" s="60">
        <f>IF(AI23="","",IF(MONTH(AI23+1)&lt;&gt;MONTH(AI23),"",AI23+1))</f>
        <v>44563</v>
      </c>
      <c r="F28" s="56"/>
      <c r="G28" s="61"/>
      <c r="H28" s="61"/>
      <c r="I28" s="61"/>
      <c r="J28" s="60">
        <f>IF(E28="","",IF(MONTH(E28+1)&lt;&gt;MONTH(E28),"",E28+1))</f>
        <v>44564</v>
      </c>
      <c r="K28" s="56"/>
      <c r="L28" s="61"/>
      <c r="M28" s="61"/>
      <c r="N28" s="61"/>
      <c r="O28" s="60">
        <f>IF(J28="","",IF(MONTH(J28+1)&lt;&gt;MONTH(J28),"",J28+1))</f>
        <v>44565</v>
      </c>
      <c r="P28" s="56"/>
      <c r="Q28" s="61"/>
      <c r="R28" s="61"/>
      <c r="S28" s="61"/>
      <c r="T28" s="60">
        <f>IF(O28="","",IF(MONTH(O28+1)&lt;&gt;MONTH(O28),"",O28+1))</f>
        <v>44566</v>
      </c>
      <c r="U28" s="56"/>
      <c r="V28" s="61"/>
      <c r="W28" s="61"/>
      <c r="X28" s="61"/>
      <c r="Y28" s="60">
        <f>IF(T28="","",IF(MONTH(T28+1)&lt;&gt;MONTH(T28),"",T28+1))</f>
        <v>44567</v>
      </c>
      <c r="Z28" s="56"/>
      <c r="AA28" s="61"/>
      <c r="AB28" s="61"/>
      <c r="AC28" s="61"/>
      <c r="AD28" s="60">
        <f>IF(Y28="","",IF(MONTH(Y28+1)&lt;&gt;MONTH(Y28),"",Y28+1))</f>
        <v>44568</v>
      </c>
      <c r="AE28" s="56"/>
      <c r="AF28" s="61"/>
      <c r="AG28" s="61"/>
      <c r="AH28" s="61"/>
      <c r="AI28" s="68">
        <f>IF(AD28="","",IF(MONTH(AD28+1)&lt;&gt;MONTH(AD28),"",AD28+1))</f>
        <v>44569</v>
      </c>
      <c r="AJ28" s="45"/>
      <c r="AK28" s="45"/>
      <c r="AL28" s="17" t="s">
        <v>21</v>
      </c>
      <c r="AM28" s="10" t="s">
        <v>7</v>
      </c>
      <c r="AN28" s="9"/>
    </row>
    <row r="29" spans="1:40" ht="13.35" customHeight="1" x14ac:dyDescent="0.25">
      <c r="A29" s="58"/>
      <c r="B29" s="59"/>
      <c r="C29" s="59"/>
      <c r="D29" s="59"/>
      <c r="E29" s="57"/>
      <c r="F29" s="58"/>
      <c r="G29" s="59"/>
      <c r="H29" s="59"/>
      <c r="I29" s="59"/>
      <c r="J29" s="57"/>
      <c r="K29" s="58"/>
      <c r="L29" s="59"/>
      <c r="M29" s="59"/>
      <c r="N29" s="59"/>
      <c r="O29" s="57"/>
      <c r="P29" s="58"/>
      <c r="Q29" s="59"/>
      <c r="R29" s="59"/>
      <c r="S29" s="59"/>
      <c r="T29" s="57"/>
      <c r="U29" s="58"/>
      <c r="V29" s="59"/>
      <c r="W29" s="59"/>
      <c r="X29" s="59"/>
      <c r="Y29" s="57"/>
      <c r="Z29" s="58"/>
      <c r="AA29" s="59"/>
      <c r="AB29" s="59"/>
      <c r="AC29" s="59"/>
      <c r="AD29" s="57"/>
      <c r="AE29" s="58"/>
      <c r="AF29" s="59"/>
      <c r="AG29" s="59"/>
      <c r="AH29" s="59"/>
      <c r="AI29" s="69"/>
      <c r="AJ29" s="45"/>
      <c r="AK29" s="45"/>
      <c r="AL29" s="17" t="s">
        <v>22</v>
      </c>
      <c r="AM29" s="10" t="s">
        <v>23</v>
      </c>
      <c r="AN29" s="9"/>
    </row>
    <row r="30" spans="1:40" ht="13.35" customHeight="1" x14ac:dyDescent="0.25">
      <c r="A30" s="58"/>
      <c r="B30" s="59"/>
      <c r="C30" s="59"/>
      <c r="D30" s="59"/>
      <c r="E30" s="43"/>
      <c r="F30" s="58"/>
      <c r="G30" s="59"/>
      <c r="H30" s="59"/>
      <c r="I30" s="59"/>
      <c r="J30" s="43"/>
      <c r="K30" s="58"/>
      <c r="L30" s="59"/>
      <c r="M30" s="59"/>
      <c r="N30" s="59"/>
      <c r="O30" s="43"/>
      <c r="P30" s="58"/>
      <c r="Q30" s="59"/>
      <c r="R30" s="59"/>
      <c r="S30" s="59"/>
      <c r="T30" s="43"/>
      <c r="U30" s="58"/>
      <c r="V30" s="59"/>
      <c r="W30" s="59"/>
      <c r="X30" s="59"/>
      <c r="Y30" s="43"/>
      <c r="Z30" s="58"/>
      <c r="AA30" s="59"/>
      <c r="AB30" s="59"/>
      <c r="AC30" s="59"/>
      <c r="AD30" s="43"/>
      <c r="AE30" s="58"/>
      <c r="AF30" s="59"/>
      <c r="AG30" s="59"/>
      <c r="AH30" s="59"/>
      <c r="AI30" s="70"/>
      <c r="AJ30" s="45"/>
      <c r="AK30" s="45"/>
      <c r="AL30" s="17" t="s">
        <v>24</v>
      </c>
      <c r="AM30" s="10" t="s">
        <v>25</v>
      </c>
      <c r="AN30" s="12"/>
    </row>
    <row r="31" spans="1:40" ht="13.35" customHeight="1" x14ac:dyDescent="0.25">
      <c r="A31" s="58"/>
      <c r="B31" s="59"/>
      <c r="C31" s="59"/>
      <c r="D31" s="59"/>
      <c r="E31" s="43"/>
      <c r="F31" s="58"/>
      <c r="G31" s="59"/>
      <c r="H31" s="59"/>
      <c r="I31" s="59"/>
      <c r="J31" s="43"/>
      <c r="K31" s="58"/>
      <c r="L31" s="59"/>
      <c r="M31" s="59"/>
      <c r="N31" s="59"/>
      <c r="O31" s="43"/>
      <c r="P31" s="58"/>
      <c r="Q31" s="59"/>
      <c r="R31" s="59"/>
      <c r="S31" s="59"/>
      <c r="T31" s="43"/>
      <c r="U31" s="58"/>
      <c r="V31" s="59"/>
      <c r="W31" s="59"/>
      <c r="X31" s="59"/>
      <c r="Y31" s="43"/>
      <c r="Z31" s="58"/>
      <c r="AA31" s="59"/>
      <c r="AB31" s="59"/>
      <c r="AC31" s="59"/>
      <c r="AD31" s="43"/>
      <c r="AE31" s="58"/>
      <c r="AF31" s="59"/>
      <c r="AG31" s="59"/>
      <c r="AH31" s="59"/>
      <c r="AI31" s="70"/>
      <c r="AJ31" s="45"/>
      <c r="AK31" s="45"/>
      <c r="AL31" s="17" t="s">
        <v>26</v>
      </c>
      <c r="AM31" s="10" t="s">
        <v>27</v>
      </c>
      <c r="AN31" s="9"/>
    </row>
    <row r="32" spans="1:40" ht="13.35" customHeight="1" x14ac:dyDescent="0.25">
      <c r="A32" s="53"/>
      <c r="B32" s="44"/>
      <c r="C32" s="44"/>
      <c r="D32" s="44"/>
      <c r="E32" s="54"/>
      <c r="F32" s="53"/>
      <c r="G32" s="44"/>
      <c r="H32" s="44"/>
      <c r="I32" s="44"/>
      <c r="J32" s="54"/>
      <c r="K32" s="53"/>
      <c r="L32" s="44"/>
      <c r="M32" s="44"/>
      <c r="N32" s="44"/>
      <c r="O32" s="54"/>
      <c r="P32" s="53"/>
      <c r="Q32" s="44"/>
      <c r="R32" s="44"/>
      <c r="S32" s="44"/>
      <c r="T32" s="54"/>
      <c r="U32" s="53"/>
      <c r="V32" s="44"/>
      <c r="W32" s="44"/>
      <c r="X32" s="44"/>
      <c r="Y32" s="54"/>
      <c r="Z32" s="53"/>
      <c r="AA32" s="44"/>
      <c r="AB32" s="44"/>
      <c r="AC32" s="44"/>
      <c r="AD32" s="54"/>
      <c r="AE32" s="53"/>
      <c r="AF32" s="44"/>
      <c r="AG32" s="44"/>
      <c r="AH32" s="44"/>
      <c r="AI32" s="84"/>
      <c r="AJ32" s="45"/>
      <c r="AK32" s="45"/>
      <c r="AL32" s="17" t="s">
        <v>28</v>
      </c>
      <c r="AM32" s="10" t="s">
        <v>29</v>
      </c>
      <c r="AN32" s="9"/>
    </row>
    <row r="33" spans="1:40" ht="13.35" customHeight="1" x14ac:dyDescent="0.25">
      <c r="A33" s="56"/>
      <c r="B33" s="61"/>
      <c r="C33" s="61"/>
      <c r="D33" s="61"/>
      <c r="E33" s="60">
        <f>IF(AI28="","",IF(MONTH(AI28+1)&lt;&gt;MONTH(AI28),"",AI28+1))</f>
        <v>44570</v>
      </c>
      <c r="F33" s="56"/>
      <c r="G33" s="61"/>
      <c r="H33" s="61"/>
      <c r="I33" s="61"/>
      <c r="J33" s="60">
        <f>IF(E33="","",IF(MONTH(E33+1)&lt;&gt;MONTH(E33),"",E33+1))</f>
        <v>44571</v>
      </c>
      <c r="K33" s="56"/>
      <c r="L33" s="61"/>
      <c r="M33" s="61"/>
      <c r="N33" s="61"/>
      <c r="O33" s="60">
        <f>IF(J33="","",IF(MONTH(J33+1)&lt;&gt;MONTH(J33),"",J33+1))</f>
        <v>44572</v>
      </c>
      <c r="P33" s="56"/>
      <c r="Q33" s="61"/>
      <c r="R33" s="61"/>
      <c r="S33" s="61"/>
      <c r="T33" s="60">
        <f>IF(O33="","",IF(MONTH(O33+1)&lt;&gt;MONTH(O33),"",O33+1))</f>
        <v>44573</v>
      </c>
      <c r="U33" s="56"/>
      <c r="V33" s="61"/>
      <c r="W33" s="61"/>
      <c r="X33" s="61"/>
      <c r="Y33" s="60">
        <f>IF(T33="","",IF(MONTH(T33+1)&lt;&gt;MONTH(T33),"",T33+1))</f>
        <v>44574</v>
      </c>
      <c r="Z33" s="56"/>
      <c r="AA33" s="61"/>
      <c r="AB33" s="61"/>
      <c r="AC33" s="61"/>
      <c r="AD33" s="60">
        <f>IF(Y33="","",IF(MONTH(Y33+1)&lt;&gt;MONTH(Y33),"",Y33+1))</f>
        <v>44575</v>
      </c>
      <c r="AE33" s="56"/>
      <c r="AF33" s="61"/>
      <c r="AG33" s="61"/>
      <c r="AH33" s="61"/>
      <c r="AI33" s="68">
        <f>IF(AD33="","",IF(MONTH(AD33+1)&lt;&gt;MONTH(AD33),"",AD33+1))</f>
        <v>44576</v>
      </c>
      <c r="AJ33" s="45"/>
      <c r="AK33" s="45"/>
      <c r="AL33" s="17" t="s">
        <v>30</v>
      </c>
      <c r="AM33" s="10" t="s">
        <v>31</v>
      </c>
      <c r="AN33" s="9"/>
    </row>
    <row r="34" spans="1:40" ht="13.35" customHeight="1" x14ac:dyDescent="0.25">
      <c r="A34" s="58"/>
      <c r="B34" s="59"/>
      <c r="C34" s="59"/>
      <c r="D34" s="59"/>
      <c r="E34" s="57"/>
      <c r="F34" s="58"/>
      <c r="G34" s="59"/>
      <c r="H34" s="59"/>
      <c r="I34" s="59"/>
      <c r="J34" s="57"/>
      <c r="K34" s="58"/>
      <c r="L34" s="59"/>
      <c r="M34" s="59"/>
      <c r="N34" s="59"/>
      <c r="O34" s="57"/>
      <c r="P34" s="58"/>
      <c r="Q34" s="59"/>
      <c r="R34" s="59"/>
      <c r="S34" s="59"/>
      <c r="T34" s="57"/>
      <c r="U34" s="58"/>
      <c r="V34" s="59"/>
      <c r="W34" s="59"/>
      <c r="X34" s="59"/>
      <c r="Y34" s="57"/>
      <c r="Z34" s="58"/>
      <c r="AA34" s="59"/>
      <c r="AB34" s="59"/>
      <c r="AC34" s="59"/>
      <c r="AD34" s="57"/>
      <c r="AE34" s="58"/>
      <c r="AF34" s="59"/>
      <c r="AG34" s="59"/>
      <c r="AH34" s="59"/>
      <c r="AI34" s="69"/>
      <c r="AJ34" s="45"/>
      <c r="AK34" s="45"/>
      <c r="AL34" s="17" t="s">
        <v>32</v>
      </c>
      <c r="AM34" s="10"/>
      <c r="AN34" s="9"/>
    </row>
    <row r="35" spans="1:40" ht="13.35" customHeight="1" x14ac:dyDescent="0.25">
      <c r="A35" s="58"/>
      <c r="B35" s="59"/>
      <c r="C35" s="59"/>
      <c r="D35" s="59"/>
      <c r="E35" s="43"/>
      <c r="F35" s="58"/>
      <c r="G35" s="59"/>
      <c r="H35" s="59"/>
      <c r="I35" s="59"/>
      <c r="J35" s="43"/>
      <c r="K35" s="58"/>
      <c r="L35" s="59"/>
      <c r="M35" s="59"/>
      <c r="N35" s="59"/>
      <c r="O35" s="43"/>
      <c r="P35" s="58"/>
      <c r="Q35" s="59"/>
      <c r="R35" s="59"/>
      <c r="S35" s="59"/>
      <c r="T35" s="43"/>
      <c r="U35" s="58"/>
      <c r="V35" s="59"/>
      <c r="W35" s="59"/>
      <c r="X35" s="59"/>
      <c r="Y35" s="43"/>
      <c r="Z35" s="58"/>
      <c r="AA35" s="59"/>
      <c r="AB35" s="59"/>
      <c r="AC35" s="59"/>
      <c r="AD35" s="43"/>
      <c r="AE35" s="58"/>
      <c r="AF35" s="59"/>
      <c r="AG35" s="59"/>
      <c r="AH35" s="59"/>
      <c r="AI35" s="70"/>
      <c r="AJ35" s="45"/>
      <c r="AK35" s="45"/>
      <c r="AL35" s="17" t="s">
        <v>33</v>
      </c>
      <c r="AM35" s="10"/>
      <c r="AN35" s="9"/>
    </row>
    <row r="36" spans="1:40" ht="13.35" customHeight="1" x14ac:dyDescent="0.25">
      <c r="A36" s="58"/>
      <c r="B36" s="59"/>
      <c r="C36" s="59"/>
      <c r="D36" s="59"/>
      <c r="E36" s="43"/>
      <c r="F36" s="58"/>
      <c r="G36" s="59"/>
      <c r="H36" s="59"/>
      <c r="I36" s="59"/>
      <c r="J36" s="43"/>
      <c r="K36" s="58"/>
      <c r="L36" s="59"/>
      <c r="M36" s="59"/>
      <c r="N36" s="59"/>
      <c r="O36" s="43"/>
      <c r="P36" s="58"/>
      <c r="Q36" s="59"/>
      <c r="R36" s="59"/>
      <c r="S36" s="59"/>
      <c r="T36" s="43"/>
      <c r="U36" s="58"/>
      <c r="V36" s="59"/>
      <c r="W36" s="59"/>
      <c r="X36" s="59"/>
      <c r="Y36" s="43"/>
      <c r="Z36" s="58"/>
      <c r="AA36" s="59"/>
      <c r="AB36" s="59"/>
      <c r="AC36" s="59"/>
      <c r="AD36" s="43"/>
      <c r="AE36" s="58"/>
      <c r="AF36" s="59"/>
      <c r="AG36" s="59"/>
      <c r="AH36" s="59"/>
      <c r="AI36" s="70"/>
      <c r="AJ36" s="45"/>
      <c r="AK36" s="45"/>
      <c r="AL36" s="17" t="s">
        <v>34</v>
      </c>
      <c r="AM36" s="10"/>
      <c r="AN36" s="9"/>
    </row>
    <row r="37" spans="1:40" ht="13.35" customHeight="1" x14ac:dyDescent="0.25">
      <c r="A37" s="53"/>
      <c r="B37" s="44"/>
      <c r="C37" s="44"/>
      <c r="D37" s="44"/>
      <c r="E37" s="54"/>
      <c r="F37" s="53"/>
      <c r="G37" s="44"/>
      <c r="H37" s="44"/>
      <c r="I37" s="44"/>
      <c r="J37" s="54"/>
      <c r="K37" s="53"/>
      <c r="L37" s="44"/>
      <c r="M37" s="44"/>
      <c r="N37" s="44"/>
      <c r="O37" s="54"/>
      <c r="P37" s="53"/>
      <c r="Q37" s="44"/>
      <c r="R37" s="44"/>
      <c r="S37" s="44"/>
      <c r="T37" s="54"/>
      <c r="U37" s="53"/>
      <c r="V37" s="44"/>
      <c r="W37" s="44"/>
      <c r="X37" s="44"/>
      <c r="Y37" s="54"/>
      <c r="Z37" s="53"/>
      <c r="AA37" s="44"/>
      <c r="AB37" s="44"/>
      <c r="AC37" s="44"/>
      <c r="AD37" s="54"/>
      <c r="AE37" s="53"/>
      <c r="AF37" s="44"/>
      <c r="AG37" s="44"/>
      <c r="AH37" s="44"/>
      <c r="AI37" s="84"/>
      <c r="AJ37" s="45"/>
      <c r="AK37" s="45"/>
      <c r="AL37" s="9"/>
      <c r="AM37" s="9"/>
      <c r="AN37" s="9"/>
    </row>
    <row r="38" spans="1:40" ht="13.35" customHeight="1" x14ac:dyDescent="0.25">
      <c r="A38" s="56"/>
      <c r="B38" s="61"/>
      <c r="C38" s="61"/>
      <c r="D38" s="61"/>
      <c r="E38" s="60">
        <f>IF(AI33="","",IF(MONTH(AI33+1)&lt;&gt;MONTH(AI33),"",AI33+1))</f>
        <v>44577</v>
      </c>
      <c r="F38" s="56"/>
      <c r="G38" s="61"/>
      <c r="H38" s="61"/>
      <c r="I38" s="61"/>
      <c r="J38" s="60">
        <f>IF(E38="","",IF(MONTH(E38+1)&lt;&gt;MONTH(E38),"",E38+1))</f>
        <v>44578</v>
      </c>
      <c r="K38" s="56"/>
      <c r="L38" s="61"/>
      <c r="M38" s="61"/>
      <c r="N38" s="61"/>
      <c r="O38" s="60">
        <f>IF(J38="","",IF(MONTH(J38+1)&lt;&gt;MONTH(J38),"",J38+1))</f>
        <v>44579</v>
      </c>
      <c r="P38" s="56"/>
      <c r="Q38" s="61"/>
      <c r="R38" s="61"/>
      <c r="S38" s="61"/>
      <c r="T38" s="60">
        <f>IF(O38="","",IF(MONTH(O38+1)&lt;&gt;MONTH(O38),"",O38+1))</f>
        <v>44580</v>
      </c>
      <c r="U38" s="56"/>
      <c r="V38" s="61"/>
      <c r="W38" s="61"/>
      <c r="X38" s="61"/>
      <c r="Y38" s="60">
        <f>IF(T38="","",IF(MONTH(T38+1)&lt;&gt;MONTH(T38),"",T38+1))</f>
        <v>44581</v>
      </c>
      <c r="Z38" s="56"/>
      <c r="AA38" s="61"/>
      <c r="AB38" s="61"/>
      <c r="AC38" s="61"/>
      <c r="AD38" s="60">
        <f>IF(Y38="","",IF(MONTH(Y38+1)&lt;&gt;MONTH(Y38),"",Y38+1))</f>
        <v>44582</v>
      </c>
      <c r="AE38" s="56"/>
      <c r="AF38" s="61"/>
      <c r="AG38" s="61"/>
      <c r="AH38" s="61"/>
      <c r="AI38" s="68">
        <f>IF(AD38="","",IF(MONTH(AD38+1)&lt;&gt;MONTH(AD38),"",AD38+1))</f>
        <v>44583</v>
      </c>
      <c r="AJ38" s="45"/>
      <c r="AK38" s="45"/>
      <c r="AL38" s="13"/>
      <c r="AM38" s="13"/>
      <c r="AN38" s="13"/>
    </row>
    <row r="39" spans="1:40" ht="13.35" customHeight="1" x14ac:dyDescent="0.25">
      <c r="A39" s="58"/>
      <c r="B39" s="59"/>
      <c r="C39" s="59"/>
      <c r="D39" s="59"/>
      <c r="E39" s="57"/>
      <c r="F39" s="58"/>
      <c r="G39" s="59"/>
      <c r="H39" s="59"/>
      <c r="I39" s="59"/>
      <c r="J39" s="57"/>
      <c r="K39" s="58"/>
      <c r="L39" s="59"/>
      <c r="M39" s="59"/>
      <c r="N39" s="59"/>
      <c r="O39" s="57"/>
      <c r="P39" s="58"/>
      <c r="Q39" s="59"/>
      <c r="R39" s="59"/>
      <c r="S39" s="59"/>
      <c r="T39" s="57"/>
      <c r="U39" s="58"/>
      <c r="V39" s="59"/>
      <c r="W39" s="59"/>
      <c r="X39" s="59"/>
      <c r="Y39" s="57"/>
      <c r="Z39" s="58"/>
      <c r="AA39" s="59"/>
      <c r="AB39" s="59"/>
      <c r="AC39" s="59"/>
      <c r="AD39" s="57"/>
      <c r="AE39" s="58"/>
      <c r="AF39" s="59"/>
      <c r="AG39" s="59"/>
      <c r="AH39" s="59"/>
      <c r="AI39" s="69"/>
      <c r="AL39" s="23"/>
      <c r="AM39" s="13"/>
      <c r="AN39" s="13"/>
    </row>
    <row r="40" spans="1:40" ht="13.35" customHeight="1" x14ac:dyDescent="0.25">
      <c r="A40" s="58"/>
      <c r="B40" s="59"/>
      <c r="C40" s="59"/>
      <c r="D40" s="59"/>
      <c r="E40" s="43"/>
      <c r="F40" s="58"/>
      <c r="G40" s="59"/>
      <c r="H40" s="59"/>
      <c r="I40" s="59"/>
      <c r="J40" s="43"/>
      <c r="K40" s="58"/>
      <c r="L40" s="59"/>
      <c r="M40" s="59"/>
      <c r="N40" s="59"/>
      <c r="O40" s="43"/>
      <c r="P40" s="58"/>
      <c r="Q40" s="59"/>
      <c r="R40" s="59"/>
      <c r="S40" s="59"/>
      <c r="T40" s="43"/>
      <c r="U40" s="58"/>
      <c r="V40" s="59"/>
      <c r="W40" s="59"/>
      <c r="X40" s="59"/>
      <c r="Y40" s="43"/>
      <c r="Z40" s="58"/>
      <c r="AA40" s="59"/>
      <c r="AB40" s="59"/>
      <c r="AC40" s="59"/>
      <c r="AD40" s="43"/>
      <c r="AE40" s="58"/>
      <c r="AF40" s="59"/>
      <c r="AG40" s="59"/>
      <c r="AH40" s="59"/>
      <c r="AI40" s="70"/>
      <c r="AL40" s="29"/>
    </row>
    <row r="41" spans="1:40" ht="13.35" customHeight="1" x14ac:dyDescent="0.25">
      <c r="A41" s="58"/>
      <c r="B41" s="59"/>
      <c r="C41" s="59"/>
      <c r="D41" s="59"/>
      <c r="E41" s="43"/>
      <c r="F41" s="58"/>
      <c r="G41" s="59"/>
      <c r="H41" s="59"/>
      <c r="I41" s="59"/>
      <c r="J41" s="43"/>
      <c r="K41" s="58"/>
      <c r="L41" s="59"/>
      <c r="M41" s="59"/>
      <c r="N41" s="59"/>
      <c r="O41" s="43"/>
      <c r="P41" s="58"/>
      <c r="Q41" s="59"/>
      <c r="R41" s="59"/>
      <c r="S41" s="59"/>
      <c r="T41" s="43"/>
      <c r="U41" s="58"/>
      <c r="V41" s="59"/>
      <c r="W41" s="59"/>
      <c r="X41" s="59"/>
      <c r="Y41" s="43"/>
      <c r="Z41" s="58"/>
      <c r="AA41" s="59"/>
      <c r="AB41" s="59"/>
      <c r="AC41" s="59"/>
      <c r="AD41" s="43"/>
      <c r="AE41" s="58"/>
      <c r="AF41" s="59"/>
      <c r="AG41" s="59"/>
      <c r="AH41" s="59"/>
      <c r="AI41" s="70"/>
    </row>
    <row r="42" spans="1:40" ht="13.35" customHeight="1" x14ac:dyDescent="0.25">
      <c r="A42" s="53"/>
      <c r="B42" s="44"/>
      <c r="C42" s="44"/>
      <c r="D42" s="44"/>
      <c r="E42" s="54"/>
      <c r="F42" s="53"/>
      <c r="G42" s="44"/>
      <c r="H42" s="44"/>
      <c r="I42" s="44"/>
      <c r="J42" s="54"/>
      <c r="K42" s="53"/>
      <c r="L42" s="44"/>
      <c r="M42" s="44"/>
      <c r="N42" s="44"/>
      <c r="O42" s="54"/>
      <c r="P42" s="53"/>
      <c r="Q42" s="44"/>
      <c r="R42" s="44"/>
      <c r="S42" s="44"/>
      <c r="T42" s="54"/>
      <c r="U42" s="53"/>
      <c r="V42" s="44"/>
      <c r="W42" s="44"/>
      <c r="X42" s="44"/>
      <c r="Y42" s="54"/>
      <c r="Z42" s="53"/>
      <c r="AA42" s="44"/>
      <c r="AB42" s="44"/>
      <c r="AC42" s="44"/>
      <c r="AD42" s="54"/>
      <c r="AE42" s="53"/>
      <c r="AF42" s="44"/>
      <c r="AG42" s="44"/>
      <c r="AH42" s="44"/>
      <c r="AI42" s="84"/>
    </row>
    <row r="43" spans="1:40" ht="13.35" customHeight="1" x14ac:dyDescent="0.25">
      <c r="A43" s="56"/>
      <c r="B43" s="61"/>
      <c r="C43" s="61"/>
      <c r="D43" s="61"/>
      <c r="E43" s="60">
        <f>IF(AI38="","",IF(MONTH(AI38+1)&lt;&gt;MONTH(AI38),"",AI38+1))</f>
        <v>44584</v>
      </c>
      <c r="F43" s="56"/>
      <c r="G43" s="61"/>
      <c r="H43" s="61"/>
      <c r="I43" s="61"/>
      <c r="J43" s="60">
        <f>IF(E43="","",IF(MONTH(E43+1)&lt;&gt;MONTH(E43),"",E43+1))</f>
        <v>44585</v>
      </c>
      <c r="K43" s="56"/>
      <c r="L43" s="61"/>
      <c r="M43" s="61"/>
      <c r="N43" s="61"/>
      <c r="O43" s="60">
        <f>IF(J43="","",IF(MONTH(J43+1)&lt;&gt;MONTH(J43),"",J43+1))</f>
        <v>44586</v>
      </c>
      <c r="P43" s="56"/>
      <c r="Q43" s="61"/>
      <c r="R43" s="61"/>
      <c r="S43" s="61"/>
      <c r="T43" s="60">
        <f>IF(O43="","",IF(MONTH(O43+1)&lt;&gt;MONTH(O43),"",O43+1))</f>
        <v>44587</v>
      </c>
      <c r="U43" s="56"/>
      <c r="V43" s="61"/>
      <c r="W43" s="61"/>
      <c r="X43" s="61"/>
      <c r="Y43" s="60">
        <f>IF(T43="","",IF(MONTH(T43+1)&lt;&gt;MONTH(T43),"",T43+1))</f>
        <v>44588</v>
      </c>
      <c r="Z43" s="56"/>
      <c r="AA43" s="61"/>
      <c r="AB43" s="61"/>
      <c r="AC43" s="61"/>
      <c r="AD43" s="60">
        <f>IF(Y43="","",IF(MONTH(Y43+1)&lt;&gt;MONTH(Y43),"",Y43+1))</f>
        <v>44589</v>
      </c>
      <c r="AE43" s="56"/>
      <c r="AF43" s="61"/>
      <c r="AG43" s="61"/>
      <c r="AH43" s="61"/>
      <c r="AI43" s="68">
        <f>IF(AD43="","",IF(MONTH(AD43+1)&lt;&gt;MONTH(AD43),"",AD43+1))</f>
        <v>44590</v>
      </c>
    </row>
    <row r="44" spans="1:40" ht="13.35" customHeight="1" x14ac:dyDescent="0.25">
      <c r="A44" s="58"/>
      <c r="B44" s="59"/>
      <c r="C44" s="59"/>
      <c r="D44" s="59"/>
      <c r="E44" s="57"/>
      <c r="F44" s="58"/>
      <c r="G44" s="59"/>
      <c r="H44" s="59"/>
      <c r="I44" s="59"/>
      <c r="J44" s="57"/>
      <c r="K44" s="58"/>
      <c r="L44" s="59"/>
      <c r="M44" s="59"/>
      <c r="N44" s="59"/>
      <c r="O44" s="57"/>
      <c r="P44" s="58"/>
      <c r="Q44" s="59"/>
      <c r="R44" s="59"/>
      <c r="S44" s="59"/>
      <c r="T44" s="57"/>
      <c r="U44" s="58"/>
      <c r="V44" s="59"/>
      <c r="W44" s="59"/>
      <c r="X44" s="59"/>
      <c r="Y44" s="57"/>
      <c r="Z44" s="58"/>
      <c r="AA44" s="59"/>
      <c r="AB44" s="59"/>
      <c r="AC44" s="59"/>
      <c r="AD44" s="57"/>
      <c r="AE44" s="58"/>
      <c r="AF44" s="59"/>
      <c r="AG44" s="59"/>
      <c r="AH44" s="59"/>
      <c r="AI44" s="69"/>
    </row>
    <row r="45" spans="1:40" ht="13.35" customHeight="1" x14ac:dyDescent="0.25">
      <c r="A45" s="58"/>
      <c r="B45" s="59"/>
      <c r="C45" s="59"/>
      <c r="D45" s="59"/>
      <c r="E45" s="43"/>
      <c r="F45" s="58"/>
      <c r="G45" s="59"/>
      <c r="H45" s="59"/>
      <c r="I45" s="59"/>
      <c r="J45" s="43"/>
      <c r="K45" s="58"/>
      <c r="L45" s="59"/>
      <c r="M45" s="59"/>
      <c r="N45" s="59"/>
      <c r="O45" s="43"/>
      <c r="P45" s="58"/>
      <c r="Q45" s="59"/>
      <c r="R45" s="59"/>
      <c r="S45" s="59"/>
      <c r="T45" s="43"/>
      <c r="U45" s="58"/>
      <c r="V45" s="59"/>
      <c r="W45" s="59"/>
      <c r="X45" s="59"/>
      <c r="Y45" s="43"/>
      <c r="Z45" s="58"/>
      <c r="AA45" s="59"/>
      <c r="AB45" s="59"/>
      <c r="AC45" s="59"/>
      <c r="AD45" s="43"/>
      <c r="AE45" s="58"/>
      <c r="AF45" s="59"/>
      <c r="AG45" s="59"/>
      <c r="AH45" s="59"/>
      <c r="AI45" s="70"/>
    </row>
    <row r="46" spans="1:40" ht="13.35" customHeight="1" x14ac:dyDescent="0.25">
      <c r="A46" s="58"/>
      <c r="B46" s="59"/>
      <c r="C46" s="59"/>
      <c r="D46" s="59"/>
      <c r="E46" s="43"/>
      <c r="F46" s="58"/>
      <c r="G46" s="59"/>
      <c r="H46" s="59"/>
      <c r="I46" s="59"/>
      <c r="J46" s="43"/>
      <c r="K46" s="58"/>
      <c r="L46" s="59"/>
      <c r="M46" s="59"/>
      <c r="N46" s="59"/>
      <c r="O46" s="43"/>
      <c r="P46" s="58"/>
      <c r="Q46" s="59"/>
      <c r="R46" s="59"/>
      <c r="S46" s="59"/>
      <c r="T46" s="43"/>
      <c r="U46" s="58"/>
      <c r="V46" s="59"/>
      <c r="W46" s="59"/>
      <c r="X46" s="59"/>
      <c r="Y46" s="43"/>
      <c r="Z46" s="58"/>
      <c r="AA46" s="59"/>
      <c r="AB46" s="59"/>
      <c r="AC46" s="59"/>
      <c r="AD46" s="43"/>
      <c r="AE46" s="58"/>
      <c r="AF46" s="59"/>
      <c r="AG46" s="59"/>
      <c r="AH46" s="59"/>
      <c r="AI46" s="70"/>
    </row>
    <row r="47" spans="1:40" ht="13.35" customHeight="1" x14ac:dyDescent="0.25">
      <c r="A47" s="53"/>
      <c r="B47" s="44"/>
      <c r="C47" s="44"/>
      <c r="D47" s="44"/>
      <c r="E47" s="54"/>
      <c r="F47" s="53"/>
      <c r="G47" s="44"/>
      <c r="H47" s="44"/>
      <c r="I47" s="44"/>
      <c r="J47" s="54"/>
      <c r="K47" s="53"/>
      <c r="L47" s="44"/>
      <c r="M47" s="44"/>
      <c r="N47" s="44"/>
      <c r="O47" s="54"/>
      <c r="P47" s="53"/>
      <c r="Q47" s="44"/>
      <c r="R47" s="44"/>
      <c r="S47" s="44"/>
      <c r="T47" s="54"/>
      <c r="U47" s="53"/>
      <c r="V47" s="44"/>
      <c r="W47" s="44"/>
      <c r="X47" s="44"/>
      <c r="Y47" s="54"/>
      <c r="Z47" s="53"/>
      <c r="AA47" s="44"/>
      <c r="AB47" s="44"/>
      <c r="AC47" s="44"/>
      <c r="AD47" s="54"/>
      <c r="AE47" s="53"/>
      <c r="AF47" s="44"/>
      <c r="AG47" s="44"/>
      <c r="AH47" s="44"/>
      <c r="AI47" s="84"/>
    </row>
    <row r="48" spans="1:40" x14ac:dyDescent="0.25">
      <c r="A48" s="56"/>
      <c r="B48" s="61"/>
      <c r="C48" s="61"/>
      <c r="D48" s="61"/>
      <c r="E48" s="60">
        <f>IF(AI43="","",IF(MONTH(AI43+1)&lt;&gt;MONTH(AI43),"",AI43+1))</f>
        <v>44591</v>
      </c>
      <c r="F48" s="56"/>
      <c r="G48" s="61"/>
      <c r="H48" s="61"/>
      <c r="I48" s="61"/>
      <c r="J48" s="60">
        <f>IF(E48="","",IF(MONTH(E48+1)&lt;&gt;MONTH(E48),"",E48+1))</f>
        <v>44592</v>
      </c>
      <c r="K48" s="56"/>
      <c r="L48" s="61"/>
      <c r="M48" s="61"/>
      <c r="N48" s="61"/>
      <c r="O48" s="60"/>
      <c r="P48" s="56"/>
      <c r="Q48" s="61"/>
      <c r="R48" s="61"/>
      <c r="S48" s="61"/>
      <c r="T48" s="60"/>
      <c r="U48" s="56"/>
      <c r="V48" s="61"/>
      <c r="W48" s="61"/>
      <c r="X48" s="61"/>
      <c r="Y48" s="60"/>
      <c r="Z48" s="56"/>
      <c r="AA48" s="61"/>
      <c r="AB48" s="61"/>
      <c r="AC48" s="61"/>
      <c r="AD48" s="60"/>
      <c r="AE48" s="56"/>
      <c r="AF48" s="61"/>
      <c r="AG48" s="61"/>
      <c r="AH48" s="61"/>
      <c r="AI48" s="68"/>
    </row>
    <row r="49" spans="1:35" x14ac:dyDescent="0.25">
      <c r="A49" s="58"/>
      <c r="B49" s="59"/>
      <c r="C49" s="59"/>
      <c r="D49" s="59"/>
      <c r="E49" s="57"/>
      <c r="F49" s="58"/>
      <c r="G49" s="59"/>
      <c r="H49" s="59"/>
      <c r="I49" s="59"/>
      <c r="J49" s="57"/>
      <c r="K49" s="58"/>
      <c r="L49" s="59"/>
      <c r="M49" s="59"/>
      <c r="N49" s="59"/>
      <c r="O49" s="57"/>
      <c r="P49" s="58"/>
      <c r="Q49" s="59"/>
      <c r="R49" s="59"/>
      <c r="S49" s="59"/>
      <c r="T49" s="57"/>
      <c r="U49" s="58"/>
      <c r="V49" s="59"/>
      <c r="W49" s="59"/>
      <c r="X49" s="59"/>
      <c r="Y49" s="57"/>
      <c r="Z49" s="58"/>
      <c r="AA49" s="59"/>
      <c r="AB49" s="59"/>
      <c r="AC49" s="59"/>
      <c r="AD49" s="57"/>
      <c r="AE49" s="58"/>
      <c r="AF49" s="59"/>
      <c r="AG49" s="59"/>
      <c r="AH49" s="59"/>
      <c r="AI49" s="69"/>
    </row>
    <row r="50" spans="1:35" x14ac:dyDescent="0.25">
      <c r="A50" s="58"/>
      <c r="B50" s="59"/>
      <c r="C50" s="59"/>
      <c r="D50" s="59"/>
      <c r="E50" s="43"/>
      <c r="F50" s="58"/>
      <c r="G50" s="59"/>
      <c r="H50" s="59"/>
      <c r="I50" s="59"/>
      <c r="J50" s="43"/>
      <c r="K50" s="58"/>
      <c r="L50" s="59"/>
      <c r="M50" s="59"/>
      <c r="N50" s="59"/>
      <c r="O50" s="43"/>
      <c r="P50" s="58"/>
      <c r="Q50" s="59"/>
      <c r="R50" s="59"/>
      <c r="S50" s="59"/>
      <c r="T50" s="43"/>
      <c r="U50" s="58"/>
      <c r="V50" s="59"/>
      <c r="W50" s="59"/>
      <c r="X50" s="59"/>
      <c r="Y50" s="43"/>
      <c r="Z50" s="58"/>
      <c r="AA50" s="59"/>
      <c r="AB50" s="59"/>
      <c r="AC50" s="59"/>
      <c r="AD50" s="43"/>
      <c r="AE50" s="58"/>
      <c r="AF50" s="59"/>
      <c r="AG50" s="59"/>
      <c r="AH50" s="59"/>
      <c r="AI50" s="70"/>
    </row>
    <row r="51" spans="1:35" x14ac:dyDescent="0.25">
      <c r="A51" s="58"/>
      <c r="B51" s="59"/>
      <c r="C51" s="59"/>
      <c r="D51" s="59"/>
      <c r="E51" s="43"/>
      <c r="F51" s="58"/>
      <c r="G51" s="59"/>
      <c r="H51" s="59"/>
      <c r="I51" s="59"/>
      <c r="J51" s="43"/>
      <c r="K51" s="58"/>
      <c r="L51" s="59"/>
      <c r="M51" s="59"/>
      <c r="N51" s="59"/>
      <c r="O51" s="43"/>
      <c r="P51" s="58"/>
      <c r="Q51" s="59"/>
      <c r="R51" s="59"/>
      <c r="S51" s="59"/>
      <c r="T51" s="43"/>
      <c r="U51" s="58"/>
      <c r="V51" s="59"/>
      <c r="W51" s="59"/>
      <c r="X51" s="59"/>
      <c r="Y51" s="43"/>
      <c r="Z51" s="58"/>
      <c r="AA51" s="59"/>
      <c r="AB51" s="59"/>
      <c r="AC51" s="59"/>
      <c r="AD51" s="43"/>
      <c r="AE51" s="58"/>
      <c r="AF51" s="59"/>
      <c r="AG51" s="59"/>
      <c r="AH51" s="59"/>
      <c r="AI51" s="70"/>
    </row>
    <row r="52" spans="1:35" ht="12.75" thickBot="1" x14ac:dyDescent="0.3">
      <c r="A52" s="71"/>
      <c r="B52" s="72"/>
      <c r="C52" s="72"/>
      <c r="D52" s="72"/>
      <c r="E52" s="73"/>
      <c r="F52" s="71"/>
      <c r="G52" s="72"/>
      <c r="H52" s="72"/>
      <c r="I52" s="72"/>
      <c r="J52" s="73"/>
      <c r="K52" s="71"/>
      <c r="L52" s="72"/>
      <c r="M52" s="72"/>
      <c r="N52" s="72"/>
      <c r="O52" s="73"/>
      <c r="P52" s="71"/>
      <c r="Q52" s="72"/>
      <c r="R52" s="72"/>
      <c r="S52" s="72"/>
      <c r="T52" s="73"/>
      <c r="U52" s="71"/>
      <c r="V52" s="72"/>
      <c r="W52" s="72"/>
      <c r="X52" s="72"/>
      <c r="Y52" s="73"/>
      <c r="Z52" s="71"/>
      <c r="AA52" s="72"/>
      <c r="AB52" s="72"/>
      <c r="AC52" s="72"/>
      <c r="AD52" s="73"/>
      <c r="AE52" s="71"/>
      <c r="AF52" s="72"/>
      <c r="AG52" s="72"/>
      <c r="AH52" s="72"/>
      <c r="AI52" s="74"/>
    </row>
  </sheetData>
  <mergeCells count="29">
    <mergeCell ref="Z22:AD22"/>
    <mergeCell ref="AE22:AI22"/>
    <mergeCell ref="AL23:AN23"/>
    <mergeCell ref="AL25:AN25"/>
    <mergeCell ref="B18:Q18"/>
    <mergeCell ref="B19:Q19"/>
    <mergeCell ref="A22:E22"/>
    <mergeCell ref="F22:J22"/>
    <mergeCell ref="K22:O22"/>
    <mergeCell ref="P22:T22"/>
    <mergeCell ref="U22:Y22"/>
    <mergeCell ref="B20:Q20"/>
    <mergeCell ref="B14:Q14"/>
    <mergeCell ref="B15:Q15"/>
    <mergeCell ref="AL15:AN15"/>
    <mergeCell ref="B16:Q16"/>
    <mergeCell ref="B17:Q17"/>
    <mergeCell ref="B13:Q13"/>
    <mergeCell ref="A1:AI1"/>
    <mergeCell ref="B3:Q3"/>
    <mergeCell ref="B4:Q4"/>
    <mergeCell ref="B5:Q5"/>
    <mergeCell ref="B6:Q6"/>
    <mergeCell ref="B7:Q7"/>
    <mergeCell ref="B8:Q8"/>
    <mergeCell ref="B9:Q9"/>
    <mergeCell ref="B10:Q10"/>
    <mergeCell ref="B11:Q11"/>
    <mergeCell ref="B12:Q12"/>
  </mergeCells>
  <conditionalFormatting sqref="E23 J23 O23 T23 Y23 AD23 AI23 E28 J28 O28 T28 Y28 AD28 AI28 E33 J33 O33 T33 Y33 AD33 AI33 E38 J38 O38 T38 Y38 AD38 AI38 E43 J43 O43 T43 Y43 AD43 AI43 E48 J48 O48 T48 Y48 AD48 AI48">
    <cfRule type="cellIs" dxfId="4" priority="19" operator="equal">
      <formula>""</formula>
    </cfRule>
    <cfRule type="expression" dxfId="3" priority="20">
      <formula>OR(WEEKDAY(E23,1)=1,WEEKDAY(E23,1)=7)</formula>
    </cfRule>
  </conditionalFormatting>
  <dataValidations count="1">
    <dataValidation type="list" showInputMessage="1" showErrorMessage="1" sqref="A3:A20">
      <formula1>$AM$26:$AM$36</formula1>
    </dataValidation>
  </dataValidations>
  <printOptions horizontalCentered="1"/>
  <pageMargins left="0.8" right="0.8" top="0.35" bottom="0.3" header="0.25" footer="0.25"/>
  <pageSetup orientation="portrait" horizontalDpi="4294967293" r:id="rId1"/>
  <headerFooter>
    <oddFooter>&amp;L&amp;"Arial,Regular"&amp;8&amp;K00-043Monthly Bullet Journal Template © 2021 Vertex42.com&amp;R&amp;"Arial,Regular"&amp;8&amp;K00-044https://www.vertex42.com/calendars/bullet-journal.html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54"/>
  <sheetViews>
    <sheetView showGridLines="0" tabSelected="1" zoomScaleNormal="100" workbookViewId="0">
      <selection activeCell="AK1" sqref="AK1"/>
    </sheetView>
  </sheetViews>
  <sheetFormatPr defaultColWidth="9.140625" defaultRowHeight="12" x14ac:dyDescent="0.25"/>
  <cols>
    <col min="1" max="10" width="2.7109375" style="1" customWidth="1"/>
    <col min="11" max="11" width="2.42578125" style="1" customWidth="1"/>
    <col min="12" max="21" width="2.7109375" style="1" customWidth="1"/>
    <col min="22" max="22" width="2.42578125" style="1" customWidth="1"/>
    <col min="23" max="32" width="2.7109375" style="1" customWidth="1"/>
    <col min="33" max="34" width="2.42578125" style="1" customWidth="1"/>
    <col min="35" max="35" width="17.5703125" style="1" customWidth="1"/>
    <col min="36" max="36" width="8.5703125" style="1" customWidth="1"/>
    <col min="37" max="37" width="12.5703125" style="1" customWidth="1"/>
    <col min="38" max="16384" width="9.140625" style="1"/>
  </cols>
  <sheetData>
    <row r="1" spans="1:37" s="47" customFormat="1" ht="22.5" customHeight="1" x14ac:dyDescent="0.25">
      <c r="A1" s="111" t="str">
        <f>UPPER(TEXT(AJ22,"MMMM  D")&amp;" - "&amp;TEXT(AJ22+6,"d"))</f>
        <v>JANUARY  9 - 15</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H1" s="63"/>
      <c r="AJ1" s="48"/>
      <c r="AK1" s="48"/>
    </row>
    <row r="2" spans="1:37" ht="13.15" customHeight="1" x14ac:dyDescent="0.25">
      <c r="L2" s="75" t="s">
        <v>47</v>
      </c>
      <c r="M2" s="26"/>
      <c r="N2" s="26"/>
      <c r="O2" s="42"/>
      <c r="Q2" s="26"/>
      <c r="R2" s="26"/>
      <c r="S2" s="26"/>
      <c r="T2" s="26"/>
      <c r="U2" s="26"/>
      <c r="V2" s="26"/>
      <c r="W2" s="26"/>
      <c r="X2" s="26"/>
      <c r="AG2" s="26"/>
      <c r="AH2" s="59"/>
      <c r="AJ2" s="5"/>
      <c r="AK2" s="5"/>
    </row>
    <row r="3" spans="1:37" ht="13.35" customHeight="1" x14ac:dyDescent="0.3">
      <c r="C3" s="110">
        <f>DATE(AJ18,AJ19,1)</f>
        <v>44562</v>
      </c>
      <c r="D3" s="110"/>
      <c r="E3" s="110"/>
      <c r="F3" s="110"/>
      <c r="G3" s="110"/>
      <c r="H3" s="110"/>
      <c r="I3" s="110"/>
      <c r="J3" s="66"/>
      <c r="K3" s="66"/>
      <c r="L3" s="25"/>
      <c r="M3" s="97"/>
      <c r="N3" s="98"/>
      <c r="O3" s="98"/>
      <c r="P3" s="98"/>
      <c r="Q3" s="98"/>
      <c r="R3" s="98"/>
      <c r="S3" s="98"/>
      <c r="T3" s="98"/>
      <c r="U3" s="99"/>
      <c r="V3" s="62"/>
      <c r="W3" s="80"/>
      <c r="X3" s="81" t="str">
        <f>UPPER(TEXT(W4,"ddd"))</f>
        <v>SUN</v>
      </c>
      <c r="Y3" s="82"/>
      <c r="Z3" s="25" t="s">
        <v>3</v>
      </c>
      <c r="AA3" s="97" t="s">
        <v>5</v>
      </c>
      <c r="AB3" s="98"/>
      <c r="AC3" s="98"/>
      <c r="AD3" s="98"/>
      <c r="AE3" s="98"/>
      <c r="AF3" s="103"/>
      <c r="AI3" s="28"/>
      <c r="AJ3" s="5"/>
      <c r="AK3" s="5"/>
    </row>
    <row r="4" spans="1:37" ht="13.35" customHeight="1" x14ac:dyDescent="0.3">
      <c r="A4" s="67"/>
      <c r="C4" s="76" t="str">
        <f>CHOOSE(1+MOD($AJ$20+1-2,7),"S","M","T","W","T","F","S")</f>
        <v>S</v>
      </c>
      <c r="D4" s="77" t="str">
        <f>CHOOSE(1+MOD($AJ$20+2-2,7),"S","M","T","W","T","F","S")</f>
        <v>M</v>
      </c>
      <c r="E4" s="77" t="str">
        <f>CHOOSE(1+MOD($AJ$20+3-2,7),"S","M","T","W","T","F","S")</f>
        <v>T</v>
      </c>
      <c r="F4" s="77" t="str">
        <f>CHOOSE(1+MOD($AJ$20+4-2,7),"S","M","T","W","T","F","S")</f>
        <v>W</v>
      </c>
      <c r="G4" s="77" t="str">
        <f>CHOOSE(1+MOD($AJ$20+5-2,7),"S","M","T","W","T","F","S")</f>
        <v>T</v>
      </c>
      <c r="H4" s="77" t="str">
        <f>CHOOSE(1+MOD($AJ$20+6-2,7),"S","M","T","W","T","F","S")</f>
        <v>F</v>
      </c>
      <c r="I4" s="85" t="str">
        <f>CHOOSE(1+MOD($AJ$20+7-2,7),"S","M","T","W","T","F","S")</f>
        <v>S</v>
      </c>
      <c r="J4" s="67"/>
      <c r="K4" s="67"/>
      <c r="L4" s="25"/>
      <c r="M4" s="97"/>
      <c r="N4" s="98"/>
      <c r="O4" s="98"/>
      <c r="P4" s="98"/>
      <c r="Q4" s="98"/>
      <c r="R4" s="98"/>
      <c r="S4" s="98"/>
      <c r="T4" s="98"/>
      <c r="U4" s="99"/>
      <c r="V4" s="62"/>
      <c r="W4" s="107">
        <f>AJ22</f>
        <v>44570</v>
      </c>
      <c r="X4" s="108"/>
      <c r="Y4" s="109"/>
      <c r="Z4" s="25" t="s">
        <v>7</v>
      </c>
      <c r="AA4" s="97" t="s">
        <v>8</v>
      </c>
      <c r="AB4" s="98"/>
      <c r="AC4" s="98"/>
      <c r="AD4" s="98"/>
      <c r="AE4" s="98"/>
      <c r="AF4" s="103"/>
      <c r="AI4" s="27"/>
      <c r="AJ4" s="5"/>
      <c r="AK4" s="5"/>
    </row>
    <row r="5" spans="1:37" ht="13.35" customHeight="1" x14ac:dyDescent="0.25">
      <c r="C5" s="24">
        <f>$C$3-(WEEKDAY($C$3,1)-($AJ$20-1))-IF((WEEKDAY($C$3,1)-($AJ$20-1))&lt;=0,7,0)+1</f>
        <v>44556</v>
      </c>
      <c r="D5" s="24">
        <f>C5+1</f>
        <v>44557</v>
      </c>
      <c r="E5" s="24">
        <f t="shared" ref="E5:I5" si="0">D5+1</f>
        <v>44558</v>
      </c>
      <c r="F5" s="24">
        <f t="shared" si="0"/>
        <v>44559</v>
      </c>
      <c r="G5" s="24">
        <f t="shared" si="0"/>
        <v>44560</v>
      </c>
      <c r="H5" s="24">
        <f t="shared" si="0"/>
        <v>44561</v>
      </c>
      <c r="I5" s="86">
        <f t="shared" si="0"/>
        <v>44562</v>
      </c>
      <c r="J5" s="26"/>
      <c r="K5" s="26"/>
      <c r="L5" s="25"/>
      <c r="M5" s="97"/>
      <c r="N5" s="98"/>
      <c r="O5" s="98"/>
      <c r="P5" s="98"/>
      <c r="Q5" s="98"/>
      <c r="R5" s="98"/>
      <c r="S5" s="98"/>
      <c r="T5" s="98"/>
      <c r="U5" s="99"/>
      <c r="V5" s="62"/>
      <c r="W5" s="107"/>
      <c r="X5" s="108"/>
      <c r="Y5" s="109"/>
      <c r="Z5" s="25"/>
      <c r="AA5" s="97"/>
      <c r="AB5" s="98"/>
      <c r="AC5" s="98"/>
      <c r="AD5" s="98"/>
      <c r="AE5" s="98"/>
      <c r="AF5" s="103"/>
    </row>
    <row r="6" spans="1:37" ht="13.35" customHeight="1" x14ac:dyDescent="0.25">
      <c r="C6" s="24">
        <f>I5+1</f>
        <v>44563</v>
      </c>
      <c r="D6" s="24">
        <f t="shared" ref="D6:I10" si="1">C6+1</f>
        <v>44564</v>
      </c>
      <c r="E6" s="24">
        <f t="shared" si="1"/>
        <v>44565</v>
      </c>
      <c r="F6" s="24">
        <f t="shared" si="1"/>
        <v>44566</v>
      </c>
      <c r="G6" s="24">
        <f t="shared" si="1"/>
        <v>44567</v>
      </c>
      <c r="H6" s="24">
        <f t="shared" si="1"/>
        <v>44568</v>
      </c>
      <c r="I6" s="86">
        <f t="shared" si="1"/>
        <v>44569</v>
      </c>
      <c r="J6" s="26"/>
      <c r="K6" s="26"/>
      <c r="L6" s="25"/>
      <c r="M6" s="97"/>
      <c r="N6" s="98"/>
      <c r="O6" s="98"/>
      <c r="P6" s="98"/>
      <c r="Q6" s="98"/>
      <c r="R6" s="98"/>
      <c r="S6" s="98"/>
      <c r="T6" s="98"/>
      <c r="U6" s="99"/>
      <c r="V6" s="62"/>
      <c r="W6" s="25"/>
      <c r="X6" s="97"/>
      <c r="Y6" s="98"/>
      <c r="Z6" s="98"/>
      <c r="AA6" s="98"/>
      <c r="AB6" s="98"/>
      <c r="AC6" s="98"/>
      <c r="AD6" s="98"/>
      <c r="AE6" s="98"/>
      <c r="AF6" s="103"/>
    </row>
    <row r="7" spans="1:37" ht="13.35" customHeight="1" x14ac:dyDescent="0.25">
      <c r="C7" s="24">
        <f t="shared" ref="C7:C10" si="2">I6+1</f>
        <v>44570</v>
      </c>
      <c r="D7" s="24">
        <f t="shared" si="1"/>
        <v>44571</v>
      </c>
      <c r="E7" s="24">
        <f t="shared" si="1"/>
        <v>44572</v>
      </c>
      <c r="F7" s="24">
        <f t="shared" si="1"/>
        <v>44573</v>
      </c>
      <c r="G7" s="24">
        <f t="shared" si="1"/>
        <v>44574</v>
      </c>
      <c r="H7" s="24">
        <f t="shared" si="1"/>
        <v>44575</v>
      </c>
      <c r="I7" s="86">
        <f t="shared" si="1"/>
        <v>44576</v>
      </c>
      <c r="J7" s="26"/>
      <c r="K7" s="26"/>
      <c r="L7" s="25"/>
      <c r="M7" s="97"/>
      <c r="N7" s="98"/>
      <c r="O7" s="98"/>
      <c r="P7" s="98"/>
      <c r="Q7" s="98"/>
      <c r="R7" s="98"/>
      <c r="S7" s="98"/>
      <c r="T7" s="98"/>
      <c r="U7" s="99"/>
      <c r="V7" s="62"/>
      <c r="W7" s="25"/>
      <c r="X7" s="97"/>
      <c r="Y7" s="98"/>
      <c r="Z7" s="98"/>
      <c r="AA7" s="98"/>
      <c r="AB7" s="98"/>
      <c r="AC7" s="98"/>
      <c r="AD7" s="98"/>
      <c r="AE7" s="98"/>
      <c r="AF7" s="103"/>
      <c r="AI7" s="38" t="s">
        <v>50</v>
      </c>
      <c r="AJ7" s="5"/>
      <c r="AK7" s="5"/>
    </row>
    <row r="8" spans="1:37" ht="13.35" customHeight="1" x14ac:dyDescent="0.25">
      <c r="C8" s="24">
        <f t="shared" si="2"/>
        <v>44577</v>
      </c>
      <c r="D8" s="24">
        <f t="shared" si="1"/>
        <v>44578</v>
      </c>
      <c r="E8" s="24">
        <f t="shared" si="1"/>
        <v>44579</v>
      </c>
      <c r="F8" s="24">
        <f t="shared" si="1"/>
        <v>44580</v>
      </c>
      <c r="G8" s="24">
        <f t="shared" si="1"/>
        <v>44581</v>
      </c>
      <c r="H8" s="24">
        <f t="shared" si="1"/>
        <v>44582</v>
      </c>
      <c r="I8" s="86">
        <f t="shared" si="1"/>
        <v>44583</v>
      </c>
      <c r="L8" s="25"/>
      <c r="M8" s="97"/>
      <c r="N8" s="98"/>
      <c r="O8" s="98"/>
      <c r="P8" s="98"/>
      <c r="Q8" s="98"/>
      <c r="R8" s="98"/>
      <c r="S8" s="98"/>
      <c r="T8" s="98"/>
      <c r="U8" s="99"/>
      <c r="V8" s="62"/>
      <c r="W8" s="25"/>
      <c r="X8" s="97"/>
      <c r="Y8" s="98"/>
      <c r="Z8" s="98"/>
      <c r="AA8" s="98"/>
      <c r="AB8" s="98"/>
      <c r="AC8" s="98"/>
      <c r="AD8" s="98"/>
      <c r="AE8" s="98"/>
      <c r="AF8" s="103"/>
      <c r="AI8" s="34" t="s">
        <v>1</v>
      </c>
      <c r="AJ8" s="6"/>
      <c r="AK8" s="6"/>
    </row>
    <row r="9" spans="1:37" ht="13.35" customHeight="1" x14ac:dyDescent="0.25">
      <c r="C9" s="24">
        <f t="shared" si="2"/>
        <v>44584</v>
      </c>
      <c r="D9" s="24">
        <f t="shared" si="1"/>
        <v>44585</v>
      </c>
      <c r="E9" s="24">
        <f t="shared" si="1"/>
        <v>44586</v>
      </c>
      <c r="F9" s="24">
        <f t="shared" si="1"/>
        <v>44587</v>
      </c>
      <c r="G9" s="24">
        <f t="shared" si="1"/>
        <v>44588</v>
      </c>
      <c r="H9" s="24">
        <f t="shared" si="1"/>
        <v>44589</v>
      </c>
      <c r="I9" s="86">
        <f t="shared" si="1"/>
        <v>44590</v>
      </c>
      <c r="J9" s="26"/>
      <c r="K9" s="26"/>
      <c r="L9" s="25"/>
      <c r="M9" s="97"/>
      <c r="N9" s="98"/>
      <c r="O9" s="98"/>
      <c r="P9" s="98"/>
      <c r="Q9" s="98"/>
      <c r="R9" s="98"/>
      <c r="S9" s="98"/>
      <c r="T9" s="98"/>
      <c r="U9" s="99"/>
      <c r="V9" s="62"/>
      <c r="W9" s="25"/>
      <c r="X9" s="97"/>
      <c r="Y9" s="98"/>
      <c r="Z9" s="98"/>
      <c r="AA9" s="98"/>
      <c r="AB9" s="98"/>
      <c r="AC9" s="98"/>
      <c r="AD9" s="98"/>
      <c r="AE9" s="98"/>
      <c r="AF9" s="103"/>
      <c r="AI9" s="31" t="s">
        <v>37</v>
      </c>
      <c r="AJ9" s="5"/>
      <c r="AK9" s="5"/>
    </row>
    <row r="10" spans="1:37" ht="13.35" customHeight="1" thickBot="1" x14ac:dyDescent="0.3">
      <c r="C10" s="87">
        <f t="shared" si="2"/>
        <v>44591</v>
      </c>
      <c r="D10" s="87">
        <f t="shared" si="1"/>
        <v>44592</v>
      </c>
      <c r="E10" s="87">
        <f t="shared" si="1"/>
        <v>44593</v>
      </c>
      <c r="F10" s="87">
        <f t="shared" si="1"/>
        <v>44594</v>
      </c>
      <c r="G10" s="87">
        <f t="shared" si="1"/>
        <v>44595</v>
      </c>
      <c r="H10" s="87">
        <f t="shared" si="1"/>
        <v>44596</v>
      </c>
      <c r="I10" s="88">
        <f t="shared" si="1"/>
        <v>44597</v>
      </c>
      <c r="J10" s="26"/>
      <c r="K10" s="26"/>
      <c r="L10" s="25"/>
      <c r="M10" s="97"/>
      <c r="N10" s="98"/>
      <c r="O10" s="98"/>
      <c r="P10" s="98"/>
      <c r="Q10" s="98"/>
      <c r="R10" s="98"/>
      <c r="S10" s="98"/>
      <c r="T10" s="98"/>
      <c r="U10" s="99"/>
      <c r="V10" s="62"/>
      <c r="W10" s="25"/>
      <c r="X10" s="97"/>
      <c r="Y10" s="98"/>
      <c r="Z10" s="98"/>
      <c r="AA10" s="98"/>
      <c r="AB10" s="98"/>
      <c r="AC10" s="98"/>
      <c r="AD10" s="98"/>
      <c r="AE10" s="98"/>
      <c r="AF10" s="103"/>
      <c r="AI10" s="31" t="s">
        <v>38</v>
      </c>
      <c r="AJ10" s="5"/>
      <c r="AK10" s="5"/>
    </row>
    <row r="11" spans="1:37" ht="13.35" customHeight="1" x14ac:dyDescent="0.25">
      <c r="A11" s="42"/>
      <c r="J11" s="26"/>
      <c r="K11" s="26"/>
      <c r="L11" s="25"/>
      <c r="M11" s="97"/>
      <c r="N11" s="98"/>
      <c r="O11" s="98"/>
      <c r="P11" s="98"/>
      <c r="Q11" s="98"/>
      <c r="R11" s="98"/>
      <c r="S11" s="98"/>
      <c r="T11" s="98"/>
      <c r="U11" s="99"/>
      <c r="V11" s="45"/>
      <c r="W11" s="25"/>
      <c r="X11" s="97"/>
      <c r="Y11" s="98"/>
      <c r="Z11" s="98"/>
      <c r="AA11" s="98"/>
      <c r="AB11" s="98"/>
      <c r="AC11" s="98"/>
      <c r="AD11" s="98"/>
      <c r="AE11" s="98"/>
      <c r="AF11" s="103"/>
      <c r="AI11" s="32" t="s">
        <v>4</v>
      </c>
      <c r="AJ11" s="5"/>
      <c r="AK11" s="5"/>
    </row>
    <row r="12" spans="1:37" ht="13.35" customHeight="1" x14ac:dyDescent="0.25">
      <c r="A12" s="75" t="s">
        <v>48</v>
      </c>
      <c r="J12" s="26"/>
      <c r="K12" s="45"/>
      <c r="L12" s="25"/>
      <c r="M12" s="97"/>
      <c r="N12" s="98"/>
      <c r="O12" s="98"/>
      <c r="P12" s="98"/>
      <c r="Q12" s="98"/>
      <c r="R12" s="98"/>
      <c r="S12" s="98"/>
      <c r="T12" s="98"/>
      <c r="U12" s="99"/>
      <c r="V12" s="45"/>
      <c r="W12" s="25"/>
      <c r="X12" s="97"/>
      <c r="Y12" s="98"/>
      <c r="Z12" s="98"/>
      <c r="AA12" s="98"/>
      <c r="AB12" s="98"/>
      <c r="AC12" s="98"/>
      <c r="AD12" s="98"/>
      <c r="AE12" s="98"/>
      <c r="AF12" s="103"/>
      <c r="AI12" s="32" t="s">
        <v>35</v>
      </c>
    </row>
    <row r="13" spans="1:37" ht="13.35" customHeight="1" x14ac:dyDescent="0.25">
      <c r="A13" s="25"/>
      <c r="B13" s="49"/>
      <c r="C13" s="50"/>
      <c r="D13" s="50"/>
      <c r="E13" s="50"/>
      <c r="F13" s="50"/>
      <c r="G13" s="50"/>
      <c r="H13" s="50"/>
      <c r="I13" s="50"/>
      <c r="J13" s="51"/>
      <c r="K13" s="62"/>
      <c r="L13" s="25"/>
      <c r="M13" s="97"/>
      <c r="N13" s="98"/>
      <c r="O13" s="98"/>
      <c r="P13" s="98"/>
      <c r="Q13" s="98"/>
      <c r="R13" s="98"/>
      <c r="S13" s="98"/>
      <c r="T13" s="98"/>
      <c r="U13" s="99"/>
      <c r="V13" s="45"/>
      <c r="W13" s="25"/>
      <c r="X13" s="97"/>
      <c r="Y13" s="98"/>
      <c r="Z13" s="98"/>
      <c r="AA13" s="98"/>
      <c r="AB13" s="98"/>
      <c r="AC13" s="98"/>
      <c r="AD13" s="98"/>
      <c r="AE13" s="98"/>
      <c r="AF13" s="103"/>
      <c r="AI13" s="31" t="s">
        <v>9</v>
      </c>
    </row>
    <row r="14" spans="1:37" ht="13.35" customHeight="1" x14ac:dyDescent="0.25">
      <c r="A14" s="25"/>
      <c r="B14" s="97"/>
      <c r="C14" s="98"/>
      <c r="D14" s="98"/>
      <c r="E14" s="98"/>
      <c r="F14" s="98"/>
      <c r="G14" s="98"/>
      <c r="H14" s="98"/>
      <c r="I14" s="98"/>
      <c r="J14" s="99"/>
      <c r="K14" s="62"/>
      <c r="L14" s="25"/>
      <c r="M14" s="97"/>
      <c r="N14" s="98"/>
      <c r="O14" s="98"/>
      <c r="P14" s="98"/>
      <c r="Q14" s="98"/>
      <c r="R14" s="98"/>
      <c r="S14" s="98"/>
      <c r="T14" s="98"/>
      <c r="U14" s="99"/>
      <c r="V14" s="45"/>
      <c r="W14" s="25"/>
      <c r="X14" s="97"/>
      <c r="Y14" s="98"/>
      <c r="Z14" s="98"/>
      <c r="AA14" s="98"/>
      <c r="AB14" s="98"/>
      <c r="AC14" s="98"/>
      <c r="AD14" s="98"/>
      <c r="AE14" s="98"/>
      <c r="AF14" s="103"/>
      <c r="AI14" s="31" t="s">
        <v>10</v>
      </c>
    </row>
    <row r="15" spans="1:37" ht="13.35" customHeight="1" x14ac:dyDescent="0.25">
      <c r="A15" s="25"/>
      <c r="B15" s="97"/>
      <c r="C15" s="98"/>
      <c r="D15" s="98"/>
      <c r="E15" s="98"/>
      <c r="F15" s="98"/>
      <c r="G15" s="98"/>
      <c r="H15" s="98"/>
      <c r="I15" s="98"/>
      <c r="J15" s="99"/>
      <c r="K15" s="62"/>
      <c r="L15" s="25"/>
      <c r="M15" s="97"/>
      <c r="N15" s="98"/>
      <c r="O15" s="98"/>
      <c r="P15" s="98"/>
      <c r="Q15" s="98"/>
      <c r="R15" s="98"/>
      <c r="S15" s="98"/>
      <c r="T15" s="98"/>
      <c r="U15" s="99"/>
      <c r="V15" s="45"/>
      <c r="W15" s="25"/>
      <c r="X15" s="97"/>
      <c r="Y15" s="98"/>
      <c r="Z15" s="98"/>
      <c r="AA15" s="98"/>
      <c r="AB15" s="98"/>
      <c r="AC15" s="98"/>
      <c r="AD15" s="98"/>
      <c r="AE15" s="98"/>
      <c r="AF15" s="103"/>
    </row>
    <row r="16" spans="1:37" ht="13.35" customHeight="1" x14ac:dyDescent="0.25">
      <c r="A16" s="25"/>
      <c r="B16" s="97"/>
      <c r="C16" s="98"/>
      <c r="D16" s="98"/>
      <c r="E16" s="98"/>
      <c r="F16" s="98"/>
      <c r="G16" s="98"/>
      <c r="H16" s="98"/>
      <c r="I16" s="98"/>
      <c r="J16" s="99"/>
      <c r="K16" s="62"/>
      <c r="L16" s="25"/>
      <c r="M16" s="97"/>
      <c r="N16" s="98"/>
      <c r="O16" s="98"/>
      <c r="P16" s="98"/>
      <c r="Q16" s="98"/>
      <c r="R16" s="98"/>
      <c r="S16" s="98"/>
      <c r="T16" s="98"/>
      <c r="U16" s="99"/>
      <c r="V16" s="45"/>
      <c r="W16" s="25"/>
      <c r="X16" s="97"/>
      <c r="Y16" s="98"/>
      <c r="Z16" s="98"/>
      <c r="AA16" s="98"/>
      <c r="AB16" s="98"/>
      <c r="AC16" s="98"/>
      <c r="AD16" s="98"/>
      <c r="AE16" s="98"/>
      <c r="AF16" s="103"/>
      <c r="AI16" s="95" t="s">
        <v>11</v>
      </c>
      <c r="AJ16" s="95"/>
      <c r="AK16" s="95"/>
    </row>
    <row r="17" spans="1:37" ht="13.35" customHeight="1" x14ac:dyDescent="0.25">
      <c r="A17" s="25"/>
      <c r="B17" s="97"/>
      <c r="C17" s="98"/>
      <c r="D17" s="98"/>
      <c r="E17" s="98"/>
      <c r="F17" s="98"/>
      <c r="G17" s="98"/>
      <c r="H17" s="98"/>
      <c r="I17" s="98"/>
      <c r="J17" s="99"/>
      <c r="K17" s="62"/>
      <c r="L17" s="25"/>
      <c r="M17" s="97"/>
      <c r="N17" s="98"/>
      <c r="O17" s="98"/>
      <c r="P17" s="98"/>
      <c r="Q17" s="98"/>
      <c r="R17" s="98"/>
      <c r="S17" s="98"/>
      <c r="T17" s="98"/>
      <c r="U17" s="99"/>
      <c r="V17" s="45"/>
      <c r="W17" s="25"/>
      <c r="X17" s="97"/>
      <c r="Y17" s="98"/>
      <c r="Z17" s="98"/>
      <c r="AA17" s="98"/>
      <c r="AB17" s="98"/>
      <c r="AC17" s="98"/>
      <c r="AD17" s="98"/>
      <c r="AE17" s="98"/>
      <c r="AF17" s="103"/>
      <c r="AI17" s="18"/>
      <c r="AJ17" s="16"/>
      <c r="AK17" s="9"/>
    </row>
    <row r="18" spans="1:37" ht="13.35" customHeight="1" thickBot="1" x14ac:dyDescent="0.3">
      <c r="A18" s="25"/>
      <c r="B18" s="97"/>
      <c r="C18" s="98"/>
      <c r="D18" s="98"/>
      <c r="E18" s="98"/>
      <c r="F18" s="98"/>
      <c r="G18" s="98"/>
      <c r="H18" s="98"/>
      <c r="I18" s="98"/>
      <c r="J18" s="99"/>
      <c r="K18" s="92" t="s">
        <v>53</v>
      </c>
      <c r="L18" s="25"/>
      <c r="M18" s="97"/>
      <c r="N18" s="98"/>
      <c r="O18" s="98"/>
      <c r="P18" s="98"/>
      <c r="Q18" s="98"/>
      <c r="R18" s="98"/>
      <c r="S18" s="98"/>
      <c r="T18" s="98"/>
      <c r="U18" s="99"/>
      <c r="V18" s="45"/>
      <c r="W18" s="83"/>
      <c r="X18" s="104"/>
      <c r="Y18" s="105"/>
      <c r="Z18" s="105"/>
      <c r="AA18" s="105"/>
      <c r="AB18" s="105"/>
      <c r="AC18" s="105"/>
      <c r="AD18" s="105"/>
      <c r="AE18" s="105"/>
      <c r="AF18" s="106"/>
      <c r="AI18" s="17" t="s">
        <v>12</v>
      </c>
      <c r="AJ18" s="14">
        <v>2022</v>
      </c>
      <c r="AK18" s="11"/>
    </row>
    <row r="19" spans="1:37" ht="12" customHeight="1" x14ac:dyDescent="0.25">
      <c r="A19" s="45"/>
      <c r="B19" s="45"/>
      <c r="C19" s="45"/>
      <c r="D19" s="45"/>
      <c r="E19" s="45"/>
      <c r="F19" s="45"/>
      <c r="G19" s="45"/>
      <c r="H19" s="45"/>
      <c r="I19" s="45"/>
      <c r="J19" s="45"/>
      <c r="K19" s="45"/>
      <c r="L19" s="45"/>
      <c r="M19" s="45"/>
      <c r="N19" s="45"/>
      <c r="O19" s="45"/>
      <c r="P19" s="45"/>
      <c r="Q19" s="45"/>
      <c r="R19" s="45"/>
      <c r="S19" s="45"/>
      <c r="T19" s="45"/>
      <c r="U19" s="45"/>
      <c r="V19" s="45"/>
      <c r="W19" s="64"/>
      <c r="X19" s="64"/>
      <c r="Y19" s="64"/>
      <c r="Z19" s="64"/>
      <c r="AA19" s="64"/>
      <c r="AB19" s="65"/>
      <c r="AC19" s="65"/>
      <c r="AD19" s="65"/>
      <c r="AE19" s="65"/>
      <c r="AF19" s="65"/>
      <c r="AI19" s="17" t="s">
        <v>39</v>
      </c>
      <c r="AJ19" s="14">
        <v>1</v>
      </c>
      <c r="AK19" s="35" t="s">
        <v>14</v>
      </c>
    </row>
    <row r="20" spans="1:37" ht="12" customHeight="1" x14ac:dyDescent="0.25">
      <c r="A20" s="64"/>
      <c r="B20" s="64"/>
      <c r="C20" s="64"/>
      <c r="D20" s="64"/>
      <c r="E20" s="64"/>
      <c r="F20" s="65"/>
      <c r="G20" s="65"/>
      <c r="H20" s="65"/>
      <c r="I20" s="65"/>
      <c r="J20" s="65"/>
      <c r="K20" s="65"/>
      <c r="L20" s="64"/>
      <c r="M20" s="64"/>
      <c r="N20" s="64"/>
      <c r="O20" s="64"/>
      <c r="P20" s="64"/>
      <c r="Q20" s="65"/>
      <c r="R20" s="65"/>
      <c r="S20" s="65"/>
      <c r="T20" s="65"/>
      <c r="U20" s="65"/>
      <c r="V20" s="65"/>
      <c r="W20" s="64"/>
      <c r="X20" s="64"/>
      <c r="Y20" s="64"/>
      <c r="Z20" s="64"/>
      <c r="AA20" s="64"/>
      <c r="AB20" s="65"/>
      <c r="AC20" s="65"/>
      <c r="AD20" s="65"/>
      <c r="AE20" s="65"/>
      <c r="AF20" s="65"/>
      <c r="AI20" s="17" t="s">
        <v>15</v>
      </c>
      <c r="AJ20" s="14">
        <v>1</v>
      </c>
      <c r="AK20" s="35" t="s">
        <v>16</v>
      </c>
    </row>
    <row r="21" spans="1:37" ht="13.35" customHeight="1" x14ac:dyDescent="0.25">
      <c r="A21" s="80"/>
      <c r="B21" s="81" t="str">
        <f>UPPER(TEXT(A22,"ddd"))</f>
        <v>MON</v>
      </c>
      <c r="C21" s="82"/>
      <c r="D21" s="25"/>
      <c r="E21" s="97"/>
      <c r="F21" s="98"/>
      <c r="G21" s="98"/>
      <c r="H21" s="98"/>
      <c r="I21" s="98"/>
      <c r="J21" s="103"/>
      <c r="K21" s="62"/>
      <c r="L21" s="80"/>
      <c r="M21" s="81" t="str">
        <f>UPPER(TEXT(L22,"ddd"))</f>
        <v>TUE</v>
      </c>
      <c r="N21" s="82"/>
      <c r="O21" s="25"/>
      <c r="P21" s="97"/>
      <c r="Q21" s="98"/>
      <c r="R21" s="98"/>
      <c r="S21" s="98"/>
      <c r="T21" s="98"/>
      <c r="U21" s="103"/>
      <c r="V21" s="62"/>
      <c r="W21" s="80"/>
      <c r="X21" s="81" t="str">
        <f>UPPER(TEXT(W22,"ddd"))</f>
        <v>WED</v>
      </c>
      <c r="Y21" s="82"/>
      <c r="Z21" s="25"/>
      <c r="AA21" s="97"/>
      <c r="AB21" s="98"/>
      <c r="AC21" s="98"/>
      <c r="AD21" s="98"/>
      <c r="AE21" s="98"/>
      <c r="AF21" s="103"/>
      <c r="AI21" s="19" t="s">
        <v>40</v>
      </c>
      <c r="AJ21" s="14">
        <v>3</v>
      </c>
      <c r="AK21" s="35" t="s">
        <v>41</v>
      </c>
    </row>
    <row r="22" spans="1:37" ht="13.35" customHeight="1" x14ac:dyDescent="0.25">
      <c r="A22" s="107">
        <f>W4+1</f>
        <v>44571</v>
      </c>
      <c r="B22" s="108"/>
      <c r="C22" s="109"/>
      <c r="D22" s="25"/>
      <c r="E22" s="97"/>
      <c r="F22" s="98"/>
      <c r="G22" s="98"/>
      <c r="H22" s="98"/>
      <c r="I22" s="98"/>
      <c r="J22" s="103"/>
      <c r="K22" s="62"/>
      <c r="L22" s="107">
        <f>A22+1</f>
        <v>44572</v>
      </c>
      <c r="M22" s="108"/>
      <c r="N22" s="109"/>
      <c r="O22" s="25"/>
      <c r="P22" s="97"/>
      <c r="Q22" s="98"/>
      <c r="R22" s="98"/>
      <c r="S22" s="98"/>
      <c r="T22" s="98"/>
      <c r="U22" s="103"/>
      <c r="V22" s="62"/>
      <c r="W22" s="107">
        <f>L22+1</f>
        <v>44573</v>
      </c>
      <c r="X22" s="108"/>
      <c r="Y22" s="109"/>
      <c r="Z22" s="25"/>
      <c r="AA22" s="97"/>
      <c r="AB22" s="98"/>
      <c r="AC22" s="98"/>
      <c r="AD22" s="98"/>
      <c r="AE22" s="98"/>
      <c r="AF22" s="103"/>
      <c r="AG22" s="41"/>
      <c r="AH22" s="41"/>
      <c r="AI22" s="19" t="s">
        <v>42</v>
      </c>
      <c r="AJ22" s="37" cm="1">
        <f t="array" ref="AJ22">INDEX(C5:C10,AJ21,1)</f>
        <v>44570</v>
      </c>
      <c r="AK22" s="9"/>
    </row>
    <row r="23" spans="1:37" ht="13.35" customHeight="1" x14ac:dyDescent="0.25">
      <c r="A23" s="107"/>
      <c r="B23" s="108"/>
      <c r="C23" s="109"/>
      <c r="D23" s="25"/>
      <c r="E23" s="97"/>
      <c r="F23" s="98"/>
      <c r="G23" s="98"/>
      <c r="H23" s="98"/>
      <c r="I23" s="98"/>
      <c r="J23" s="103"/>
      <c r="K23" s="62"/>
      <c r="L23" s="107"/>
      <c r="M23" s="108"/>
      <c r="N23" s="109"/>
      <c r="O23" s="25"/>
      <c r="P23" s="97"/>
      <c r="Q23" s="98"/>
      <c r="R23" s="98"/>
      <c r="S23" s="98"/>
      <c r="T23" s="98"/>
      <c r="U23" s="103"/>
      <c r="V23" s="62"/>
      <c r="W23" s="107"/>
      <c r="X23" s="108"/>
      <c r="Y23" s="109"/>
      <c r="Z23" s="25"/>
      <c r="AA23" s="97"/>
      <c r="AB23" s="98"/>
      <c r="AC23" s="98"/>
      <c r="AD23" s="98"/>
      <c r="AE23" s="98"/>
      <c r="AF23" s="103"/>
      <c r="AI23" s="20"/>
      <c r="AJ23" s="21"/>
      <c r="AK23" s="9"/>
    </row>
    <row r="24" spans="1:37" ht="13.35" customHeight="1" x14ac:dyDescent="0.25">
      <c r="A24" s="25"/>
      <c r="B24" s="97"/>
      <c r="C24" s="98"/>
      <c r="D24" s="98"/>
      <c r="E24" s="98"/>
      <c r="F24" s="98"/>
      <c r="G24" s="98"/>
      <c r="H24" s="98"/>
      <c r="I24" s="98"/>
      <c r="J24" s="103"/>
      <c r="K24" s="62"/>
      <c r="L24" s="25"/>
      <c r="M24" s="97"/>
      <c r="N24" s="98"/>
      <c r="O24" s="98"/>
      <c r="P24" s="98"/>
      <c r="Q24" s="98"/>
      <c r="R24" s="98"/>
      <c r="S24" s="98"/>
      <c r="T24" s="98"/>
      <c r="U24" s="103"/>
      <c r="V24" s="62"/>
      <c r="W24" s="25"/>
      <c r="X24" s="97"/>
      <c r="Y24" s="98"/>
      <c r="Z24" s="98"/>
      <c r="AA24" s="98"/>
      <c r="AB24" s="98"/>
      <c r="AC24" s="98"/>
      <c r="AD24" s="98"/>
      <c r="AE24" s="98"/>
      <c r="AF24" s="103"/>
      <c r="AI24" s="95" t="s">
        <v>17</v>
      </c>
      <c r="AJ24" s="95"/>
      <c r="AK24" s="95"/>
    </row>
    <row r="25" spans="1:37" ht="13.35" customHeight="1" x14ac:dyDescent="0.25">
      <c r="A25" s="25"/>
      <c r="B25" s="97"/>
      <c r="C25" s="98"/>
      <c r="D25" s="98"/>
      <c r="E25" s="98"/>
      <c r="F25" s="98"/>
      <c r="G25" s="98"/>
      <c r="H25" s="98"/>
      <c r="I25" s="98"/>
      <c r="J25" s="103"/>
      <c r="K25" s="62"/>
      <c r="L25" s="25"/>
      <c r="M25" s="97"/>
      <c r="N25" s="98"/>
      <c r="O25" s="98"/>
      <c r="P25" s="98"/>
      <c r="Q25" s="98"/>
      <c r="R25" s="98"/>
      <c r="S25" s="98"/>
      <c r="T25" s="98"/>
      <c r="U25" s="103"/>
      <c r="V25" s="62"/>
      <c r="W25" s="25"/>
      <c r="X25" s="97"/>
      <c r="Y25" s="98"/>
      <c r="Z25" s="98"/>
      <c r="AA25" s="98"/>
      <c r="AB25" s="98"/>
      <c r="AC25" s="98"/>
      <c r="AD25" s="98"/>
      <c r="AE25" s="98"/>
      <c r="AF25" s="103"/>
      <c r="AI25" s="30"/>
      <c r="AJ25" s="9"/>
      <c r="AK25" s="9"/>
    </row>
    <row r="26" spans="1:37" ht="13.35" customHeight="1" x14ac:dyDescent="0.25">
      <c r="A26" s="25"/>
      <c r="B26" s="97"/>
      <c r="C26" s="98"/>
      <c r="D26" s="98"/>
      <c r="E26" s="98"/>
      <c r="F26" s="98"/>
      <c r="G26" s="98"/>
      <c r="H26" s="98"/>
      <c r="I26" s="98"/>
      <c r="J26" s="103"/>
      <c r="K26" s="62"/>
      <c r="L26" s="25"/>
      <c r="M26" s="97"/>
      <c r="N26" s="98"/>
      <c r="O26" s="98"/>
      <c r="P26" s="98"/>
      <c r="Q26" s="98"/>
      <c r="R26" s="98"/>
      <c r="S26" s="98"/>
      <c r="T26" s="98"/>
      <c r="U26" s="103"/>
      <c r="V26" s="62"/>
      <c r="W26" s="25"/>
      <c r="X26" s="97"/>
      <c r="Y26" s="98"/>
      <c r="Z26" s="98"/>
      <c r="AA26" s="98"/>
      <c r="AB26" s="98"/>
      <c r="AC26" s="98"/>
      <c r="AD26" s="98"/>
      <c r="AE26" s="98"/>
      <c r="AF26" s="103"/>
      <c r="AI26" s="96" t="s">
        <v>18</v>
      </c>
      <c r="AJ26" s="96"/>
      <c r="AK26" s="96"/>
    </row>
    <row r="27" spans="1:37" ht="13.35" customHeight="1" x14ac:dyDescent="0.25">
      <c r="A27" s="25"/>
      <c r="B27" s="97"/>
      <c r="C27" s="98"/>
      <c r="D27" s="98"/>
      <c r="E27" s="98"/>
      <c r="F27" s="98"/>
      <c r="G27" s="98"/>
      <c r="H27" s="98"/>
      <c r="I27" s="98"/>
      <c r="J27" s="103"/>
      <c r="K27" s="62"/>
      <c r="L27" s="25"/>
      <c r="M27" s="97"/>
      <c r="N27" s="98"/>
      <c r="O27" s="98"/>
      <c r="P27" s="98"/>
      <c r="Q27" s="98"/>
      <c r="R27" s="98"/>
      <c r="S27" s="98"/>
      <c r="T27" s="98"/>
      <c r="U27" s="103"/>
      <c r="V27" s="62"/>
      <c r="W27" s="25"/>
      <c r="X27" s="97"/>
      <c r="Y27" s="98"/>
      <c r="Z27" s="98"/>
      <c r="AA27" s="98"/>
      <c r="AB27" s="98"/>
      <c r="AC27" s="98"/>
      <c r="AD27" s="98"/>
      <c r="AE27" s="98"/>
      <c r="AF27" s="103"/>
      <c r="AI27" s="17" t="s">
        <v>19</v>
      </c>
      <c r="AJ27" s="10"/>
      <c r="AK27" s="9"/>
    </row>
    <row r="28" spans="1:37" ht="13.35" customHeight="1" x14ac:dyDescent="0.25">
      <c r="A28" s="25"/>
      <c r="B28" s="97"/>
      <c r="C28" s="98"/>
      <c r="D28" s="98"/>
      <c r="E28" s="98"/>
      <c r="F28" s="98"/>
      <c r="G28" s="98"/>
      <c r="H28" s="98"/>
      <c r="I28" s="98"/>
      <c r="J28" s="103"/>
      <c r="K28" s="62"/>
      <c r="L28" s="25"/>
      <c r="M28" s="97"/>
      <c r="N28" s="98"/>
      <c r="O28" s="98"/>
      <c r="P28" s="98"/>
      <c r="Q28" s="98"/>
      <c r="R28" s="98"/>
      <c r="S28" s="98"/>
      <c r="T28" s="98"/>
      <c r="U28" s="103"/>
      <c r="V28" s="62"/>
      <c r="W28" s="25"/>
      <c r="X28" s="97"/>
      <c r="Y28" s="98"/>
      <c r="Z28" s="98"/>
      <c r="AA28" s="98"/>
      <c r="AB28" s="98"/>
      <c r="AC28" s="98"/>
      <c r="AD28" s="98"/>
      <c r="AE28" s="98"/>
      <c r="AF28" s="103"/>
      <c r="AI28" s="17" t="s">
        <v>20</v>
      </c>
      <c r="AJ28" s="10" t="s">
        <v>3</v>
      </c>
      <c r="AK28" s="9"/>
    </row>
    <row r="29" spans="1:37" ht="13.35" customHeight="1" x14ac:dyDescent="0.25">
      <c r="A29" s="25"/>
      <c r="B29" s="97"/>
      <c r="C29" s="98"/>
      <c r="D29" s="98"/>
      <c r="E29" s="98"/>
      <c r="F29" s="98"/>
      <c r="G29" s="98"/>
      <c r="H29" s="98"/>
      <c r="I29" s="98"/>
      <c r="J29" s="103"/>
      <c r="K29" s="62"/>
      <c r="L29" s="25"/>
      <c r="M29" s="97"/>
      <c r="N29" s="98"/>
      <c r="O29" s="98"/>
      <c r="P29" s="98"/>
      <c r="Q29" s="98"/>
      <c r="R29" s="98"/>
      <c r="S29" s="98"/>
      <c r="T29" s="98"/>
      <c r="U29" s="103"/>
      <c r="V29" s="62"/>
      <c r="W29" s="25"/>
      <c r="X29" s="97"/>
      <c r="Y29" s="98"/>
      <c r="Z29" s="98"/>
      <c r="AA29" s="98"/>
      <c r="AB29" s="98"/>
      <c r="AC29" s="98"/>
      <c r="AD29" s="98"/>
      <c r="AE29" s="98"/>
      <c r="AF29" s="103"/>
      <c r="AI29" s="17" t="s">
        <v>21</v>
      </c>
      <c r="AJ29" s="10" t="s">
        <v>7</v>
      </c>
      <c r="AK29" s="9"/>
    </row>
    <row r="30" spans="1:37" ht="13.35" customHeight="1" x14ac:dyDescent="0.25">
      <c r="A30" s="25"/>
      <c r="B30" s="97"/>
      <c r="C30" s="98"/>
      <c r="D30" s="98"/>
      <c r="E30" s="98"/>
      <c r="F30" s="98"/>
      <c r="G30" s="98"/>
      <c r="H30" s="98"/>
      <c r="I30" s="98"/>
      <c r="J30" s="103"/>
      <c r="K30" s="62"/>
      <c r="L30" s="25"/>
      <c r="M30" s="97"/>
      <c r="N30" s="98"/>
      <c r="O30" s="98"/>
      <c r="P30" s="98"/>
      <c r="Q30" s="98"/>
      <c r="R30" s="98"/>
      <c r="S30" s="98"/>
      <c r="T30" s="98"/>
      <c r="U30" s="103"/>
      <c r="V30" s="62"/>
      <c r="W30" s="25"/>
      <c r="X30" s="97"/>
      <c r="Y30" s="98"/>
      <c r="Z30" s="98"/>
      <c r="AA30" s="98"/>
      <c r="AB30" s="98"/>
      <c r="AC30" s="98"/>
      <c r="AD30" s="98"/>
      <c r="AE30" s="98"/>
      <c r="AF30" s="103"/>
      <c r="AI30" s="17" t="s">
        <v>22</v>
      </c>
      <c r="AJ30" s="10" t="s">
        <v>23</v>
      </c>
      <c r="AK30" s="9"/>
    </row>
    <row r="31" spans="1:37" ht="13.35" customHeight="1" x14ac:dyDescent="0.25">
      <c r="A31" s="25"/>
      <c r="B31" s="97"/>
      <c r="C31" s="98"/>
      <c r="D31" s="98"/>
      <c r="E31" s="98"/>
      <c r="F31" s="98"/>
      <c r="G31" s="98"/>
      <c r="H31" s="98"/>
      <c r="I31" s="98"/>
      <c r="J31" s="103"/>
      <c r="K31" s="62"/>
      <c r="L31" s="25"/>
      <c r="M31" s="97"/>
      <c r="N31" s="98"/>
      <c r="O31" s="98"/>
      <c r="P31" s="98"/>
      <c r="Q31" s="98"/>
      <c r="R31" s="98"/>
      <c r="S31" s="98"/>
      <c r="T31" s="98"/>
      <c r="U31" s="103"/>
      <c r="V31" s="62"/>
      <c r="W31" s="25"/>
      <c r="X31" s="97"/>
      <c r="Y31" s="98"/>
      <c r="Z31" s="98"/>
      <c r="AA31" s="98"/>
      <c r="AB31" s="98"/>
      <c r="AC31" s="98"/>
      <c r="AD31" s="98"/>
      <c r="AE31" s="98"/>
      <c r="AF31" s="103"/>
      <c r="AI31" s="17" t="s">
        <v>24</v>
      </c>
      <c r="AJ31" s="10" t="s">
        <v>25</v>
      </c>
      <c r="AK31" s="12"/>
    </row>
    <row r="32" spans="1:37" ht="13.35" customHeight="1" x14ac:dyDescent="0.25">
      <c r="A32" s="25"/>
      <c r="B32" s="97"/>
      <c r="C32" s="98"/>
      <c r="D32" s="98"/>
      <c r="E32" s="98"/>
      <c r="F32" s="98"/>
      <c r="G32" s="98"/>
      <c r="H32" s="98"/>
      <c r="I32" s="98"/>
      <c r="J32" s="103"/>
      <c r="K32" s="62"/>
      <c r="L32" s="25"/>
      <c r="M32" s="97"/>
      <c r="N32" s="98"/>
      <c r="O32" s="98"/>
      <c r="P32" s="98"/>
      <c r="Q32" s="98"/>
      <c r="R32" s="98"/>
      <c r="S32" s="98"/>
      <c r="T32" s="98"/>
      <c r="U32" s="103"/>
      <c r="V32" s="62"/>
      <c r="W32" s="25"/>
      <c r="X32" s="97"/>
      <c r="Y32" s="98"/>
      <c r="Z32" s="98"/>
      <c r="AA32" s="98"/>
      <c r="AB32" s="98"/>
      <c r="AC32" s="98"/>
      <c r="AD32" s="98"/>
      <c r="AE32" s="98"/>
      <c r="AF32" s="103"/>
      <c r="AI32" s="17" t="s">
        <v>26</v>
      </c>
      <c r="AJ32" s="10" t="s">
        <v>27</v>
      </c>
      <c r="AK32" s="9"/>
    </row>
    <row r="33" spans="1:37" ht="13.35" customHeight="1" x14ac:dyDescent="0.25">
      <c r="A33" s="25"/>
      <c r="B33" s="97"/>
      <c r="C33" s="98"/>
      <c r="D33" s="98"/>
      <c r="E33" s="98"/>
      <c r="F33" s="98"/>
      <c r="G33" s="98"/>
      <c r="H33" s="98"/>
      <c r="I33" s="98"/>
      <c r="J33" s="103"/>
      <c r="K33" s="62"/>
      <c r="L33" s="25"/>
      <c r="M33" s="97"/>
      <c r="N33" s="98"/>
      <c r="O33" s="98"/>
      <c r="P33" s="98"/>
      <c r="Q33" s="98"/>
      <c r="R33" s="98"/>
      <c r="S33" s="98"/>
      <c r="T33" s="98"/>
      <c r="U33" s="103"/>
      <c r="V33" s="62"/>
      <c r="W33" s="25"/>
      <c r="X33" s="97"/>
      <c r="Y33" s="98"/>
      <c r="Z33" s="98"/>
      <c r="AA33" s="98"/>
      <c r="AB33" s="98"/>
      <c r="AC33" s="98"/>
      <c r="AD33" s="98"/>
      <c r="AE33" s="98"/>
      <c r="AF33" s="103"/>
      <c r="AI33" s="17" t="s">
        <v>28</v>
      </c>
      <c r="AJ33" s="10" t="s">
        <v>29</v>
      </c>
      <c r="AK33" s="9"/>
    </row>
    <row r="34" spans="1:37" ht="13.35" customHeight="1" x14ac:dyDescent="0.25">
      <c r="A34" s="25"/>
      <c r="B34" s="97"/>
      <c r="C34" s="98"/>
      <c r="D34" s="98"/>
      <c r="E34" s="98"/>
      <c r="F34" s="98"/>
      <c r="G34" s="98"/>
      <c r="H34" s="98"/>
      <c r="I34" s="98"/>
      <c r="J34" s="103"/>
      <c r="K34" s="62"/>
      <c r="L34" s="25"/>
      <c r="M34" s="97"/>
      <c r="N34" s="98"/>
      <c r="O34" s="98"/>
      <c r="P34" s="98"/>
      <c r="Q34" s="98"/>
      <c r="R34" s="98"/>
      <c r="S34" s="98"/>
      <c r="T34" s="98"/>
      <c r="U34" s="103"/>
      <c r="V34" s="62"/>
      <c r="W34" s="25"/>
      <c r="X34" s="97"/>
      <c r="Y34" s="98"/>
      <c r="Z34" s="98"/>
      <c r="AA34" s="98"/>
      <c r="AB34" s="98"/>
      <c r="AC34" s="98"/>
      <c r="AD34" s="98"/>
      <c r="AE34" s="98"/>
      <c r="AF34" s="103"/>
      <c r="AI34" s="17" t="s">
        <v>30</v>
      </c>
      <c r="AJ34" s="10" t="s">
        <v>31</v>
      </c>
      <c r="AK34" s="9"/>
    </row>
    <row r="35" spans="1:37" ht="13.35" customHeight="1" x14ac:dyDescent="0.25">
      <c r="A35" s="25"/>
      <c r="B35" s="97"/>
      <c r="C35" s="98"/>
      <c r="D35" s="98"/>
      <c r="E35" s="98"/>
      <c r="F35" s="98"/>
      <c r="G35" s="98"/>
      <c r="H35" s="98"/>
      <c r="I35" s="98"/>
      <c r="J35" s="103"/>
      <c r="K35" s="62"/>
      <c r="L35" s="25"/>
      <c r="M35" s="97"/>
      <c r="N35" s="98"/>
      <c r="O35" s="98"/>
      <c r="P35" s="98"/>
      <c r="Q35" s="98"/>
      <c r="R35" s="98"/>
      <c r="S35" s="98"/>
      <c r="T35" s="98"/>
      <c r="U35" s="103"/>
      <c r="V35" s="62"/>
      <c r="W35" s="25"/>
      <c r="X35" s="97"/>
      <c r="Y35" s="98"/>
      <c r="Z35" s="98"/>
      <c r="AA35" s="98"/>
      <c r="AB35" s="98"/>
      <c r="AC35" s="98"/>
      <c r="AD35" s="98"/>
      <c r="AE35" s="98"/>
      <c r="AF35" s="103"/>
      <c r="AI35" s="17" t="s">
        <v>32</v>
      </c>
      <c r="AJ35" s="10"/>
      <c r="AK35" s="9"/>
    </row>
    <row r="36" spans="1:37" ht="13.35" customHeight="1" thickBot="1" x14ac:dyDescent="0.3">
      <c r="A36" s="83"/>
      <c r="B36" s="104"/>
      <c r="C36" s="105"/>
      <c r="D36" s="105"/>
      <c r="E36" s="105"/>
      <c r="F36" s="105"/>
      <c r="G36" s="105"/>
      <c r="H36" s="105"/>
      <c r="I36" s="105"/>
      <c r="J36" s="106"/>
      <c r="K36" s="62"/>
      <c r="L36" s="83"/>
      <c r="M36" s="104"/>
      <c r="N36" s="105"/>
      <c r="O36" s="105"/>
      <c r="P36" s="105"/>
      <c r="Q36" s="105"/>
      <c r="R36" s="105"/>
      <c r="S36" s="105"/>
      <c r="T36" s="105"/>
      <c r="U36" s="106"/>
      <c r="V36" s="62"/>
      <c r="W36" s="83"/>
      <c r="X36" s="104"/>
      <c r="Y36" s="105"/>
      <c r="Z36" s="105"/>
      <c r="AA36" s="105"/>
      <c r="AB36" s="105"/>
      <c r="AC36" s="105"/>
      <c r="AD36" s="105"/>
      <c r="AE36" s="105"/>
      <c r="AF36" s="106"/>
      <c r="AI36" s="17" t="s">
        <v>33</v>
      </c>
      <c r="AJ36" s="10"/>
      <c r="AK36" s="9"/>
    </row>
    <row r="37" spans="1:37" ht="12" customHeight="1" x14ac:dyDescent="0.25">
      <c r="AI37" s="17" t="s">
        <v>34</v>
      </c>
      <c r="AJ37" s="10"/>
      <c r="AK37" s="9"/>
    </row>
    <row r="38" spans="1:37" ht="12" customHeight="1" x14ac:dyDescent="0.25">
      <c r="AI38" s="9"/>
      <c r="AJ38" s="9"/>
      <c r="AK38" s="9"/>
    </row>
    <row r="39" spans="1:37" ht="13.35" customHeight="1" x14ac:dyDescent="0.25">
      <c r="A39" s="80"/>
      <c r="B39" s="81" t="str">
        <f>UPPER(TEXT(A40,"ddd"))</f>
        <v>THU</v>
      </c>
      <c r="C39" s="82"/>
      <c r="D39" s="25"/>
      <c r="E39" s="97"/>
      <c r="F39" s="98"/>
      <c r="G39" s="98"/>
      <c r="H39" s="98"/>
      <c r="I39" s="98"/>
      <c r="J39" s="103"/>
      <c r="K39" s="62"/>
      <c r="L39" s="80"/>
      <c r="M39" s="81" t="str">
        <f>UPPER(TEXT(L40,"ddd"))</f>
        <v>FRI</v>
      </c>
      <c r="N39" s="82"/>
      <c r="O39" s="25"/>
      <c r="P39" s="97"/>
      <c r="Q39" s="98"/>
      <c r="R39" s="98"/>
      <c r="S39" s="98"/>
      <c r="T39" s="98"/>
      <c r="U39" s="103"/>
      <c r="V39" s="62"/>
      <c r="W39" s="80"/>
      <c r="X39" s="81" t="str">
        <f>UPPER(TEXT(W40,"ddd"))</f>
        <v>SAT</v>
      </c>
      <c r="Y39" s="82"/>
      <c r="Z39" s="25"/>
      <c r="AA39" s="97"/>
      <c r="AB39" s="98"/>
      <c r="AC39" s="98"/>
      <c r="AD39" s="98"/>
      <c r="AE39" s="98"/>
      <c r="AF39" s="103"/>
    </row>
    <row r="40" spans="1:37" ht="13.35" customHeight="1" x14ac:dyDescent="0.25">
      <c r="A40" s="107">
        <f>W22+1</f>
        <v>44574</v>
      </c>
      <c r="B40" s="108"/>
      <c r="C40" s="109"/>
      <c r="D40" s="25"/>
      <c r="E40" s="97"/>
      <c r="F40" s="98"/>
      <c r="G40" s="98"/>
      <c r="H40" s="98"/>
      <c r="I40" s="98"/>
      <c r="J40" s="103"/>
      <c r="K40" s="62"/>
      <c r="L40" s="107">
        <f>A40+1</f>
        <v>44575</v>
      </c>
      <c r="M40" s="108"/>
      <c r="N40" s="109"/>
      <c r="O40" s="25"/>
      <c r="P40" s="97"/>
      <c r="Q40" s="98"/>
      <c r="R40" s="98"/>
      <c r="S40" s="98"/>
      <c r="T40" s="98"/>
      <c r="U40" s="103"/>
      <c r="V40" s="62"/>
      <c r="W40" s="107">
        <f>L40+1</f>
        <v>44576</v>
      </c>
      <c r="X40" s="108"/>
      <c r="Y40" s="109"/>
      <c r="Z40" s="25"/>
      <c r="AA40" s="97"/>
      <c r="AB40" s="98"/>
      <c r="AC40" s="98"/>
      <c r="AD40" s="98"/>
      <c r="AE40" s="98"/>
      <c r="AF40" s="103"/>
      <c r="AI40" s="23"/>
    </row>
    <row r="41" spans="1:37" ht="13.35" customHeight="1" x14ac:dyDescent="0.25">
      <c r="A41" s="107"/>
      <c r="B41" s="108"/>
      <c r="C41" s="109"/>
      <c r="D41" s="25"/>
      <c r="E41" s="97"/>
      <c r="F41" s="98"/>
      <c r="G41" s="98"/>
      <c r="H41" s="98"/>
      <c r="I41" s="98"/>
      <c r="J41" s="103"/>
      <c r="K41" s="62"/>
      <c r="L41" s="107"/>
      <c r="M41" s="108"/>
      <c r="N41" s="109"/>
      <c r="O41" s="25"/>
      <c r="P41" s="97"/>
      <c r="Q41" s="98"/>
      <c r="R41" s="98"/>
      <c r="S41" s="98"/>
      <c r="T41" s="98"/>
      <c r="U41" s="103"/>
      <c r="V41" s="62"/>
      <c r="W41" s="107"/>
      <c r="X41" s="108"/>
      <c r="Y41" s="109"/>
      <c r="Z41" s="25"/>
      <c r="AA41" s="97"/>
      <c r="AB41" s="98"/>
      <c r="AC41" s="98"/>
      <c r="AD41" s="98"/>
      <c r="AE41" s="98"/>
      <c r="AF41" s="103"/>
      <c r="AI41" s="33"/>
    </row>
    <row r="42" spans="1:37" ht="13.35" customHeight="1" x14ac:dyDescent="0.25">
      <c r="A42" s="25"/>
      <c r="B42" s="97"/>
      <c r="C42" s="98"/>
      <c r="D42" s="98"/>
      <c r="E42" s="98"/>
      <c r="F42" s="98"/>
      <c r="G42" s="98"/>
      <c r="H42" s="98"/>
      <c r="I42" s="98"/>
      <c r="J42" s="103"/>
      <c r="K42" s="62"/>
      <c r="L42" s="25"/>
      <c r="M42" s="97"/>
      <c r="N42" s="98"/>
      <c r="O42" s="98"/>
      <c r="P42" s="98"/>
      <c r="Q42" s="98"/>
      <c r="R42" s="98"/>
      <c r="S42" s="98"/>
      <c r="T42" s="98"/>
      <c r="U42" s="103"/>
      <c r="V42" s="62"/>
      <c r="W42" s="25"/>
      <c r="X42" s="97"/>
      <c r="Y42" s="98"/>
      <c r="Z42" s="98"/>
      <c r="AA42" s="98"/>
      <c r="AB42" s="98"/>
      <c r="AC42" s="98"/>
      <c r="AD42" s="98"/>
      <c r="AE42" s="98"/>
      <c r="AF42" s="103"/>
      <c r="AI42" s="27"/>
    </row>
    <row r="43" spans="1:37" ht="13.35" customHeight="1" x14ac:dyDescent="0.25">
      <c r="A43" s="25"/>
      <c r="B43" s="97"/>
      <c r="C43" s="98"/>
      <c r="D43" s="98"/>
      <c r="E43" s="98"/>
      <c r="F43" s="98"/>
      <c r="G43" s="98"/>
      <c r="H43" s="98"/>
      <c r="I43" s="98"/>
      <c r="J43" s="103"/>
      <c r="K43" s="62"/>
      <c r="L43" s="25"/>
      <c r="M43" s="97"/>
      <c r="N43" s="98"/>
      <c r="O43" s="98"/>
      <c r="P43" s="98"/>
      <c r="Q43" s="98"/>
      <c r="R43" s="98"/>
      <c r="S43" s="98"/>
      <c r="T43" s="98"/>
      <c r="U43" s="103"/>
      <c r="V43" s="62"/>
      <c r="W43" s="25"/>
      <c r="X43" s="97"/>
      <c r="Y43" s="98"/>
      <c r="Z43" s="98"/>
      <c r="AA43" s="98"/>
      <c r="AB43" s="98"/>
      <c r="AC43" s="98"/>
      <c r="AD43" s="98"/>
      <c r="AE43" s="98"/>
      <c r="AF43" s="103"/>
    </row>
    <row r="44" spans="1:37" ht="13.35" customHeight="1" x14ac:dyDescent="0.25">
      <c r="A44" s="25"/>
      <c r="B44" s="97"/>
      <c r="C44" s="98"/>
      <c r="D44" s="98"/>
      <c r="E44" s="98"/>
      <c r="F44" s="98"/>
      <c r="G44" s="98"/>
      <c r="H44" s="98"/>
      <c r="I44" s="98"/>
      <c r="J44" s="103"/>
      <c r="K44" s="62"/>
      <c r="L44" s="25"/>
      <c r="M44" s="97"/>
      <c r="N44" s="98"/>
      <c r="O44" s="98"/>
      <c r="P44" s="98"/>
      <c r="Q44" s="98"/>
      <c r="R44" s="98"/>
      <c r="S44" s="98"/>
      <c r="T44" s="98"/>
      <c r="U44" s="103"/>
      <c r="V44" s="62"/>
      <c r="W44" s="25"/>
      <c r="X44" s="97"/>
      <c r="Y44" s="98"/>
      <c r="Z44" s="98"/>
      <c r="AA44" s="98"/>
      <c r="AB44" s="98"/>
      <c r="AC44" s="98"/>
      <c r="AD44" s="98"/>
      <c r="AE44" s="98"/>
      <c r="AF44" s="103"/>
    </row>
    <row r="45" spans="1:37" ht="13.35" customHeight="1" x14ac:dyDescent="0.25">
      <c r="A45" s="25"/>
      <c r="B45" s="97"/>
      <c r="C45" s="98"/>
      <c r="D45" s="98"/>
      <c r="E45" s="98"/>
      <c r="F45" s="98"/>
      <c r="G45" s="98"/>
      <c r="H45" s="98"/>
      <c r="I45" s="98"/>
      <c r="J45" s="103"/>
      <c r="K45" s="62"/>
      <c r="L45" s="25"/>
      <c r="M45" s="97"/>
      <c r="N45" s="98"/>
      <c r="O45" s="98"/>
      <c r="P45" s="98"/>
      <c r="Q45" s="98"/>
      <c r="R45" s="98"/>
      <c r="S45" s="98"/>
      <c r="T45" s="98"/>
      <c r="U45" s="103"/>
      <c r="V45" s="62"/>
      <c r="W45" s="25"/>
      <c r="X45" s="97"/>
      <c r="Y45" s="98"/>
      <c r="Z45" s="98"/>
      <c r="AA45" s="98"/>
      <c r="AB45" s="98"/>
      <c r="AC45" s="98"/>
      <c r="AD45" s="98"/>
      <c r="AE45" s="98"/>
      <c r="AF45" s="103"/>
    </row>
    <row r="46" spans="1:37" ht="13.35" customHeight="1" x14ac:dyDescent="0.25">
      <c r="A46" s="25"/>
      <c r="B46" s="97"/>
      <c r="C46" s="98"/>
      <c r="D46" s="98"/>
      <c r="E46" s="98"/>
      <c r="F46" s="98"/>
      <c r="G46" s="98"/>
      <c r="H46" s="98"/>
      <c r="I46" s="98"/>
      <c r="J46" s="103"/>
      <c r="K46" s="62"/>
      <c r="L46" s="25"/>
      <c r="M46" s="97"/>
      <c r="N46" s="98"/>
      <c r="O46" s="98"/>
      <c r="P46" s="98"/>
      <c r="Q46" s="98"/>
      <c r="R46" s="98"/>
      <c r="S46" s="98"/>
      <c r="T46" s="98"/>
      <c r="U46" s="103"/>
      <c r="V46" s="62"/>
      <c r="W46" s="25"/>
      <c r="X46" s="97"/>
      <c r="Y46" s="98"/>
      <c r="Z46" s="98"/>
      <c r="AA46" s="98"/>
      <c r="AB46" s="98"/>
      <c r="AC46" s="98"/>
      <c r="AD46" s="98"/>
      <c r="AE46" s="98"/>
      <c r="AF46" s="103"/>
    </row>
    <row r="47" spans="1:37" ht="13.35" customHeight="1" x14ac:dyDescent="0.25">
      <c r="A47" s="25"/>
      <c r="B47" s="97"/>
      <c r="C47" s="98"/>
      <c r="D47" s="98"/>
      <c r="E47" s="98"/>
      <c r="F47" s="98"/>
      <c r="G47" s="98"/>
      <c r="H47" s="98"/>
      <c r="I47" s="98"/>
      <c r="J47" s="103"/>
      <c r="K47" s="62"/>
      <c r="L47" s="25"/>
      <c r="M47" s="97"/>
      <c r="N47" s="98"/>
      <c r="O47" s="98"/>
      <c r="P47" s="98"/>
      <c r="Q47" s="98"/>
      <c r="R47" s="98"/>
      <c r="S47" s="98"/>
      <c r="T47" s="98"/>
      <c r="U47" s="103"/>
      <c r="V47" s="62"/>
      <c r="W47" s="25"/>
      <c r="X47" s="97"/>
      <c r="Y47" s="98"/>
      <c r="Z47" s="98"/>
      <c r="AA47" s="98"/>
      <c r="AB47" s="98"/>
      <c r="AC47" s="98"/>
      <c r="AD47" s="98"/>
      <c r="AE47" s="98"/>
      <c r="AF47" s="103"/>
    </row>
    <row r="48" spans="1:37" ht="13.35" customHeight="1" x14ac:dyDescent="0.25">
      <c r="A48" s="25"/>
      <c r="B48" s="97"/>
      <c r="C48" s="98"/>
      <c r="D48" s="98"/>
      <c r="E48" s="98"/>
      <c r="F48" s="98"/>
      <c r="G48" s="98"/>
      <c r="H48" s="98"/>
      <c r="I48" s="98"/>
      <c r="J48" s="103"/>
      <c r="K48" s="62"/>
      <c r="L48" s="25"/>
      <c r="M48" s="97"/>
      <c r="N48" s="98"/>
      <c r="O48" s="98"/>
      <c r="P48" s="98"/>
      <c r="Q48" s="98"/>
      <c r="R48" s="98"/>
      <c r="S48" s="98"/>
      <c r="T48" s="98"/>
      <c r="U48" s="103"/>
      <c r="V48" s="62"/>
      <c r="W48" s="25"/>
      <c r="X48" s="97"/>
      <c r="Y48" s="98"/>
      <c r="Z48" s="98"/>
      <c r="AA48" s="98"/>
      <c r="AB48" s="98"/>
      <c r="AC48" s="98"/>
      <c r="AD48" s="98"/>
      <c r="AE48" s="98"/>
      <c r="AF48" s="103"/>
    </row>
    <row r="49" spans="1:32" ht="13.35" customHeight="1" x14ac:dyDescent="0.25">
      <c r="A49" s="25"/>
      <c r="B49" s="97"/>
      <c r="C49" s="98"/>
      <c r="D49" s="98"/>
      <c r="E49" s="98"/>
      <c r="F49" s="98"/>
      <c r="G49" s="98"/>
      <c r="H49" s="98"/>
      <c r="I49" s="98"/>
      <c r="J49" s="103"/>
      <c r="K49" s="62"/>
      <c r="L49" s="25"/>
      <c r="M49" s="97"/>
      <c r="N49" s="98"/>
      <c r="O49" s="98"/>
      <c r="P49" s="98"/>
      <c r="Q49" s="98"/>
      <c r="R49" s="98"/>
      <c r="S49" s="98"/>
      <c r="T49" s="98"/>
      <c r="U49" s="103"/>
      <c r="V49" s="62"/>
      <c r="W49" s="25"/>
      <c r="X49" s="97"/>
      <c r="Y49" s="98"/>
      <c r="Z49" s="98"/>
      <c r="AA49" s="98"/>
      <c r="AB49" s="98"/>
      <c r="AC49" s="98"/>
      <c r="AD49" s="98"/>
      <c r="AE49" s="98"/>
      <c r="AF49" s="103"/>
    </row>
    <row r="50" spans="1:32" ht="13.35" customHeight="1" x14ac:dyDescent="0.25">
      <c r="A50" s="25"/>
      <c r="B50" s="97"/>
      <c r="C50" s="98"/>
      <c r="D50" s="98"/>
      <c r="E50" s="98"/>
      <c r="F50" s="98"/>
      <c r="G50" s="98"/>
      <c r="H50" s="98"/>
      <c r="I50" s="98"/>
      <c r="J50" s="103"/>
      <c r="K50" s="62"/>
      <c r="L50" s="25"/>
      <c r="M50" s="97"/>
      <c r="N50" s="98"/>
      <c r="O50" s="98"/>
      <c r="P50" s="98"/>
      <c r="Q50" s="98"/>
      <c r="R50" s="98"/>
      <c r="S50" s="98"/>
      <c r="T50" s="98"/>
      <c r="U50" s="103"/>
      <c r="V50" s="62"/>
      <c r="W50" s="25"/>
      <c r="X50" s="97"/>
      <c r="Y50" s="98"/>
      <c r="Z50" s="98"/>
      <c r="AA50" s="98"/>
      <c r="AB50" s="98"/>
      <c r="AC50" s="98"/>
      <c r="AD50" s="98"/>
      <c r="AE50" s="98"/>
      <c r="AF50" s="103"/>
    </row>
    <row r="51" spans="1:32" ht="13.35" customHeight="1" x14ac:dyDescent="0.25">
      <c r="A51" s="25"/>
      <c r="B51" s="97"/>
      <c r="C51" s="98"/>
      <c r="D51" s="98"/>
      <c r="E51" s="98"/>
      <c r="F51" s="98"/>
      <c r="G51" s="98"/>
      <c r="H51" s="98"/>
      <c r="I51" s="98"/>
      <c r="J51" s="103"/>
      <c r="K51" s="62"/>
      <c r="L51" s="25"/>
      <c r="M51" s="97"/>
      <c r="N51" s="98"/>
      <c r="O51" s="98"/>
      <c r="P51" s="98"/>
      <c r="Q51" s="98"/>
      <c r="R51" s="98"/>
      <c r="S51" s="98"/>
      <c r="T51" s="98"/>
      <c r="U51" s="103"/>
      <c r="V51" s="62"/>
      <c r="W51" s="25"/>
      <c r="X51" s="97"/>
      <c r="Y51" s="98"/>
      <c r="Z51" s="98"/>
      <c r="AA51" s="98"/>
      <c r="AB51" s="98"/>
      <c r="AC51" s="98"/>
      <c r="AD51" s="98"/>
      <c r="AE51" s="98"/>
      <c r="AF51" s="103"/>
    </row>
    <row r="52" spans="1:32" x14ac:dyDescent="0.25">
      <c r="A52" s="25"/>
      <c r="B52" s="97"/>
      <c r="C52" s="98"/>
      <c r="D52" s="98"/>
      <c r="E52" s="98"/>
      <c r="F52" s="98"/>
      <c r="G52" s="98"/>
      <c r="H52" s="98"/>
      <c r="I52" s="98"/>
      <c r="J52" s="103"/>
      <c r="K52" s="62"/>
      <c r="L52" s="25"/>
      <c r="M52" s="97"/>
      <c r="N52" s="98"/>
      <c r="O52" s="98"/>
      <c r="P52" s="98"/>
      <c r="Q52" s="98"/>
      <c r="R52" s="98"/>
      <c r="S52" s="98"/>
      <c r="T52" s="98"/>
      <c r="U52" s="103"/>
      <c r="V52" s="62"/>
      <c r="W52" s="25"/>
      <c r="X52" s="97"/>
      <c r="Y52" s="98"/>
      <c r="Z52" s="98"/>
      <c r="AA52" s="98"/>
      <c r="AB52" s="98"/>
      <c r="AC52" s="98"/>
      <c r="AD52" s="98"/>
      <c r="AE52" s="98"/>
      <c r="AF52" s="103"/>
    </row>
    <row r="53" spans="1:32" x14ac:dyDescent="0.25">
      <c r="A53" s="25"/>
      <c r="B53" s="97"/>
      <c r="C53" s="98"/>
      <c r="D53" s="98"/>
      <c r="E53" s="98"/>
      <c r="F53" s="98"/>
      <c r="G53" s="98"/>
      <c r="H53" s="98"/>
      <c r="I53" s="98"/>
      <c r="J53" s="103"/>
      <c r="K53" s="62"/>
      <c r="L53" s="25"/>
      <c r="M53" s="97"/>
      <c r="N53" s="98"/>
      <c r="O53" s="98"/>
      <c r="P53" s="98"/>
      <c r="Q53" s="98"/>
      <c r="R53" s="98"/>
      <c r="S53" s="98"/>
      <c r="T53" s="98"/>
      <c r="U53" s="103"/>
      <c r="V53" s="62"/>
      <c r="W53" s="25"/>
      <c r="X53" s="97"/>
      <c r="Y53" s="98"/>
      <c r="Z53" s="98"/>
      <c r="AA53" s="98"/>
      <c r="AB53" s="98"/>
      <c r="AC53" s="98"/>
      <c r="AD53" s="98"/>
      <c r="AE53" s="98"/>
      <c r="AF53" s="103"/>
    </row>
    <row r="54" spans="1:32" ht="12.75" thickBot="1" x14ac:dyDescent="0.3">
      <c r="A54" s="83"/>
      <c r="B54" s="104"/>
      <c r="C54" s="105"/>
      <c r="D54" s="105"/>
      <c r="E54" s="105"/>
      <c r="F54" s="105"/>
      <c r="G54" s="105"/>
      <c r="H54" s="105"/>
      <c r="I54" s="105"/>
      <c r="J54" s="106"/>
      <c r="K54" s="62"/>
      <c r="L54" s="83"/>
      <c r="M54" s="104"/>
      <c r="N54" s="105"/>
      <c r="O54" s="105"/>
      <c r="P54" s="105"/>
      <c r="Q54" s="105"/>
      <c r="R54" s="105"/>
      <c r="S54" s="105"/>
      <c r="T54" s="105"/>
      <c r="U54" s="106"/>
      <c r="V54" s="62"/>
      <c r="W54" s="83"/>
      <c r="X54" s="104"/>
      <c r="Y54" s="105"/>
      <c r="Z54" s="105"/>
      <c r="AA54" s="105"/>
      <c r="AB54" s="105"/>
      <c r="AC54" s="105"/>
      <c r="AD54" s="105"/>
      <c r="AE54" s="105"/>
      <c r="AF54" s="106"/>
    </row>
  </sheetData>
  <mergeCells count="145">
    <mergeCell ref="M4:U4"/>
    <mergeCell ref="C3:I3"/>
    <mergeCell ref="A1:AF1"/>
    <mergeCell ref="M18:U18"/>
    <mergeCell ref="B14:J14"/>
    <mergeCell ref="B15:J15"/>
    <mergeCell ref="B16:J16"/>
    <mergeCell ref="B17:J17"/>
    <mergeCell ref="B18:J18"/>
    <mergeCell ref="M3:U3"/>
    <mergeCell ref="AI24:AK24"/>
    <mergeCell ref="AI26:AK26"/>
    <mergeCell ref="L40:N41"/>
    <mergeCell ref="W40:Y41"/>
    <mergeCell ref="AI16:AK16"/>
    <mergeCell ref="W22:Y23"/>
    <mergeCell ref="W4:Y5"/>
    <mergeCell ref="A22:C23"/>
    <mergeCell ref="L22:N23"/>
    <mergeCell ref="A40:C41"/>
    <mergeCell ref="M5:U5"/>
    <mergeCell ref="M6:U6"/>
    <mergeCell ref="M7:U7"/>
    <mergeCell ref="M8:U8"/>
    <mergeCell ref="M9:U9"/>
    <mergeCell ref="M10:U10"/>
    <mergeCell ref="M11:U11"/>
    <mergeCell ref="M12:U12"/>
    <mergeCell ref="M13:U13"/>
    <mergeCell ref="M14:U14"/>
    <mergeCell ref="M15:U15"/>
    <mergeCell ref="M16:U16"/>
    <mergeCell ref="M17:U17"/>
    <mergeCell ref="E21:J21"/>
    <mergeCell ref="E22:J22"/>
    <mergeCell ref="E23:J23"/>
    <mergeCell ref="B24:J24"/>
    <mergeCell ref="B25:J25"/>
    <mergeCell ref="B26:J26"/>
    <mergeCell ref="B27:J27"/>
    <mergeCell ref="B28:J28"/>
    <mergeCell ref="AA3:AF3"/>
    <mergeCell ref="AA4:AF4"/>
    <mergeCell ref="AA5:AF5"/>
    <mergeCell ref="X6:AF6"/>
    <mergeCell ref="X7:AF7"/>
    <mergeCell ref="X8:AF8"/>
    <mergeCell ref="X9:AF9"/>
    <mergeCell ref="X10:AF10"/>
    <mergeCell ref="X11:AF11"/>
    <mergeCell ref="X12:AF12"/>
    <mergeCell ref="X13:AF13"/>
    <mergeCell ref="X14:AF14"/>
    <mergeCell ref="X15:AF15"/>
    <mergeCell ref="X16:AF16"/>
    <mergeCell ref="X17:AF17"/>
    <mergeCell ref="X18:AF18"/>
    <mergeCell ref="P21:U21"/>
    <mergeCell ref="M31:U31"/>
    <mergeCell ref="M32:U32"/>
    <mergeCell ref="M33:U33"/>
    <mergeCell ref="M34:U34"/>
    <mergeCell ref="M35:U35"/>
    <mergeCell ref="M36:U36"/>
    <mergeCell ref="B29:J29"/>
    <mergeCell ref="B30:J30"/>
    <mergeCell ref="B31:J31"/>
    <mergeCell ref="B32:J32"/>
    <mergeCell ref="B33:J33"/>
    <mergeCell ref="B34:J34"/>
    <mergeCell ref="B35:J35"/>
    <mergeCell ref="B36:J36"/>
    <mergeCell ref="P22:U22"/>
    <mergeCell ref="P23:U23"/>
    <mergeCell ref="M24:U24"/>
    <mergeCell ref="M25:U25"/>
    <mergeCell ref="M26:U26"/>
    <mergeCell ref="M27:U27"/>
    <mergeCell ref="M28:U28"/>
    <mergeCell ref="M29:U29"/>
    <mergeCell ref="X30:AF30"/>
    <mergeCell ref="M30:U30"/>
    <mergeCell ref="AA21:AF21"/>
    <mergeCell ref="AA22:AF22"/>
    <mergeCell ref="AA23:AF23"/>
    <mergeCell ref="X24:AF24"/>
    <mergeCell ref="X25:AF25"/>
    <mergeCell ref="X26:AF26"/>
    <mergeCell ref="X27:AF27"/>
    <mergeCell ref="X28:AF28"/>
    <mergeCell ref="X29:AF29"/>
    <mergeCell ref="AA39:AF39"/>
    <mergeCell ref="AA40:AF40"/>
    <mergeCell ref="AA41:AF41"/>
    <mergeCell ref="X42:AF42"/>
    <mergeCell ref="X43:AF43"/>
    <mergeCell ref="X44:AF44"/>
    <mergeCell ref="X45:AF45"/>
    <mergeCell ref="X46:AF46"/>
    <mergeCell ref="X31:AF31"/>
    <mergeCell ref="X32:AF32"/>
    <mergeCell ref="X33:AF33"/>
    <mergeCell ref="X34:AF34"/>
    <mergeCell ref="X35:AF35"/>
    <mergeCell ref="X36:AF36"/>
    <mergeCell ref="B47:J47"/>
    <mergeCell ref="B48:J48"/>
    <mergeCell ref="B49:J49"/>
    <mergeCell ref="B50:J50"/>
    <mergeCell ref="B51:J51"/>
    <mergeCell ref="B52:J52"/>
    <mergeCell ref="B53:J53"/>
    <mergeCell ref="B54:J54"/>
    <mergeCell ref="E39:J39"/>
    <mergeCell ref="E40:J40"/>
    <mergeCell ref="E41:J41"/>
    <mergeCell ref="B42:J42"/>
    <mergeCell ref="B43:J43"/>
    <mergeCell ref="B44:J44"/>
    <mergeCell ref="B45:J45"/>
    <mergeCell ref="B46:J46"/>
    <mergeCell ref="X47:AF47"/>
    <mergeCell ref="X48:AF48"/>
    <mergeCell ref="X49:AF49"/>
    <mergeCell ref="X50:AF50"/>
    <mergeCell ref="X51:AF51"/>
    <mergeCell ref="X52:AF52"/>
    <mergeCell ref="X53:AF53"/>
    <mergeCell ref="X54:AF54"/>
    <mergeCell ref="P39:U39"/>
    <mergeCell ref="P40:U40"/>
    <mergeCell ref="P41:U41"/>
    <mergeCell ref="M42:U42"/>
    <mergeCell ref="M43:U43"/>
    <mergeCell ref="M44:U44"/>
    <mergeCell ref="M45:U45"/>
    <mergeCell ref="M46:U46"/>
    <mergeCell ref="M47:U47"/>
    <mergeCell ref="M48:U48"/>
    <mergeCell ref="M49:U49"/>
    <mergeCell ref="M50:U50"/>
    <mergeCell ref="M51:U51"/>
    <mergeCell ref="M52:U52"/>
    <mergeCell ref="M53:U53"/>
    <mergeCell ref="M54:U54"/>
  </mergeCells>
  <conditionalFormatting sqref="C5:I10">
    <cfRule type="expression" dxfId="2" priority="98">
      <formula>AND(C5&lt;&gt;"",C5&gt;=$AJ$22,C5&lt;=$AJ$22+6)</formula>
    </cfRule>
    <cfRule type="expression" dxfId="1" priority="99">
      <formula>MONTH(C5)&lt;&gt;MONTH($C$3)</formula>
    </cfRule>
    <cfRule type="cellIs" dxfId="0" priority="100" operator="equal">
      <formula>""</formula>
    </cfRule>
  </conditionalFormatting>
  <dataValidations disablePrompts="1" count="1">
    <dataValidation type="list" showInputMessage="1" showErrorMessage="1" sqref="W6:W18 O39:O41 L42:L54 W42:W54 A42:A54 D39:D41 W24:W36 Z39:Z41 L24:L36 Z21:Z23 A24:A36 O21:O23 Z3:Z5 D21:D23 L3:L18 A13:A18">
      <formula1>$AJ$27:$AJ$37</formula1>
    </dataValidation>
  </dataValidations>
  <printOptions horizontalCentered="1"/>
  <pageMargins left="0.8" right="0.8" top="0.35" bottom="0.3" header="0.25" footer="0.25"/>
  <pageSetup orientation="portrait" horizontalDpi="4294967293" r:id="rId1"/>
  <headerFooter>
    <oddFooter>&amp;L&amp;"Arial,Regular"&amp;8&amp;K00-044Weekly Bullet Journal Template © 2021 Vertex42.com&amp;R&amp;"Arial,Regular"&amp;8&amp;K00-045https://www.vertex42.com/calendars/bullet-journal.html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Future Log</vt:lpstr>
      <vt:lpstr>Monthly</vt:lpstr>
      <vt:lpstr>Weekly</vt:lpstr>
      <vt:lpstr>'Future Log'!Print_Area</vt:lpstr>
      <vt:lpstr>Monthly!Print_Area</vt:lpstr>
      <vt:lpstr>Weekly!Print_Area</vt:lpstr>
    </vt:vector>
  </TitlesOfParts>
  <Manager/>
  <Company>Vertex42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Bullet Journal Templates</dc:title>
  <dc:subject/>
  <dc:creator>Vertex42.com</dc:creator>
  <cp:keywords/>
  <dc:description>(c) 2021 Vertex42 LLC. All Rights Reserved. Free to print.</dc:description>
  <cp:lastModifiedBy>Ghasli @ Ghazali, Mohamad Amir</cp:lastModifiedBy>
  <cp:revision/>
  <cp:lastPrinted>2021-12-16T23:12:44Z</cp:lastPrinted>
  <dcterms:created xsi:type="dcterms:W3CDTF">2021-07-13T19:26:00Z</dcterms:created>
  <dcterms:modified xsi:type="dcterms:W3CDTF">2022-11-14T18:14:44Z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2021 Vertex42 LLC</vt:lpwstr>
  </property>
  <property fmtid="{D5CDD505-2E9C-101B-9397-08002B2CF9AE}" pid="3" name="Version">
    <vt:lpwstr>1.0.0</vt:lpwstr>
  </property>
  <property fmtid="{D5CDD505-2E9C-101B-9397-08002B2CF9AE}" pid="4" name="Source">
    <vt:lpwstr>https://www.vertex42.com/calendars/bullet-journal.html</vt:lpwstr>
  </property>
</Properties>
</file>