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C3402E7E-D91E-4953-876D-A5A34E8549B4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A" localSheetId="0">OFFSET(Instruction!$B$3,Instruction!#REF!,1,1,3)</definedName>
    <definedName name="A">OFFSET(Report!$B$3,Report!#REF!,1,1,3)</definedName>
    <definedName name="_xlnm.Print_Area" localSheetId="0">Instruction!$B$1:$N$29</definedName>
    <definedName name="_xlnm.Print_Area" localSheetId="1">Report!$B$1:$N$29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I8" i="1" s="1"/>
  <c r="M4" i="1"/>
  <c r="G4" i="1"/>
  <c r="K4" i="1" s="1"/>
  <c r="F4" i="1"/>
  <c r="G11" i="2"/>
  <c r="F11" i="2"/>
  <c r="G10" i="2"/>
  <c r="F10" i="2"/>
  <c r="G9" i="2"/>
  <c r="F9" i="2"/>
  <c r="G8" i="2"/>
  <c r="F8" i="2"/>
  <c r="G7" i="2"/>
  <c r="F7" i="2"/>
  <c r="G6" i="2"/>
  <c r="F6" i="2"/>
  <c r="G5" i="2"/>
  <c r="K8" i="2" s="1"/>
  <c r="I4" i="2" s="1"/>
  <c r="F5" i="2"/>
  <c r="M4" i="2"/>
  <c r="K4" i="2"/>
  <c r="G4" i="2"/>
  <c r="F4" i="2"/>
  <c r="I8" i="2" s="1"/>
  <c r="K8" i="1" l="1"/>
  <c r="I4" i="1" s="1"/>
</calcChain>
</file>

<file path=xl/sharedStrings.xml><?xml version="1.0" encoding="utf-8"?>
<sst xmlns="http://schemas.openxmlformats.org/spreadsheetml/2006/main" count="36" uniqueCount="18">
  <si>
    <t>Sample Sdn. Bhd.</t>
  </si>
  <si>
    <t>Sales Product Analysis</t>
  </si>
  <si>
    <t>Product</t>
  </si>
  <si>
    <t>Average</t>
  </si>
  <si>
    <t>Total</t>
  </si>
  <si>
    <t>A</t>
  </si>
  <si>
    <t>B</t>
  </si>
  <si>
    <t>C</t>
  </si>
  <si>
    <t>Best Selling Product</t>
  </si>
  <si>
    <t>Worst Selling Product</t>
  </si>
  <si>
    <t>D</t>
  </si>
  <si>
    <t>E</t>
  </si>
  <si>
    <t>F</t>
  </si>
  <si>
    <t>G</t>
  </si>
  <si>
    <t>Highest in Average</t>
  </si>
  <si>
    <t>Highest in Total</t>
  </si>
  <si>
    <t>2021 Total Sales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</si>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</sst>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7">
    <font>
      <sz val="11"/>
      <color indexed="8"/>
      <name val="宋体"/>
      <charset val="134"/>
    </font>
    <font>
      <sz val="11"/>
      <color indexed="8"/>
      <name val="Arial"/>
      <charset val="134"/>
    </font>
    <font>
      <b/>
      <sz val="30"/>
      <color theme="0"/>
      <name val="Arial"/>
      <charset val="134"/>
    </font>
    <font>
      <b/>
      <sz val="25"/>
      <color theme="0"/>
      <name val="Arial"/>
      <charset val="134"/>
    </font>
    <font>
      <b/>
      <sz val="14"/>
      <color theme="0"/>
      <name val="Arial"/>
      <charset val="134"/>
    </font>
    <font>
      <sz val="11"/>
      <color theme="0"/>
      <name val="Arial"/>
      <charset val="134"/>
    </font>
    <font>
      <b/>
      <sz val="12"/>
      <color theme="0"/>
      <name val="Arial"/>
      <charset val="134"/>
    </font>
    <font>
      <sz val="12"/>
      <color theme="0"/>
      <name val="Arial"/>
      <charset val="134"/>
    </font>
    <font>
      <sz val="12"/>
      <color theme="1" tint="0.249977111117893"/>
      <name val="Arial"/>
      <charset val="134"/>
    </font>
    <font>
      <b/>
      <sz val="72"/>
      <color theme="0"/>
      <name val="Arial"/>
      <charset val="134"/>
    </font>
    <font>
      <sz val="24"/>
      <color theme="0"/>
      <name val="Arial"/>
      <charset val="134"/>
    </font>
    <font>
      <b/>
      <sz val="16"/>
      <color theme="0"/>
      <name val="Arial"/>
      <charset val="134"/>
    </font>
    <font>
      <b/>
      <sz val="36"/>
      <color theme="0"/>
      <name val="Arial"/>
      <charset val="134"/>
    </font>
    <font>
      <b/>
      <sz val="14"/>
      <color theme="8" tint="-0.499984740745262"/>
      <name val="Arial"/>
      <charset val="134"/>
    </font>
    <font>
      <b/>
      <sz val="12"/>
      <color theme="8" tint="-0.499984740745262"/>
      <name val="Arial"/>
      <charset val="134"/>
    </font>
    <font>
      <sz val="12"/>
      <color theme="8" tint="-0.499984740745262"/>
      <name val="Arial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17406D"/>
        <bgColor indexed="64"/>
      </patternFill>
    </fill>
    <fill>
      <patternFill patternType="solid">
        <fgColor rgb="FF11305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</borders>
  <cellStyleXfs count="2"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5" fillId="2" borderId="0" xfId="0" applyNumberFormat="1" applyFont="1" applyFill="1">
      <alignment vertical="center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distributed" vertical="center" wrapText="1"/>
    </xf>
    <xf numFmtId="0" fontId="11" fillId="2" borderId="0" xfId="0" applyNumberFormat="1" applyFont="1" applyFill="1" applyAlignment="1">
      <alignment horizontal="center" vertical="center" wrapText="1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distributed"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FF113052"/>
      <color rgb="FF1740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8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Product Sales Analysis 2019-2021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8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Instruction!$C$3</c:f>
              <c:strCache>
                <c:ptCount val="1"/>
                <c:pt idx="0">
                  <c:v>2019</c:v>
                </c:pt>
              </c:strCache>
            </c:strRef>
          </c:tx>
          <c:spPr>
            <a:noFill/>
            <a:ln w="12700" cmpd="sng">
              <a:solidFill>
                <a:srgbClr val="0070C0"/>
              </a:solidFill>
              <a:prstDash val="solid"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Instruction!$B$4:$B$11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Instruction!$C$4:$C$11</c:f>
              <c:numCache>
                <c:formatCode>General</c:formatCode>
                <c:ptCount val="8"/>
                <c:pt idx="0">
                  <c:v>157</c:v>
                </c:pt>
                <c:pt idx="1">
                  <c:v>167</c:v>
                </c:pt>
                <c:pt idx="2">
                  <c:v>171</c:v>
                </c:pt>
                <c:pt idx="3">
                  <c:v>120</c:v>
                </c:pt>
                <c:pt idx="4">
                  <c:v>117</c:v>
                </c:pt>
                <c:pt idx="5">
                  <c:v>185</c:v>
                </c:pt>
                <c:pt idx="6">
                  <c:v>113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6-47AA-BB02-D58C14A3158D}"/>
            </c:ext>
          </c:extLst>
        </c:ser>
        <c:ser>
          <c:idx val="1"/>
          <c:order val="1"/>
          <c:tx>
            <c:strRef>
              <c:f>Instruction!$D$3</c:f>
              <c:strCache>
                <c:ptCount val="1"/>
                <c:pt idx="0">
                  <c:v>2020</c:v>
                </c:pt>
              </c:strCache>
            </c:strRef>
          </c:tx>
          <c:spPr>
            <a:noFill/>
            <a:ln>
              <a:solidFill>
                <a:srgbClr val="00B0F0"/>
              </a:solidFill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Instruction!$B$4:$B$11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Instruction!$D$4:$D$11</c:f>
              <c:numCache>
                <c:formatCode>General</c:formatCode>
                <c:ptCount val="8"/>
                <c:pt idx="0">
                  <c:v>133</c:v>
                </c:pt>
                <c:pt idx="1">
                  <c:v>165</c:v>
                </c:pt>
                <c:pt idx="2">
                  <c:v>121</c:v>
                </c:pt>
                <c:pt idx="3">
                  <c:v>121</c:v>
                </c:pt>
                <c:pt idx="4">
                  <c:v>101</c:v>
                </c:pt>
                <c:pt idx="5">
                  <c:v>114</c:v>
                </c:pt>
                <c:pt idx="6">
                  <c:v>189</c:v>
                </c:pt>
                <c:pt idx="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6-47AA-BB02-D58C14A3158D}"/>
            </c:ext>
          </c:extLst>
        </c:ser>
        <c:ser>
          <c:idx val="2"/>
          <c:order val="2"/>
          <c:tx>
            <c:strRef>
              <c:f>Instruction!$E$3</c:f>
              <c:strCache>
                <c:ptCount val="1"/>
                <c:pt idx="0">
                  <c:v>2021</c:v>
                </c:pt>
              </c:strCache>
            </c:strRef>
          </c:tx>
          <c:spPr>
            <a:noFill/>
            <a:ln w="12700" cmpd="sng">
              <a:solidFill>
                <a:srgbClr val="00B050"/>
              </a:solidFill>
              <a:prstDash val="solid"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Instruction!$B$4:$B$11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Instruction!$E$4:$E$11</c:f>
              <c:numCache>
                <c:formatCode>General</c:formatCode>
                <c:ptCount val="8"/>
                <c:pt idx="0">
                  <c:v>168</c:v>
                </c:pt>
                <c:pt idx="1">
                  <c:v>152</c:v>
                </c:pt>
                <c:pt idx="2">
                  <c:v>149</c:v>
                </c:pt>
                <c:pt idx="3">
                  <c:v>195</c:v>
                </c:pt>
                <c:pt idx="4">
                  <c:v>188</c:v>
                </c:pt>
                <c:pt idx="5">
                  <c:v>189</c:v>
                </c:pt>
                <c:pt idx="6">
                  <c:v>113</c:v>
                </c:pt>
                <c:pt idx="7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6-47AA-BB02-D58C14A31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4984840"/>
        <c:axId val="234949520"/>
      </c:barChart>
      <c:catAx>
        <c:axId val="23498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34949520"/>
        <c:crosses val="autoZero"/>
        <c:auto val="1"/>
        <c:lblAlgn val="ctr"/>
        <c:lblOffset val="100"/>
        <c:noMultiLvlLbl val="0"/>
      </c:catAx>
      <c:valAx>
        <c:axId val="234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113052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34984840"/>
        <c:crosses val="autoZero"/>
        <c:crossBetween val="between"/>
      </c:valAx>
      <c:spPr>
        <a:noFill/>
        <a:ln w="12700" cmpd="sng">
          <a:solidFill>
            <a:srgbClr val="113052"/>
          </a:solidFill>
          <a:prstDash val="solid"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1758034026464999"/>
          <c:y val="0.89088888888888895"/>
          <c:w val="0.37063642091997501"/>
          <c:h val="8.244444444444440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bg1">
                  <a:lumMod val="6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13052"/>
    </a:solidFill>
    <a:ln w="9525" cap="flat" cmpd="sng" algn="ctr">
      <a:solidFill>
        <a:srgbClr val="00B0F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>
              <a:lumMod val="65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8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zh-CN" altLang="en-US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Product </a:t>
            </a:r>
            <a:r>
              <a:rPr lang="en-US" altLang="zh-CN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Average Sales </a:t>
            </a:r>
            <a:r>
              <a:rPr lang="zh-CN" altLang="en-US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Analysis 201</a:t>
            </a:r>
            <a:r>
              <a:rPr lang="en-US" altLang="zh-CN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9</a:t>
            </a:r>
            <a:r>
              <a:rPr lang="zh-CN" altLang="en-US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-202</a:t>
            </a:r>
            <a:r>
              <a:rPr lang="en-US" altLang="zh-CN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8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Instruction!$F$3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Instruction!$B$4:$B$11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Instruction!$F$4:$F$11</c:f>
              <c:numCache>
                <c:formatCode>0_ </c:formatCode>
                <c:ptCount val="8"/>
                <c:pt idx="0">
                  <c:v>152.66666666666666</c:v>
                </c:pt>
                <c:pt idx="1">
                  <c:v>161.33333333333334</c:v>
                </c:pt>
                <c:pt idx="2">
                  <c:v>147</c:v>
                </c:pt>
                <c:pt idx="3">
                  <c:v>145.33333333333334</c:v>
                </c:pt>
                <c:pt idx="4">
                  <c:v>135.33333333333334</c:v>
                </c:pt>
                <c:pt idx="5">
                  <c:v>162.66666666666666</c:v>
                </c:pt>
                <c:pt idx="6">
                  <c:v>138.33333333333334</c:v>
                </c:pt>
                <c:pt idx="7">
                  <c:v>112.33333333333333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4-490B-B957-D74180328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97864"/>
        <c:axId val="235221272"/>
      </c:areaChart>
      <c:lineChart>
        <c:grouping val="stacked"/>
        <c:varyColors val="0"/>
        <c:ser>
          <c:idx val="1"/>
          <c:order val="1"/>
          <c:tx>
            <c:strRef>
              <c:f>Instruction!$F$3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>
              <a:glow rad="101600">
                <a:srgbClr val="00B0F0">
                  <a:alpha val="40000"/>
                </a:srgbClr>
              </a:glow>
            </a:effectLst>
          </c:spPr>
          <c:marker>
            <c:symbol val="circle"/>
            <c:size val="5"/>
            <c:spPr>
              <a:solidFill>
                <a:srgbClr val="00B0F0"/>
              </a:solidFill>
              <a:ln w="6350" cap="flat" cmpd="sng" algn="ctr">
                <a:solidFill>
                  <a:srgbClr val="00B0F0"/>
                </a:solidFill>
                <a:prstDash val="solid"/>
                <a:round/>
              </a:ln>
              <a:effectLst>
                <a:glow rad="101600">
                  <a:srgbClr val="00B0F0">
                    <a:alpha val="40000"/>
                  </a:srgbClr>
                </a:glow>
              </a:effectLst>
            </c:spPr>
          </c:marker>
          <c:cat>
            <c:strRef>
              <c:f>Instruction!$B$4:$B$11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Instruction!$F$4:$F$11</c:f>
              <c:numCache>
                <c:formatCode>0_ </c:formatCode>
                <c:ptCount val="8"/>
                <c:pt idx="0">
                  <c:v>152.66666666666666</c:v>
                </c:pt>
                <c:pt idx="1">
                  <c:v>161.33333333333334</c:v>
                </c:pt>
                <c:pt idx="2">
                  <c:v>147</c:v>
                </c:pt>
                <c:pt idx="3">
                  <c:v>145.33333333333334</c:v>
                </c:pt>
                <c:pt idx="4">
                  <c:v>135.33333333333334</c:v>
                </c:pt>
                <c:pt idx="5">
                  <c:v>162.66666666666666</c:v>
                </c:pt>
                <c:pt idx="6">
                  <c:v>138.33333333333334</c:v>
                </c:pt>
                <c:pt idx="7">
                  <c:v>112.33333333333333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4-490B-B957-D74180328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97864"/>
        <c:axId val="235221272"/>
      </c:lineChart>
      <c:catAx>
        <c:axId val="23359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17406D"/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35221272"/>
        <c:crosses val="autoZero"/>
        <c:auto val="1"/>
        <c:lblAlgn val="ctr"/>
        <c:lblOffset val="100"/>
        <c:noMultiLvlLbl val="0"/>
      </c:catAx>
      <c:valAx>
        <c:axId val="2352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17406D"/>
              </a:solidFill>
              <a:prstDash val="solid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33597864"/>
        <c:crosses val="autoZero"/>
        <c:crossBetween val="between"/>
      </c:valAx>
      <c:spPr>
        <a:noFill/>
        <a:ln>
          <a:solidFill>
            <a:srgbClr val="113052"/>
          </a:solidFill>
        </a:ln>
        <a:effectLst/>
      </c:spPr>
    </c:plotArea>
    <c:plotVisOnly val="1"/>
    <c:dispBlanksAs val="gap"/>
    <c:showDLblsOverMax val="0"/>
  </c:chart>
  <c:spPr>
    <a:solidFill>
      <a:srgbClr val="113052"/>
    </a:solidFill>
    <a:ln w="6350" cap="flat" cmpd="sng" algn="ctr">
      <a:solidFill>
        <a:srgbClr val="00B0F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8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Product Sales Analysis 2019-2021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8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Report!$C$3</c:f>
              <c:strCache>
                <c:ptCount val="1"/>
                <c:pt idx="0">
                  <c:v>2019</c:v>
                </c:pt>
              </c:strCache>
            </c:strRef>
          </c:tx>
          <c:spPr>
            <a:noFill/>
            <a:ln w="12700" cmpd="sng">
              <a:solidFill>
                <a:srgbClr val="0070C0"/>
              </a:solidFill>
              <a:prstDash val="solid"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Report!$B$4:$B$11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Report!$C$4:$C$11</c:f>
              <c:numCache>
                <c:formatCode>General</c:formatCode>
                <c:ptCount val="8"/>
                <c:pt idx="0">
                  <c:v>157</c:v>
                </c:pt>
                <c:pt idx="1">
                  <c:v>167</c:v>
                </c:pt>
                <c:pt idx="2">
                  <c:v>171</c:v>
                </c:pt>
                <c:pt idx="3">
                  <c:v>120</c:v>
                </c:pt>
                <c:pt idx="4">
                  <c:v>117</c:v>
                </c:pt>
                <c:pt idx="5">
                  <c:v>185</c:v>
                </c:pt>
                <c:pt idx="6">
                  <c:v>113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3-4093-8487-17C5FD42F9D1}"/>
            </c:ext>
          </c:extLst>
        </c:ser>
        <c:ser>
          <c:idx val="1"/>
          <c:order val="1"/>
          <c:tx>
            <c:strRef>
              <c:f>Report!$D$3</c:f>
              <c:strCache>
                <c:ptCount val="1"/>
                <c:pt idx="0">
                  <c:v>2020</c:v>
                </c:pt>
              </c:strCache>
            </c:strRef>
          </c:tx>
          <c:spPr>
            <a:noFill/>
            <a:ln>
              <a:solidFill>
                <a:srgbClr val="00B0F0"/>
              </a:solidFill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Report!$B$4:$B$11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Report!$D$4:$D$11</c:f>
              <c:numCache>
                <c:formatCode>General</c:formatCode>
                <c:ptCount val="8"/>
                <c:pt idx="0">
                  <c:v>133</c:v>
                </c:pt>
                <c:pt idx="1">
                  <c:v>165</c:v>
                </c:pt>
                <c:pt idx="2">
                  <c:v>121</c:v>
                </c:pt>
                <c:pt idx="3">
                  <c:v>121</c:v>
                </c:pt>
                <c:pt idx="4">
                  <c:v>101</c:v>
                </c:pt>
                <c:pt idx="5">
                  <c:v>114</c:v>
                </c:pt>
                <c:pt idx="6">
                  <c:v>189</c:v>
                </c:pt>
                <c:pt idx="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3-4093-8487-17C5FD42F9D1}"/>
            </c:ext>
          </c:extLst>
        </c:ser>
        <c:ser>
          <c:idx val="2"/>
          <c:order val="2"/>
          <c:tx>
            <c:strRef>
              <c:f>Report!$E$3</c:f>
              <c:strCache>
                <c:ptCount val="1"/>
                <c:pt idx="0">
                  <c:v>2021</c:v>
                </c:pt>
              </c:strCache>
            </c:strRef>
          </c:tx>
          <c:spPr>
            <a:noFill/>
            <a:ln w="12700" cmpd="sng">
              <a:solidFill>
                <a:srgbClr val="00B050"/>
              </a:solidFill>
              <a:prstDash val="solid"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Report!$B$4:$B$11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Report!$E$4:$E$11</c:f>
              <c:numCache>
                <c:formatCode>General</c:formatCode>
                <c:ptCount val="8"/>
                <c:pt idx="0">
                  <c:v>168</c:v>
                </c:pt>
                <c:pt idx="1">
                  <c:v>152</c:v>
                </c:pt>
                <c:pt idx="2">
                  <c:v>149</c:v>
                </c:pt>
                <c:pt idx="3">
                  <c:v>195</c:v>
                </c:pt>
                <c:pt idx="4">
                  <c:v>188</c:v>
                </c:pt>
                <c:pt idx="5">
                  <c:v>189</c:v>
                </c:pt>
                <c:pt idx="6">
                  <c:v>113</c:v>
                </c:pt>
                <c:pt idx="7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3-4093-8487-17C5FD42F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4984840"/>
        <c:axId val="234949520"/>
      </c:barChart>
      <c:catAx>
        <c:axId val="23498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34949520"/>
        <c:crosses val="autoZero"/>
        <c:auto val="1"/>
        <c:lblAlgn val="ctr"/>
        <c:lblOffset val="100"/>
        <c:noMultiLvlLbl val="0"/>
      </c:catAx>
      <c:valAx>
        <c:axId val="234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113052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34984840"/>
        <c:crosses val="autoZero"/>
        <c:crossBetween val="between"/>
      </c:valAx>
      <c:spPr>
        <a:noFill/>
        <a:ln w="12700" cmpd="sng">
          <a:solidFill>
            <a:srgbClr val="113052"/>
          </a:solidFill>
          <a:prstDash val="solid"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1758034026464999"/>
          <c:y val="0.89088888888888895"/>
          <c:w val="0.37063642091997501"/>
          <c:h val="8.244444444444440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bg1">
                  <a:lumMod val="6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13052"/>
    </a:solidFill>
    <a:ln w="9525" cap="flat" cmpd="sng" algn="ctr">
      <a:solidFill>
        <a:srgbClr val="00B0F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>
              <a:lumMod val="65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8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zh-CN" altLang="en-US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Product </a:t>
            </a:r>
            <a:r>
              <a:rPr lang="en-US" altLang="zh-CN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Average Sales </a:t>
            </a:r>
            <a:r>
              <a:rPr lang="zh-CN" altLang="en-US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Analysis 201</a:t>
            </a:r>
            <a:r>
              <a:rPr lang="en-US" altLang="zh-CN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9</a:t>
            </a:r>
            <a:r>
              <a:rPr lang="zh-CN" altLang="en-US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-202</a:t>
            </a:r>
            <a:r>
              <a:rPr lang="en-US" altLang="zh-CN" sz="1800" b="0" i="0" u="none" strike="noStrike" kern="1200" cap="none" spc="0" normalizeH="0" baseline="0">
                <a:solidFill>
                  <a:schemeClr val="bg1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8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Report!$F$3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Report!$B$4:$B$11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Report!$F$4:$F$11</c:f>
              <c:numCache>
                <c:formatCode>0_ </c:formatCode>
                <c:ptCount val="8"/>
                <c:pt idx="0">
                  <c:v>152.66666666666666</c:v>
                </c:pt>
                <c:pt idx="1">
                  <c:v>161.33333333333334</c:v>
                </c:pt>
                <c:pt idx="2">
                  <c:v>147</c:v>
                </c:pt>
                <c:pt idx="3">
                  <c:v>145.33333333333334</c:v>
                </c:pt>
                <c:pt idx="4">
                  <c:v>135.33333333333334</c:v>
                </c:pt>
                <c:pt idx="5">
                  <c:v>162.66666666666666</c:v>
                </c:pt>
                <c:pt idx="6">
                  <c:v>138.33333333333334</c:v>
                </c:pt>
                <c:pt idx="7">
                  <c:v>112.33333333333333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4-4CC6-835D-B72AF23BD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97864"/>
        <c:axId val="235221272"/>
      </c:areaChart>
      <c:lineChart>
        <c:grouping val="stacked"/>
        <c:varyColors val="0"/>
        <c:ser>
          <c:idx val="1"/>
          <c:order val="1"/>
          <c:tx>
            <c:strRef>
              <c:f>Report!$F$3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>
              <a:glow rad="101600">
                <a:srgbClr val="00B0F0">
                  <a:alpha val="40000"/>
                </a:srgbClr>
              </a:glow>
            </a:effectLst>
          </c:spPr>
          <c:marker>
            <c:symbol val="circle"/>
            <c:size val="5"/>
            <c:spPr>
              <a:solidFill>
                <a:srgbClr val="00B0F0"/>
              </a:solidFill>
              <a:ln w="6350" cap="flat" cmpd="sng" algn="ctr">
                <a:solidFill>
                  <a:srgbClr val="00B0F0"/>
                </a:solidFill>
                <a:prstDash val="solid"/>
                <a:round/>
              </a:ln>
              <a:effectLst>
                <a:glow rad="101600">
                  <a:srgbClr val="00B0F0">
                    <a:alpha val="40000"/>
                  </a:srgbClr>
                </a:glow>
              </a:effectLst>
            </c:spPr>
          </c:marker>
          <c:cat>
            <c:strRef>
              <c:f>Report!$B$4:$B$11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Report!$F$4:$F$11</c:f>
              <c:numCache>
                <c:formatCode>0_ </c:formatCode>
                <c:ptCount val="8"/>
                <c:pt idx="0">
                  <c:v>152.66666666666666</c:v>
                </c:pt>
                <c:pt idx="1">
                  <c:v>161.33333333333334</c:v>
                </c:pt>
                <c:pt idx="2">
                  <c:v>147</c:v>
                </c:pt>
                <c:pt idx="3">
                  <c:v>145.33333333333334</c:v>
                </c:pt>
                <c:pt idx="4">
                  <c:v>135.33333333333334</c:v>
                </c:pt>
                <c:pt idx="5">
                  <c:v>162.66666666666666</c:v>
                </c:pt>
                <c:pt idx="6">
                  <c:v>138.33333333333334</c:v>
                </c:pt>
                <c:pt idx="7">
                  <c:v>112.33333333333333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4-4CC6-835D-B72AF23BD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97864"/>
        <c:axId val="235221272"/>
      </c:lineChart>
      <c:catAx>
        <c:axId val="23359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17406D"/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35221272"/>
        <c:crosses val="autoZero"/>
        <c:auto val="1"/>
        <c:lblAlgn val="ctr"/>
        <c:lblOffset val="100"/>
        <c:noMultiLvlLbl val="0"/>
      </c:catAx>
      <c:valAx>
        <c:axId val="2352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17406D"/>
              </a:solidFill>
              <a:prstDash val="solid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33597864"/>
        <c:crosses val="autoZero"/>
        <c:crossBetween val="between"/>
      </c:valAx>
      <c:spPr>
        <a:noFill/>
        <a:ln>
          <a:solidFill>
            <a:srgbClr val="113052"/>
          </a:solidFill>
        </a:ln>
        <a:effectLst/>
      </c:spPr>
    </c:plotArea>
    <c:plotVisOnly val="1"/>
    <c:dispBlanksAs val="gap"/>
    <c:showDLblsOverMax val="0"/>
  </c:chart>
  <c:spPr>
    <a:solidFill>
      <a:srgbClr val="113052"/>
    </a:solidFill>
    <a:ln w="6350" cap="flat" cmpd="sng" algn="ctr">
      <a:solidFill>
        <a:srgbClr val="00B0F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28</xdr:row>
      <xdr:rowOff>104775</xdr:rowOff>
    </xdr:from>
    <xdr:to>
      <xdr:col>13</xdr:col>
      <xdr:colOff>66675</xdr:colOff>
      <xdr:row>28</xdr:row>
      <xdr:rowOff>104775</xdr:rowOff>
    </xdr:to>
    <xdr:cxnSp macro="">
      <xdr:nvCxnSp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28625" y="12160250"/>
          <a:ext cx="9677400" cy="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</xdr:row>
      <xdr:rowOff>82550</xdr:rowOff>
    </xdr:from>
    <xdr:to>
      <xdr:col>7</xdr:col>
      <xdr:colOff>9525</xdr:colOff>
      <xdr:row>27</xdr:row>
      <xdr:rowOff>44450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11</xdr:row>
      <xdr:rowOff>97155</xdr:rowOff>
    </xdr:from>
    <xdr:to>
      <xdr:col>13</xdr:col>
      <xdr:colOff>47625</xdr:colOff>
      <xdr:row>27</xdr:row>
      <xdr:rowOff>59055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3</xdr:row>
      <xdr:rowOff>19685</xdr:rowOff>
    </xdr:from>
    <xdr:to>
      <xdr:col>12</xdr:col>
      <xdr:colOff>1190625</xdr:colOff>
      <xdr:row>9</xdr:row>
      <xdr:rowOff>19050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810625" y="1378585"/>
          <a:ext cx="1200150" cy="5714365"/>
        </a:xfrm>
        <a:prstGeom prst="roundRect">
          <a:avLst/>
        </a:prstGeom>
        <a:noFill/>
        <a:ln w="28575" cap="flat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  <a:effectLst>
          <a:glow rad="12700">
            <a:schemeClr val="accent4">
              <a:satMod val="175000"/>
              <a:alpha val="40000"/>
            </a:schemeClr>
          </a:glow>
        </a:effectLst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92710</xdr:colOff>
      <xdr:row>2</xdr:row>
      <xdr:rowOff>17780</xdr:rowOff>
    </xdr:from>
    <xdr:to>
      <xdr:col>10</xdr:col>
      <xdr:colOff>1332230</xdr:colOff>
      <xdr:row>3</xdr:row>
      <xdr:rowOff>407035</xdr:rowOff>
    </xdr:to>
    <xdr:sp macro="" textlink="">
      <xdr:nvSpPr>
        <xdr:cNvPr id="6" name="Rectangl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40785" y="906780"/>
          <a:ext cx="4754245" cy="85915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</a:t>
          </a:r>
          <a:r>
            <a:rPr lang="en-US" b="1" i="1">
              <a:sym typeface="+mn-ea"/>
            </a:rPr>
            <a:t>Only change yellow colour cells</a:t>
          </a:r>
          <a:endParaRPr lang="en-US" sz="1100" b="1" i="1"/>
        </a:p>
        <a:p>
          <a:pPr algn="l"/>
          <a:r>
            <a:rPr lang="en-US" b="1" i="1">
              <a:sym typeface="+mn-ea"/>
            </a:rPr>
            <a:t>2.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28</xdr:row>
      <xdr:rowOff>104775</xdr:rowOff>
    </xdr:from>
    <xdr:to>
      <xdr:col>13</xdr:col>
      <xdr:colOff>66675</xdr:colOff>
      <xdr:row>28</xdr:row>
      <xdr:rowOff>104775</xdr:rowOff>
    </xdr:to>
    <xdr:cxnSp macro="">
      <xdr:nvCxnSp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428625" y="12160250"/>
          <a:ext cx="9677400" cy="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</xdr:row>
      <xdr:rowOff>82550</xdr:rowOff>
    </xdr:from>
    <xdr:to>
      <xdr:col>7</xdr:col>
      <xdr:colOff>9525</xdr:colOff>
      <xdr:row>27</xdr:row>
      <xdr:rowOff>44450</xdr:rowOff>
    </xdr:to>
    <xdr:graphicFrame macro="">
      <xdr:nvGraphicFramePr>
        <xdr:cNvPr id="1191" name="Chart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11</xdr:row>
      <xdr:rowOff>97155</xdr:rowOff>
    </xdr:from>
    <xdr:to>
      <xdr:col>13</xdr:col>
      <xdr:colOff>47625</xdr:colOff>
      <xdr:row>27</xdr:row>
      <xdr:rowOff>59055</xdr:rowOff>
    </xdr:to>
    <xdr:graphicFrame macro="">
      <xdr:nvGraphicFramePr>
        <xdr:cNvPr id="1192" name="Chart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3</xdr:row>
      <xdr:rowOff>19685</xdr:rowOff>
    </xdr:from>
    <xdr:to>
      <xdr:col>12</xdr:col>
      <xdr:colOff>1190625</xdr:colOff>
      <xdr:row>9</xdr:row>
      <xdr:rowOff>19050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810625" y="1378585"/>
          <a:ext cx="1200150" cy="5714365"/>
        </a:xfrm>
        <a:prstGeom prst="roundRect">
          <a:avLst/>
        </a:prstGeom>
        <a:noFill/>
        <a:ln w="28575" cap="flat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  <a:effectLst>
          <a:glow rad="12700">
            <a:schemeClr val="accent4">
              <a:satMod val="175000"/>
              <a:alpha val="40000"/>
            </a:schemeClr>
          </a:glow>
        </a:effectLst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1"/>
  <sheetViews>
    <sheetView showGridLines="0" zoomScale="85" zoomScaleNormal="85" workbookViewId="0">
      <selection activeCell="R4" sqref="R4"/>
    </sheetView>
  </sheetViews>
  <sheetFormatPr defaultColWidth="9" defaultRowHeight="14.25"/>
  <cols>
    <col min="1" max="1" width="3.875" style="2" customWidth="1"/>
    <col min="2" max="7" width="11" style="2" customWidth="1"/>
    <col min="8" max="8" width="2.625" style="2" customWidth="1"/>
    <col min="9" max="9" width="18.875" style="2" customWidth="1"/>
    <col min="10" max="10" width="2.625" style="2" customWidth="1"/>
    <col min="11" max="11" width="19.75" style="2" customWidth="1"/>
    <col min="12" max="12" width="2" style="2" customWidth="1"/>
    <col min="13" max="13" width="16" style="2" customWidth="1"/>
    <col min="14" max="14" width="9.875" style="2" customWidth="1"/>
    <col min="15" max="16384" width="9" style="2"/>
  </cols>
  <sheetData>
    <row r="1" spans="2:14" ht="35.1" customHeight="1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2:14" ht="35.1" customHeight="1"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36.950000000000003" customHeight="1">
      <c r="B3" s="3" t="s">
        <v>2</v>
      </c>
      <c r="C3" s="18">
        <v>2019</v>
      </c>
      <c r="D3" s="18">
        <v>2020</v>
      </c>
      <c r="E3" s="18">
        <v>2021</v>
      </c>
      <c r="F3" s="3" t="s">
        <v>3</v>
      </c>
      <c r="G3" s="3" t="s">
        <v>4</v>
      </c>
      <c r="H3" s="4"/>
      <c r="I3" s="4"/>
      <c r="J3" s="4"/>
      <c r="K3" s="4"/>
      <c r="L3" s="4"/>
      <c r="M3" s="4"/>
      <c r="N3" s="14"/>
    </row>
    <row r="4" spans="2:14" ht="75" customHeight="1">
      <c r="B4" s="19" t="s">
        <v>5</v>
      </c>
      <c r="C4" s="20">
        <v>157</v>
      </c>
      <c r="D4" s="20">
        <v>133</v>
      </c>
      <c r="E4" s="20">
        <v>168</v>
      </c>
      <c r="F4" s="7">
        <f t="shared" ref="F4:F11" si="0">AVERAGEA(C4:E4)</f>
        <v>152.66666666666666</v>
      </c>
      <c r="G4" s="8">
        <f t="shared" ref="G4:G11" si="1">SUM(C4:E4)</f>
        <v>458</v>
      </c>
      <c r="H4" s="4"/>
      <c r="I4" s="24" t="str">
        <f>INDEX(B3:G11,MATCH(K8,G3:G11,0),1)</f>
        <v>F</v>
      </c>
      <c r="J4" s="4"/>
      <c r="K4" s="24" t="str">
        <f>INDEX(B3:G11,MATCH(MIN(G4:G11),G3:G11,0),1)</f>
        <v>H</v>
      </c>
      <c r="L4" s="4"/>
      <c r="M4" s="28">
        <f>SUM(E4:E11)</f>
        <v>1257</v>
      </c>
      <c r="N4" s="14"/>
    </row>
    <row r="5" spans="2:14" ht="75" customHeight="1">
      <c r="B5" s="19" t="s">
        <v>6</v>
      </c>
      <c r="C5" s="20">
        <v>167</v>
      </c>
      <c r="D5" s="20">
        <v>165</v>
      </c>
      <c r="E5" s="20">
        <v>152</v>
      </c>
      <c r="F5" s="7">
        <f t="shared" si="0"/>
        <v>161.33333333333334</v>
      </c>
      <c r="G5" s="8">
        <f t="shared" si="1"/>
        <v>484</v>
      </c>
      <c r="H5" s="4"/>
      <c r="I5" s="25"/>
      <c r="J5" s="4"/>
      <c r="K5" s="25"/>
      <c r="L5" s="4"/>
      <c r="M5" s="29"/>
      <c r="N5" s="14"/>
    </row>
    <row r="6" spans="2:14" s="1" customFormat="1" ht="75" customHeight="1">
      <c r="B6" s="19" t="s">
        <v>7</v>
      </c>
      <c r="C6" s="21">
        <v>171</v>
      </c>
      <c r="D6" s="21">
        <v>121</v>
      </c>
      <c r="E6" s="21">
        <v>149</v>
      </c>
      <c r="F6" s="10">
        <f t="shared" si="0"/>
        <v>147</v>
      </c>
      <c r="G6" s="8">
        <f t="shared" si="1"/>
        <v>441</v>
      </c>
      <c r="H6" s="11"/>
      <c r="I6" s="15" t="s">
        <v>8</v>
      </c>
      <c r="J6" s="16"/>
      <c r="K6" s="15" t="s">
        <v>9</v>
      </c>
      <c r="L6" s="11"/>
      <c r="M6" s="29"/>
      <c r="N6" s="17"/>
    </row>
    <row r="7" spans="2:14" s="1" customFormat="1" ht="75" customHeight="1">
      <c r="B7" s="19" t="s">
        <v>10</v>
      </c>
      <c r="C7" s="21">
        <v>120</v>
      </c>
      <c r="D7" s="21">
        <v>121</v>
      </c>
      <c r="E7" s="21">
        <v>195</v>
      </c>
      <c r="F7" s="10">
        <f t="shared" si="0"/>
        <v>145.33333333333334</v>
      </c>
      <c r="G7" s="8">
        <f t="shared" si="1"/>
        <v>436</v>
      </c>
      <c r="H7" s="11"/>
      <c r="I7" s="16"/>
      <c r="J7" s="16"/>
      <c r="K7" s="11"/>
      <c r="L7" s="11"/>
      <c r="M7" s="29"/>
      <c r="N7" s="17"/>
    </row>
    <row r="8" spans="2:14" ht="75" customHeight="1">
      <c r="B8" s="19" t="s">
        <v>11</v>
      </c>
      <c r="C8" s="20">
        <v>117</v>
      </c>
      <c r="D8" s="20">
        <v>101</v>
      </c>
      <c r="E8" s="20">
        <v>188</v>
      </c>
      <c r="F8" s="7">
        <f t="shared" si="0"/>
        <v>135.33333333333334</v>
      </c>
      <c r="G8" s="8">
        <f t="shared" si="1"/>
        <v>406</v>
      </c>
      <c r="H8" s="4"/>
      <c r="I8" s="26">
        <f>MAX(F4:F11)</f>
        <v>162.66666666666666</v>
      </c>
      <c r="J8" s="4"/>
      <c r="K8" s="26">
        <f>MAX(G4:G11)</f>
        <v>488</v>
      </c>
      <c r="L8" s="4"/>
      <c r="M8" s="29"/>
      <c r="N8" s="14"/>
    </row>
    <row r="9" spans="2:14" ht="75" customHeight="1">
      <c r="B9" s="19" t="s">
        <v>12</v>
      </c>
      <c r="C9" s="20">
        <v>185</v>
      </c>
      <c r="D9" s="20">
        <v>114</v>
      </c>
      <c r="E9" s="20">
        <v>189</v>
      </c>
      <c r="F9" s="7">
        <f t="shared" si="0"/>
        <v>162.66666666666666</v>
      </c>
      <c r="G9" s="8">
        <f t="shared" si="1"/>
        <v>488</v>
      </c>
      <c r="H9" s="4"/>
      <c r="I9" s="27"/>
      <c r="J9" s="4"/>
      <c r="K9" s="27"/>
      <c r="L9" s="4"/>
      <c r="M9" s="29"/>
      <c r="N9" s="14"/>
    </row>
    <row r="10" spans="2:14" ht="75" customHeight="1">
      <c r="B10" s="19" t="s">
        <v>13</v>
      </c>
      <c r="C10" s="20">
        <v>113</v>
      </c>
      <c r="D10" s="20">
        <v>189</v>
      </c>
      <c r="E10" s="20">
        <v>113</v>
      </c>
      <c r="F10" s="7">
        <f t="shared" si="0"/>
        <v>138.33333333333334</v>
      </c>
      <c r="G10" s="8">
        <f t="shared" si="1"/>
        <v>415</v>
      </c>
      <c r="H10" s="4"/>
      <c r="I10" s="15" t="s">
        <v>14</v>
      </c>
      <c r="J10" s="4"/>
      <c r="K10" s="15" t="s">
        <v>15</v>
      </c>
      <c r="L10" s="4"/>
      <c r="M10" s="15" t="s">
        <v>16</v>
      </c>
      <c r="N10" s="14"/>
    </row>
    <row r="11" spans="2:14" ht="75" customHeight="1">
      <c r="B11" s="19" t="s">
        <v>17</v>
      </c>
      <c r="C11" s="20">
        <v>133</v>
      </c>
      <c r="D11" s="20">
        <v>101</v>
      </c>
      <c r="E11" s="20">
        <v>103</v>
      </c>
      <c r="F11" s="7">
        <f t="shared" si="0"/>
        <v>112.33333333333333</v>
      </c>
      <c r="G11" s="8">
        <f t="shared" si="1"/>
        <v>337</v>
      </c>
      <c r="H11" s="4"/>
      <c r="I11" s="4"/>
      <c r="J11" s="4"/>
      <c r="K11" s="4"/>
      <c r="L11" s="4"/>
      <c r="M11" s="14"/>
      <c r="N11" s="14"/>
    </row>
    <row r="12" spans="2:14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4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4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14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2:14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2:14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14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2:14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4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41" spans="2:8" ht="15">
      <c r="C41" s="13"/>
      <c r="D41" s="13"/>
      <c r="E41" s="13"/>
      <c r="F41" s="13"/>
      <c r="G41" s="13"/>
      <c r="H41" s="13"/>
    </row>
    <row r="42" spans="2:8" ht="15">
      <c r="B42" s="13"/>
      <c r="C42" s="13"/>
      <c r="D42" s="13"/>
      <c r="E42" s="13"/>
      <c r="F42" s="13"/>
      <c r="G42" s="13"/>
      <c r="H42" s="13"/>
    </row>
    <row r="43" spans="2:8" ht="15">
      <c r="B43" s="13"/>
      <c r="C43" s="13"/>
      <c r="D43" s="13"/>
      <c r="E43" s="13"/>
      <c r="F43" s="13"/>
      <c r="G43" s="13"/>
      <c r="H43" s="13"/>
    </row>
    <row r="44" spans="2:8" ht="15">
      <c r="B44" s="13"/>
      <c r="C44" s="13"/>
      <c r="D44" s="13"/>
      <c r="E44" s="13"/>
      <c r="F44" s="13"/>
      <c r="G44" s="13"/>
      <c r="H44" s="13"/>
    </row>
    <row r="45" spans="2:8" ht="15">
      <c r="B45" s="13"/>
      <c r="C45" s="13"/>
      <c r="D45" s="13"/>
      <c r="E45" s="13"/>
      <c r="F45" s="13"/>
      <c r="G45" s="13"/>
      <c r="H45" s="13"/>
    </row>
    <row r="46" spans="2:8" ht="15">
      <c r="B46" s="13"/>
      <c r="C46" s="13"/>
      <c r="D46" s="13"/>
      <c r="E46" s="13"/>
      <c r="F46" s="13"/>
      <c r="G46" s="13"/>
      <c r="H46" s="13"/>
    </row>
    <row r="47" spans="2:8" ht="15">
      <c r="B47" s="13"/>
      <c r="C47" s="13"/>
      <c r="D47" s="13"/>
      <c r="E47" s="13"/>
      <c r="F47" s="13"/>
      <c r="G47" s="13"/>
      <c r="H47" s="13"/>
    </row>
    <row r="48" spans="2:8" ht="15">
      <c r="B48" s="13"/>
      <c r="C48" s="13"/>
      <c r="D48" s="13"/>
      <c r="E48" s="13"/>
      <c r="F48" s="13"/>
      <c r="G48" s="13"/>
      <c r="H48" s="13"/>
    </row>
    <row r="49" spans="2:8" ht="15">
      <c r="B49" s="13"/>
      <c r="C49" s="13"/>
      <c r="D49" s="13"/>
      <c r="E49" s="13"/>
      <c r="F49" s="13"/>
      <c r="G49" s="13"/>
      <c r="H49" s="13"/>
    </row>
    <row r="50" spans="2:8" ht="15">
      <c r="B50" s="13"/>
      <c r="C50" s="13"/>
      <c r="D50" s="13"/>
      <c r="E50" s="13"/>
      <c r="F50" s="13"/>
      <c r="G50" s="13"/>
      <c r="H50" s="13"/>
    </row>
    <row r="51" spans="2:8" ht="15">
      <c r="B51" s="13"/>
      <c r="C51" s="13"/>
      <c r="D51" s="13"/>
      <c r="E51" s="13"/>
      <c r="F51" s="13"/>
      <c r="G51" s="13"/>
      <c r="H51" s="13"/>
    </row>
  </sheetData>
  <mergeCells count="7">
    <mergeCell ref="B1:N1"/>
    <mergeCell ref="B2:N2"/>
    <mergeCell ref="I4:I5"/>
    <mergeCell ref="I8:I9"/>
    <mergeCell ref="K4:K5"/>
    <mergeCell ref="K8:K9"/>
    <mergeCell ref="M4:M9"/>
  </mergeCells>
  <pageMargins left="0.31458333333333299" right="0.27500000000000002" top="0.75" bottom="0.75" header="0.3" footer="0.3"/>
  <pageSetup paperSize="9" scale="72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51"/>
  <sheetViews>
    <sheetView showGridLines="0" tabSelected="1" workbookViewId="0">
      <selection activeCell="D8" sqref="D8"/>
    </sheetView>
  </sheetViews>
  <sheetFormatPr defaultColWidth="9" defaultRowHeight="14.25"/>
  <cols>
    <col min="1" max="1" width="3.875" style="2" customWidth="1"/>
    <col min="2" max="7" width="11" style="2" customWidth="1"/>
    <col min="8" max="8" width="2.625" style="2" customWidth="1"/>
    <col min="9" max="9" width="18.875" style="2" customWidth="1"/>
    <col min="10" max="10" width="2.625" style="2" customWidth="1"/>
    <col min="11" max="11" width="19.75" style="2" customWidth="1"/>
    <col min="12" max="12" width="2" style="2" customWidth="1"/>
    <col min="13" max="13" width="16" style="2" customWidth="1"/>
    <col min="14" max="14" width="9.875" style="2" customWidth="1"/>
    <col min="15" max="16384" width="9" style="2"/>
  </cols>
  <sheetData>
    <row r="1" spans="2:14" ht="35.1" customHeight="1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2:14" ht="35.1" customHeight="1"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36.950000000000003" customHeight="1">
      <c r="B3" s="3" t="s">
        <v>2</v>
      </c>
      <c r="C3" s="3">
        <v>2019</v>
      </c>
      <c r="D3" s="3">
        <v>2020</v>
      </c>
      <c r="E3" s="3">
        <v>2021</v>
      </c>
      <c r="F3" s="3" t="s">
        <v>3</v>
      </c>
      <c r="G3" s="3" t="s">
        <v>4</v>
      </c>
      <c r="H3" s="4"/>
      <c r="I3" s="4"/>
      <c r="J3" s="4"/>
      <c r="K3" s="4"/>
      <c r="L3" s="4"/>
      <c r="M3" s="4"/>
      <c r="N3" s="14"/>
    </row>
    <row r="4" spans="2:14" ht="75" customHeight="1">
      <c r="B4" s="5" t="s">
        <v>5</v>
      </c>
      <c r="C4" s="6">
        <v>157</v>
      </c>
      <c r="D4" s="6">
        <v>133</v>
      </c>
      <c r="E4" s="6">
        <v>168</v>
      </c>
      <c r="F4" s="7">
        <f>AVERAGEA(C4:E4)</f>
        <v>152.66666666666666</v>
      </c>
      <c r="G4" s="8">
        <f t="shared" ref="G4:G11" si="0">SUM(C4:E4)</f>
        <v>458</v>
      </c>
      <c r="H4" s="4"/>
      <c r="I4" s="24" t="str">
        <f>INDEX(B3:G11,MATCH(K8,G3:G11,0),1)</f>
        <v>F</v>
      </c>
      <c r="J4" s="4"/>
      <c r="K4" s="24" t="str">
        <f>INDEX(B3:G11,MATCH(MIN(G4:G11),G3:G11,0),1)</f>
        <v>H</v>
      </c>
      <c r="L4" s="4"/>
      <c r="M4" s="28">
        <f>SUM(E4:E11)</f>
        <v>1257</v>
      </c>
      <c r="N4" s="14"/>
    </row>
    <row r="5" spans="2:14" ht="75" customHeight="1">
      <c r="B5" s="5" t="s">
        <v>6</v>
      </c>
      <c r="C5" s="6">
        <v>167</v>
      </c>
      <c r="D5" s="6">
        <v>165</v>
      </c>
      <c r="E5" s="6">
        <v>152</v>
      </c>
      <c r="F5" s="7">
        <f t="shared" ref="F5:F11" si="1">AVERAGEA(C5:E5)</f>
        <v>161.33333333333334</v>
      </c>
      <c r="G5" s="8">
        <f t="shared" si="0"/>
        <v>484</v>
      </c>
      <c r="H5" s="4"/>
      <c r="I5" s="25"/>
      <c r="J5" s="4"/>
      <c r="K5" s="25"/>
      <c r="L5" s="4"/>
      <c r="M5" s="29"/>
      <c r="N5" s="14"/>
    </row>
    <row r="6" spans="2:14" s="1" customFormat="1" ht="75" customHeight="1">
      <c r="B6" s="5" t="s">
        <v>7</v>
      </c>
      <c r="C6" s="9">
        <v>171</v>
      </c>
      <c r="D6" s="9">
        <v>121</v>
      </c>
      <c r="E6" s="9">
        <v>149</v>
      </c>
      <c r="F6" s="10">
        <f t="shared" si="1"/>
        <v>147</v>
      </c>
      <c r="G6" s="8">
        <f t="shared" si="0"/>
        <v>441</v>
      </c>
      <c r="H6" s="11"/>
      <c r="I6" s="15" t="s">
        <v>8</v>
      </c>
      <c r="J6" s="16"/>
      <c r="K6" s="15" t="s">
        <v>9</v>
      </c>
      <c r="L6" s="11"/>
      <c r="M6" s="29"/>
      <c r="N6" s="17"/>
    </row>
    <row r="7" spans="2:14" s="1" customFormat="1" ht="75" customHeight="1">
      <c r="B7" s="5" t="s">
        <v>10</v>
      </c>
      <c r="C7" s="9">
        <v>120</v>
      </c>
      <c r="D7" s="9">
        <v>121</v>
      </c>
      <c r="E7" s="9">
        <v>195</v>
      </c>
      <c r="F7" s="10">
        <f t="shared" si="1"/>
        <v>145.33333333333334</v>
      </c>
      <c r="G7" s="8">
        <f t="shared" si="0"/>
        <v>436</v>
      </c>
      <c r="H7" s="11"/>
      <c r="I7" s="16"/>
      <c r="J7" s="16"/>
      <c r="K7" s="11"/>
      <c r="L7" s="11"/>
      <c r="M7" s="29"/>
      <c r="N7" s="17"/>
    </row>
    <row r="8" spans="2:14" ht="75" customHeight="1">
      <c r="B8" s="5" t="s">
        <v>11</v>
      </c>
      <c r="C8" s="6">
        <v>117</v>
      </c>
      <c r="D8" s="6">
        <v>101</v>
      </c>
      <c r="E8" s="6">
        <v>188</v>
      </c>
      <c r="F8" s="7">
        <f t="shared" si="1"/>
        <v>135.33333333333334</v>
      </c>
      <c r="G8" s="8">
        <f t="shared" si="0"/>
        <v>406</v>
      </c>
      <c r="H8" s="4"/>
      <c r="I8" s="26">
        <f>MAX(F4:F11)</f>
        <v>162.66666666666666</v>
      </c>
      <c r="J8" s="4"/>
      <c r="K8" s="26">
        <f>MAX(G4:G11)</f>
        <v>488</v>
      </c>
      <c r="L8" s="4"/>
      <c r="M8" s="29"/>
      <c r="N8" s="14"/>
    </row>
    <row r="9" spans="2:14" ht="75" customHeight="1">
      <c r="B9" s="5" t="s">
        <v>12</v>
      </c>
      <c r="C9" s="6">
        <v>185</v>
      </c>
      <c r="D9" s="6">
        <v>114</v>
      </c>
      <c r="E9" s="6">
        <v>189</v>
      </c>
      <c r="F9" s="7">
        <f t="shared" si="1"/>
        <v>162.66666666666666</v>
      </c>
      <c r="G9" s="8">
        <f t="shared" si="0"/>
        <v>488</v>
      </c>
      <c r="H9" s="4"/>
      <c r="I9" s="27"/>
      <c r="J9" s="4"/>
      <c r="K9" s="27"/>
      <c r="L9" s="4"/>
      <c r="M9" s="29"/>
      <c r="N9" s="14"/>
    </row>
    <row r="10" spans="2:14" ht="75" customHeight="1">
      <c r="B10" s="5" t="s">
        <v>13</v>
      </c>
      <c r="C10" s="6">
        <v>113</v>
      </c>
      <c r="D10" s="6">
        <v>189</v>
      </c>
      <c r="E10" s="6">
        <v>113</v>
      </c>
      <c r="F10" s="7">
        <f t="shared" si="1"/>
        <v>138.33333333333334</v>
      </c>
      <c r="G10" s="8">
        <f t="shared" si="0"/>
        <v>415</v>
      </c>
      <c r="H10" s="4"/>
      <c r="I10" s="15" t="s">
        <v>14</v>
      </c>
      <c r="J10" s="4"/>
      <c r="K10" s="15" t="s">
        <v>15</v>
      </c>
      <c r="L10" s="4"/>
      <c r="M10" s="15" t="s">
        <v>16</v>
      </c>
      <c r="N10" s="14"/>
    </row>
    <row r="11" spans="2:14" ht="75" customHeight="1">
      <c r="B11" s="5" t="s">
        <v>17</v>
      </c>
      <c r="C11" s="6">
        <v>133</v>
      </c>
      <c r="D11" s="6">
        <v>101</v>
      </c>
      <c r="E11" s="6">
        <v>103</v>
      </c>
      <c r="F11" s="7">
        <f t="shared" si="1"/>
        <v>112.33333333333333</v>
      </c>
      <c r="G11" s="8">
        <f t="shared" si="0"/>
        <v>337</v>
      </c>
      <c r="H11" s="4"/>
      <c r="I11" s="4"/>
      <c r="J11" s="4"/>
      <c r="K11" s="4"/>
      <c r="L11" s="4"/>
      <c r="M11" s="14"/>
      <c r="N11" s="14"/>
    </row>
    <row r="12" spans="2:14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4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4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14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2:14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2:14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14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2:14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4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41" spans="2:8" ht="15">
      <c r="C41" s="13"/>
      <c r="D41" s="13"/>
      <c r="E41" s="13"/>
      <c r="F41" s="13"/>
      <c r="G41" s="13"/>
      <c r="H41" s="13"/>
    </row>
    <row r="42" spans="2:8" ht="15">
      <c r="B42" s="13"/>
      <c r="C42" s="13"/>
      <c r="D42" s="13"/>
      <c r="E42" s="13"/>
      <c r="F42" s="13"/>
      <c r="G42" s="13"/>
      <c r="H42" s="13"/>
    </row>
    <row r="43" spans="2:8" ht="15">
      <c r="B43" s="13"/>
      <c r="C43" s="13"/>
      <c r="D43" s="13"/>
      <c r="E43" s="13"/>
      <c r="F43" s="13"/>
      <c r="G43" s="13"/>
      <c r="H43" s="13"/>
    </row>
    <row r="44" spans="2:8" ht="15">
      <c r="B44" s="13"/>
      <c r="C44" s="13"/>
      <c r="D44" s="13"/>
      <c r="E44" s="13"/>
      <c r="F44" s="13"/>
      <c r="G44" s="13"/>
      <c r="H44" s="13"/>
    </row>
    <row r="45" spans="2:8" ht="15">
      <c r="B45" s="13"/>
      <c r="C45" s="13"/>
      <c r="D45" s="13"/>
      <c r="E45" s="13"/>
      <c r="F45" s="13"/>
      <c r="G45" s="13"/>
      <c r="H45" s="13"/>
    </row>
    <row r="46" spans="2:8" ht="15">
      <c r="B46" s="13"/>
      <c r="C46" s="13"/>
      <c r="D46" s="13"/>
      <c r="E46" s="13"/>
      <c r="F46" s="13"/>
      <c r="G46" s="13"/>
      <c r="H46" s="13"/>
    </row>
    <row r="47" spans="2:8" ht="15">
      <c r="B47" s="13"/>
      <c r="C47" s="13"/>
      <c r="D47" s="13"/>
      <c r="E47" s="13"/>
      <c r="F47" s="13"/>
      <c r="G47" s="13"/>
      <c r="H47" s="13"/>
    </row>
    <row r="48" spans="2:8" ht="15">
      <c r="B48" s="13"/>
      <c r="C48" s="13"/>
      <c r="D48" s="13"/>
      <c r="E48" s="13"/>
      <c r="F48" s="13"/>
      <c r="G48" s="13"/>
      <c r="H48" s="13"/>
    </row>
    <row r="49" spans="2:8" ht="15">
      <c r="B49" s="13"/>
      <c r="C49" s="13"/>
      <c r="D49" s="13"/>
      <c r="E49" s="13"/>
      <c r="F49" s="13"/>
      <c r="G49" s="13"/>
      <c r="H49" s="13"/>
    </row>
    <row r="50" spans="2:8" ht="15">
      <c r="B50" s="13"/>
      <c r="C50" s="13"/>
      <c r="D50" s="13"/>
      <c r="E50" s="13"/>
      <c r="F50" s="13"/>
      <c r="G50" s="13"/>
      <c r="H50" s="13"/>
    </row>
    <row r="51" spans="2:8" ht="15">
      <c r="B51" s="13"/>
      <c r="C51" s="13"/>
      <c r="D51" s="13"/>
      <c r="E51" s="13"/>
      <c r="F51" s="13"/>
      <c r="G51" s="13"/>
      <c r="H51" s="13"/>
    </row>
  </sheetData>
  <mergeCells count="7">
    <mergeCell ref="B1:N1"/>
    <mergeCell ref="B2:N2"/>
    <mergeCell ref="I4:I5"/>
    <mergeCell ref="I8:I9"/>
    <mergeCell ref="K4:K5"/>
    <mergeCell ref="K8:K9"/>
    <mergeCell ref="M4:M9"/>
  </mergeCells>
  <pageMargins left="0.31458333333333299" right="0.27500000000000002" top="0.75" bottom="0.75" header="0.3" footer="0.3"/>
  <pageSetup paperSize="9" scale="72" orientation="portrait" horizontalDpi="300" verticalDpi="300"/>
  <headerFooter alignWithMargins="0"/>
  <ignoredErrors>
    <ignoredError sqref="M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revision>1</cp:revision>
  <dcterms:created xsi:type="dcterms:W3CDTF">2009-01-09T01:26:00Z</dcterms:created>
  <dcterms:modified xsi:type="dcterms:W3CDTF">2021-04-19T02:04:33Z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  <property fmtid="{D5CDD505-2E9C-101B-9397-08002B2CF9AE}" pid="3" name="name">
    <vt:lpwstr>自动生成历年数据分析可视化图表.xlsx</vt:lpwstr>
  </property>
  <property fmtid="{D5CDD505-2E9C-101B-9397-08002B2CF9AE}" pid="4" name="fileid">
    <vt:lpwstr>699463</vt:lpwstr>
  </property>
</Properties>
</file>