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326A9243-2E74-4D8D-B704-D2B4E694AF87}" xr6:coauthVersionLast="45" xr6:coauthVersionMax="46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E13" i="1"/>
  <c r="D13" i="1"/>
  <c r="C13" i="1"/>
  <c r="G12" i="1"/>
  <c r="A12" i="1"/>
  <c r="G11" i="1"/>
  <c r="A11" i="1"/>
  <c r="M10" i="1"/>
  <c r="G10" i="1"/>
  <c r="A10" i="1"/>
  <c r="G9" i="1"/>
  <c r="A9" i="1"/>
  <c r="G8" i="1"/>
  <c r="A8" i="1"/>
  <c r="G7" i="1"/>
  <c r="A7" i="1"/>
  <c r="M6" i="1"/>
  <c r="G6" i="1"/>
  <c r="A6" i="1"/>
  <c r="F6" i="2"/>
  <c r="F7" i="2"/>
  <c r="F8" i="2"/>
  <c r="F9" i="2"/>
  <c r="F10" i="2"/>
  <c r="F11" i="2"/>
  <c r="F12" i="2"/>
  <c r="F13" i="2"/>
  <c r="E13" i="2"/>
  <c r="D13" i="2"/>
  <c r="C13" i="2"/>
  <c r="G12" i="2"/>
  <c r="A12" i="2"/>
  <c r="G11" i="2"/>
  <c r="A11" i="2"/>
  <c r="M10" i="2"/>
  <c r="G10" i="2"/>
  <c r="A10" i="2"/>
  <c r="G9" i="2"/>
  <c r="A9" i="2"/>
  <c r="G8" i="2"/>
  <c r="A8" i="2"/>
  <c r="G7" i="2"/>
  <c r="A7" i="2"/>
  <c r="M6" i="2"/>
  <c r="G6" i="2"/>
  <c r="A6" i="2"/>
</calcChain>
</file>

<file path=xl/sharedStrings.xml><?xml version="1.0" encoding="utf-8"?>
<sst xmlns="http://schemas.openxmlformats.org/spreadsheetml/2006/main" count="38" uniqueCount="18">
  <si>
    <t>Sample Sdn. Bhd.</t>
  </si>
  <si>
    <t>Sales Staff Quaterly Performance Analysis</t>
  </si>
  <si>
    <t>No.</t>
  </si>
  <si>
    <t>Name</t>
  </si>
  <si>
    <t>Jan</t>
  </si>
  <si>
    <t>Feb</t>
  </si>
  <si>
    <t>Mar</t>
  </si>
  <si>
    <t>Total</t>
  </si>
  <si>
    <t>Sales %</t>
  </si>
  <si>
    <t>David</t>
  </si>
  <si>
    <t>William</t>
  </si>
  <si>
    <t>Jordan</t>
  </si>
  <si>
    <t>Total Sales</t>
  </si>
  <si>
    <t>Desmond</t>
  </si>
  <si>
    <t>Chloe</t>
  </si>
  <si>
    <t>Wendy</t>
  </si>
  <si>
    <t>Christine</t>
  </si>
  <si>
    <t>Highest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</si>
</sst>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M-43E]#,##0.00;\-[$RM-43E]#,##0.00"/>
  </numFmts>
  <fonts count="12">
    <font>
      <sz val="9"/>
      <color theme="1"/>
      <name val="Calibri"/>
      <charset val="134"/>
      <scheme val="minor"/>
    </font>
    <font>
      <sz val="9"/>
      <color theme="1"/>
      <name val="Arial"/>
      <family val="2"/>
    </font>
    <font>
      <b/>
      <sz val="30"/>
      <color theme="9" tint="-0.499984740745262"/>
      <name val="Arial"/>
      <family val="2"/>
    </font>
    <font>
      <b/>
      <sz val="20"/>
      <color theme="9" tint="-0.499984740745262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9"/>
      <color theme="9" tint="-0.499984740745262"/>
      <name val="Arial"/>
      <family val="2"/>
    </font>
    <font>
      <b/>
      <sz val="9"/>
      <color theme="9" tint="-0.499984740745262"/>
      <name val="Arial"/>
      <family val="2"/>
    </font>
    <font>
      <b/>
      <sz val="9"/>
      <color theme="1"/>
      <name val="Arial"/>
      <family val="2"/>
    </font>
    <font>
      <b/>
      <sz val="18"/>
      <color theme="9" tint="-0.499984740745262"/>
      <name val="Arial"/>
      <family val="2"/>
    </font>
    <font>
      <b/>
      <sz val="14"/>
      <color theme="1" tint="0.499984740745262"/>
      <name val="Arial"/>
      <family val="2"/>
    </font>
    <font>
      <b/>
      <sz val="11"/>
      <color theme="9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9" fontId="4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  <protection locked="0"/>
    </xf>
    <xf numFmtId="0" fontId="7" fillId="3" borderId="2" xfId="0" applyFont="1" applyFill="1" applyBorder="1" applyAlignment="1">
      <alignment horizontal="center" vertical="center"/>
    </xf>
    <xf numFmtId="9" fontId="1" fillId="3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7" fillId="0" borderId="2" xfId="0" applyFont="1" applyFill="1" applyBorder="1" applyAlignment="1">
      <alignment horizontal="center" vertical="center"/>
    </xf>
    <xf numFmtId="9" fontId="1" fillId="0" borderId="2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9" fontId="8" fillId="4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5" borderId="0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F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2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Staff Ranking</a:t>
            </a:r>
          </a:p>
        </c:rich>
      </c:tx>
      <c:layout>
        <c:manualLayout>
          <c:xMode val="edge"/>
          <c:yMode val="edge"/>
          <c:x val="0.257483776428721"/>
          <c:y val="2.6217228464419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200" b="1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76842719006501"/>
          <c:y val="0.21458871009647901"/>
          <c:w val="0.78198388366434801"/>
          <c:h val="0.734825836176883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Instruction!$F$5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2A-43EC-B16D-1429E13DCE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Instruction!$B$6:$B$12</c:f>
              <c:strCache>
                <c:ptCount val="7"/>
                <c:pt idx="0">
                  <c:v>David</c:v>
                </c:pt>
                <c:pt idx="1">
                  <c:v>William</c:v>
                </c:pt>
                <c:pt idx="2">
                  <c:v>Jordan</c:v>
                </c:pt>
                <c:pt idx="3">
                  <c:v>Desmond</c:v>
                </c:pt>
                <c:pt idx="4">
                  <c:v>Chloe</c:v>
                </c:pt>
                <c:pt idx="5">
                  <c:v>Wendy</c:v>
                </c:pt>
                <c:pt idx="6">
                  <c:v>Christine</c:v>
                </c:pt>
              </c:strCache>
            </c:strRef>
          </c:cat>
          <c:val>
            <c:numRef>
              <c:f>Instruction!$F$6:$F$12</c:f>
              <c:numCache>
                <c:formatCode>General</c:formatCode>
                <c:ptCount val="7"/>
                <c:pt idx="0">
                  <c:v>579</c:v>
                </c:pt>
                <c:pt idx="1">
                  <c:v>560</c:v>
                </c:pt>
                <c:pt idx="2">
                  <c:v>1000</c:v>
                </c:pt>
                <c:pt idx="3">
                  <c:v>880</c:v>
                </c:pt>
                <c:pt idx="4">
                  <c:v>880</c:v>
                </c:pt>
                <c:pt idx="5">
                  <c:v>904</c:v>
                </c:pt>
                <c:pt idx="6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2A-43EC-B16D-1429E13DCE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00295280"/>
        <c:axId val="562442224"/>
      </c:barChart>
      <c:catAx>
        <c:axId val="800295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62442224"/>
        <c:crosses val="autoZero"/>
        <c:auto val="1"/>
        <c:lblAlgn val="ctr"/>
        <c:lblOffset val="100"/>
        <c:noMultiLvlLbl val="0"/>
      </c:catAx>
      <c:valAx>
        <c:axId val="562442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029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2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Quarter Sales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200" b="1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52176410335006E-2"/>
          <c:y val="0.210765610373217"/>
          <c:w val="0.85999096771401595"/>
          <c:h val="0.681546387411753"/>
        </c:manualLayout>
      </c:layout>
      <c:areaChart>
        <c:grouping val="stacked"/>
        <c:varyColors val="0"/>
        <c:ser>
          <c:idx val="0"/>
          <c:order val="0"/>
          <c:tx>
            <c:strRef>
              <c:f>Report!$B$6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6">
                <a:tint val="47500"/>
              </a:schemeClr>
            </a:solidFill>
            <a:ln>
              <a:noFill/>
            </a:ln>
            <a:effectLst/>
          </c:spPr>
          <c:cat>
            <c:strRef>
              <c:f>Report!$C$5:$E$5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Report!$C$6:$E$6</c:f>
              <c:numCache>
                <c:formatCode>General</c:formatCode>
                <c:ptCount val="3"/>
                <c:pt idx="0">
                  <c:v>123</c:v>
                </c:pt>
                <c:pt idx="1">
                  <c:v>123</c:v>
                </c:pt>
                <c:pt idx="2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2-4EEB-947B-EAF29B484A44}"/>
            </c:ext>
          </c:extLst>
        </c:ser>
        <c:ser>
          <c:idx val="1"/>
          <c:order val="1"/>
          <c:tx>
            <c:strRef>
              <c:f>Report!$B$7</c:f>
              <c:strCache>
                <c:ptCount val="1"/>
                <c:pt idx="0">
                  <c:v>William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cat>
            <c:strRef>
              <c:f>Report!$C$5:$E$5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Report!$C$7:$E$7</c:f>
              <c:numCache>
                <c:formatCode>General</c:formatCode>
                <c:ptCount val="3"/>
                <c:pt idx="0">
                  <c:v>321</c:v>
                </c:pt>
                <c:pt idx="1">
                  <c:v>321</c:v>
                </c:pt>
                <c:pt idx="2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2-4EEB-947B-EAF29B484A44}"/>
            </c:ext>
          </c:extLst>
        </c:ser>
        <c:ser>
          <c:idx val="2"/>
          <c:order val="2"/>
          <c:tx>
            <c:strRef>
              <c:f>Report!$B$8</c:f>
              <c:strCache>
                <c:ptCount val="1"/>
                <c:pt idx="0">
                  <c:v>Jordan</c:v>
                </c:pt>
              </c:strCache>
            </c:strRef>
          </c:tx>
          <c:spPr>
            <a:solidFill>
              <a:schemeClr val="accent6">
                <a:tint val="82500"/>
              </a:schemeClr>
            </a:solidFill>
            <a:ln>
              <a:noFill/>
            </a:ln>
            <a:effectLst/>
          </c:spPr>
          <c:cat>
            <c:strRef>
              <c:f>Report!$C$5:$E$5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Report!$C$8:$E$8</c:f>
              <c:numCache>
                <c:formatCode>General</c:formatCode>
                <c:ptCount val="3"/>
                <c:pt idx="0">
                  <c:v>123</c:v>
                </c:pt>
                <c:pt idx="1">
                  <c:v>412</c:v>
                </c:pt>
                <c:pt idx="2">
                  <c:v>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2-4EEB-947B-EAF29B484A44}"/>
            </c:ext>
          </c:extLst>
        </c:ser>
        <c:ser>
          <c:idx val="3"/>
          <c:order val="3"/>
          <c:tx>
            <c:strRef>
              <c:f>Report!$B$9</c:f>
              <c:strCache>
                <c:ptCount val="1"/>
                <c:pt idx="0">
                  <c:v>Desmond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Report!$C$5:$E$5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Report!$C$9:$E$9</c:f>
              <c:numCache>
                <c:formatCode>General</c:formatCode>
                <c:ptCount val="3"/>
                <c:pt idx="0">
                  <c:v>32</c:v>
                </c:pt>
                <c:pt idx="1">
                  <c:v>987</c:v>
                </c:pt>
                <c:pt idx="2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2-4EEB-947B-EAF29B484A44}"/>
            </c:ext>
          </c:extLst>
        </c:ser>
        <c:ser>
          <c:idx val="4"/>
          <c:order val="4"/>
          <c:tx>
            <c:strRef>
              <c:f>Report!$B$10</c:f>
              <c:strCache>
                <c:ptCount val="1"/>
                <c:pt idx="0">
                  <c:v>Chloe</c:v>
                </c:pt>
              </c:strCache>
            </c:strRef>
          </c:tx>
          <c:spPr>
            <a:solidFill>
              <a:schemeClr val="accent6">
                <a:shade val="82500"/>
              </a:schemeClr>
            </a:solidFill>
            <a:ln>
              <a:noFill/>
            </a:ln>
            <a:effectLst/>
          </c:spPr>
          <c:cat>
            <c:strRef>
              <c:f>Report!$C$5:$E$5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Report!$C$10:$E$10</c:f>
              <c:numCache>
                <c:formatCode>General</c:formatCode>
                <c:ptCount val="3"/>
                <c:pt idx="0">
                  <c:v>456</c:v>
                </c:pt>
                <c:pt idx="1">
                  <c:v>372</c:v>
                </c:pt>
                <c:pt idx="2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2-4EEB-947B-EAF29B484A44}"/>
            </c:ext>
          </c:extLst>
        </c:ser>
        <c:ser>
          <c:idx val="5"/>
          <c:order val="5"/>
          <c:tx>
            <c:strRef>
              <c:f>Report!$B$11</c:f>
              <c:strCache>
                <c:ptCount val="1"/>
                <c:pt idx="0">
                  <c:v>Wendy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cat>
            <c:strRef>
              <c:f>Report!$C$5:$E$5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Report!$C$11:$E$11</c:f>
              <c:numCache>
                <c:formatCode>General</c:formatCode>
                <c:ptCount val="3"/>
                <c:pt idx="0">
                  <c:v>321</c:v>
                </c:pt>
                <c:pt idx="1">
                  <c:v>284</c:v>
                </c:pt>
                <c:pt idx="2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A2-4EEB-947B-EAF29B484A44}"/>
            </c:ext>
          </c:extLst>
        </c:ser>
        <c:ser>
          <c:idx val="6"/>
          <c:order val="6"/>
          <c:tx>
            <c:strRef>
              <c:f>Report!$B$12</c:f>
              <c:strCache>
                <c:ptCount val="1"/>
                <c:pt idx="0">
                  <c:v>Christine</c:v>
                </c:pt>
              </c:strCache>
            </c:strRef>
          </c:tx>
          <c:spPr>
            <a:solidFill>
              <a:schemeClr val="accent6">
                <a:shade val="47500"/>
              </a:schemeClr>
            </a:solidFill>
            <a:ln>
              <a:noFill/>
            </a:ln>
            <a:effectLst/>
          </c:spPr>
          <c:cat>
            <c:strRef>
              <c:f>Report!$C$5:$E$5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Report!$C$12:$E$12</c:f>
              <c:numCache>
                <c:formatCode>General</c:formatCode>
                <c:ptCount val="3"/>
                <c:pt idx="0">
                  <c:v>593</c:v>
                </c:pt>
                <c:pt idx="1">
                  <c:v>271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2-4EEB-947B-EAF29B48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56384"/>
        <c:axId val="415165504"/>
      </c:areaChart>
      <c:catAx>
        <c:axId val="80655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415165504"/>
        <c:crosses val="autoZero"/>
        <c:auto val="1"/>
        <c:lblAlgn val="ctr"/>
        <c:lblOffset val="100"/>
        <c:noMultiLvlLbl val="0"/>
      </c:catAx>
      <c:valAx>
        <c:axId val="41516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8065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2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%</a:t>
            </a:r>
          </a:p>
        </c:rich>
      </c:tx>
      <c:layout>
        <c:manualLayout>
          <c:xMode val="edge"/>
          <c:yMode val="edge"/>
          <c:x val="0.42770440030977602"/>
          <c:y val="2.4996741277913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200" b="1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61614928640399"/>
          <c:y val="0.16793451544719501"/>
          <c:w val="0.65130892095737103"/>
          <c:h val="0.71086998934206203"/>
        </c:manualLayout>
      </c:layout>
      <c:pieChart>
        <c:varyColors val="1"/>
        <c:ser>
          <c:idx val="0"/>
          <c:order val="0"/>
          <c:tx>
            <c:strRef>
              <c:f>Instruction!$G$5</c:f>
              <c:strCache>
                <c:ptCount val="1"/>
                <c:pt idx="0">
                  <c:v>Sales %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47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8-4822-99B3-D989C0980989}"/>
              </c:ext>
            </c:extLst>
          </c:dPt>
          <c:dPt>
            <c:idx val="1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8-4822-99B3-D989C0980989}"/>
              </c:ext>
            </c:extLst>
          </c:dPt>
          <c:dPt>
            <c:idx val="2"/>
            <c:bubble3D val="0"/>
            <c:spPr>
              <a:solidFill>
                <a:schemeClr val="accent6">
                  <a:shade val="82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48-4822-99B3-D989C0980989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48-4822-99B3-D989C0980989}"/>
              </c:ext>
            </c:extLst>
          </c:dPt>
          <c:dPt>
            <c:idx val="4"/>
            <c:bubble3D val="0"/>
            <c:spPr>
              <a:solidFill>
                <a:schemeClr val="accent6">
                  <a:tint val="82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48-4822-99B3-D989C0980989}"/>
              </c:ext>
            </c:extLst>
          </c:dPt>
          <c:dPt>
            <c:idx val="5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D48-4822-99B3-D989C0980989}"/>
              </c:ext>
            </c:extLst>
          </c:dPt>
          <c:dPt>
            <c:idx val="6"/>
            <c:bubble3D val="0"/>
            <c:spPr>
              <a:solidFill>
                <a:schemeClr val="accent6">
                  <a:tint val="47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D48-4822-99B3-D989C0980989}"/>
              </c:ext>
            </c:extLst>
          </c:dPt>
          <c:dLbls>
            <c:dLbl>
              <c:idx val="0"/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593376264949399"/>
                      <c:h val="6.2189054726368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D48-4822-99B3-D989C0980989}"/>
                </c:ext>
              </c:extLst>
            </c:dLbl>
            <c:dLbl>
              <c:idx val="6"/>
              <c:layout>
                <c:manualLayout>
                  <c:x val="0.11221519444687"/>
                  <c:y val="0.21039535164489201"/>
                </c:manualLayout>
              </c:layout>
              <c:tx>
                <c:rich>
                  <a:bodyPr/>
                  <a:lstStyle/>
                  <a:p>
                    <a:fld id="{7C6A2FDF-9E13-489B-B3A3-9EA7DD9F4243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1D48-4822-99B3-D989C09809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Instruction!$B$6:$B$12</c:f>
              <c:strCache>
                <c:ptCount val="7"/>
                <c:pt idx="0">
                  <c:v>David</c:v>
                </c:pt>
                <c:pt idx="1">
                  <c:v>William</c:v>
                </c:pt>
                <c:pt idx="2">
                  <c:v>Jordan</c:v>
                </c:pt>
                <c:pt idx="3">
                  <c:v>Desmond</c:v>
                </c:pt>
                <c:pt idx="4">
                  <c:v>Chloe</c:v>
                </c:pt>
                <c:pt idx="5">
                  <c:v>Wendy</c:v>
                </c:pt>
                <c:pt idx="6">
                  <c:v>Christine</c:v>
                </c:pt>
              </c:strCache>
            </c:strRef>
          </c:cat>
          <c:val>
            <c:numRef>
              <c:f>Instruction!$G$6:$G$12</c:f>
              <c:numCache>
                <c:formatCode>0%</c:formatCode>
                <c:ptCount val="7"/>
                <c:pt idx="0">
                  <c:v>9.8252163583913116E-2</c:v>
                </c:pt>
                <c:pt idx="1">
                  <c:v>9.5027999321228573E-2</c:v>
                </c:pt>
                <c:pt idx="2">
                  <c:v>0.1696928559307653</c:v>
                </c:pt>
                <c:pt idx="3">
                  <c:v>0.14932971321907348</c:v>
                </c:pt>
                <c:pt idx="4">
                  <c:v>0.14932971321907348</c:v>
                </c:pt>
                <c:pt idx="5">
                  <c:v>0.15340234176141185</c:v>
                </c:pt>
                <c:pt idx="6">
                  <c:v>0.18496521296453419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D48-4822-99B3-D989C0980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sz="12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Monthly Employee Performance</a:t>
            </a:r>
          </a:p>
        </c:rich>
      </c:tx>
      <c:layout>
        <c:manualLayout>
          <c:xMode val="edge"/>
          <c:yMode val="edge"/>
          <c:x val="0.35494735300472702"/>
          <c:y val="5.604546864161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sz="1200" b="1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016815926105E-3"/>
          <c:y val="0.16314326417314501"/>
          <c:w val="0.97852870888537502"/>
          <c:h val="0.62083575548449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Instruction!$B$6</c:f>
              <c:strCache>
                <c:ptCount val="1"/>
                <c:pt idx="0">
                  <c:v>David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475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shade val="475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shade val="475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475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Instruction!$C$5:$E$5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Instruction!$C$6:$E$6</c:f>
              <c:numCache>
                <c:formatCode>General</c:formatCode>
                <c:ptCount val="3"/>
                <c:pt idx="0">
                  <c:v>200</c:v>
                </c:pt>
                <c:pt idx="1">
                  <c:v>125</c:v>
                </c:pt>
                <c:pt idx="2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8-480C-BC8E-F0073218A387}"/>
            </c:ext>
          </c:extLst>
        </c:ser>
        <c:ser>
          <c:idx val="1"/>
          <c:order val="1"/>
          <c:tx>
            <c:strRef>
              <c:f>Instruction!$B$7</c:f>
              <c:strCache>
                <c:ptCount val="1"/>
                <c:pt idx="0">
                  <c:v>William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shade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shade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65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Instruction!$C$5:$E$5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Instruction!$C$7:$E$7</c:f>
              <c:numCache>
                <c:formatCode>General</c:formatCode>
                <c:ptCount val="3"/>
                <c:pt idx="0">
                  <c:v>180</c:v>
                </c:pt>
                <c:pt idx="1">
                  <c:v>200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8-480C-BC8E-F0073218A387}"/>
            </c:ext>
          </c:extLst>
        </c:ser>
        <c:ser>
          <c:idx val="2"/>
          <c:order val="2"/>
          <c:tx>
            <c:strRef>
              <c:f>Instruction!$B$8</c:f>
              <c:strCache>
                <c:ptCount val="1"/>
                <c:pt idx="0">
                  <c:v>Jordan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25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shade val="825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shade val="825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825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Instruction!$C$5:$E$5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Instruction!$C$8:$E$8</c:f>
              <c:numCache>
                <c:formatCode>General</c:formatCode>
                <c:ptCount val="3"/>
                <c:pt idx="0">
                  <c:v>320</c:v>
                </c:pt>
                <c:pt idx="1">
                  <c:v>330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8-480C-BC8E-F0073218A387}"/>
            </c:ext>
          </c:extLst>
        </c:ser>
        <c:ser>
          <c:idx val="3"/>
          <c:order val="3"/>
          <c:tx>
            <c:strRef>
              <c:f>Instruction!$B$9</c:f>
              <c:strCache>
                <c:ptCount val="1"/>
                <c:pt idx="0">
                  <c:v>Desmond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Instruction!$C$5:$E$5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Instruction!$C$9:$E$9</c:f>
              <c:numCache>
                <c:formatCode>General</c:formatCode>
                <c:ptCount val="3"/>
                <c:pt idx="0">
                  <c:v>360</c:v>
                </c:pt>
                <c:pt idx="1">
                  <c:v>250</c:v>
                </c:pt>
                <c:pt idx="2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F8-480C-BC8E-F0073218A387}"/>
            </c:ext>
          </c:extLst>
        </c:ser>
        <c:ser>
          <c:idx val="4"/>
          <c:order val="4"/>
          <c:tx>
            <c:strRef>
              <c:f>Instruction!$B$10</c:f>
              <c:strCache>
                <c:ptCount val="1"/>
                <c:pt idx="0">
                  <c:v>Chloe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825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tint val="825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tint val="825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tint val="825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Instruction!$C$5:$E$5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Instruction!$C$10:$E$10</c:f>
              <c:numCache>
                <c:formatCode>General</c:formatCode>
                <c:ptCount val="3"/>
                <c:pt idx="0">
                  <c:v>196</c:v>
                </c:pt>
                <c:pt idx="1">
                  <c:v>352</c:v>
                </c:pt>
                <c:pt idx="2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F8-480C-BC8E-F0073218A387}"/>
            </c:ext>
          </c:extLst>
        </c:ser>
        <c:ser>
          <c:idx val="5"/>
          <c:order val="5"/>
          <c:tx>
            <c:strRef>
              <c:f>Instruction!$B$11</c:f>
              <c:strCache>
                <c:ptCount val="1"/>
                <c:pt idx="0">
                  <c:v>Wendy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tint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tint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tint val="65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Instruction!$C$5:$E$5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Instruction!$C$11:$E$11</c:f>
              <c:numCache>
                <c:formatCode>General</c:formatCode>
                <c:ptCount val="3"/>
                <c:pt idx="0">
                  <c:v>330</c:v>
                </c:pt>
                <c:pt idx="1">
                  <c:v>174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F8-480C-BC8E-F0073218A387}"/>
            </c:ext>
          </c:extLst>
        </c:ser>
        <c:ser>
          <c:idx val="6"/>
          <c:order val="6"/>
          <c:tx>
            <c:strRef>
              <c:f>Instruction!$B$12</c:f>
              <c:strCache>
                <c:ptCount val="1"/>
                <c:pt idx="0">
                  <c:v>Christine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475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tint val="475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tint val="475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tint val="475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Instruction!$C$5:$E$5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Instruction!$C$12:$E$12</c:f>
              <c:numCache>
                <c:formatCode>General</c:formatCode>
                <c:ptCount val="3"/>
                <c:pt idx="0">
                  <c:v>270</c:v>
                </c:pt>
                <c:pt idx="1">
                  <c:v>400</c:v>
                </c:pt>
                <c:pt idx="2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F8-480C-BC8E-F0073218A3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6617392"/>
        <c:axId val="728984864"/>
      </c:barChart>
      <c:catAx>
        <c:axId val="8066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28984864"/>
        <c:crosses val="autoZero"/>
        <c:auto val="1"/>
        <c:lblAlgn val="ctr"/>
        <c:lblOffset val="100"/>
        <c:noMultiLvlLbl val="0"/>
      </c:catAx>
      <c:valAx>
        <c:axId val="728984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66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837362059905401"/>
          <c:y val="0.88871391076115502"/>
          <c:w val="0.60890698896479201"/>
          <c:h val="8.6876640419947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>
                <a:solidFill>
                  <a:schemeClr val="bg1"/>
                </a:solidFill>
                <a:latin typeface="Arial" panose="020B0604020202020204" pitchFamily="7" charset="0"/>
                <a:ea typeface="Microsoft YaHei UI" panose="020B0503020204020204" pitchFamily="34" charset="-122"/>
                <a:cs typeface="Arial" panose="020B0604020202020204" pitchFamily="7" charset="0"/>
              </a:rPr>
              <a:t>Sales Amount by Month</a:t>
            </a:r>
          </a:p>
        </c:rich>
      </c:tx>
      <c:layout>
        <c:manualLayout>
          <c:xMode val="edge"/>
          <c:yMode val="edge"/>
          <c:x val="0.23197065435122199"/>
          <c:y val="9.17431192660551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9428258967629"/>
          <c:w val="1"/>
          <c:h val="0.80571735199766703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Instruction!$C$5:$E$5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Instruction!$C$13:$E$13</c:f>
              <c:numCache>
                <c:formatCode>General</c:formatCode>
                <c:ptCount val="3"/>
                <c:pt idx="0">
                  <c:v>1856</c:v>
                </c:pt>
                <c:pt idx="1">
                  <c:v>1831</c:v>
                </c:pt>
                <c:pt idx="2">
                  <c:v>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8-448A-9D07-1C9DE6B33F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98822096"/>
        <c:axId val="720987504"/>
      </c:lineChart>
      <c:catAx>
        <c:axId val="798822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0987504"/>
        <c:crosses val="autoZero"/>
        <c:auto val="1"/>
        <c:lblAlgn val="ctr"/>
        <c:lblOffset val="100"/>
        <c:noMultiLvlLbl val="0"/>
      </c:catAx>
      <c:valAx>
        <c:axId val="720987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98822096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chemeClr val="accent4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2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Quarter Sales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200" b="1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52176410335006E-2"/>
          <c:y val="0.210765610373217"/>
          <c:w val="0.85999096771401595"/>
          <c:h val="0.681546387411753"/>
        </c:manualLayout>
      </c:layout>
      <c:areaChart>
        <c:grouping val="stacked"/>
        <c:varyColors val="0"/>
        <c:ser>
          <c:idx val="0"/>
          <c:order val="0"/>
          <c:tx>
            <c:strRef>
              <c:f>Instruction!$B$6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6">
                <a:tint val="47500"/>
              </a:schemeClr>
            </a:solidFill>
            <a:ln>
              <a:noFill/>
            </a:ln>
            <a:effectLst/>
          </c:spPr>
          <c:cat>
            <c:strRef>
              <c:f>Instruction!$C$5:$E$5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Instruction!$C$6:$E$6</c:f>
              <c:numCache>
                <c:formatCode>General</c:formatCode>
                <c:ptCount val="3"/>
                <c:pt idx="0">
                  <c:v>200</c:v>
                </c:pt>
                <c:pt idx="1">
                  <c:v>125</c:v>
                </c:pt>
                <c:pt idx="2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E-4F96-A0E7-A599F0141C54}"/>
            </c:ext>
          </c:extLst>
        </c:ser>
        <c:ser>
          <c:idx val="1"/>
          <c:order val="1"/>
          <c:tx>
            <c:strRef>
              <c:f>Instruction!$B$7</c:f>
              <c:strCache>
                <c:ptCount val="1"/>
                <c:pt idx="0">
                  <c:v>William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cat>
            <c:strRef>
              <c:f>Instruction!$C$5:$E$5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Instruction!$C$7:$E$7</c:f>
              <c:numCache>
                <c:formatCode>General</c:formatCode>
                <c:ptCount val="3"/>
                <c:pt idx="0">
                  <c:v>180</c:v>
                </c:pt>
                <c:pt idx="1">
                  <c:v>200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E-4F96-A0E7-A599F0141C54}"/>
            </c:ext>
          </c:extLst>
        </c:ser>
        <c:ser>
          <c:idx val="2"/>
          <c:order val="2"/>
          <c:tx>
            <c:strRef>
              <c:f>Instruction!$B$8</c:f>
              <c:strCache>
                <c:ptCount val="1"/>
                <c:pt idx="0">
                  <c:v>Jordan</c:v>
                </c:pt>
              </c:strCache>
            </c:strRef>
          </c:tx>
          <c:spPr>
            <a:solidFill>
              <a:schemeClr val="accent6">
                <a:tint val="82500"/>
              </a:schemeClr>
            </a:solidFill>
            <a:ln>
              <a:noFill/>
            </a:ln>
            <a:effectLst/>
          </c:spPr>
          <c:cat>
            <c:strRef>
              <c:f>Instruction!$C$5:$E$5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Instruction!$C$8:$E$8</c:f>
              <c:numCache>
                <c:formatCode>General</c:formatCode>
                <c:ptCount val="3"/>
                <c:pt idx="0">
                  <c:v>320</c:v>
                </c:pt>
                <c:pt idx="1">
                  <c:v>330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CE-4F96-A0E7-A599F0141C54}"/>
            </c:ext>
          </c:extLst>
        </c:ser>
        <c:ser>
          <c:idx val="3"/>
          <c:order val="3"/>
          <c:tx>
            <c:strRef>
              <c:f>Instruction!$B$9</c:f>
              <c:strCache>
                <c:ptCount val="1"/>
                <c:pt idx="0">
                  <c:v>Desmond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Instruction!$C$5:$E$5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Instruction!$C$9:$E$9</c:f>
              <c:numCache>
                <c:formatCode>General</c:formatCode>
                <c:ptCount val="3"/>
                <c:pt idx="0">
                  <c:v>360</c:v>
                </c:pt>
                <c:pt idx="1">
                  <c:v>250</c:v>
                </c:pt>
                <c:pt idx="2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CE-4F96-A0E7-A599F0141C54}"/>
            </c:ext>
          </c:extLst>
        </c:ser>
        <c:ser>
          <c:idx val="4"/>
          <c:order val="4"/>
          <c:tx>
            <c:strRef>
              <c:f>Instruction!$B$10</c:f>
              <c:strCache>
                <c:ptCount val="1"/>
                <c:pt idx="0">
                  <c:v>Chloe</c:v>
                </c:pt>
              </c:strCache>
            </c:strRef>
          </c:tx>
          <c:spPr>
            <a:solidFill>
              <a:schemeClr val="accent6">
                <a:shade val="82500"/>
              </a:schemeClr>
            </a:solidFill>
            <a:ln>
              <a:noFill/>
            </a:ln>
            <a:effectLst/>
          </c:spPr>
          <c:cat>
            <c:strRef>
              <c:f>Instruction!$C$5:$E$5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Instruction!$C$10:$E$10</c:f>
              <c:numCache>
                <c:formatCode>General</c:formatCode>
                <c:ptCount val="3"/>
                <c:pt idx="0">
                  <c:v>196</c:v>
                </c:pt>
                <c:pt idx="1">
                  <c:v>352</c:v>
                </c:pt>
                <c:pt idx="2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CE-4F96-A0E7-A599F0141C54}"/>
            </c:ext>
          </c:extLst>
        </c:ser>
        <c:ser>
          <c:idx val="5"/>
          <c:order val="5"/>
          <c:tx>
            <c:strRef>
              <c:f>Instruction!$B$11</c:f>
              <c:strCache>
                <c:ptCount val="1"/>
                <c:pt idx="0">
                  <c:v>Wendy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cat>
            <c:strRef>
              <c:f>Instruction!$C$5:$E$5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Instruction!$C$11:$E$11</c:f>
              <c:numCache>
                <c:formatCode>General</c:formatCode>
                <c:ptCount val="3"/>
                <c:pt idx="0">
                  <c:v>330</c:v>
                </c:pt>
                <c:pt idx="1">
                  <c:v>174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CE-4F96-A0E7-A599F0141C54}"/>
            </c:ext>
          </c:extLst>
        </c:ser>
        <c:ser>
          <c:idx val="6"/>
          <c:order val="6"/>
          <c:tx>
            <c:strRef>
              <c:f>Instruction!$B$12</c:f>
              <c:strCache>
                <c:ptCount val="1"/>
                <c:pt idx="0">
                  <c:v>Christine</c:v>
                </c:pt>
              </c:strCache>
            </c:strRef>
          </c:tx>
          <c:spPr>
            <a:solidFill>
              <a:schemeClr val="accent6">
                <a:shade val="47500"/>
              </a:schemeClr>
            </a:solidFill>
            <a:ln>
              <a:noFill/>
            </a:ln>
            <a:effectLst/>
          </c:spPr>
          <c:cat>
            <c:strRef>
              <c:f>Instruction!$C$5:$E$5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Instruction!$C$12:$E$12</c:f>
              <c:numCache>
                <c:formatCode>General</c:formatCode>
                <c:ptCount val="3"/>
                <c:pt idx="0">
                  <c:v>270</c:v>
                </c:pt>
                <c:pt idx="1">
                  <c:v>400</c:v>
                </c:pt>
                <c:pt idx="2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CE-4F96-A0E7-A599F0141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56384"/>
        <c:axId val="415165504"/>
      </c:areaChart>
      <c:catAx>
        <c:axId val="80655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415165504"/>
        <c:crosses val="autoZero"/>
        <c:auto val="1"/>
        <c:lblAlgn val="ctr"/>
        <c:lblOffset val="100"/>
        <c:noMultiLvlLbl val="0"/>
      </c:catAx>
      <c:valAx>
        <c:axId val="41516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8065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2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Staff Ranking</a:t>
            </a:r>
          </a:p>
        </c:rich>
      </c:tx>
      <c:layout>
        <c:manualLayout>
          <c:xMode val="edge"/>
          <c:yMode val="edge"/>
          <c:x val="0.257483776428721"/>
          <c:y val="2.6217228464419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200" b="1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76842719006501"/>
          <c:y val="0.21458871009647901"/>
          <c:w val="0.78198388366434801"/>
          <c:h val="0.734825836176883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Report!$F$5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AB-4549-A0B4-95766C70E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Report!$B$6:$B$12</c:f>
              <c:strCache>
                <c:ptCount val="7"/>
                <c:pt idx="0">
                  <c:v>David</c:v>
                </c:pt>
                <c:pt idx="1">
                  <c:v>William</c:v>
                </c:pt>
                <c:pt idx="2">
                  <c:v>Jordan</c:v>
                </c:pt>
                <c:pt idx="3">
                  <c:v>Desmond</c:v>
                </c:pt>
                <c:pt idx="4">
                  <c:v>Chloe</c:v>
                </c:pt>
                <c:pt idx="5">
                  <c:v>Wendy</c:v>
                </c:pt>
                <c:pt idx="6">
                  <c:v>Christine</c:v>
                </c:pt>
              </c:strCache>
            </c:strRef>
          </c:cat>
          <c:val>
            <c:numRef>
              <c:f>Report!$F$6:$F$12</c:f>
              <c:numCache>
                <c:formatCode>General</c:formatCode>
                <c:ptCount val="7"/>
                <c:pt idx="0">
                  <c:v>539</c:v>
                </c:pt>
                <c:pt idx="1">
                  <c:v>905</c:v>
                </c:pt>
                <c:pt idx="2">
                  <c:v>1201</c:v>
                </c:pt>
                <c:pt idx="3">
                  <c:v>1352</c:v>
                </c:pt>
                <c:pt idx="4">
                  <c:v>951</c:v>
                </c:pt>
                <c:pt idx="5">
                  <c:v>1331</c:v>
                </c:pt>
                <c:pt idx="6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B-4549-A0B4-95766C70EB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00295280"/>
        <c:axId val="562442224"/>
      </c:barChart>
      <c:catAx>
        <c:axId val="800295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62442224"/>
        <c:crosses val="autoZero"/>
        <c:auto val="1"/>
        <c:lblAlgn val="ctr"/>
        <c:lblOffset val="100"/>
        <c:noMultiLvlLbl val="0"/>
      </c:catAx>
      <c:valAx>
        <c:axId val="562442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029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2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%</a:t>
            </a:r>
          </a:p>
        </c:rich>
      </c:tx>
      <c:layout>
        <c:manualLayout>
          <c:xMode val="edge"/>
          <c:yMode val="edge"/>
          <c:x val="0.42770440030977602"/>
          <c:y val="2.4996741277913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200" b="1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61614928640399"/>
          <c:y val="0.16793451544719501"/>
          <c:w val="0.65130892095737103"/>
          <c:h val="0.71086998934206203"/>
        </c:manualLayout>
      </c:layout>
      <c:pieChart>
        <c:varyColors val="1"/>
        <c:ser>
          <c:idx val="0"/>
          <c:order val="0"/>
          <c:tx>
            <c:strRef>
              <c:f>Report!$G$5</c:f>
              <c:strCache>
                <c:ptCount val="1"/>
                <c:pt idx="0">
                  <c:v>Sales %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47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28-4255-93A0-42FD4114E8D3}"/>
              </c:ext>
            </c:extLst>
          </c:dPt>
          <c:dPt>
            <c:idx val="1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28-4255-93A0-42FD4114E8D3}"/>
              </c:ext>
            </c:extLst>
          </c:dPt>
          <c:dPt>
            <c:idx val="2"/>
            <c:bubble3D val="0"/>
            <c:spPr>
              <a:solidFill>
                <a:schemeClr val="accent6">
                  <a:shade val="82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28-4255-93A0-42FD4114E8D3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28-4255-93A0-42FD4114E8D3}"/>
              </c:ext>
            </c:extLst>
          </c:dPt>
          <c:dPt>
            <c:idx val="4"/>
            <c:bubble3D val="0"/>
            <c:spPr>
              <a:solidFill>
                <a:schemeClr val="accent6">
                  <a:tint val="82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28-4255-93A0-42FD4114E8D3}"/>
              </c:ext>
            </c:extLst>
          </c:dPt>
          <c:dPt>
            <c:idx val="5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028-4255-93A0-42FD4114E8D3}"/>
              </c:ext>
            </c:extLst>
          </c:dPt>
          <c:dPt>
            <c:idx val="6"/>
            <c:bubble3D val="0"/>
            <c:spPr>
              <a:solidFill>
                <a:schemeClr val="accent6">
                  <a:tint val="47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028-4255-93A0-42FD4114E8D3}"/>
              </c:ext>
            </c:extLst>
          </c:dPt>
          <c:dLbls>
            <c:dLbl>
              <c:idx val="0"/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593376264949399"/>
                      <c:h val="6.2189054726368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028-4255-93A0-42FD4114E8D3}"/>
                </c:ext>
              </c:extLst>
            </c:dLbl>
            <c:dLbl>
              <c:idx val="6"/>
              <c:layout>
                <c:manualLayout>
                  <c:x val="0.11221519444687"/>
                  <c:y val="0.21039535164489201"/>
                </c:manualLayout>
              </c:layout>
              <c:tx>
                <c:rich>
                  <a:bodyPr/>
                  <a:lstStyle/>
                  <a:p>
                    <a:fld id="{08F02901-7E9A-4B5A-9A72-AB37BB9B46D4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5028-4255-93A0-42FD4114E8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Report!$B$6:$B$12</c:f>
              <c:strCache>
                <c:ptCount val="7"/>
                <c:pt idx="0">
                  <c:v>David</c:v>
                </c:pt>
                <c:pt idx="1">
                  <c:v>William</c:v>
                </c:pt>
                <c:pt idx="2">
                  <c:v>Jordan</c:v>
                </c:pt>
                <c:pt idx="3">
                  <c:v>Desmond</c:v>
                </c:pt>
                <c:pt idx="4">
                  <c:v>Chloe</c:v>
                </c:pt>
                <c:pt idx="5">
                  <c:v>Wendy</c:v>
                </c:pt>
                <c:pt idx="6">
                  <c:v>Christine</c:v>
                </c:pt>
              </c:strCache>
            </c:strRef>
          </c:cat>
          <c:val>
            <c:numRef>
              <c:f>Report!$G$6:$G$12</c:f>
              <c:numCache>
                <c:formatCode>0%</c:formatCode>
                <c:ptCount val="7"/>
                <c:pt idx="0">
                  <c:v>7.414030261348005E-2</c:v>
                </c:pt>
                <c:pt idx="1">
                  <c:v>0.12448418156808803</c:v>
                </c:pt>
                <c:pt idx="2">
                  <c:v>0.16519944979367263</c:v>
                </c:pt>
                <c:pt idx="3">
                  <c:v>0.18596973865199451</c:v>
                </c:pt>
                <c:pt idx="4">
                  <c:v>0.13081155433287484</c:v>
                </c:pt>
                <c:pt idx="5">
                  <c:v>0.18308115543328748</c:v>
                </c:pt>
                <c:pt idx="6">
                  <c:v>0.13631361760660249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028-4255-93A0-42FD4114E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sz="12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2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Monthly Employee Performance</a:t>
            </a:r>
          </a:p>
        </c:rich>
      </c:tx>
      <c:layout>
        <c:manualLayout>
          <c:xMode val="edge"/>
          <c:yMode val="edge"/>
          <c:x val="0.35494735300472702"/>
          <c:y val="5.604546864161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sz="1200" b="1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016815926105E-3"/>
          <c:y val="0.16314326417314501"/>
          <c:w val="0.97852870888537502"/>
          <c:h val="0.62083575548449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Report!$B$6</c:f>
              <c:strCache>
                <c:ptCount val="1"/>
                <c:pt idx="0">
                  <c:v>David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475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shade val="475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shade val="475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475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Report!$C$6:$E$6</c:f>
              <c:numCache>
                <c:formatCode>General</c:formatCode>
                <c:ptCount val="3"/>
                <c:pt idx="0">
                  <c:v>123</c:v>
                </c:pt>
                <c:pt idx="1">
                  <c:v>123</c:v>
                </c:pt>
                <c:pt idx="2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D-4638-9CD3-CFBFB2C592C5}"/>
            </c:ext>
          </c:extLst>
        </c:ser>
        <c:ser>
          <c:idx val="1"/>
          <c:order val="1"/>
          <c:tx>
            <c:strRef>
              <c:f>Report!$B$7</c:f>
              <c:strCache>
                <c:ptCount val="1"/>
                <c:pt idx="0">
                  <c:v>William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shade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shade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65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Report!$C$7:$E$7</c:f>
              <c:numCache>
                <c:formatCode>General</c:formatCode>
                <c:ptCount val="3"/>
                <c:pt idx="0">
                  <c:v>321</c:v>
                </c:pt>
                <c:pt idx="1">
                  <c:v>321</c:v>
                </c:pt>
                <c:pt idx="2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D-4638-9CD3-CFBFB2C592C5}"/>
            </c:ext>
          </c:extLst>
        </c:ser>
        <c:ser>
          <c:idx val="2"/>
          <c:order val="2"/>
          <c:tx>
            <c:strRef>
              <c:f>Report!$B$8</c:f>
              <c:strCache>
                <c:ptCount val="1"/>
                <c:pt idx="0">
                  <c:v>Jordan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25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shade val="825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shade val="825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825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Report!$C$8:$E$8</c:f>
              <c:numCache>
                <c:formatCode>General</c:formatCode>
                <c:ptCount val="3"/>
                <c:pt idx="0">
                  <c:v>123</c:v>
                </c:pt>
                <c:pt idx="1">
                  <c:v>412</c:v>
                </c:pt>
                <c:pt idx="2">
                  <c:v>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DD-4638-9CD3-CFBFB2C592C5}"/>
            </c:ext>
          </c:extLst>
        </c:ser>
        <c:ser>
          <c:idx val="3"/>
          <c:order val="3"/>
          <c:tx>
            <c:strRef>
              <c:f>Report!$B$9</c:f>
              <c:strCache>
                <c:ptCount val="1"/>
                <c:pt idx="0">
                  <c:v>Desmond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Report!$C$9:$E$9</c:f>
              <c:numCache>
                <c:formatCode>General</c:formatCode>
                <c:ptCount val="3"/>
                <c:pt idx="0">
                  <c:v>32</c:v>
                </c:pt>
                <c:pt idx="1">
                  <c:v>987</c:v>
                </c:pt>
                <c:pt idx="2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DD-4638-9CD3-CFBFB2C592C5}"/>
            </c:ext>
          </c:extLst>
        </c:ser>
        <c:ser>
          <c:idx val="4"/>
          <c:order val="4"/>
          <c:tx>
            <c:strRef>
              <c:f>Report!$B$10</c:f>
              <c:strCache>
                <c:ptCount val="1"/>
                <c:pt idx="0">
                  <c:v>Chloe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825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tint val="825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tint val="825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tint val="825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Report!$C$10:$E$10</c:f>
              <c:numCache>
                <c:formatCode>General</c:formatCode>
                <c:ptCount val="3"/>
                <c:pt idx="0">
                  <c:v>456</c:v>
                </c:pt>
                <c:pt idx="1">
                  <c:v>372</c:v>
                </c:pt>
                <c:pt idx="2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DD-4638-9CD3-CFBFB2C592C5}"/>
            </c:ext>
          </c:extLst>
        </c:ser>
        <c:ser>
          <c:idx val="5"/>
          <c:order val="5"/>
          <c:tx>
            <c:strRef>
              <c:f>Report!$B$11</c:f>
              <c:strCache>
                <c:ptCount val="1"/>
                <c:pt idx="0">
                  <c:v>Wendy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tint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tint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tint val="65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Report!$C$11:$E$11</c:f>
              <c:numCache>
                <c:formatCode>General</c:formatCode>
                <c:ptCount val="3"/>
                <c:pt idx="0">
                  <c:v>321</c:v>
                </c:pt>
                <c:pt idx="1">
                  <c:v>284</c:v>
                </c:pt>
                <c:pt idx="2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DD-4638-9CD3-CFBFB2C592C5}"/>
            </c:ext>
          </c:extLst>
        </c:ser>
        <c:ser>
          <c:idx val="6"/>
          <c:order val="6"/>
          <c:tx>
            <c:strRef>
              <c:f>Report!$B$12</c:f>
              <c:strCache>
                <c:ptCount val="1"/>
                <c:pt idx="0">
                  <c:v>Christine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475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tint val="475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tint val="475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tint val="475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Report!$C$12:$E$12</c:f>
              <c:numCache>
                <c:formatCode>General</c:formatCode>
                <c:ptCount val="3"/>
                <c:pt idx="0">
                  <c:v>593</c:v>
                </c:pt>
                <c:pt idx="1">
                  <c:v>271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DD-4638-9CD3-CFBFB2C592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6617392"/>
        <c:axId val="728984864"/>
      </c:barChart>
      <c:catAx>
        <c:axId val="8066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28984864"/>
        <c:crosses val="autoZero"/>
        <c:auto val="1"/>
        <c:lblAlgn val="ctr"/>
        <c:lblOffset val="100"/>
        <c:noMultiLvlLbl val="0"/>
      </c:catAx>
      <c:valAx>
        <c:axId val="728984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66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837362059905401"/>
          <c:y val="0.88871391076115502"/>
          <c:w val="0.60890698896479201"/>
          <c:h val="8.6876640419947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>
                <a:solidFill>
                  <a:schemeClr val="bg1"/>
                </a:solidFill>
                <a:latin typeface="Arial" panose="020B0604020202020204" pitchFamily="7" charset="0"/>
                <a:ea typeface="Microsoft YaHei UI" panose="020B0503020204020204" pitchFamily="34" charset="-122"/>
                <a:cs typeface="Arial" panose="020B0604020202020204" pitchFamily="7" charset="0"/>
              </a:rPr>
              <a:t>Sales Amount by Month</a:t>
            </a:r>
          </a:p>
        </c:rich>
      </c:tx>
      <c:layout>
        <c:manualLayout>
          <c:xMode val="edge"/>
          <c:yMode val="edge"/>
          <c:x val="0.23197065435122199"/>
          <c:y val="9.17431192660551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9428258967629"/>
          <c:w val="1"/>
          <c:h val="0.80571735199766703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Report!$C$5:$E$5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Report!$C$13:$E$13</c:f>
              <c:numCache>
                <c:formatCode>General</c:formatCode>
                <c:ptCount val="3"/>
                <c:pt idx="0">
                  <c:v>1969</c:v>
                </c:pt>
                <c:pt idx="1">
                  <c:v>2770</c:v>
                </c:pt>
                <c:pt idx="2">
                  <c:v>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1-4835-BCF8-42C7E7D829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98822096"/>
        <c:axId val="720987504"/>
      </c:lineChart>
      <c:catAx>
        <c:axId val="798822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0987504"/>
        <c:crosses val="autoZero"/>
        <c:auto val="1"/>
        <c:lblAlgn val="ctr"/>
        <c:lblOffset val="100"/>
        <c:noMultiLvlLbl val="0"/>
      </c:catAx>
      <c:valAx>
        <c:axId val="720987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98822096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chemeClr val="accent4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13</xdr:row>
      <xdr:rowOff>19050</xdr:rowOff>
    </xdr:from>
    <xdr:to>
      <xdr:col>5</xdr:col>
      <xdr:colOff>0</xdr:colOff>
      <xdr:row>23</xdr:row>
      <xdr:rowOff>180975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381635</xdr:colOff>
      <xdr:row>12</xdr:row>
      <xdr:rowOff>228600</xdr:rowOff>
    </xdr:from>
    <xdr:to>
      <xdr:col>9</xdr:col>
      <xdr:colOff>123190</xdr:colOff>
      <xdr:row>23</xdr:row>
      <xdr:rowOff>161925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152401</xdr:rowOff>
    </xdr:from>
    <xdr:to>
      <xdr:col>13</xdr:col>
      <xdr:colOff>0</xdr:colOff>
      <xdr:row>33</xdr:row>
      <xdr:rowOff>190500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14605</xdr:colOff>
      <xdr:row>4</xdr:row>
      <xdr:rowOff>28575</xdr:rowOff>
    </xdr:from>
    <xdr:to>
      <xdr:col>12</xdr:col>
      <xdr:colOff>53975</xdr:colOff>
      <xdr:row>12</xdr:row>
      <xdr:rowOff>200025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601980</xdr:colOff>
      <xdr:row>12</xdr:row>
      <xdr:rowOff>228600</xdr:rowOff>
    </xdr:from>
    <xdr:to>
      <xdr:col>13</xdr:col>
      <xdr:colOff>129540</xdr:colOff>
      <xdr:row>23</xdr:row>
      <xdr:rowOff>152400</xdr:rowOff>
    </xdr:to>
    <xdr:graphicFrame macro="">
      <xdr:nvGraphicFramePr>
        <xdr:cNvPr id="6" nam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102576</xdr:colOff>
      <xdr:row>8</xdr:row>
      <xdr:rowOff>183932</xdr:rowOff>
    </xdr:from>
    <xdr:to>
      <xdr:col>13</xdr:col>
      <xdr:colOff>9524</xdr:colOff>
      <xdr:row>12</xdr:row>
      <xdr:rowOff>235117</xdr:rowOff>
    </xdr:to>
    <xdr:sp macro="" textlink="">
      <xdr:nvSpPr>
        <xdr:cNvPr id="7" nam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007985" y="2078990"/>
          <a:ext cx="1668780" cy="1003935"/>
        </a:xfrm>
        <a:prstGeom prst="roundRect">
          <a:avLst>
            <a:gd name="adj" fmla="val 6048"/>
          </a:avLst>
        </a:prstGeom>
        <a:noFill/>
        <a:ln w="28575"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95250</xdr:colOff>
      <xdr:row>4</xdr:row>
      <xdr:rowOff>0</xdr:rowOff>
    </xdr:from>
    <xdr:to>
      <xdr:col>13</xdr:col>
      <xdr:colOff>9524</xdr:colOff>
      <xdr:row>8</xdr:row>
      <xdr:rowOff>129840</xdr:rowOff>
    </xdr:to>
    <xdr:sp macro="" textlink="">
      <xdr:nvSpPr>
        <xdr:cNvPr id="8" nam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001000" y="942975"/>
          <a:ext cx="1675765" cy="1082040"/>
        </a:xfrm>
        <a:prstGeom prst="roundRect">
          <a:avLst>
            <a:gd name="adj" fmla="val 6048"/>
          </a:avLst>
        </a:prstGeom>
        <a:noFill/>
        <a:ln w="28575" cmpd="sng">
          <a:solidFill>
            <a:schemeClr val="accent6">
              <a:lumMod val="50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47625</xdr:colOff>
      <xdr:row>13</xdr:row>
      <xdr:rowOff>38100</xdr:rowOff>
    </xdr:from>
    <xdr:to>
      <xdr:col>7</xdr:col>
      <xdr:colOff>50800</xdr:colOff>
      <xdr:row>17</xdr:row>
      <xdr:rowOff>57150</xdr:rowOff>
    </xdr:to>
    <xdr:sp macro="" textlink="">
      <xdr:nvSpPr>
        <xdr:cNvPr id="9" name="Rectangles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7625" y="3124200"/>
          <a:ext cx="4679950" cy="97155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Only change yellow colour cells</a:t>
          </a:r>
        </a:p>
        <a:p>
          <a:pPr algn="l"/>
          <a:r>
            <a:rPr lang="en-US" sz="1100" b="1" i="1"/>
            <a:t>2. If you would like to add SALESMAN, please add within Row 6-12</a:t>
          </a:r>
        </a:p>
        <a:p>
          <a:pPr algn="l"/>
          <a:r>
            <a:rPr lang="en-US" b="1" i="1">
              <a:sym typeface="+mn-ea"/>
            </a:rPr>
            <a:t>3. This is instruction tab, please proceed to REPORT tab for your data key in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13</xdr:row>
      <xdr:rowOff>19050</xdr:rowOff>
    </xdr:from>
    <xdr:to>
      <xdr:col>5</xdr:col>
      <xdr:colOff>0</xdr:colOff>
      <xdr:row>23</xdr:row>
      <xdr:rowOff>180975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381635</xdr:colOff>
      <xdr:row>12</xdr:row>
      <xdr:rowOff>228600</xdr:rowOff>
    </xdr:from>
    <xdr:to>
      <xdr:col>9</xdr:col>
      <xdr:colOff>123190</xdr:colOff>
      <xdr:row>23</xdr:row>
      <xdr:rowOff>161925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152401</xdr:rowOff>
    </xdr:from>
    <xdr:to>
      <xdr:col>13</xdr:col>
      <xdr:colOff>0</xdr:colOff>
      <xdr:row>33</xdr:row>
      <xdr:rowOff>190500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14605</xdr:colOff>
      <xdr:row>4</xdr:row>
      <xdr:rowOff>28575</xdr:rowOff>
    </xdr:from>
    <xdr:to>
      <xdr:col>12</xdr:col>
      <xdr:colOff>53975</xdr:colOff>
      <xdr:row>12</xdr:row>
      <xdr:rowOff>200025</xdr:rowOff>
    </xdr:to>
    <xdr:graphicFrame macro="">
      <xdr:nvGraphicFramePr>
        <xdr:cNvPr id="6" nam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601980</xdr:colOff>
      <xdr:row>12</xdr:row>
      <xdr:rowOff>228600</xdr:rowOff>
    </xdr:from>
    <xdr:to>
      <xdr:col>13</xdr:col>
      <xdr:colOff>129540</xdr:colOff>
      <xdr:row>23</xdr:row>
      <xdr:rowOff>152400</xdr:rowOff>
    </xdr:to>
    <xdr:graphicFrame macro="">
      <xdr:nvGraphicFramePr>
        <xdr:cNvPr id="7" nam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102576</xdr:colOff>
      <xdr:row>8</xdr:row>
      <xdr:rowOff>183932</xdr:rowOff>
    </xdr:from>
    <xdr:to>
      <xdr:col>13</xdr:col>
      <xdr:colOff>9524</xdr:colOff>
      <xdr:row>12</xdr:row>
      <xdr:rowOff>235117</xdr:rowOff>
    </xdr:to>
    <xdr:sp macro="" textlink="">
      <xdr:nvSpPr>
        <xdr:cNvPr id="9" name="Char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007985" y="2078990"/>
          <a:ext cx="1668780" cy="1003935"/>
        </a:xfrm>
        <a:prstGeom prst="roundRect">
          <a:avLst>
            <a:gd name="adj" fmla="val 6048"/>
          </a:avLst>
        </a:prstGeom>
        <a:noFill/>
        <a:ln w="28575"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95250</xdr:colOff>
      <xdr:row>4</xdr:row>
      <xdr:rowOff>0</xdr:rowOff>
    </xdr:from>
    <xdr:to>
      <xdr:col>13</xdr:col>
      <xdr:colOff>9524</xdr:colOff>
      <xdr:row>8</xdr:row>
      <xdr:rowOff>129840</xdr:rowOff>
    </xdr:to>
    <xdr:sp macro="" textlink="">
      <xdr:nvSpPr>
        <xdr:cNvPr id="8" name="Char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8001000" y="942975"/>
          <a:ext cx="1675765" cy="1082040"/>
        </a:xfrm>
        <a:prstGeom prst="roundRect">
          <a:avLst>
            <a:gd name="adj" fmla="val 6048"/>
          </a:avLst>
        </a:prstGeom>
        <a:noFill/>
        <a:ln w="28575" cmpd="sng">
          <a:solidFill>
            <a:schemeClr val="accent6">
              <a:lumMod val="50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3"/>
  <sheetViews>
    <sheetView showGridLines="0" workbookViewId="0">
      <selection activeCell="S7" sqref="S7"/>
    </sheetView>
  </sheetViews>
  <sheetFormatPr defaultColWidth="12" defaultRowHeight="18.75" customHeight="1"/>
  <cols>
    <col min="1" max="1" width="5" style="1" customWidth="1"/>
    <col min="2" max="2" width="19.1640625" style="1" customWidth="1"/>
    <col min="3" max="5" width="9.6640625" style="1" customWidth="1"/>
    <col min="6" max="6" width="14.33203125" style="1" customWidth="1"/>
    <col min="7" max="7" width="14.33203125" style="2" customWidth="1"/>
    <col min="8" max="8" width="2.5" style="1" customWidth="1"/>
    <col min="9" max="10" width="12" style="1"/>
    <col min="11" max="11" width="22.5" style="1" customWidth="1"/>
    <col min="12" max="12" width="7.5" style="1" customWidth="1"/>
    <col min="13" max="13" width="30.83203125" style="1" customWidth="1"/>
    <col min="14" max="14" width="1.33203125" style="1" customWidth="1"/>
    <col min="15" max="16384" width="12" style="1"/>
  </cols>
  <sheetData>
    <row r="1" spans="1:13" ht="37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12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3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 ht="21.75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8.75" customHeight="1">
      <c r="A5" s="3" t="s">
        <v>2</v>
      </c>
      <c r="B5" s="3" t="s">
        <v>3</v>
      </c>
      <c r="C5" s="23" t="s">
        <v>4</v>
      </c>
      <c r="D5" s="23" t="s">
        <v>5</v>
      </c>
      <c r="E5" s="23" t="s">
        <v>6</v>
      </c>
      <c r="F5" s="3" t="s">
        <v>7</v>
      </c>
      <c r="G5" s="4" t="s">
        <v>8</v>
      </c>
      <c r="H5" s="5"/>
      <c r="I5" s="5"/>
      <c r="J5" s="5"/>
      <c r="K5" s="5"/>
      <c r="L5" s="5"/>
    </row>
    <row r="6" spans="1:13" ht="18.75" customHeight="1">
      <c r="A6" s="24">
        <f t="shared" ref="A6:A12" si="0">ROW()-4</f>
        <v>2</v>
      </c>
      <c r="B6" s="25" t="s">
        <v>9</v>
      </c>
      <c r="C6" s="25">
        <v>200</v>
      </c>
      <c r="D6" s="25">
        <v>125</v>
      </c>
      <c r="E6" s="25">
        <v>254</v>
      </c>
      <c r="F6" s="8">
        <f t="shared" ref="F6:F12" si="1">SUM(C6:E6)</f>
        <v>579</v>
      </c>
      <c r="G6" s="9">
        <f t="shared" ref="G6:G12" si="2">F6/SUM($F$6:$F$12)</f>
        <v>9.8252163583913116E-2</v>
      </c>
      <c r="M6" s="30">
        <f>F13</f>
        <v>5893</v>
      </c>
    </row>
    <row r="7" spans="1:13" ht="18.75" customHeight="1">
      <c r="A7" s="26">
        <f t="shared" si="0"/>
        <v>3</v>
      </c>
      <c r="B7" s="27" t="s">
        <v>10</v>
      </c>
      <c r="C7" s="27">
        <v>180</v>
      </c>
      <c r="D7" s="27">
        <v>200</v>
      </c>
      <c r="E7" s="27">
        <v>180</v>
      </c>
      <c r="F7" s="12">
        <f t="shared" si="1"/>
        <v>560</v>
      </c>
      <c r="G7" s="13">
        <f t="shared" si="2"/>
        <v>9.5027999321228573E-2</v>
      </c>
      <c r="M7" s="30"/>
    </row>
    <row r="8" spans="1:13" ht="18.75" customHeight="1">
      <c r="A8" s="26">
        <f t="shared" si="0"/>
        <v>4</v>
      </c>
      <c r="B8" s="27" t="s">
        <v>11</v>
      </c>
      <c r="C8" s="27">
        <v>320</v>
      </c>
      <c r="D8" s="27">
        <v>330</v>
      </c>
      <c r="E8" s="27">
        <v>350</v>
      </c>
      <c r="F8" s="16">
        <f t="shared" si="1"/>
        <v>1000</v>
      </c>
      <c r="G8" s="17">
        <f t="shared" si="2"/>
        <v>0.1696928559307653</v>
      </c>
      <c r="M8" s="20" t="s">
        <v>12</v>
      </c>
    </row>
    <row r="9" spans="1:13" ht="18.75" customHeight="1">
      <c r="A9" s="26">
        <f t="shared" si="0"/>
        <v>5</v>
      </c>
      <c r="B9" s="27" t="s">
        <v>13</v>
      </c>
      <c r="C9" s="27">
        <v>360</v>
      </c>
      <c r="D9" s="27">
        <v>250</v>
      </c>
      <c r="E9" s="27">
        <v>270</v>
      </c>
      <c r="F9" s="12">
        <f t="shared" si="1"/>
        <v>880</v>
      </c>
      <c r="G9" s="13">
        <f t="shared" si="2"/>
        <v>0.14932971321907348</v>
      </c>
      <c r="M9" s="21"/>
    </row>
    <row r="10" spans="1:13" ht="18.75" customHeight="1">
      <c r="A10" s="26">
        <f t="shared" si="0"/>
        <v>6</v>
      </c>
      <c r="B10" s="27" t="s">
        <v>14</v>
      </c>
      <c r="C10" s="27">
        <v>196</v>
      </c>
      <c r="D10" s="27">
        <v>352</v>
      </c>
      <c r="E10" s="27">
        <v>332</v>
      </c>
      <c r="F10" s="16">
        <f t="shared" si="1"/>
        <v>880</v>
      </c>
      <c r="G10" s="17">
        <f t="shared" si="2"/>
        <v>0.14932971321907348</v>
      </c>
      <c r="M10" s="30">
        <f>MAX(F6:F12)</f>
        <v>1090</v>
      </c>
    </row>
    <row r="11" spans="1:13" ht="18.75" customHeight="1">
      <c r="A11" s="26">
        <f t="shared" si="0"/>
        <v>7</v>
      </c>
      <c r="B11" s="27" t="s">
        <v>15</v>
      </c>
      <c r="C11" s="27">
        <v>330</v>
      </c>
      <c r="D11" s="27">
        <v>174</v>
      </c>
      <c r="E11" s="27">
        <v>400</v>
      </c>
      <c r="F11" s="12">
        <f t="shared" si="1"/>
        <v>904</v>
      </c>
      <c r="G11" s="13">
        <f t="shared" si="2"/>
        <v>0.15340234176141185</v>
      </c>
      <c r="M11" s="30"/>
    </row>
    <row r="12" spans="1:13" ht="18.75" customHeight="1">
      <c r="A12" s="26">
        <f t="shared" si="0"/>
        <v>8</v>
      </c>
      <c r="B12" s="27" t="s">
        <v>16</v>
      </c>
      <c r="C12" s="27">
        <v>270</v>
      </c>
      <c r="D12" s="27">
        <v>400</v>
      </c>
      <c r="E12" s="27">
        <v>420</v>
      </c>
      <c r="F12" s="16">
        <f t="shared" si="1"/>
        <v>1090</v>
      </c>
      <c r="G12" s="17">
        <f t="shared" si="2"/>
        <v>0.18496521296453419</v>
      </c>
      <c r="M12" s="22" t="s">
        <v>17</v>
      </c>
    </row>
    <row r="13" spans="1:13" ht="18.75" customHeight="1">
      <c r="A13" s="29" t="s">
        <v>7</v>
      </c>
      <c r="B13" s="29"/>
      <c r="C13" s="18">
        <f t="shared" ref="C13:F13" si="3">SUM(C6:C12)</f>
        <v>1856</v>
      </c>
      <c r="D13" s="18">
        <f t="shared" si="3"/>
        <v>1831</v>
      </c>
      <c r="E13" s="18">
        <f t="shared" si="3"/>
        <v>2206</v>
      </c>
      <c r="F13" s="18">
        <f t="shared" si="3"/>
        <v>5893</v>
      </c>
      <c r="G13" s="19"/>
      <c r="M13" s="21"/>
    </row>
  </sheetData>
  <sheetProtection selectLockedCells="1"/>
  <mergeCells count="5">
    <mergeCell ref="A1:M1"/>
    <mergeCell ref="A13:B13"/>
    <mergeCell ref="M6:M7"/>
    <mergeCell ref="M10:M11"/>
    <mergeCell ref="A2:M4"/>
  </mergeCells>
  <printOptions horizontalCentered="1"/>
  <pageMargins left="0.39370078740157499" right="0.39370078740157499" top="0.39370078740157499" bottom="0.39370078740157499" header="0.31496062992126" footer="0.31496062992126"/>
  <pageSetup paperSize="9" scale="67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"/>
  <sheetViews>
    <sheetView showGridLines="0" tabSelected="1" workbookViewId="0">
      <selection activeCell="T6" sqref="T6"/>
    </sheetView>
  </sheetViews>
  <sheetFormatPr defaultColWidth="12" defaultRowHeight="18.75" customHeight="1"/>
  <cols>
    <col min="1" max="1" width="5" style="1" customWidth="1"/>
    <col min="2" max="2" width="19.1640625" style="1" customWidth="1"/>
    <col min="3" max="5" width="9.6640625" style="1" customWidth="1"/>
    <col min="6" max="6" width="14.33203125" style="1" customWidth="1"/>
    <col min="7" max="7" width="14.33203125" style="2" customWidth="1"/>
    <col min="8" max="8" width="2.5" style="1" customWidth="1"/>
    <col min="9" max="10" width="12" style="1"/>
    <col min="11" max="11" width="22.5" style="1" customWidth="1"/>
    <col min="12" max="12" width="7.5" style="1" customWidth="1"/>
    <col min="13" max="13" width="30.83203125" style="1" customWidth="1"/>
    <col min="14" max="14" width="1.33203125" style="1" customWidth="1"/>
    <col min="15" max="16384" width="12" style="1"/>
  </cols>
  <sheetData>
    <row r="1" spans="1:13" ht="37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12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3" ht="3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 ht="21.75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8.75" customHeight="1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4" t="s">
        <v>8</v>
      </c>
      <c r="H5" s="5"/>
      <c r="I5" s="5"/>
      <c r="J5" s="5"/>
      <c r="K5" s="5"/>
      <c r="L5" s="5"/>
    </row>
    <row r="6" spans="1:13" ht="18.75" customHeight="1">
      <c r="A6" s="6">
        <f>ROW()-4</f>
        <v>2</v>
      </c>
      <c r="B6" s="7" t="s">
        <v>9</v>
      </c>
      <c r="C6" s="7">
        <v>123</v>
      </c>
      <c r="D6" s="7">
        <v>123</v>
      </c>
      <c r="E6" s="7">
        <v>293</v>
      </c>
      <c r="F6" s="8">
        <f t="shared" ref="F6:F12" si="0">SUM(C6:E6)</f>
        <v>539</v>
      </c>
      <c r="G6" s="9">
        <f>F6/SUM($F$6:$F$12)</f>
        <v>7.414030261348005E-2</v>
      </c>
      <c r="M6" s="30">
        <f>F13</f>
        <v>7270</v>
      </c>
    </row>
    <row r="7" spans="1:13" ht="18.75" customHeight="1">
      <c r="A7" s="10">
        <f t="shared" ref="A7:A12" si="1">ROW()-4</f>
        <v>3</v>
      </c>
      <c r="B7" s="11" t="s">
        <v>10</v>
      </c>
      <c r="C7" s="11">
        <v>321</v>
      </c>
      <c r="D7" s="11">
        <v>321</v>
      </c>
      <c r="E7" s="11">
        <v>263</v>
      </c>
      <c r="F7" s="12">
        <f t="shared" si="0"/>
        <v>905</v>
      </c>
      <c r="G7" s="13">
        <f t="shared" ref="G7:G12" si="2">F7/SUM($F$6:$F$12)</f>
        <v>0.12448418156808803</v>
      </c>
      <c r="M7" s="30"/>
    </row>
    <row r="8" spans="1:13" ht="18.75" customHeight="1">
      <c r="A8" s="14">
        <f t="shared" si="1"/>
        <v>4</v>
      </c>
      <c r="B8" s="15" t="s">
        <v>11</v>
      </c>
      <c r="C8" s="15">
        <v>123</v>
      </c>
      <c r="D8" s="15">
        <v>412</v>
      </c>
      <c r="E8" s="15">
        <v>666</v>
      </c>
      <c r="F8" s="16">
        <f t="shared" si="0"/>
        <v>1201</v>
      </c>
      <c r="G8" s="17">
        <f t="shared" si="2"/>
        <v>0.16519944979367263</v>
      </c>
      <c r="M8" s="20" t="s">
        <v>12</v>
      </c>
    </row>
    <row r="9" spans="1:13" ht="18.75" customHeight="1">
      <c r="A9" s="10">
        <f t="shared" si="1"/>
        <v>5</v>
      </c>
      <c r="B9" s="11" t="s">
        <v>13</v>
      </c>
      <c r="C9" s="11">
        <v>32</v>
      </c>
      <c r="D9" s="11">
        <v>987</v>
      </c>
      <c r="E9" s="11">
        <v>333</v>
      </c>
      <c r="F9" s="12">
        <f t="shared" si="0"/>
        <v>1352</v>
      </c>
      <c r="G9" s="13">
        <f t="shared" si="2"/>
        <v>0.18596973865199451</v>
      </c>
      <c r="M9" s="21"/>
    </row>
    <row r="10" spans="1:13" ht="18.75" customHeight="1">
      <c r="A10" s="14">
        <f t="shared" si="1"/>
        <v>6</v>
      </c>
      <c r="B10" s="15" t="s">
        <v>14</v>
      </c>
      <c r="C10" s="15">
        <v>456</v>
      </c>
      <c r="D10" s="15">
        <v>372</v>
      </c>
      <c r="E10" s="15">
        <v>123</v>
      </c>
      <c r="F10" s="16">
        <f t="shared" si="0"/>
        <v>951</v>
      </c>
      <c r="G10" s="17">
        <f t="shared" si="2"/>
        <v>0.13081155433287484</v>
      </c>
      <c r="M10" s="30">
        <f>MAX(F6:F12)</f>
        <v>1352</v>
      </c>
    </row>
    <row r="11" spans="1:13" ht="18.75" customHeight="1">
      <c r="A11" s="10">
        <f t="shared" si="1"/>
        <v>7</v>
      </c>
      <c r="B11" s="11" t="s">
        <v>15</v>
      </c>
      <c r="C11" s="11">
        <v>321</v>
      </c>
      <c r="D11" s="11">
        <v>284</v>
      </c>
      <c r="E11" s="11">
        <v>726</v>
      </c>
      <c r="F11" s="12">
        <f t="shared" si="0"/>
        <v>1331</v>
      </c>
      <c r="G11" s="13">
        <f t="shared" si="2"/>
        <v>0.18308115543328748</v>
      </c>
      <c r="M11" s="30"/>
    </row>
    <row r="12" spans="1:13" ht="18.75" customHeight="1">
      <c r="A12" s="14">
        <f t="shared" si="1"/>
        <v>8</v>
      </c>
      <c r="B12" s="15" t="s">
        <v>16</v>
      </c>
      <c r="C12" s="15">
        <v>593</v>
      </c>
      <c r="D12" s="15">
        <v>271</v>
      </c>
      <c r="E12" s="15">
        <v>127</v>
      </c>
      <c r="F12" s="16">
        <f t="shared" si="0"/>
        <v>991</v>
      </c>
      <c r="G12" s="17">
        <f t="shared" si="2"/>
        <v>0.13631361760660249</v>
      </c>
      <c r="M12" s="22" t="s">
        <v>17</v>
      </c>
    </row>
    <row r="13" spans="1:13" ht="18.75" customHeight="1">
      <c r="A13" s="29" t="s">
        <v>7</v>
      </c>
      <c r="B13" s="29"/>
      <c r="C13" s="18">
        <f>SUM(C6:C12)</f>
        <v>1969</v>
      </c>
      <c r="D13" s="18">
        <f>SUM(D6:D12)</f>
        <v>2770</v>
      </c>
      <c r="E13" s="18">
        <f>SUM(E6:E12)</f>
        <v>2531</v>
      </c>
      <c r="F13" s="18">
        <f>SUM(F6:F12)</f>
        <v>7270</v>
      </c>
      <c r="G13" s="19"/>
      <c r="M13" s="21"/>
    </row>
  </sheetData>
  <sheetProtection selectLockedCells="1"/>
  <mergeCells count="5">
    <mergeCell ref="A1:M1"/>
    <mergeCell ref="A13:B13"/>
    <mergeCell ref="M6:M7"/>
    <mergeCell ref="M10:M11"/>
    <mergeCell ref="A2:M4"/>
  </mergeCells>
  <printOptions horizontalCentered="1"/>
  <pageMargins left="0.39370078740157499" right="0.39370078740157499" top="0.39370078740157499" bottom="0.39370078740157499" header="0.31496062992126" footer="0.31496062992126"/>
  <pageSetup paperSize="9" scale="84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cp:lastPrinted>2020-04-06T05:41:00Z</cp:lastPrinted>
  <dcterms:created xsi:type="dcterms:W3CDTF">2020-04-06T04:22:00Z</dcterms:created>
  <dcterms:modified xsi:type="dcterms:W3CDTF">2021-04-19T02:10:25Z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