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xcel\"/>
    </mc:Choice>
  </mc:AlternateContent>
  <xr:revisionPtr revIDLastSave="0" documentId="13_ncr:1_{422638A3-7E16-4942-8F26-B4C34B220F34}" xr6:coauthVersionLast="45" xr6:coauthVersionMax="45" xr10:uidLastSave="{00000000-0000-0000-0000-000000000000}"/>
  <bookViews>
    <workbookView xWindow="-120" yWindow="-120" windowWidth="20640" windowHeight="11160" xr2:uid="{00000000-000D-0000-FFFF-FFFF00000000}"/>
  </bookViews>
  <sheets>
    <sheet name="Instruction" sheetId="2" r:id="rId1"/>
    <sheet name="Repor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B16" i="1"/>
  <c r="J12" i="1"/>
  <c r="I12" i="1"/>
  <c r="G12" i="1"/>
  <c r="F12" i="1"/>
  <c r="H12" i="1" s="1"/>
  <c r="J11" i="1"/>
  <c r="I11" i="1"/>
  <c r="H11" i="1"/>
  <c r="G11" i="1"/>
  <c r="F11" i="1"/>
  <c r="J10" i="1"/>
  <c r="I10" i="1"/>
  <c r="H10" i="1"/>
  <c r="F10" i="1"/>
  <c r="G10" i="1" s="1"/>
  <c r="J9" i="1"/>
  <c r="I9" i="1"/>
  <c r="F9" i="1"/>
  <c r="H9" i="1" s="1"/>
  <c r="J8" i="1"/>
  <c r="I8" i="1"/>
  <c r="G8" i="1"/>
  <c r="F8" i="1"/>
  <c r="H8" i="1" s="1"/>
  <c r="J7" i="1"/>
  <c r="I7" i="1"/>
  <c r="H7" i="1"/>
  <c r="G7" i="1"/>
  <c r="F7" i="1"/>
  <c r="J6" i="1"/>
  <c r="I6" i="1"/>
  <c r="H6" i="1"/>
  <c r="F6" i="1"/>
  <c r="G6" i="1" s="1"/>
  <c r="J5" i="1"/>
  <c r="I5" i="1"/>
  <c r="F5" i="1"/>
  <c r="H5" i="1" s="1"/>
  <c r="J4" i="1"/>
  <c r="I4" i="1"/>
  <c r="G4" i="1"/>
  <c r="F4" i="1"/>
  <c r="C19" i="1" s="1"/>
  <c r="B19" i="1" s="1"/>
  <c r="C16" i="2"/>
  <c r="B16" i="2" s="1"/>
  <c r="J12" i="2"/>
  <c r="I12" i="2"/>
  <c r="H12" i="2"/>
  <c r="F12" i="2"/>
  <c r="G12" i="2" s="1"/>
  <c r="J11" i="2"/>
  <c r="I11" i="2"/>
  <c r="F11" i="2"/>
  <c r="H11" i="2" s="1"/>
  <c r="J10" i="2"/>
  <c r="I10" i="2"/>
  <c r="F10" i="2"/>
  <c r="H10" i="2" s="1"/>
  <c r="J9" i="2"/>
  <c r="I9" i="2"/>
  <c r="H9" i="2"/>
  <c r="G9" i="2"/>
  <c r="F9" i="2"/>
  <c r="J8" i="2"/>
  <c r="I8" i="2"/>
  <c r="H8" i="2"/>
  <c r="F8" i="2"/>
  <c r="G8" i="2" s="1"/>
  <c r="J7" i="2"/>
  <c r="I7" i="2"/>
  <c r="G7" i="2"/>
  <c r="F7" i="2"/>
  <c r="H7" i="2" s="1"/>
  <c r="J6" i="2"/>
  <c r="I6" i="2"/>
  <c r="F6" i="2"/>
  <c r="H6" i="2" s="1"/>
  <c r="J5" i="2"/>
  <c r="I5" i="2"/>
  <c r="H5" i="2"/>
  <c r="G5" i="2"/>
  <c r="F5" i="2"/>
  <c r="J4" i="2"/>
  <c r="I4" i="2"/>
  <c r="H4" i="2"/>
  <c r="F4" i="2"/>
  <c r="G4" i="2" s="1"/>
  <c r="G6" i="2" l="1"/>
  <c r="G10" i="2"/>
  <c r="H4" i="1"/>
  <c r="G5" i="1"/>
  <c r="G9" i="1"/>
  <c r="G11" i="2"/>
  <c r="C19" i="2"/>
  <c r="B19" i="2" s="1"/>
</calcChain>
</file>

<file path=xl/sharedStrings.xml><?xml version="1.0" encoding="utf-8"?>
<sst xmlns="http://schemas.openxmlformats.org/spreadsheetml/2006/main" count="52" uniqueCount="23">
  <si>
    <t>Sample Sdn. Bhd.</t>
  </si>
  <si>
    <t>Sales Staff Yearly Performance Analysis</t>
  </si>
  <si>
    <t>Name</t>
  </si>
  <si>
    <t>Last Year Sales</t>
  </si>
  <si>
    <t>This Year Sales</t>
  </si>
  <si>
    <t>Sales Target</t>
  </si>
  <si>
    <t>Growth Rate</t>
  </si>
  <si>
    <t>(+)</t>
  </si>
  <si>
    <t>(-)</t>
  </si>
  <si>
    <t>Exceed Sales Target</t>
  </si>
  <si>
    <t>Not Exceed Sales Target</t>
  </si>
  <si>
    <t>Jordan</t>
  </si>
  <si>
    <t>William</t>
  </si>
  <si>
    <t>Desmond</t>
  </si>
  <si>
    <t>Eric</t>
  </si>
  <si>
    <t>Chloe</t>
  </si>
  <si>
    <t>Celyn</t>
  </si>
  <si>
    <t>Wendy</t>
  </si>
  <si>
    <t>Chris</t>
  </si>
  <si>
    <t>Michael</t>
  </si>
  <si>
    <t>Highest Sales</t>
  </si>
  <si>
    <t>Sales Amount</t>
  </si>
  <si>
    <t>Highest Growing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</si>
</sst>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30"/>
      <color theme="1"/>
      <name val="Arial"/>
      <charset val="134"/>
    </font>
    <font>
      <b/>
      <sz val="20"/>
      <color theme="0"/>
      <name val="Arial"/>
      <charset val="134"/>
    </font>
    <font>
      <sz val="11"/>
      <color theme="0"/>
      <name val="Arial"/>
      <charset val="134"/>
    </font>
    <font>
      <b/>
      <sz val="11"/>
      <color theme="0"/>
      <name val="Arial"/>
      <charset val="134"/>
    </font>
    <font>
      <b/>
      <sz val="11"/>
      <color theme="8" tint="0.79998168889431442"/>
      <name val="Arial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0" fontId="6" fillId="3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/>
  <colors>
    <mruColors>
      <color rgb="FFFFFFFF"/>
      <color rgb="FFFFFD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Instruction!$I$3</c:f>
              <c:strCache>
                <c:ptCount val="1"/>
                <c:pt idx="0">
                  <c:v>Exceed Sales Target</c:v>
                </c:pt>
              </c:strCache>
            </c:strRef>
          </c:tx>
          <c:spPr>
            <a:pattFill prst="narHorz">
              <a:fgClr>
                <a:schemeClr val="accent6">
                  <a:lumMod val="75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Instruction!$B$4:$B$12</c:f>
              <c:strCache>
                <c:ptCount val="9"/>
                <c:pt idx="0">
                  <c:v>Jordan</c:v>
                </c:pt>
                <c:pt idx="1">
                  <c:v>William</c:v>
                </c:pt>
                <c:pt idx="2">
                  <c:v>Desmond</c:v>
                </c:pt>
                <c:pt idx="3">
                  <c:v>Eric</c:v>
                </c:pt>
                <c:pt idx="4">
                  <c:v>Chloe</c:v>
                </c:pt>
                <c:pt idx="5">
                  <c:v>Celyn</c:v>
                </c:pt>
                <c:pt idx="6">
                  <c:v>Wendy</c:v>
                </c:pt>
                <c:pt idx="7">
                  <c:v>Chris</c:v>
                </c:pt>
                <c:pt idx="8">
                  <c:v>Michael</c:v>
                </c:pt>
              </c:strCache>
            </c:strRef>
          </c:cat>
          <c:val>
            <c:numRef>
              <c:f>Instruction!$I$4:$I$12</c:f>
              <c:numCache>
                <c:formatCode>General</c:formatCode>
                <c:ptCount val="9"/>
                <c:pt idx="0">
                  <c:v>0</c:v>
                </c:pt>
                <c:pt idx="1">
                  <c:v>1342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1380</c:v>
                </c:pt>
                <c:pt idx="6">
                  <c:v>0</c:v>
                </c:pt>
                <c:pt idx="7">
                  <c:v>0</c:v>
                </c:pt>
                <c:pt idx="8">
                  <c:v>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1-44E1-AA49-3C02E82FDB35}"/>
            </c:ext>
          </c:extLst>
        </c:ser>
        <c:ser>
          <c:idx val="2"/>
          <c:order val="1"/>
          <c:tx>
            <c:strRef>
              <c:f>Instruction!$J$3</c:f>
              <c:strCache>
                <c:ptCount val="1"/>
                <c:pt idx="0">
                  <c:v>Not Exceed Sales Target</c:v>
                </c:pt>
              </c:strCache>
            </c:strRef>
          </c:tx>
          <c:spPr>
            <a:pattFill prst="narHorz">
              <a:fgClr>
                <a:schemeClr val="accent5">
                  <a:lumMod val="75000"/>
                </a:schemeClr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Instruction!$B$4:$B$12</c:f>
              <c:strCache>
                <c:ptCount val="9"/>
                <c:pt idx="0">
                  <c:v>Jordan</c:v>
                </c:pt>
                <c:pt idx="1">
                  <c:v>William</c:v>
                </c:pt>
                <c:pt idx="2">
                  <c:v>Desmond</c:v>
                </c:pt>
                <c:pt idx="3">
                  <c:v>Eric</c:v>
                </c:pt>
                <c:pt idx="4">
                  <c:v>Chloe</c:v>
                </c:pt>
                <c:pt idx="5">
                  <c:v>Celyn</c:v>
                </c:pt>
                <c:pt idx="6">
                  <c:v>Wendy</c:v>
                </c:pt>
                <c:pt idx="7">
                  <c:v>Chris</c:v>
                </c:pt>
                <c:pt idx="8">
                  <c:v>Michael</c:v>
                </c:pt>
              </c:strCache>
            </c:strRef>
          </c:cat>
          <c:val>
            <c:numRef>
              <c:f>Instruction!$J$4:$J$12</c:f>
              <c:numCache>
                <c:formatCode>General</c:formatCode>
                <c:ptCount val="9"/>
                <c:pt idx="0">
                  <c:v>1176</c:v>
                </c:pt>
                <c:pt idx="1">
                  <c:v>0</c:v>
                </c:pt>
                <c:pt idx="2">
                  <c:v>1143</c:v>
                </c:pt>
                <c:pt idx="3">
                  <c:v>1126</c:v>
                </c:pt>
                <c:pt idx="4">
                  <c:v>1103</c:v>
                </c:pt>
                <c:pt idx="5">
                  <c:v>0</c:v>
                </c:pt>
                <c:pt idx="6">
                  <c:v>1161</c:v>
                </c:pt>
                <c:pt idx="7">
                  <c:v>1155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1-44E1-AA49-3C02E82FDB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3513728"/>
        <c:axId val="173544192"/>
      </c:barChart>
      <c:catAx>
        <c:axId val="17351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73544192"/>
        <c:crosses val="autoZero"/>
        <c:auto val="1"/>
        <c:lblAlgn val="ctr"/>
        <c:lblOffset val="100"/>
        <c:noMultiLvlLbl val="0"/>
      </c:catAx>
      <c:valAx>
        <c:axId val="17354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7351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Instruction!$G$3</c:f>
              <c:strCache>
                <c:ptCount val="1"/>
                <c:pt idx="0">
                  <c:v>(+)</c:v>
                </c:pt>
              </c:strCache>
            </c:strRef>
          </c:tx>
          <c:spPr>
            <a:noFill/>
            <a:ln w="19050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501-4B8D-8EE3-A07184ED53E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501-4B8D-8EE3-A07184ED53E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501-4B8D-8EE3-A07184ED53E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01-4B8D-8EE3-A07184ED53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Instruction!$B$4:$B$12</c:f>
              <c:strCache>
                <c:ptCount val="9"/>
                <c:pt idx="0">
                  <c:v>Jordan</c:v>
                </c:pt>
                <c:pt idx="1">
                  <c:v>William</c:v>
                </c:pt>
                <c:pt idx="2">
                  <c:v>Desmond</c:v>
                </c:pt>
                <c:pt idx="3">
                  <c:v>Eric</c:v>
                </c:pt>
                <c:pt idx="4">
                  <c:v>Chloe</c:v>
                </c:pt>
                <c:pt idx="5">
                  <c:v>Celyn</c:v>
                </c:pt>
                <c:pt idx="6">
                  <c:v>Wendy</c:v>
                </c:pt>
                <c:pt idx="7">
                  <c:v>Chris</c:v>
                </c:pt>
                <c:pt idx="8">
                  <c:v>Michael</c:v>
                </c:pt>
              </c:strCache>
            </c:strRef>
          </c:cat>
          <c:val>
            <c:numRef>
              <c:f>Instruction!$G$4:$G$12</c:f>
              <c:numCache>
                <c:formatCode>0.00%</c:formatCode>
                <c:ptCount val="9"/>
                <c:pt idx="0">
                  <c:v>5.3763440860215055E-2</c:v>
                </c:pt>
                <c:pt idx="1">
                  <c:v>5.5031446540880505E-2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0.13300492610837439</c:v>
                </c:pt>
                <c:pt idx="6">
                  <c:v>0</c:v>
                </c:pt>
                <c:pt idx="7">
                  <c:v>0.11271676300578035</c:v>
                </c:pt>
                <c:pt idx="8">
                  <c:v>4.1139240506329111E-2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01-4B8D-8EE3-A07184ED53EA}"/>
            </c:ext>
          </c:extLst>
        </c:ser>
        <c:ser>
          <c:idx val="1"/>
          <c:order val="1"/>
          <c:tx>
            <c:strRef>
              <c:f>Instruction!$H$3</c:f>
              <c:strCache>
                <c:ptCount val="1"/>
                <c:pt idx="0">
                  <c:v>(-)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501-4B8D-8EE3-A07184ED53E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501-4B8D-8EE3-A07184ED53EA}"/>
                </c:ext>
              </c:extLst>
            </c:dLbl>
            <c:dLbl>
              <c:idx val="2"/>
              <c:layout>
                <c:manualLayout>
                  <c:x val="0"/>
                  <c:y val="0.1100693028944149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501-4B8D-8EE3-A07184ED53E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501-4B8D-8EE3-A07184ED53E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501-4B8D-8EE3-A07184ED53E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501-4B8D-8EE3-A07184ED53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Instruction!$B$4:$B$12</c:f>
              <c:strCache>
                <c:ptCount val="9"/>
                <c:pt idx="0">
                  <c:v>Jordan</c:v>
                </c:pt>
                <c:pt idx="1">
                  <c:v>William</c:v>
                </c:pt>
                <c:pt idx="2">
                  <c:v>Desmond</c:v>
                </c:pt>
                <c:pt idx="3">
                  <c:v>Eric</c:v>
                </c:pt>
                <c:pt idx="4">
                  <c:v>Chloe</c:v>
                </c:pt>
                <c:pt idx="5">
                  <c:v>Celyn</c:v>
                </c:pt>
                <c:pt idx="6">
                  <c:v>Wendy</c:v>
                </c:pt>
                <c:pt idx="7">
                  <c:v>Chris</c:v>
                </c:pt>
                <c:pt idx="8">
                  <c:v>Michael</c:v>
                </c:pt>
              </c:strCache>
            </c:strRef>
          </c:cat>
          <c:val>
            <c:numRef>
              <c:f>Instruction!$H$4:$H$12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-5.2219321148825066E-3</c:v>
                </c:pt>
                <c:pt idx="3">
                  <c:v>-7.9313164349959123E-2</c:v>
                </c:pt>
                <c:pt idx="4">
                  <c:v>-4.2534722222222224E-2</c:v>
                </c:pt>
                <c:pt idx="5">
                  <c:v>0</c:v>
                </c:pt>
                <c:pt idx="6">
                  <c:v>-1.5267175572519083E-2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501-4B8D-8EE3-A07184ED53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7"/>
        <c:overlap val="-29"/>
        <c:axId val="214173184"/>
        <c:axId val="214175104"/>
      </c:barChart>
      <c:catAx>
        <c:axId val="214173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14175104"/>
        <c:crosses val="autoZero"/>
        <c:auto val="1"/>
        <c:lblAlgn val="ctr"/>
        <c:lblOffset val="100"/>
        <c:noMultiLvlLbl val="0"/>
      </c:catAx>
      <c:valAx>
        <c:axId val="2141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141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lt1">
                  <a:lumMod val="7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332857550670898"/>
          <c:y val="0.25111503165153798"/>
          <c:w val="0.474721103196385"/>
          <c:h val="0.69945237623425405"/>
        </c:manualLayout>
      </c:layout>
      <c:doughnutChart>
        <c:varyColors val="1"/>
        <c:ser>
          <c:idx val="0"/>
          <c:order val="0"/>
          <c:tx>
            <c:strRef>
              <c:f>Instruction!$D$3</c:f>
              <c:strCache>
                <c:ptCount val="1"/>
                <c:pt idx="0">
                  <c:v>This Year Sales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667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474-45C7-A076-416540BF6B68}"/>
              </c:ext>
            </c:extLst>
          </c:dPt>
          <c:dPt>
            <c:idx val="1"/>
            <c:bubble3D val="0"/>
            <c:spPr>
              <a:solidFill>
                <a:schemeClr val="accent2">
                  <a:shade val="76667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474-45C7-A076-416540BF6B68}"/>
              </c:ext>
            </c:extLst>
          </c:dPt>
          <c:dPt>
            <c:idx val="2"/>
            <c:bubble3D val="0"/>
            <c:spPr>
              <a:solidFill>
                <a:schemeClr val="accent3">
                  <a:shade val="76667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474-45C7-A076-416540BF6B68}"/>
              </c:ext>
            </c:extLst>
          </c:dPt>
          <c:dPt>
            <c:idx val="3"/>
            <c:bubble3D val="0"/>
            <c:spPr>
              <a:solidFill>
                <a:schemeClr val="accent4">
                  <a:shade val="76667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474-45C7-A076-416540BF6B68}"/>
              </c:ext>
            </c:extLst>
          </c:dPt>
          <c:dPt>
            <c:idx val="4"/>
            <c:bubble3D val="0"/>
            <c:spPr>
              <a:solidFill>
                <a:schemeClr val="accent5">
                  <a:shade val="76667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474-45C7-A076-416540BF6B68}"/>
              </c:ext>
            </c:extLst>
          </c:dPt>
          <c:dPt>
            <c:idx val="5"/>
            <c:bubble3D val="0"/>
            <c:spPr>
              <a:solidFill>
                <a:schemeClr val="accent6">
                  <a:shade val="76667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6474-45C7-A076-416540BF6B68}"/>
              </c:ext>
            </c:extLst>
          </c:dPt>
          <c:dPt>
            <c:idx val="6"/>
            <c:bubble3D val="0"/>
            <c:spPr>
              <a:solidFill>
                <a:schemeClr val="accent1">
                  <a:tint val="76667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6474-45C7-A076-416540BF6B68}"/>
              </c:ext>
            </c:extLst>
          </c:dPt>
          <c:dPt>
            <c:idx val="7"/>
            <c:bubble3D val="0"/>
            <c:spPr>
              <a:solidFill>
                <a:schemeClr val="accent2">
                  <a:tint val="76667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6474-45C7-A076-416540BF6B68}"/>
              </c:ext>
            </c:extLst>
          </c:dPt>
          <c:dPt>
            <c:idx val="8"/>
            <c:bubble3D val="0"/>
            <c:spPr>
              <a:solidFill>
                <a:schemeClr val="accent3">
                  <a:tint val="76667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6474-45C7-A076-416540BF6B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Instruction!$B$4:$B$12</c:f>
              <c:strCache>
                <c:ptCount val="9"/>
                <c:pt idx="0">
                  <c:v>Jordan</c:v>
                </c:pt>
                <c:pt idx="1">
                  <c:v>William</c:v>
                </c:pt>
                <c:pt idx="2">
                  <c:v>Desmond</c:v>
                </c:pt>
                <c:pt idx="3">
                  <c:v>Eric</c:v>
                </c:pt>
                <c:pt idx="4">
                  <c:v>Chloe</c:v>
                </c:pt>
                <c:pt idx="5">
                  <c:v>Celyn</c:v>
                </c:pt>
                <c:pt idx="6">
                  <c:v>Wendy</c:v>
                </c:pt>
                <c:pt idx="7">
                  <c:v>Chris</c:v>
                </c:pt>
                <c:pt idx="8">
                  <c:v>Michael</c:v>
                </c:pt>
              </c:strCache>
            </c:strRef>
          </c:cat>
          <c:val>
            <c:numRef>
              <c:f>Instruction!$D$4:$D$12</c:f>
              <c:numCache>
                <c:formatCode>General</c:formatCode>
                <c:ptCount val="9"/>
                <c:pt idx="0">
                  <c:v>1176</c:v>
                </c:pt>
                <c:pt idx="1">
                  <c:v>1342</c:v>
                </c:pt>
                <c:pt idx="2">
                  <c:v>1143</c:v>
                </c:pt>
                <c:pt idx="3">
                  <c:v>1126</c:v>
                </c:pt>
                <c:pt idx="4">
                  <c:v>1103</c:v>
                </c:pt>
                <c:pt idx="5">
                  <c:v>1380</c:v>
                </c:pt>
                <c:pt idx="6">
                  <c:v>1161</c:v>
                </c:pt>
                <c:pt idx="7">
                  <c:v>1155</c:v>
                </c:pt>
                <c:pt idx="8">
                  <c:v>1316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474-45C7-A076-416540BF6B6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4.6093593090982099E-2"/>
          <c:y val="0.15045177558310599"/>
          <c:w val="0.90640690901787502"/>
          <c:h val="6.99726833368354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Report!$I$3</c:f>
              <c:strCache>
                <c:ptCount val="1"/>
                <c:pt idx="0">
                  <c:v>Exceed Sales Target</c:v>
                </c:pt>
              </c:strCache>
            </c:strRef>
          </c:tx>
          <c:spPr>
            <a:pattFill prst="narHorz">
              <a:fgClr>
                <a:schemeClr val="accent6">
                  <a:lumMod val="75000"/>
                </a:schemeClr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Report!$B$4:$B$12</c:f>
              <c:strCache>
                <c:ptCount val="9"/>
                <c:pt idx="0">
                  <c:v>Jordan</c:v>
                </c:pt>
                <c:pt idx="1">
                  <c:v>William</c:v>
                </c:pt>
                <c:pt idx="2">
                  <c:v>Desmond</c:v>
                </c:pt>
                <c:pt idx="3">
                  <c:v>Eric</c:v>
                </c:pt>
                <c:pt idx="4">
                  <c:v>Chloe</c:v>
                </c:pt>
                <c:pt idx="5">
                  <c:v>Celyn</c:v>
                </c:pt>
                <c:pt idx="6">
                  <c:v>Wendy</c:v>
                </c:pt>
                <c:pt idx="7">
                  <c:v>Chris</c:v>
                </c:pt>
                <c:pt idx="8">
                  <c:v>Michael</c:v>
                </c:pt>
              </c:strCache>
            </c:strRef>
          </c:cat>
          <c:val>
            <c:numRef>
              <c:f>Report!$I$4:$I$12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4-4B86-95AF-4D76E9466D28}"/>
            </c:ext>
          </c:extLst>
        </c:ser>
        <c:ser>
          <c:idx val="2"/>
          <c:order val="1"/>
          <c:tx>
            <c:strRef>
              <c:f>Report!$J$3</c:f>
              <c:strCache>
                <c:ptCount val="1"/>
                <c:pt idx="0">
                  <c:v>Not Exceed Sales Target</c:v>
                </c:pt>
              </c:strCache>
            </c:strRef>
          </c:tx>
          <c:spPr>
            <a:pattFill prst="narHorz">
              <a:fgClr>
                <a:schemeClr val="accent5">
                  <a:lumMod val="75000"/>
                </a:schemeClr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numFmt formatCode="_(* #,##0_);_(* \(#,##0\);_(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Report!$B$4:$B$12</c:f>
              <c:strCache>
                <c:ptCount val="9"/>
                <c:pt idx="0">
                  <c:v>Jordan</c:v>
                </c:pt>
                <c:pt idx="1">
                  <c:v>William</c:v>
                </c:pt>
                <c:pt idx="2">
                  <c:v>Desmond</c:v>
                </c:pt>
                <c:pt idx="3">
                  <c:v>Eric</c:v>
                </c:pt>
                <c:pt idx="4">
                  <c:v>Chloe</c:v>
                </c:pt>
                <c:pt idx="5">
                  <c:v>Celyn</c:v>
                </c:pt>
                <c:pt idx="6">
                  <c:v>Wendy</c:v>
                </c:pt>
                <c:pt idx="7">
                  <c:v>Chris</c:v>
                </c:pt>
                <c:pt idx="8">
                  <c:v>Michael</c:v>
                </c:pt>
              </c:strCache>
            </c:strRef>
          </c:cat>
          <c:val>
            <c:numRef>
              <c:f>Report!$J$4:$J$12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4-4B86-95AF-4D76E9466D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3513728"/>
        <c:axId val="173544192"/>
      </c:barChart>
      <c:catAx>
        <c:axId val="17351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73544192"/>
        <c:crosses val="autoZero"/>
        <c:auto val="1"/>
        <c:lblAlgn val="ctr"/>
        <c:lblOffset val="100"/>
        <c:noMultiLvlLbl val="0"/>
      </c:catAx>
      <c:valAx>
        <c:axId val="17354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17351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Report!$G$3</c:f>
              <c:strCache>
                <c:ptCount val="1"/>
                <c:pt idx="0">
                  <c:v>(+)</c:v>
                </c:pt>
              </c:strCache>
            </c:strRef>
          </c:tx>
          <c:spPr>
            <a:noFill/>
            <a:ln w="19050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2E9-4D0C-9BE1-ABA6922D262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E9-4D0C-9BE1-ABA6922D2628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E9-4D0C-9BE1-ABA6922D2628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E9-4D0C-9BE1-ABA6922D26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Report!$B$4:$B$12</c:f>
              <c:strCache>
                <c:ptCount val="9"/>
                <c:pt idx="0">
                  <c:v>Jordan</c:v>
                </c:pt>
                <c:pt idx="1">
                  <c:v>William</c:v>
                </c:pt>
                <c:pt idx="2">
                  <c:v>Desmond</c:v>
                </c:pt>
                <c:pt idx="3">
                  <c:v>Eric</c:v>
                </c:pt>
                <c:pt idx="4">
                  <c:v>Chloe</c:v>
                </c:pt>
                <c:pt idx="5">
                  <c:v>Celyn</c:v>
                </c:pt>
                <c:pt idx="6">
                  <c:v>Wendy</c:v>
                </c:pt>
                <c:pt idx="7">
                  <c:v>Chris</c:v>
                </c:pt>
                <c:pt idx="8">
                  <c:v>Michael</c:v>
                </c:pt>
              </c:strCache>
            </c:strRef>
          </c:cat>
          <c:val>
            <c:numRef>
              <c:f>Report!$G$4:$G$12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E9-4D0C-9BE1-ABA6922D2628}"/>
            </c:ext>
          </c:extLst>
        </c:ser>
        <c:ser>
          <c:idx val="1"/>
          <c:order val="1"/>
          <c:tx>
            <c:strRef>
              <c:f>Report!$H$3</c:f>
              <c:strCache>
                <c:ptCount val="1"/>
                <c:pt idx="0">
                  <c:v>(-)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E9-4D0C-9BE1-ABA6922D262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E9-4D0C-9BE1-ABA6922D2628}"/>
                </c:ext>
              </c:extLst>
            </c:dLbl>
            <c:dLbl>
              <c:idx val="2"/>
              <c:layout>
                <c:manualLayout>
                  <c:x val="0"/>
                  <c:y val="0.1100693028944149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E9-4D0C-9BE1-ABA6922D2628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E9-4D0C-9BE1-ABA6922D2628}"/>
                </c:ext>
              </c:extLst>
            </c:dLbl>
            <c:dLbl>
              <c:idx val="6"/>
              <c:layout>
                <c:manualLayout>
                  <c:x val="0"/>
                  <c:y val="-4.16435313714602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E9-4D0C-9BE1-ABA6922D2628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E9-4D0C-9BE1-ABA6922D2628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E9-4D0C-9BE1-ABA6922D26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Report!$B$4:$B$12</c:f>
              <c:strCache>
                <c:ptCount val="9"/>
                <c:pt idx="0">
                  <c:v>Jordan</c:v>
                </c:pt>
                <c:pt idx="1">
                  <c:v>William</c:v>
                </c:pt>
                <c:pt idx="2">
                  <c:v>Desmond</c:v>
                </c:pt>
                <c:pt idx="3">
                  <c:v>Eric</c:v>
                </c:pt>
                <c:pt idx="4">
                  <c:v>Chloe</c:v>
                </c:pt>
                <c:pt idx="5">
                  <c:v>Celyn</c:v>
                </c:pt>
                <c:pt idx="6">
                  <c:v>Wendy</c:v>
                </c:pt>
                <c:pt idx="7">
                  <c:v>Chris</c:v>
                </c:pt>
                <c:pt idx="8">
                  <c:v>Michael</c:v>
                </c:pt>
              </c:strCache>
            </c:strRef>
          </c:cat>
          <c:val>
            <c:numRef>
              <c:f>Report!$H$4:$H$12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2E9-4D0C-9BE1-ABA6922D26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7"/>
        <c:overlap val="-29"/>
        <c:axId val="214173184"/>
        <c:axId val="214175104"/>
      </c:barChart>
      <c:catAx>
        <c:axId val="214173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14175104"/>
        <c:crosses val="autoZero"/>
        <c:auto val="1"/>
        <c:lblAlgn val="ctr"/>
        <c:lblOffset val="100"/>
        <c:noMultiLvlLbl val="0"/>
      </c:catAx>
      <c:valAx>
        <c:axId val="2141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  <c:crossAx val="2141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lt1">
                  <a:lumMod val="7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5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332857550670898"/>
          <c:y val="0.25111503165153798"/>
          <c:w val="0.474721103196385"/>
          <c:h val="0.69945237623425405"/>
        </c:manualLayout>
      </c:layout>
      <c:doughnutChart>
        <c:varyColors val="1"/>
        <c:ser>
          <c:idx val="0"/>
          <c:order val="0"/>
          <c:tx>
            <c:strRef>
              <c:f>Report!$D$3</c:f>
              <c:strCache>
                <c:ptCount val="1"/>
                <c:pt idx="0">
                  <c:v>This Year Sales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667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B7-4937-BF1D-8C39561E62E1}"/>
              </c:ext>
            </c:extLst>
          </c:dPt>
          <c:dPt>
            <c:idx val="1"/>
            <c:bubble3D val="0"/>
            <c:spPr>
              <a:solidFill>
                <a:schemeClr val="accent2">
                  <a:shade val="76667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B7-4937-BF1D-8C39561E62E1}"/>
              </c:ext>
            </c:extLst>
          </c:dPt>
          <c:dPt>
            <c:idx val="2"/>
            <c:bubble3D val="0"/>
            <c:spPr>
              <a:solidFill>
                <a:schemeClr val="accent3">
                  <a:shade val="76667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B7-4937-BF1D-8C39561E62E1}"/>
              </c:ext>
            </c:extLst>
          </c:dPt>
          <c:dPt>
            <c:idx val="3"/>
            <c:bubble3D val="0"/>
            <c:spPr>
              <a:solidFill>
                <a:schemeClr val="accent4">
                  <a:shade val="76667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B7-4937-BF1D-8C39561E62E1}"/>
              </c:ext>
            </c:extLst>
          </c:dPt>
          <c:dPt>
            <c:idx val="4"/>
            <c:bubble3D val="0"/>
            <c:spPr>
              <a:solidFill>
                <a:schemeClr val="accent5">
                  <a:shade val="76667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B7-4937-BF1D-8C39561E62E1}"/>
              </c:ext>
            </c:extLst>
          </c:dPt>
          <c:dPt>
            <c:idx val="5"/>
            <c:bubble3D val="0"/>
            <c:spPr>
              <a:solidFill>
                <a:schemeClr val="accent6">
                  <a:shade val="76667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B7-4937-BF1D-8C39561E62E1}"/>
              </c:ext>
            </c:extLst>
          </c:dPt>
          <c:dPt>
            <c:idx val="6"/>
            <c:bubble3D val="0"/>
            <c:spPr>
              <a:solidFill>
                <a:schemeClr val="accent1">
                  <a:tint val="76667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5B7-4937-BF1D-8C39561E62E1}"/>
              </c:ext>
            </c:extLst>
          </c:dPt>
          <c:dPt>
            <c:idx val="7"/>
            <c:bubble3D val="0"/>
            <c:spPr>
              <a:solidFill>
                <a:schemeClr val="accent2">
                  <a:tint val="76667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5B7-4937-BF1D-8C39561E62E1}"/>
              </c:ext>
            </c:extLst>
          </c:dPt>
          <c:dPt>
            <c:idx val="8"/>
            <c:bubble3D val="0"/>
            <c:spPr>
              <a:solidFill>
                <a:schemeClr val="accent3">
                  <a:tint val="76667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5B7-4937-BF1D-8C39561E62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Report!$B$4:$B$12</c:f>
              <c:strCache>
                <c:ptCount val="9"/>
                <c:pt idx="0">
                  <c:v>Jordan</c:v>
                </c:pt>
                <c:pt idx="1">
                  <c:v>William</c:v>
                </c:pt>
                <c:pt idx="2">
                  <c:v>Desmond</c:v>
                </c:pt>
                <c:pt idx="3">
                  <c:v>Eric</c:v>
                </c:pt>
                <c:pt idx="4">
                  <c:v>Chloe</c:v>
                </c:pt>
                <c:pt idx="5">
                  <c:v>Celyn</c:v>
                </c:pt>
                <c:pt idx="6">
                  <c:v>Wendy</c:v>
                </c:pt>
                <c:pt idx="7">
                  <c:v>Chris</c:v>
                </c:pt>
                <c:pt idx="8">
                  <c:v>Michael</c:v>
                </c:pt>
              </c:strCache>
            </c:strRef>
          </c:cat>
          <c:val>
            <c:numRef>
              <c:f>Report!$D$4:$D$12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5B7-4937-BF1D-8C39561E62E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Arial" panose="020B0604020202020204" pitchFamily="7" charset="0"/>
                <a:cs typeface="Arial" panose="020B0604020202020204" pitchFamily="7" charset="0"/>
                <a:sym typeface="Arial" panose="020B0604020202020204" pitchFamily="7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4.6093593090982099E-2"/>
          <c:y val="0.15045177558310599"/>
          <c:w val="0.90640690901787502"/>
          <c:h val="6.99726833368354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Arial" panose="020B0604020202020204" pitchFamily="7" charset="0"/>
              <a:cs typeface="Arial" panose="020B0604020202020204" pitchFamily="7" charset="0"/>
              <a:sym typeface="Arial" panose="020B0604020202020204" pitchFamily="7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latin typeface="Arial" panose="020B0604020202020204" pitchFamily="7" charset="0"/>
          <a:ea typeface="Arial" panose="020B0604020202020204" pitchFamily="7" charset="0"/>
          <a:cs typeface="Arial" panose="020B0604020202020204" pitchFamily="7" charset="0"/>
          <a:sym typeface="Arial" panose="020B0604020202020204" pitchFamily="7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113030</xdr:rowOff>
    </xdr:from>
    <xdr:to>
      <xdr:col>5</xdr:col>
      <xdr:colOff>690245</xdr:colOff>
      <xdr:row>42</xdr:row>
      <xdr:rowOff>169545</xdr:rowOff>
    </xdr:to>
    <xdr:graphicFrame macro="">
      <xdr:nvGraphicFramePr>
        <xdr:cNvPr id="2" nam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690245</xdr:colOff>
      <xdr:row>19</xdr:row>
      <xdr:rowOff>102870</xdr:rowOff>
    </xdr:from>
    <xdr:to>
      <xdr:col>10</xdr:col>
      <xdr:colOff>0</xdr:colOff>
      <xdr:row>42</xdr:row>
      <xdr:rowOff>163830</xdr:rowOff>
    </xdr:to>
    <xdr:graphicFrame macro="">
      <xdr:nvGraphicFramePr>
        <xdr:cNvPr id="3" nam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66674</xdr:colOff>
      <xdr:row>13</xdr:row>
      <xdr:rowOff>28574</xdr:rowOff>
    </xdr:from>
    <xdr:to>
      <xdr:col>10</xdr:col>
      <xdr:colOff>0</xdr:colOff>
      <xdr:row>19</xdr:row>
      <xdr:rowOff>19049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</xdr:colOff>
      <xdr:row>13</xdr:row>
      <xdr:rowOff>38100</xdr:rowOff>
    </xdr:from>
    <xdr:to>
      <xdr:col>5</xdr:col>
      <xdr:colOff>481965</xdr:colOff>
      <xdr:row>14</xdr:row>
      <xdr:rowOff>438150</xdr:rowOff>
    </xdr:to>
    <xdr:sp macro="" textlink="">
      <xdr:nvSpPr>
        <xdr:cNvPr id="5" name="Rectangles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65735" y="3843655"/>
          <a:ext cx="5339715" cy="907415"/>
        </a:xfrm>
        <a:prstGeom prst="rect">
          <a:avLst/>
        </a:prstGeom>
        <a:solidFill>
          <a:schemeClr val="accent3">
            <a:lumMod val="50000"/>
          </a:schemeClr>
        </a:solidFill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sz="1400" b="1" i="1"/>
            <a:t>Note : </a:t>
          </a:r>
        </a:p>
        <a:p>
          <a:pPr algn="l"/>
          <a:r>
            <a:rPr lang="en-US" sz="1100" b="1" i="1"/>
            <a:t>1. Only change yellow colour cells</a:t>
          </a:r>
        </a:p>
        <a:p>
          <a:pPr algn="l"/>
          <a:r>
            <a:rPr lang="en-US" sz="1100" b="1" i="1"/>
            <a:t>2. If you would like to add SALES STAFF, please add within ROW 4-12</a:t>
          </a:r>
        </a:p>
        <a:p>
          <a:pPr algn="l"/>
          <a:r>
            <a:rPr lang="en-US" b="1" i="1">
              <a:sym typeface="+mn-ea"/>
            </a:rPr>
            <a:t>3. This is instruction tab, please proceed to REPORT tab for your data key in.</a:t>
          </a:r>
        </a:p>
        <a:p>
          <a:pPr algn="l"/>
          <a:r>
            <a:rPr lang="en-US" sz="1100" b="1" i="1"/>
            <a:t>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19</xdr:row>
      <xdr:rowOff>113030</xdr:rowOff>
    </xdr:from>
    <xdr:to>
      <xdr:col>5</xdr:col>
      <xdr:colOff>690245</xdr:colOff>
      <xdr:row>42</xdr:row>
      <xdr:rowOff>169545</xdr:rowOff>
    </xdr:to>
    <xdr:graphicFrame macro="">
      <xdr:nvGraphicFramePr>
        <xdr:cNvPr id="7" name="Char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690245</xdr:colOff>
      <xdr:row>19</xdr:row>
      <xdr:rowOff>102870</xdr:rowOff>
    </xdr:from>
    <xdr:to>
      <xdr:col>10</xdr:col>
      <xdr:colOff>0</xdr:colOff>
      <xdr:row>42</xdr:row>
      <xdr:rowOff>163830</xdr:rowOff>
    </xdr:to>
    <xdr:graphicFrame macro="">
      <xdr:nvGraphicFramePr>
        <xdr:cNvPr id="9" name="Chart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66674</xdr:colOff>
      <xdr:row>13</xdr:row>
      <xdr:rowOff>28574</xdr:rowOff>
    </xdr:from>
    <xdr:to>
      <xdr:col>10</xdr:col>
      <xdr:colOff>0</xdr:colOff>
      <xdr:row>19</xdr:row>
      <xdr:rowOff>19049</xdr:rowOff>
    </xdr:to>
    <xdr:graphicFrame macro="">
      <xdr:nvGraphicFramePr>
        <xdr:cNvPr id="4" name="Char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20"/>
  <sheetViews>
    <sheetView showGridLines="0" tabSelected="1" workbookViewId="0">
      <selection activeCell="O11" sqref="O11"/>
    </sheetView>
  </sheetViews>
  <sheetFormatPr defaultColWidth="9" defaultRowHeight="14.25"/>
  <cols>
    <col min="1" max="1" width="1.5703125" style="3" customWidth="1"/>
    <col min="2" max="3" width="18.140625" style="3" customWidth="1"/>
    <col min="4" max="5" width="18.7109375" style="3" customWidth="1"/>
    <col min="6" max="6" width="10.42578125" style="4" customWidth="1"/>
    <col min="7" max="8" width="10.42578125" style="5" customWidth="1"/>
    <col min="9" max="9" width="13.7109375" style="3" customWidth="1"/>
    <col min="10" max="10" width="13.7109375" style="4" customWidth="1"/>
    <col min="11" max="16384" width="9" style="3"/>
  </cols>
  <sheetData>
    <row r="1" spans="2:10" ht="37.5">
      <c r="B1" s="18" t="s">
        <v>0</v>
      </c>
      <c r="C1" s="18"/>
      <c r="D1" s="18"/>
      <c r="E1" s="18"/>
      <c r="F1" s="18"/>
      <c r="G1" s="18"/>
      <c r="H1" s="18"/>
      <c r="I1" s="18"/>
      <c r="J1" s="18"/>
    </row>
    <row r="2" spans="2:10" ht="45.95" customHeight="1">
      <c r="B2" s="19" t="s">
        <v>1</v>
      </c>
      <c r="C2" s="20"/>
      <c r="D2" s="20"/>
      <c r="E2" s="20"/>
      <c r="F2" s="20"/>
      <c r="G2" s="20"/>
      <c r="H2" s="20"/>
      <c r="I2" s="20"/>
      <c r="J2" s="20"/>
    </row>
    <row r="3" spans="2:10" s="1" customFormat="1" ht="32.25" customHeight="1"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7" t="s">
        <v>7</v>
      </c>
      <c r="H3" s="7" t="s">
        <v>8</v>
      </c>
      <c r="I3" s="6" t="s">
        <v>9</v>
      </c>
      <c r="J3" s="6" t="s">
        <v>10</v>
      </c>
    </row>
    <row r="4" spans="2:10" ht="20.100000000000001" customHeight="1">
      <c r="B4" s="17" t="s">
        <v>11</v>
      </c>
      <c r="C4" s="17">
        <v>1116</v>
      </c>
      <c r="D4" s="17">
        <v>1176</v>
      </c>
      <c r="E4" s="17">
        <v>1200</v>
      </c>
      <c r="F4" s="9">
        <f t="shared" ref="F4:F12" si="0">(D4-C4)/C4</f>
        <v>5.3763440860215055E-2</v>
      </c>
      <c r="G4" s="9">
        <f t="shared" ref="G4:G12" si="1">IF(F4&gt;0,F4,0)</f>
        <v>5.3763440860215055E-2</v>
      </c>
      <c r="H4" s="9">
        <f t="shared" ref="H4:H12" si="2">IF(F4&lt;=0,F4,0)</f>
        <v>0</v>
      </c>
      <c r="I4" s="15">
        <f t="shared" ref="I4:I12" si="3">IF(D4&gt;E4,D4,0)</f>
        <v>0</v>
      </c>
      <c r="J4" s="15">
        <f t="shared" ref="J4:J12" si="4">IF(D4&lt;=E4,D4,0)</f>
        <v>1176</v>
      </c>
    </row>
    <row r="5" spans="2:10" ht="20.100000000000001" customHeight="1">
      <c r="B5" s="17" t="s">
        <v>12</v>
      </c>
      <c r="C5" s="17">
        <v>1272</v>
      </c>
      <c r="D5" s="17">
        <v>1342</v>
      </c>
      <c r="E5" s="17">
        <v>1200</v>
      </c>
      <c r="F5" s="9">
        <f t="shared" si="0"/>
        <v>5.5031446540880505E-2</v>
      </c>
      <c r="G5" s="9">
        <f t="shared" si="1"/>
        <v>5.5031446540880505E-2</v>
      </c>
      <c r="H5" s="9">
        <f t="shared" si="2"/>
        <v>0</v>
      </c>
      <c r="I5" s="15">
        <f t="shared" si="3"/>
        <v>1342</v>
      </c>
      <c r="J5" s="15">
        <f t="shared" si="4"/>
        <v>0</v>
      </c>
    </row>
    <row r="6" spans="2:10" ht="20.100000000000001" customHeight="1">
      <c r="B6" s="17" t="s">
        <v>13</v>
      </c>
      <c r="C6" s="17">
        <v>1149</v>
      </c>
      <c r="D6" s="17">
        <v>1143</v>
      </c>
      <c r="E6" s="17">
        <v>1200</v>
      </c>
      <c r="F6" s="9">
        <f t="shared" si="0"/>
        <v>-5.2219321148825066E-3</v>
      </c>
      <c r="G6" s="9">
        <f t="shared" si="1"/>
        <v>0</v>
      </c>
      <c r="H6" s="9">
        <f t="shared" si="2"/>
        <v>-5.2219321148825066E-3</v>
      </c>
      <c r="I6" s="15">
        <f t="shared" si="3"/>
        <v>0</v>
      </c>
      <c r="J6" s="15">
        <f t="shared" si="4"/>
        <v>1143</v>
      </c>
    </row>
    <row r="7" spans="2:10" ht="20.100000000000001" customHeight="1">
      <c r="B7" s="17" t="s">
        <v>14</v>
      </c>
      <c r="C7" s="17">
        <v>1223</v>
      </c>
      <c r="D7" s="17">
        <v>1126</v>
      </c>
      <c r="E7" s="17">
        <v>1200</v>
      </c>
      <c r="F7" s="9">
        <f t="shared" si="0"/>
        <v>-7.9313164349959123E-2</v>
      </c>
      <c r="G7" s="9">
        <f t="shared" si="1"/>
        <v>0</v>
      </c>
      <c r="H7" s="9">
        <f t="shared" si="2"/>
        <v>-7.9313164349959123E-2</v>
      </c>
      <c r="I7" s="15">
        <f t="shared" si="3"/>
        <v>0</v>
      </c>
      <c r="J7" s="15">
        <f t="shared" si="4"/>
        <v>1126</v>
      </c>
    </row>
    <row r="8" spans="2:10" ht="20.100000000000001" customHeight="1">
      <c r="B8" s="17" t="s">
        <v>15</v>
      </c>
      <c r="C8" s="17">
        <v>1152</v>
      </c>
      <c r="D8" s="17">
        <v>1103</v>
      </c>
      <c r="E8" s="17">
        <v>1200</v>
      </c>
      <c r="F8" s="9">
        <f t="shared" si="0"/>
        <v>-4.2534722222222224E-2</v>
      </c>
      <c r="G8" s="9">
        <f t="shared" si="1"/>
        <v>0</v>
      </c>
      <c r="H8" s="9">
        <f t="shared" si="2"/>
        <v>-4.2534722222222224E-2</v>
      </c>
      <c r="I8" s="15">
        <f t="shared" si="3"/>
        <v>0</v>
      </c>
      <c r="J8" s="15">
        <f t="shared" si="4"/>
        <v>1103</v>
      </c>
    </row>
    <row r="9" spans="2:10" ht="20.100000000000001" customHeight="1">
      <c r="B9" s="17" t="s">
        <v>16</v>
      </c>
      <c r="C9" s="17">
        <v>1218</v>
      </c>
      <c r="D9" s="17">
        <v>1380</v>
      </c>
      <c r="E9" s="17">
        <v>1200</v>
      </c>
      <c r="F9" s="9">
        <f t="shared" si="0"/>
        <v>0.13300492610837439</v>
      </c>
      <c r="G9" s="9">
        <f t="shared" si="1"/>
        <v>0.13300492610837439</v>
      </c>
      <c r="H9" s="9">
        <f t="shared" si="2"/>
        <v>0</v>
      </c>
      <c r="I9" s="15">
        <f t="shared" si="3"/>
        <v>1380</v>
      </c>
      <c r="J9" s="15">
        <f t="shared" si="4"/>
        <v>0</v>
      </c>
    </row>
    <row r="10" spans="2:10" ht="20.100000000000001" customHeight="1">
      <c r="B10" s="17" t="s">
        <v>17</v>
      </c>
      <c r="C10" s="17">
        <v>1179</v>
      </c>
      <c r="D10" s="17">
        <v>1161</v>
      </c>
      <c r="E10" s="17">
        <v>1200</v>
      </c>
      <c r="F10" s="9">
        <f t="shared" si="0"/>
        <v>-1.5267175572519083E-2</v>
      </c>
      <c r="G10" s="9">
        <f t="shared" si="1"/>
        <v>0</v>
      </c>
      <c r="H10" s="9">
        <f t="shared" si="2"/>
        <v>-1.5267175572519083E-2</v>
      </c>
      <c r="I10" s="15">
        <f t="shared" si="3"/>
        <v>0</v>
      </c>
      <c r="J10" s="15">
        <f t="shared" si="4"/>
        <v>1161</v>
      </c>
    </row>
    <row r="11" spans="2:10" ht="20.100000000000001" customHeight="1">
      <c r="B11" s="17" t="s">
        <v>18</v>
      </c>
      <c r="C11" s="17">
        <v>1038</v>
      </c>
      <c r="D11" s="17">
        <v>1155</v>
      </c>
      <c r="E11" s="17">
        <v>1200</v>
      </c>
      <c r="F11" s="9">
        <f t="shared" si="0"/>
        <v>0.11271676300578035</v>
      </c>
      <c r="G11" s="9">
        <f t="shared" si="1"/>
        <v>0.11271676300578035</v>
      </c>
      <c r="H11" s="9">
        <f t="shared" si="2"/>
        <v>0</v>
      </c>
      <c r="I11" s="15">
        <f t="shared" si="3"/>
        <v>0</v>
      </c>
      <c r="J11" s="15">
        <f t="shared" si="4"/>
        <v>1155</v>
      </c>
    </row>
    <row r="12" spans="2:10" ht="20.100000000000001" customHeight="1">
      <c r="B12" s="17" t="s">
        <v>19</v>
      </c>
      <c r="C12" s="17">
        <v>1264</v>
      </c>
      <c r="D12" s="17">
        <v>1316</v>
      </c>
      <c r="E12" s="17">
        <v>1200</v>
      </c>
      <c r="F12" s="9">
        <f t="shared" si="0"/>
        <v>4.1139240506329111E-2</v>
      </c>
      <c r="G12" s="9">
        <f t="shared" si="1"/>
        <v>4.1139240506329111E-2</v>
      </c>
      <c r="H12" s="9">
        <f t="shared" si="2"/>
        <v>0</v>
      </c>
      <c r="I12" s="15">
        <f t="shared" si="3"/>
        <v>1316</v>
      </c>
      <c r="J12" s="15">
        <f t="shared" si="4"/>
        <v>0</v>
      </c>
    </row>
    <row r="13" spans="2:10" s="2" customFormat="1" ht="3" customHeight="1">
      <c r="B13" s="10"/>
      <c r="C13" s="10"/>
      <c r="D13" s="10"/>
      <c r="E13" s="10"/>
      <c r="F13" s="11"/>
      <c r="G13" s="11"/>
      <c r="H13" s="11"/>
      <c r="I13" s="16"/>
      <c r="J13" s="16"/>
    </row>
    <row r="14" spans="2:10" ht="39.950000000000003" customHeight="1">
      <c r="B14" s="21" t="s">
        <v>20</v>
      </c>
      <c r="C14" s="21"/>
    </row>
    <row r="15" spans="2:10" ht="39.950000000000003" customHeight="1">
      <c r="B15" s="12" t="s">
        <v>2</v>
      </c>
      <c r="C15" s="12" t="s">
        <v>21</v>
      </c>
    </row>
    <row r="16" spans="2:10" ht="39.950000000000003" customHeight="1">
      <c r="B16" s="13" t="str">
        <f>INDEX(B4:B12,MATCH(C16,D4:D12,0),)</f>
        <v>Celyn</v>
      </c>
      <c r="C16" s="13">
        <f>MAX(D4:D12)</f>
        <v>1380</v>
      </c>
    </row>
    <row r="17" spans="2:3" ht="39.950000000000003" customHeight="1">
      <c r="B17" s="21" t="s">
        <v>22</v>
      </c>
      <c r="C17" s="21"/>
    </row>
    <row r="18" spans="2:3" ht="39.950000000000003" customHeight="1">
      <c r="B18" s="12" t="s">
        <v>2</v>
      </c>
      <c r="C18" s="12" t="s">
        <v>6</v>
      </c>
    </row>
    <row r="19" spans="2:3" ht="39.950000000000003" customHeight="1">
      <c r="B19" s="13" t="str">
        <f>INDEX(B4:B12,MATCH(C19,F4:F12,0),)</f>
        <v>Celyn</v>
      </c>
      <c r="C19" s="14">
        <f>MAX(F4:F12)</f>
        <v>0.13300492610837439</v>
      </c>
    </row>
    <row r="20" spans="2:3" ht="39.950000000000003" customHeight="1"/>
  </sheetData>
  <mergeCells count="4">
    <mergeCell ref="B1:J1"/>
    <mergeCell ref="B2:J2"/>
    <mergeCell ref="B14:C14"/>
    <mergeCell ref="B17:C17"/>
  </mergeCells>
  <conditionalFormatting sqref="G3:H1048576">
    <cfRule type="cellIs" dxfId="3" priority="1" operator="equal">
      <formula>0</formula>
    </cfRule>
  </conditionalFormatting>
  <conditionalFormatting sqref="I3:J1048576">
    <cfRule type="cellIs" dxfId="2" priority="2" operator="equal">
      <formula>0</formula>
    </cfRule>
  </conditionalFormatting>
  <printOptions horizontalCentered="1"/>
  <pageMargins left="0.27559055118110198" right="0.196850393700787" top="0.74803149606299202" bottom="0.74803149606299202" header="0.31496062992126" footer="0.31496062992126"/>
  <pageSetup paperSize="9" scale="44" orientation="portrait" horizontalDpi="2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J20"/>
  <sheetViews>
    <sheetView showGridLines="0" workbookViewId="0">
      <selection activeCell="N3" sqref="N3"/>
    </sheetView>
  </sheetViews>
  <sheetFormatPr defaultColWidth="9" defaultRowHeight="14.25"/>
  <cols>
    <col min="1" max="1" width="1.5703125" style="3" customWidth="1"/>
    <col min="2" max="3" width="18.140625" style="3" customWidth="1"/>
    <col min="4" max="5" width="18.7109375" style="3" customWidth="1"/>
    <col min="6" max="6" width="10.42578125" style="4" customWidth="1"/>
    <col min="7" max="8" width="10.42578125" style="5" customWidth="1"/>
    <col min="9" max="9" width="13.7109375" style="3" customWidth="1"/>
    <col min="10" max="10" width="13.7109375" style="4" customWidth="1"/>
    <col min="11" max="16384" width="9" style="3"/>
  </cols>
  <sheetData>
    <row r="1" spans="2:10" ht="37.5">
      <c r="B1" s="18" t="s">
        <v>0</v>
      </c>
      <c r="C1" s="18"/>
      <c r="D1" s="18"/>
      <c r="E1" s="18"/>
      <c r="F1" s="18"/>
      <c r="G1" s="18"/>
      <c r="H1" s="18"/>
      <c r="I1" s="18"/>
      <c r="J1" s="18"/>
    </row>
    <row r="2" spans="2:10" ht="45.95" customHeight="1">
      <c r="B2" s="19" t="s">
        <v>1</v>
      </c>
      <c r="C2" s="20"/>
      <c r="D2" s="20"/>
      <c r="E2" s="20"/>
      <c r="F2" s="20"/>
      <c r="G2" s="20"/>
      <c r="H2" s="20"/>
      <c r="I2" s="20"/>
      <c r="J2" s="20"/>
    </row>
    <row r="3" spans="2:10" s="1" customFormat="1" ht="32.25" customHeight="1"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7" t="s">
        <v>7</v>
      </c>
      <c r="H3" s="7" t="s">
        <v>8</v>
      </c>
      <c r="I3" s="6" t="s">
        <v>9</v>
      </c>
      <c r="J3" s="6" t="s">
        <v>10</v>
      </c>
    </row>
    <row r="4" spans="2:10" ht="20.100000000000001" customHeight="1">
      <c r="B4" s="8" t="s">
        <v>11</v>
      </c>
      <c r="C4" s="8">
        <v>0</v>
      </c>
      <c r="D4" s="8">
        <v>0</v>
      </c>
      <c r="E4" s="8">
        <v>0</v>
      </c>
      <c r="F4" s="9" t="e">
        <f>(D4-C4)/C4</f>
        <v>#DIV/0!</v>
      </c>
      <c r="G4" s="9" t="e">
        <f>IF(F4&gt;0,F4,0)</f>
        <v>#DIV/0!</v>
      </c>
      <c r="H4" s="9" t="e">
        <f>IF(F4&lt;=0,F4,0)</f>
        <v>#DIV/0!</v>
      </c>
      <c r="I4" s="15">
        <f t="shared" ref="I4:I12" si="0">IF(D4&gt;E4,D4,0)</f>
        <v>0</v>
      </c>
      <c r="J4" s="15">
        <f t="shared" ref="J4:J12" si="1">IF(D4&lt;=E4,D4,0)</f>
        <v>0</v>
      </c>
    </row>
    <row r="5" spans="2:10" ht="20.100000000000001" customHeight="1">
      <c r="B5" s="8" t="s">
        <v>12</v>
      </c>
      <c r="C5" s="8">
        <v>0</v>
      </c>
      <c r="D5" s="8">
        <v>0</v>
      </c>
      <c r="E5" s="8">
        <v>0</v>
      </c>
      <c r="F5" s="9" t="e">
        <f t="shared" ref="F5:F12" si="2">(D5-C5)/C5</f>
        <v>#DIV/0!</v>
      </c>
      <c r="G5" s="9" t="e">
        <f t="shared" ref="G5:G12" si="3">IF(F5&gt;0,F5,0)</f>
        <v>#DIV/0!</v>
      </c>
      <c r="H5" s="9" t="e">
        <f t="shared" ref="H5:H12" si="4">IF(F5&lt;=0,F5,0)</f>
        <v>#DIV/0!</v>
      </c>
      <c r="I5" s="15">
        <f t="shared" si="0"/>
        <v>0</v>
      </c>
      <c r="J5" s="15">
        <f t="shared" si="1"/>
        <v>0</v>
      </c>
    </row>
    <row r="6" spans="2:10" ht="20.100000000000001" customHeight="1">
      <c r="B6" s="8" t="s">
        <v>13</v>
      </c>
      <c r="C6" s="8">
        <v>0</v>
      </c>
      <c r="D6" s="8">
        <v>0</v>
      </c>
      <c r="E6" s="8">
        <v>0</v>
      </c>
      <c r="F6" s="9" t="e">
        <f t="shared" si="2"/>
        <v>#DIV/0!</v>
      </c>
      <c r="G6" s="9" t="e">
        <f t="shared" si="3"/>
        <v>#DIV/0!</v>
      </c>
      <c r="H6" s="9" t="e">
        <f t="shared" si="4"/>
        <v>#DIV/0!</v>
      </c>
      <c r="I6" s="15">
        <f t="shared" si="0"/>
        <v>0</v>
      </c>
      <c r="J6" s="15">
        <f t="shared" si="1"/>
        <v>0</v>
      </c>
    </row>
    <row r="7" spans="2:10" ht="20.100000000000001" customHeight="1">
      <c r="B7" s="8" t="s">
        <v>14</v>
      </c>
      <c r="C7" s="8">
        <v>0</v>
      </c>
      <c r="D7" s="8">
        <v>0</v>
      </c>
      <c r="E7" s="8">
        <v>0</v>
      </c>
      <c r="F7" s="9" t="e">
        <f t="shared" si="2"/>
        <v>#DIV/0!</v>
      </c>
      <c r="G7" s="9" t="e">
        <f t="shared" si="3"/>
        <v>#DIV/0!</v>
      </c>
      <c r="H7" s="9" t="e">
        <f t="shared" si="4"/>
        <v>#DIV/0!</v>
      </c>
      <c r="I7" s="15">
        <f t="shared" si="0"/>
        <v>0</v>
      </c>
      <c r="J7" s="15">
        <f t="shared" si="1"/>
        <v>0</v>
      </c>
    </row>
    <row r="8" spans="2:10" ht="20.100000000000001" customHeight="1">
      <c r="B8" s="8" t="s">
        <v>15</v>
      </c>
      <c r="C8" s="8">
        <v>0</v>
      </c>
      <c r="D8" s="8">
        <v>0</v>
      </c>
      <c r="E8" s="8">
        <v>0</v>
      </c>
      <c r="F8" s="9" t="e">
        <f t="shared" si="2"/>
        <v>#DIV/0!</v>
      </c>
      <c r="G8" s="9" t="e">
        <f t="shared" si="3"/>
        <v>#DIV/0!</v>
      </c>
      <c r="H8" s="9" t="e">
        <f t="shared" si="4"/>
        <v>#DIV/0!</v>
      </c>
      <c r="I8" s="15">
        <f t="shared" si="0"/>
        <v>0</v>
      </c>
      <c r="J8" s="15">
        <f t="shared" si="1"/>
        <v>0</v>
      </c>
    </row>
    <row r="9" spans="2:10" ht="20.100000000000001" customHeight="1">
      <c r="B9" s="8" t="s">
        <v>16</v>
      </c>
      <c r="C9" s="8">
        <v>0</v>
      </c>
      <c r="D9" s="8">
        <v>0</v>
      </c>
      <c r="E9" s="8">
        <v>0</v>
      </c>
      <c r="F9" s="9" t="e">
        <f t="shared" si="2"/>
        <v>#DIV/0!</v>
      </c>
      <c r="G9" s="9" t="e">
        <f t="shared" si="3"/>
        <v>#DIV/0!</v>
      </c>
      <c r="H9" s="9" t="e">
        <f t="shared" si="4"/>
        <v>#DIV/0!</v>
      </c>
      <c r="I9" s="15">
        <f t="shared" si="0"/>
        <v>0</v>
      </c>
      <c r="J9" s="15">
        <f t="shared" si="1"/>
        <v>0</v>
      </c>
    </row>
    <row r="10" spans="2:10" ht="20.100000000000001" customHeight="1">
      <c r="B10" s="8" t="s">
        <v>17</v>
      </c>
      <c r="C10" s="8">
        <v>0</v>
      </c>
      <c r="D10" s="8">
        <v>0</v>
      </c>
      <c r="E10" s="8">
        <v>0</v>
      </c>
      <c r="F10" s="9" t="e">
        <f t="shared" si="2"/>
        <v>#DIV/0!</v>
      </c>
      <c r="G10" s="9" t="e">
        <f t="shared" si="3"/>
        <v>#DIV/0!</v>
      </c>
      <c r="H10" s="9" t="e">
        <f t="shared" si="4"/>
        <v>#DIV/0!</v>
      </c>
      <c r="I10" s="15">
        <f t="shared" si="0"/>
        <v>0</v>
      </c>
      <c r="J10" s="15">
        <f t="shared" si="1"/>
        <v>0</v>
      </c>
    </row>
    <row r="11" spans="2:10" ht="20.100000000000001" customHeight="1">
      <c r="B11" s="8" t="s">
        <v>18</v>
      </c>
      <c r="C11" s="8">
        <v>0</v>
      </c>
      <c r="D11" s="8">
        <v>0</v>
      </c>
      <c r="E11" s="8">
        <v>0</v>
      </c>
      <c r="F11" s="9" t="e">
        <f t="shared" si="2"/>
        <v>#DIV/0!</v>
      </c>
      <c r="G11" s="9" t="e">
        <f t="shared" si="3"/>
        <v>#DIV/0!</v>
      </c>
      <c r="H11" s="9" t="e">
        <f t="shared" si="4"/>
        <v>#DIV/0!</v>
      </c>
      <c r="I11" s="15">
        <f t="shared" si="0"/>
        <v>0</v>
      </c>
      <c r="J11" s="15">
        <f t="shared" si="1"/>
        <v>0</v>
      </c>
    </row>
    <row r="12" spans="2:10" ht="20.100000000000001" customHeight="1">
      <c r="B12" s="8" t="s">
        <v>19</v>
      </c>
      <c r="C12" s="8">
        <v>0</v>
      </c>
      <c r="D12" s="8">
        <v>0</v>
      </c>
      <c r="E12" s="8">
        <v>0</v>
      </c>
      <c r="F12" s="9" t="e">
        <f t="shared" si="2"/>
        <v>#DIV/0!</v>
      </c>
      <c r="G12" s="9" t="e">
        <f t="shared" si="3"/>
        <v>#DIV/0!</v>
      </c>
      <c r="H12" s="9" t="e">
        <f t="shared" si="4"/>
        <v>#DIV/0!</v>
      </c>
      <c r="I12" s="15">
        <f t="shared" si="0"/>
        <v>0</v>
      </c>
      <c r="J12" s="15">
        <f t="shared" si="1"/>
        <v>0</v>
      </c>
    </row>
    <row r="13" spans="2:10" s="2" customFormat="1" ht="3" customHeight="1">
      <c r="B13" s="10"/>
      <c r="C13" s="10"/>
      <c r="D13" s="10"/>
      <c r="E13" s="10"/>
      <c r="F13" s="11"/>
      <c r="G13" s="11"/>
      <c r="H13" s="11"/>
      <c r="I13" s="16"/>
      <c r="J13" s="16"/>
    </row>
    <row r="14" spans="2:10" ht="39.950000000000003" customHeight="1">
      <c r="B14" s="21" t="s">
        <v>20</v>
      </c>
      <c r="C14" s="21"/>
    </row>
    <row r="15" spans="2:10" ht="39.950000000000003" customHeight="1">
      <c r="B15" s="12" t="s">
        <v>2</v>
      </c>
      <c r="C15" s="12" t="s">
        <v>21</v>
      </c>
    </row>
    <row r="16" spans="2:10" ht="39.950000000000003" customHeight="1">
      <c r="B16" s="13" t="str">
        <f>INDEX(B4:B12,MATCH(C16,D4:D12,0),)</f>
        <v>Jordan</v>
      </c>
      <c r="C16" s="13">
        <f>MAX(D4:D12)</f>
        <v>0</v>
      </c>
    </row>
    <row r="17" spans="2:3" ht="39.950000000000003" customHeight="1">
      <c r="B17" s="21" t="s">
        <v>22</v>
      </c>
      <c r="C17" s="21"/>
    </row>
    <row r="18" spans="2:3" ht="39.950000000000003" customHeight="1">
      <c r="B18" s="12" t="s">
        <v>2</v>
      </c>
      <c r="C18" s="12" t="s">
        <v>6</v>
      </c>
    </row>
    <row r="19" spans="2:3" ht="39.950000000000003" customHeight="1">
      <c r="B19" s="13" t="e">
        <f>INDEX(B4:B12,MATCH(C19,F4:F12,0),)</f>
        <v>#DIV/0!</v>
      </c>
      <c r="C19" s="14" t="e">
        <f>MAX(F4:F12)</f>
        <v>#DIV/0!</v>
      </c>
    </row>
    <row r="20" spans="2:3" ht="39.950000000000003" customHeight="1"/>
  </sheetData>
  <mergeCells count="4">
    <mergeCell ref="B1:J1"/>
    <mergeCell ref="B2:J2"/>
    <mergeCell ref="B14:C14"/>
    <mergeCell ref="B17:C17"/>
  </mergeCells>
  <conditionalFormatting sqref="G3:H1048576">
    <cfRule type="cellIs" dxfId="1" priority="1" operator="equal">
      <formula>0</formula>
    </cfRule>
  </conditionalFormatting>
  <conditionalFormatting sqref="I3:J1048576">
    <cfRule type="cellIs" dxfId="0" priority="2" operator="equal">
      <formula>0</formula>
    </cfRule>
  </conditionalFormatting>
  <printOptions horizontalCentered="1"/>
  <pageMargins left="0.27559055118110198" right="0.196850393700787" top="0.74803149606299202" bottom="0.74803149606299202" header="0.31496062992126" footer="0.31496062992126"/>
  <pageSetup paperSize="9" scale="74" orientation="portrait" horizontalDpi="2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</dc:creator>
  <cp:lastModifiedBy>ADMIN</cp:lastModifiedBy>
  <cp:lastPrinted>2019-04-02T06:08:00Z</cp:lastPrinted>
  <dcterms:created xsi:type="dcterms:W3CDTF">2006-09-13T11:21:00Z</dcterms:created>
  <dcterms:modified xsi:type="dcterms:W3CDTF">2021-04-19T02:35:23Z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1033-11.2.0.10101</vt:lpwstr>
  </property>
</Properties>
</file>