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B7CF1149-024C-4E95-B55D-FDB3CF687B0E}" xr6:coauthVersionLast="45" xr6:coauthVersionMax="45" xr10:uidLastSave="{00000000-0000-0000-0000-000000000000}"/>
  <bookViews>
    <workbookView xWindow="-120" yWindow="-120" windowWidth="20640" windowHeight="11160" activeTab="3" xr2:uid="{00000000-000D-0000-FFFF-FFFF00000000}"/>
  </bookViews>
  <sheets>
    <sheet name="Instruction" sheetId="3" r:id="rId1"/>
    <sheet name="Instruction2" sheetId="4" r:id="rId2"/>
    <sheet name="Data" sheetId="1" r:id="rId3"/>
    <sheet name="Report" sheetId="2" r:id="rId4"/>
  </sheets>
  <definedNames>
    <definedName name="_xlnm.Print_Area" localSheetId="2">Data!$A$1:$L$14</definedName>
    <definedName name="_xlnm.Print_Area" localSheetId="0">Instruction!$A$1:$L$13</definedName>
    <definedName name="_xlnm.Print_Area" localSheetId="1">Instruction2!$A$1:$M$87</definedName>
    <definedName name="_xlnm.Print_Area" localSheetId="3">Report!$A$1:$M$87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2" l="1"/>
  <c r="G8" i="2"/>
  <c r="F8" i="2"/>
  <c r="E8" i="2"/>
  <c r="D8" i="2"/>
  <c r="C8" i="2"/>
  <c r="I8" i="2" s="1"/>
  <c r="B8" i="2"/>
  <c r="H8" i="2" s="1"/>
  <c r="K7" i="2"/>
  <c r="G7" i="2"/>
  <c r="F7" i="2"/>
  <c r="E7" i="2"/>
  <c r="D7" i="2"/>
  <c r="C7" i="2"/>
  <c r="I7" i="2" s="1"/>
  <c r="B7" i="2"/>
  <c r="H7" i="2" s="1"/>
  <c r="K6" i="2"/>
  <c r="G6" i="2"/>
  <c r="F6" i="2"/>
  <c r="E6" i="2"/>
  <c r="D6" i="2"/>
  <c r="C6" i="2"/>
  <c r="I6" i="2" s="1"/>
  <c r="B6" i="2"/>
  <c r="H6" i="2" s="1"/>
  <c r="K5" i="2"/>
  <c r="G5" i="2"/>
  <c r="F5" i="2"/>
  <c r="E5" i="2"/>
  <c r="D5" i="2"/>
  <c r="C5" i="2"/>
  <c r="I5" i="2" s="1"/>
  <c r="B5" i="2"/>
  <c r="H5" i="2" s="1"/>
  <c r="K4" i="2"/>
  <c r="K9" i="2" s="1"/>
  <c r="G4" i="2"/>
  <c r="G9" i="2" s="1"/>
  <c r="F4" i="2"/>
  <c r="F9" i="2" s="1"/>
  <c r="E4" i="2"/>
  <c r="E9" i="2" s="1"/>
  <c r="D4" i="2"/>
  <c r="D9" i="2" s="1"/>
  <c r="C4" i="2"/>
  <c r="C9" i="2" s="1"/>
  <c r="B4" i="2"/>
  <c r="H4" i="2" s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8" i="4"/>
  <c r="G8" i="4"/>
  <c r="F8" i="4"/>
  <c r="E8" i="4"/>
  <c r="I8" i="4" s="1"/>
  <c r="D8" i="4"/>
  <c r="C8" i="4"/>
  <c r="B8" i="4"/>
  <c r="H8" i="4" s="1"/>
  <c r="K7" i="4"/>
  <c r="G7" i="4"/>
  <c r="F7" i="4"/>
  <c r="E7" i="4"/>
  <c r="D7" i="4"/>
  <c r="C7" i="4"/>
  <c r="I7" i="4" s="1"/>
  <c r="B7" i="4"/>
  <c r="H7" i="4" s="1"/>
  <c r="K6" i="4"/>
  <c r="G6" i="4"/>
  <c r="F6" i="4"/>
  <c r="E6" i="4"/>
  <c r="D6" i="4"/>
  <c r="C6" i="4"/>
  <c r="I6" i="4" s="1"/>
  <c r="B6" i="4"/>
  <c r="H6" i="4" s="1"/>
  <c r="K5" i="4"/>
  <c r="G5" i="4"/>
  <c r="F5" i="4"/>
  <c r="E5" i="4"/>
  <c r="D5" i="4"/>
  <c r="C5" i="4"/>
  <c r="I5" i="4" s="1"/>
  <c r="B5" i="4"/>
  <c r="H5" i="4" s="1"/>
  <c r="K4" i="4"/>
  <c r="K9" i="4" s="1"/>
  <c r="G4" i="4"/>
  <c r="G9" i="4" s="1"/>
  <c r="F4" i="4"/>
  <c r="F9" i="4" s="1"/>
  <c r="E4" i="4"/>
  <c r="E9" i="4" s="1"/>
  <c r="D4" i="4"/>
  <c r="D9" i="4" s="1"/>
  <c r="C4" i="4"/>
  <c r="C9" i="4" s="1"/>
  <c r="B4" i="4"/>
  <c r="H4" i="4" s="1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L6" i="4" l="1"/>
  <c r="L6" i="2"/>
  <c r="M6" i="2"/>
  <c r="H9" i="2"/>
  <c r="L5" i="2"/>
  <c r="M5" i="2"/>
  <c r="L8" i="2"/>
  <c r="M8" i="2"/>
  <c r="L7" i="4"/>
  <c r="L8" i="4"/>
  <c r="H9" i="4"/>
  <c r="M5" i="4"/>
  <c r="L5" i="4"/>
  <c r="L7" i="2"/>
  <c r="M7" i="2"/>
  <c r="B9" i="4"/>
  <c r="I4" i="2"/>
  <c r="I4" i="4"/>
  <c r="B9" i="2"/>
  <c r="I9" i="4" l="1"/>
  <c r="M4" i="4"/>
  <c r="L4" i="4"/>
  <c r="M8" i="4"/>
  <c r="L4" i="2"/>
  <c r="I9" i="2"/>
  <c r="J4" i="2" s="1"/>
  <c r="M4" i="2"/>
  <c r="M7" i="4"/>
  <c r="M6" i="4"/>
  <c r="L9" i="4" l="1"/>
  <c r="J9" i="4"/>
  <c r="J6" i="4"/>
  <c r="J8" i="4"/>
  <c r="J7" i="4"/>
  <c r="J5" i="4"/>
  <c r="L9" i="2"/>
  <c r="J9" i="2"/>
  <c r="J6" i="2"/>
  <c r="J5" i="2"/>
  <c r="J8" i="2"/>
  <c r="J7" i="2"/>
  <c r="J4" i="4"/>
</calcChain>
</file>

<file path=xl/sharedStrings.xml><?xml version="1.0" encoding="utf-8"?>
<sst xmlns="http://schemas.openxmlformats.org/spreadsheetml/2006/main" count="131" uniqueCount="40">
  <si>
    <t xml:space="preserve">          Sales Management Tools</t>
  </si>
  <si>
    <t>Sales Staff Quaterly Sales</t>
  </si>
  <si>
    <t>Staff Name</t>
  </si>
  <si>
    <t>Sales Team</t>
  </si>
  <si>
    <t>Area</t>
  </si>
  <si>
    <t>Jan Sales Volume</t>
  </si>
  <si>
    <t>Jan 
Sales Amount</t>
  </si>
  <si>
    <t>Feb
Sales Volume</t>
  </si>
  <si>
    <t>Feb 
Sales Amount</t>
  </si>
  <si>
    <t>Mar
Sales Volume</t>
  </si>
  <si>
    <t>Mar
Sales Amount</t>
  </si>
  <si>
    <t>Quaterly Sales Volume</t>
  </si>
  <si>
    <t>Quaterly Sale Amount</t>
  </si>
  <si>
    <t>Quaterly Sales Target</t>
  </si>
  <si>
    <t>Sales1</t>
  </si>
  <si>
    <t>Team1</t>
  </si>
  <si>
    <t>Kuala Lumpur</t>
  </si>
  <si>
    <t>Sales2</t>
  </si>
  <si>
    <t>Sales3</t>
  </si>
  <si>
    <t>Team2</t>
  </si>
  <si>
    <t>Seremban</t>
  </si>
  <si>
    <t>Sales4</t>
  </si>
  <si>
    <t>Sales5</t>
  </si>
  <si>
    <t>Team3</t>
  </si>
  <si>
    <t>Sarawak</t>
  </si>
  <si>
    <t>Sales6</t>
  </si>
  <si>
    <t>Sales7</t>
  </si>
  <si>
    <t>Team4</t>
  </si>
  <si>
    <t>Johor</t>
  </si>
  <si>
    <t>Sales8</t>
  </si>
  <si>
    <t>Sales9</t>
  </si>
  <si>
    <t>Team5</t>
  </si>
  <si>
    <t>Penang</t>
  </si>
  <si>
    <t>Sales10</t>
  </si>
  <si>
    <t>Quaterly Sales Analysis by Area</t>
  </si>
  <si>
    <t>% of Sales</t>
  </si>
  <si>
    <t>Achievement rate</t>
  </si>
  <si>
    <t>Ranking</t>
  </si>
  <si>
    <t>Total</t>
  </si>
  <si>
    <t>Sample Sdn. Bhd.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</si>
</sst>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RM-4409]#,##0.00_);\([$RM-4409]#,##0.00\)"/>
    <numFmt numFmtId="165" formatCode="[$RM-43E]#,##0.0_);\([$RM-43E]#,##0.0\)"/>
    <numFmt numFmtId="166" formatCode="[$RM-43E]#,##0.00_);\([$RM-43E]#,##0.00\)"/>
  </numFmts>
  <fonts count="19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6"/>
      <color theme="0"/>
      <name val="Arial"/>
      <charset val="134"/>
    </font>
    <font>
      <b/>
      <sz val="18"/>
      <color theme="0"/>
      <name val="Arial"/>
      <charset val="134"/>
    </font>
    <font>
      <b/>
      <sz val="9"/>
      <color theme="0"/>
      <name val="Arial"/>
      <charset val="134"/>
    </font>
    <font>
      <sz val="9"/>
      <color rgb="FF000000"/>
      <name val="Arial"/>
      <charset val="134"/>
    </font>
    <font>
      <b/>
      <sz val="9"/>
      <color rgb="FF000000"/>
      <name val="Arial"/>
      <charset val="134"/>
    </font>
    <font>
      <b/>
      <sz val="11"/>
      <color theme="0"/>
      <name val="Arial"/>
      <charset val="134"/>
    </font>
    <font>
      <b/>
      <sz val="10"/>
      <color theme="0"/>
      <name val="Arial"/>
      <charset val="134"/>
    </font>
    <font>
      <sz val="11"/>
      <color theme="1"/>
      <name val="Arial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sz val="9"/>
      <color theme="0"/>
      <name val="宋体"/>
      <charset val="134"/>
    </font>
    <font>
      <b/>
      <i/>
      <sz val="9"/>
      <color theme="1"/>
      <name val="Calibri"/>
      <charset val="134"/>
      <scheme val="minor"/>
    </font>
    <font>
      <sz val="9"/>
      <name val="宋体"/>
      <charset val="134"/>
    </font>
    <font>
      <sz val="10"/>
      <color theme="1"/>
      <name val="Calibri"/>
      <charset val="134"/>
      <scheme val="minor"/>
    </font>
    <font>
      <b/>
      <sz val="26"/>
      <color rgb="FF002060"/>
      <name val="Arial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3" fillId="3" borderId="0" xfId="0" applyFont="1" applyFill="1" applyAlignment="1" applyProtection="1">
      <alignment horizontal="left" vertical="center"/>
    </xf>
    <xf numFmtId="0" fontId="5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164" fontId="6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8" borderId="1" xfId="0" applyNumberFormat="1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164" fontId="9" fillId="8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8" fillId="3" borderId="0" xfId="0" applyFont="1" applyFill="1" applyAlignment="1" applyProtection="1">
      <alignment vertical="center"/>
    </xf>
    <xf numFmtId="0" fontId="10" fillId="3" borderId="0" xfId="0" applyNumberFormat="1" applyFont="1" applyFill="1" applyBorder="1" applyAlignment="1">
      <alignment vertical="center"/>
    </xf>
    <xf numFmtId="0" fontId="0" fillId="9" borderId="0" xfId="0" applyFont="1" applyFill="1" applyAlignment="1">
      <alignment vertical="center"/>
    </xf>
    <xf numFmtId="0" fontId="1" fillId="9" borderId="0" xfId="0" applyFont="1" applyFill="1" applyAlignment="1">
      <alignment vertical="center"/>
    </xf>
    <xf numFmtId="164" fontId="12" fillId="9" borderId="1" xfId="0" applyNumberFormat="1" applyFont="1" applyFill="1" applyBorder="1" applyAlignment="1">
      <alignment horizontal="center" vertical="center"/>
    </xf>
    <xf numFmtId="10" fontId="13" fillId="9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vertical="center"/>
    </xf>
    <xf numFmtId="164" fontId="12" fillId="7" borderId="1" xfId="0" applyNumberFormat="1" applyFont="1" applyFill="1" applyBorder="1" applyAlignment="1">
      <alignment horizontal="center" vertical="center"/>
    </xf>
    <xf numFmtId="10" fontId="13" fillId="7" borderId="1" xfId="0" applyNumberFormat="1" applyFont="1" applyFill="1" applyBorder="1" applyAlignment="1">
      <alignment horizontal="center" vertical="center"/>
    </xf>
    <xf numFmtId="10" fontId="6" fillId="7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14" fillId="9" borderId="0" xfId="0" applyNumberFormat="1" applyFont="1" applyFill="1" applyAlignment="1" applyProtection="1">
      <alignment vertical="center" wrapText="1"/>
    </xf>
    <xf numFmtId="0" fontId="16" fillId="9" borderId="0" xfId="0" applyNumberFormat="1" applyFont="1" applyFill="1" applyAlignment="1" applyProtection="1">
      <alignment vertical="center" wrapText="1"/>
    </xf>
    <xf numFmtId="164" fontId="9" fillId="8" borderId="1" xfId="0" applyNumberFormat="1" applyFont="1" applyFill="1" applyBorder="1" applyAlignment="1">
      <alignment horizontal="center" vertical="center"/>
    </xf>
    <xf numFmtId="10" fontId="9" fillId="8" borderId="1" xfId="0" applyNumberFormat="1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vertical="center"/>
    </xf>
    <xf numFmtId="0" fontId="0" fillId="10" borderId="0" xfId="0" applyFont="1" applyFill="1" applyBorder="1" applyAlignment="1">
      <alignment vertical="center"/>
    </xf>
    <xf numFmtId="0" fontId="0" fillId="10" borderId="0" xfId="0" applyFont="1" applyFill="1" applyAlignment="1">
      <alignment vertical="center"/>
    </xf>
    <xf numFmtId="0" fontId="17" fillId="9" borderId="0" xfId="0" applyFont="1" applyFill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65" fontId="6" fillId="0" borderId="3" xfId="0" applyNumberFormat="1" applyFont="1" applyBorder="1" applyAlignment="1">
      <alignment horizontal="center" vertical="center" wrapText="1"/>
    </xf>
    <xf numFmtId="166" fontId="6" fillId="0" borderId="3" xfId="0" applyNumberFormat="1" applyFont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 wrapText="1"/>
    </xf>
    <xf numFmtId="165" fontId="6" fillId="12" borderId="3" xfId="0" applyNumberFormat="1" applyFont="1" applyFill="1" applyBorder="1" applyAlignment="1">
      <alignment horizontal="center" vertical="center" wrapText="1"/>
    </xf>
    <xf numFmtId="166" fontId="6" fillId="12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166" fontId="12" fillId="9" borderId="3" xfId="0" applyNumberFormat="1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 wrapText="1"/>
    </xf>
    <xf numFmtId="166" fontId="12" fillId="7" borderId="3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165" fontId="6" fillId="13" borderId="3" xfId="0" applyNumberFormat="1" applyFont="1" applyFill="1" applyBorder="1" applyAlignment="1">
      <alignment horizontal="center" vertical="center" wrapText="1"/>
    </xf>
    <xf numFmtId="166" fontId="6" fillId="13" borderId="3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 applyProtection="1">
      <alignment horizontal="left" vertical="center"/>
    </xf>
    <xf numFmtId="0" fontId="4" fillId="11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left" vertical="center" wrapText="1"/>
    </xf>
    <xf numFmtId="0" fontId="11" fillId="9" borderId="0" xfId="0" applyFont="1" applyFill="1" applyAlignment="1">
      <alignment horizontal="left" vertical="center" wrapText="1"/>
    </xf>
    <xf numFmtId="0" fontId="2" fillId="9" borderId="0" xfId="0" applyFont="1" applyFill="1" applyAlignment="1">
      <alignment horizontal="left" vertical="center" wrapText="1"/>
    </xf>
    <xf numFmtId="0" fontId="15" fillId="9" borderId="0" xfId="0" applyFont="1" applyFill="1" applyAlignment="1">
      <alignment horizontal="left" vertical="top" wrapText="1"/>
    </xf>
    <xf numFmtId="0" fontId="18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 patternType="solid">
          <bgColor theme="9" tint="0.79998168889431442"/>
        </patternFill>
      </fill>
    </dxf>
    <dxf>
      <font>
        <b/>
        <i val="0"/>
      </font>
      <fill>
        <patternFill patternType="solid">
          <bgColor theme="9" tint="0.79998168889431442"/>
        </patternFill>
      </fill>
    </dxf>
  </dxfs>
  <tableStyles count="0" defaultTableStyle="TableStyleMedium9"/>
  <colors>
    <mruColors>
      <color rgb="FFC25350"/>
      <color rgb="FFFFFD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Instruction2!$C$3</c:f>
              <c:strCache>
                <c:ptCount val="1"/>
                <c:pt idx="0">
                  <c:v>Jan 
Sales Amount</c:v>
                </c:pt>
              </c:strCache>
            </c:strRef>
          </c:tx>
          <c:spPr>
            <a:pattFill prst="narHorz">
              <a:fgClr>
                <a:schemeClr val="accent2">
                  <a:shade val="76667"/>
                </a:schemeClr>
              </a:fgClr>
              <a:bgClr>
                <a:schemeClr val="accent2">
                  <a:shade val="76667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shade val="76667"/>
                </a:schemeClr>
              </a:inn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Instruction2!$A$4:$A$9</c15:sqref>
                  </c15:fullRef>
                </c:ext>
              </c:extLst>
              <c:f>Instruction2!$A$4:$A$8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Report!$C$4:$C$9</c15:sqref>
                  </c15:fullRef>
                </c:ext>
              </c:extLst>
              <c:f>Report!$C$4:$C$8</c:f>
              <c:numCache>
                <c:formatCode>[$RM-4409]#,##0.00_);\([$RM-4409]#,##0.00\)</c:formatCode>
                <c:ptCount val="5"/>
                <c:pt idx="0">
                  <c:v>131450</c:v>
                </c:pt>
                <c:pt idx="1">
                  <c:v>136800</c:v>
                </c:pt>
                <c:pt idx="2">
                  <c:v>184050</c:v>
                </c:pt>
                <c:pt idx="3">
                  <c:v>185250</c:v>
                </c:pt>
                <c:pt idx="4">
                  <c:v>105750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7-400E-A96E-6147FCD68B59}"/>
            </c:ext>
          </c:extLst>
        </c:ser>
        <c:ser>
          <c:idx val="3"/>
          <c:order val="3"/>
          <c:tx>
            <c:strRef>
              <c:f>Instruction2!$E$3</c:f>
              <c:strCache>
                <c:ptCount val="1"/>
                <c:pt idx="0">
                  <c:v>Feb 
Sales Amount</c:v>
                </c:pt>
              </c:strCache>
            </c:strRef>
          </c:tx>
          <c:spPr>
            <a:pattFill prst="narHorz">
              <a:fgClr>
                <a:schemeClr val="accent4">
                  <a:shade val="76667"/>
                </a:schemeClr>
              </a:fgClr>
              <a:bgClr>
                <a:schemeClr val="accent4">
                  <a:shade val="76667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shade val="76667"/>
                </a:schemeClr>
              </a:inn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Instruction2!$A$4:$A$9</c15:sqref>
                  </c15:fullRef>
                </c:ext>
              </c:extLst>
              <c:f>Instruction2!$A$4:$A$8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Report!$E$4:$E$9</c15:sqref>
                  </c15:fullRef>
                </c:ext>
              </c:extLst>
              <c:f>Report!$E$4:$E$8</c:f>
              <c:numCache>
                <c:formatCode>[$RM-4409]#,##0.00_);\([$RM-4409]#,##0.00\)</c:formatCode>
                <c:ptCount val="5"/>
                <c:pt idx="0">
                  <c:v>108850</c:v>
                </c:pt>
                <c:pt idx="1">
                  <c:v>129700</c:v>
                </c:pt>
                <c:pt idx="2">
                  <c:v>223550</c:v>
                </c:pt>
                <c:pt idx="3">
                  <c:v>131650</c:v>
                </c:pt>
                <c:pt idx="4">
                  <c:v>75350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7-400E-A96E-6147FCD68B59}"/>
            </c:ext>
          </c:extLst>
        </c:ser>
        <c:ser>
          <c:idx val="5"/>
          <c:order val="5"/>
          <c:tx>
            <c:strRef>
              <c:f>Instruction2!$G$3</c:f>
              <c:strCache>
                <c:ptCount val="1"/>
                <c:pt idx="0">
                  <c:v>Mar
Sales Amount</c:v>
                </c:pt>
              </c:strCache>
            </c:strRef>
          </c:tx>
          <c:spPr>
            <a:pattFill prst="narHorz">
              <a:fgClr>
                <a:schemeClr val="accent6">
                  <a:shade val="76667"/>
                </a:schemeClr>
              </a:fgClr>
              <a:bgClr>
                <a:schemeClr val="accent6">
                  <a:shade val="76667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shade val="76667"/>
                </a:schemeClr>
              </a:inn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Instruction2!$A$4:$A$9</c15:sqref>
                  </c15:fullRef>
                </c:ext>
              </c:extLst>
              <c:f>Instruction2!$A$4:$A$8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Report!$G$4:$G$9</c15:sqref>
                  </c15:fullRef>
                </c:ext>
              </c:extLst>
              <c:f>Report!$G$4:$G$8</c:f>
              <c:numCache>
                <c:formatCode>[$RM-4409]#,##0.00_);\([$RM-4409]#,##0.00\)</c:formatCode>
                <c:ptCount val="5"/>
                <c:pt idx="0">
                  <c:v>106750</c:v>
                </c:pt>
                <c:pt idx="1">
                  <c:v>98580</c:v>
                </c:pt>
                <c:pt idx="2">
                  <c:v>174450</c:v>
                </c:pt>
                <c:pt idx="3">
                  <c:v>139050</c:v>
                </c:pt>
                <c:pt idx="4">
                  <c:v>105750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07-400E-A96E-6147FCD6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22978"/>
        <c:axId val="599592765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Instruction2!$B$3</c15:sqref>
                        </c15:formulaRef>
                      </c:ext>
                    </c:extLst>
                    <c:strCache>
                      <c:ptCount val="1"/>
                      <c:pt idx="0">
                        <c:v>Jan Sales Volume</c:v>
                      </c:pt>
                    </c:strCache>
                  </c:strRef>
                </c:tx>
                <c:spPr>
                  <a:pattFill prst="narHorz">
                    <a:fgClr>
                      <a:schemeClr val="accent1">
                        <a:shade val="76667"/>
                      </a:schemeClr>
                    </a:fgClr>
                    <a:bgClr>
                      <a:schemeClr val="accent1">
                        <a:shade val="76667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shade val="76667"/>
                      </a:schemeClr>
                    </a:innerShdw>
                  </a:effectLst>
                </c:spPr>
                <c:cat>
                  <c:strRef>
                    <c:extLst>
                      <c:ext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Report!$B$4:$B$9</c15:sqref>
                        </c15:fullRef>
                        <c15:formulaRef>
                          <c15:sqref>Report!$B$4:$B$8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2670</c:v>
                      </c:pt>
                      <c:pt idx="1">
                        <c:v>2540</c:v>
                      </c:pt>
                      <c:pt idx="2">
                        <c:v>3840</c:v>
                      </c:pt>
                      <c:pt idx="3">
                        <c:v>3430</c:v>
                      </c:pt>
                      <c:pt idx="4">
                        <c:v>2260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807-400E-A96E-6147FCD68B59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Instruction2!$D$3</c15:sqref>
                        </c15:formulaRef>
                      </c:ext>
                    </c:extLst>
                    <c:strCache>
                      <c:ptCount val="1"/>
                      <c:pt idx="0">
                        <c:v>Feb
Sales Volume</c:v>
                      </c:pt>
                    </c:strCache>
                  </c:strRef>
                </c:tx>
                <c:spPr>
                  <a:pattFill prst="narHorz">
                    <a:fgClr>
                      <a:schemeClr val="accent3">
                        <a:shade val="76667"/>
                      </a:schemeClr>
                    </a:fgClr>
                    <a:bgClr>
                      <a:schemeClr val="accent3">
                        <a:shade val="76667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>
                        <a:shade val="76667"/>
                      </a:schemeClr>
                    </a:innerShdw>
                  </a:effectLst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Report!$D$4:$D$9</c15:sqref>
                        </c15:fullRef>
                        <c15:formulaRef>
                          <c15:sqref>Report!$D$4:$D$8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2310</c:v>
                      </c:pt>
                      <c:pt idx="1">
                        <c:v>2490</c:v>
                      </c:pt>
                      <c:pt idx="2">
                        <c:v>4880</c:v>
                      </c:pt>
                      <c:pt idx="3">
                        <c:v>2880</c:v>
                      </c:pt>
                      <c:pt idx="4">
                        <c:v>1610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807-400E-A96E-6147FCD68B59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Instruction2!$F$3</c15:sqref>
                        </c15:formulaRef>
                      </c:ext>
                    </c:extLst>
                    <c:strCache>
                      <c:ptCount val="1"/>
                      <c:pt idx="0">
                        <c:v>Mar
Sales Volume</c:v>
                      </c:pt>
                    </c:strCache>
                  </c:strRef>
                </c:tx>
                <c:spPr>
                  <a:pattFill prst="narHorz">
                    <a:fgClr>
                      <a:schemeClr val="accent5">
                        <a:shade val="76667"/>
                      </a:schemeClr>
                    </a:fgClr>
                    <a:bgClr>
                      <a:schemeClr val="accent5">
                        <a:shade val="76667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>
                        <a:shade val="76667"/>
                      </a:schemeClr>
                    </a:innerShdw>
                  </a:effectLst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Report!$F$4:$F$9</c15:sqref>
                        </c15:fullRef>
                        <c15:formulaRef>
                          <c15:sqref>Report!$F$4:$F$8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2170</c:v>
                      </c:pt>
                      <c:pt idx="1">
                        <c:v>1880</c:v>
                      </c:pt>
                      <c:pt idx="2">
                        <c:v>3480</c:v>
                      </c:pt>
                      <c:pt idx="3">
                        <c:v>2930</c:v>
                      </c:pt>
                      <c:pt idx="4">
                        <c:v>2260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807-400E-A96E-6147FCD68B59}"/>
                  </c:ext>
                </c:extLst>
              </c15:ser>
            </c15:filteredAreaSeries>
            <c15:filteredArea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Instruction2!$H$3</c15:sqref>
                        </c15:formulaRef>
                      </c:ext>
                    </c:extLst>
                    <c:strCache>
                      <c:ptCount val="1"/>
                      <c:pt idx="0">
                        <c:v>Quaterly Sales Volume</c:v>
                      </c:pt>
                    </c:strCache>
                  </c:strRef>
                </c:tx>
                <c:spPr>
                  <a:pattFill prst="narHorz">
                    <a:fgClr>
                      <a:schemeClr val="accent1">
                        <a:tint val="76667"/>
                      </a:schemeClr>
                    </a:fgClr>
                    <a:bgClr>
                      <a:schemeClr val="accent1">
                        <a:tint val="76667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tint val="76667"/>
                      </a:schemeClr>
                    </a:innerShdw>
                  </a:effectLst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Report!$H$4:$H$9</c15:sqref>
                        </c15:fullRef>
                        <c15:formulaRef>
                          <c15:sqref>Report!$H$4:$H$8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7150</c:v>
                      </c:pt>
                      <c:pt idx="1">
                        <c:v>6910</c:v>
                      </c:pt>
                      <c:pt idx="2">
                        <c:v>12200</c:v>
                      </c:pt>
                      <c:pt idx="3">
                        <c:v>9240</c:v>
                      </c:pt>
                      <c:pt idx="4">
                        <c:v>6130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807-400E-A96E-6147FCD68B59}"/>
                  </c:ext>
                </c:extLst>
              </c15:ser>
            </c15:filteredAreaSeries>
            <c15:filteredArea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Instruction2!$K$3</c15:sqref>
                        </c15:formulaRef>
                      </c:ext>
                    </c:extLst>
                    <c:strCache>
                      <c:ptCount val="1"/>
                      <c:pt idx="0">
                        <c:v>Quaterly Sales Target</c:v>
                      </c:pt>
                    </c:strCache>
                  </c:strRef>
                </c:tx>
                <c:spPr>
                  <a:pattFill prst="narHorz">
                    <a:fgClr>
                      <a:schemeClr val="accent4">
                        <a:tint val="76667"/>
                      </a:schemeClr>
                    </a:fgClr>
                    <a:bgClr>
                      <a:schemeClr val="accent4">
                        <a:tint val="76667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>
                        <a:tint val="76667"/>
                      </a:schemeClr>
                    </a:innerShdw>
                  </a:effectLst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Report!$K$4:$K$9</c15:sqref>
                        </c15:fullRef>
                        <c15:formulaRef>
                          <c15:sqref>Report!$K$4:$K$8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400000</c:v>
                      </c:pt>
                      <c:pt idx="1">
                        <c:v>400000</c:v>
                      </c:pt>
                      <c:pt idx="2">
                        <c:v>400000</c:v>
                      </c:pt>
                      <c:pt idx="3">
                        <c:v>400000</c:v>
                      </c:pt>
                      <c:pt idx="4">
                        <c:v>400000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C807-400E-A96E-6147FCD68B59}"/>
                  </c:ext>
                </c:extLst>
              </c15:ser>
            </c15:filteredAreaSeries>
            <c15:filteredArea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Instruction2!$L$3</c15:sqref>
                        </c15:formulaRef>
                      </c:ext>
                    </c:extLst>
                    <c:strCache>
                      <c:ptCount val="1"/>
                      <c:pt idx="0">
                        <c:v>Achievement rate</c:v>
                      </c:pt>
                    </c:strCache>
                  </c:strRef>
                </c:tx>
                <c:spPr>
                  <a:pattFill prst="narHorz">
                    <a:fgClr>
                      <a:schemeClr val="accent5">
                        <a:tint val="76667"/>
                      </a:schemeClr>
                    </a:fgClr>
                    <a:bgClr>
                      <a:schemeClr val="accent5">
                        <a:tint val="76667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>
                        <a:tint val="76667"/>
                      </a:schemeClr>
                    </a:innerShdw>
                  </a:effectLst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Report!$L$4:$L$9</c15:sqref>
                        </c15:fullRef>
                        <c15:formulaRef>
                          <c15:sqref>Report!$L$4:$L$8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0.86762499999999998</c:v>
                      </c:pt>
                      <c:pt idx="1">
                        <c:v>0.91269999999999996</c:v>
                      </c:pt>
                      <c:pt idx="2">
                        <c:v>1.455125</c:v>
                      </c:pt>
                      <c:pt idx="3">
                        <c:v>1.139875</c:v>
                      </c:pt>
                      <c:pt idx="4">
                        <c:v>0.71712500000000001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C807-400E-A96E-6147FCD68B59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222978"/>
        <c:axId val="599592765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Instruction2!$I$3</c15:sqref>
                        </c15:formulaRef>
                      </c:ext>
                    </c:extLst>
                    <c:strCache>
                      <c:ptCount val="1"/>
                      <c:pt idx="0">
                        <c:v>Quaterly Sale Amount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76667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>
                        <a:tint val="76667"/>
                      </a:schemeClr>
                    </a:solidFill>
                    <a:ln>
                      <a:noFill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Report!$I$4:$I$9</c15:sqref>
                        </c15:fullRef>
                        <c15:formulaRef>
                          <c15:sqref>Report!$I$4:$I$8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347050</c:v>
                      </c:pt>
                      <c:pt idx="1">
                        <c:v>365080</c:v>
                      </c:pt>
                      <c:pt idx="2">
                        <c:v>582050</c:v>
                      </c:pt>
                      <c:pt idx="3">
                        <c:v>455950</c:v>
                      </c:pt>
                      <c:pt idx="4">
                        <c:v>286850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C807-400E-A96E-6147FCD68B59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8"/>
          <c:order val="8"/>
          <c:tx>
            <c:strRef>
              <c:f>Instruction2!$J$3</c:f>
              <c:strCache>
                <c:ptCount val="1"/>
                <c:pt idx="0">
                  <c:v>% of Sales</c:v>
                </c:pt>
              </c:strCache>
            </c:strRef>
          </c:tx>
          <c:spPr>
            <a:ln w="28575" cap="rnd">
              <a:solidFill>
                <a:schemeClr val="accent3">
                  <a:tint val="76667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tint val="76667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Instruction2!$A$4:$A$9</c15:sqref>
                  </c15:fullRef>
                </c:ext>
              </c:extLst>
              <c:f>Instruction2!$A$4:$A$8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Report!$J$4:$J$9</c15:sqref>
                  </c15:fullRef>
                </c:ext>
              </c:extLst>
              <c:f>Report!$J$4:$J$8</c:f>
              <c:numCache>
                <c:formatCode>0.00%</c:formatCode>
                <c:ptCount val="5"/>
                <c:pt idx="0">
                  <c:v>0.17037477049357383</c:v>
                </c:pt>
                <c:pt idx="1">
                  <c:v>0.17922610924014964</c:v>
                </c:pt>
                <c:pt idx="2">
                  <c:v>0.28574163712947598</c:v>
                </c:pt>
                <c:pt idx="3">
                  <c:v>0.22383626741548762</c:v>
                </c:pt>
                <c:pt idx="4">
                  <c:v>0.14082121572131293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07-400E-A96E-6147FCD6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21384"/>
        <c:axId val="680807924"/>
      </c:lineChart>
      <c:catAx>
        <c:axId val="2302229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92765"/>
        <c:crosses val="autoZero"/>
        <c:auto val="1"/>
        <c:lblAlgn val="ctr"/>
        <c:lblOffset val="100"/>
        <c:noMultiLvlLbl val="0"/>
      </c:catAx>
      <c:valAx>
        <c:axId val="59959276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[$RM-4409]#,##0.00_);\([$RM-4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22978"/>
        <c:crosses val="autoZero"/>
        <c:crossBetween val="between"/>
      </c:valAx>
      <c:catAx>
        <c:axId val="173521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0807924"/>
        <c:crosses val="autoZero"/>
        <c:auto val="1"/>
        <c:lblAlgn val="ctr"/>
        <c:lblOffset val="100"/>
        <c:noMultiLvlLbl val="0"/>
      </c:catAx>
      <c:valAx>
        <c:axId val="68080792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138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205128205128199E-2"/>
          <c:y val="0.86804326450344105"/>
          <c:w val="0.93869463869463898"/>
          <c:h val="0.10835791543756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wrap="square"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Report!$C$3</c:f>
              <c:strCache>
                <c:ptCount val="1"/>
                <c:pt idx="0">
                  <c:v>Jan 
Sales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Report!$A$4:$A$9</c15:sqref>
                  </c15:fullRef>
                </c:ext>
              </c:extLst>
              <c:f>Report!$A$4:$A$8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Report!$C$4:$C$9</c15:sqref>
                  </c15:fullRef>
                </c:ext>
              </c:extLst>
              <c:f>Report!$C$4:$C$8</c:f>
              <c:numCache>
                <c:formatCode>[$RM-4409]#,##0.00_);\([$RM-4409]#,##0.00\)</c:formatCode>
                <c:ptCount val="5"/>
                <c:pt idx="0">
                  <c:v>131450</c:v>
                </c:pt>
                <c:pt idx="1">
                  <c:v>136800</c:v>
                </c:pt>
                <c:pt idx="2">
                  <c:v>184050</c:v>
                </c:pt>
                <c:pt idx="3">
                  <c:v>185250</c:v>
                </c:pt>
                <c:pt idx="4">
                  <c:v>105750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D-45D6-A352-E5C8A4592329}"/>
            </c:ext>
          </c:extLst>
        </c:ser>
        <c:ser>
          <c:idx val="3"/>
          <c:order val="3"/>
          <c:tx>
            <c:strRef>
              <c:f>Report!$E$3</c:f>
              <c:strCache>
                <c:ptCount val="1"/>
                <c:pt idx="0">
                  <c:v>Feb 
Sales Amount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Report!$A$4:$A$9</c15:sqref>
                  </c15:fullRef>
                </c:ext>
              </c:extLst>
              <c:f>Report!$A$4:$A$8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Report!$E$4:$E$9</c15:sqref>
                  </c15:fullRef>
                </c:ext>
              </c:extLst>
              <c:f>Report!$E$4:$E$8</c:f>
              <c:numCache>
                <c:formatCode>[$RM-4409]#,##0.00_);\([$RM-4409]#,##0.00\)</c:formatCode>
                <c:ptCount val="5"/>
                <c:pt idx="0">
                  <c:v>108850</c:v>
                </c:pt>
                <c:pt idx="1">
                  <c:v>129700</c:v>
                </c:pt>
                <c:pt idx="2">
                  <c:v>223550</c:v>
                </c:pt>
                <c:pt idx="3">
                  <c:v>131650</c:v>
                </c:pt>
                <c:pt idx="4">
                  <c:v>75350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D-45D6-A352-E5C8A4592329}"/>
            </c:ext>
          </c:extLst>
        </c:ser>
        <c:ser>
          <c:idx val="5"/>
          <c:order val="5"/>
          <c:tx>
            <c:strRef>
              <c:f>Report!$G$3</c:f>
              <c:strCache>
                <c:ptCount val="1"/>
                <c:pt idx="0">
                  <c:v>Mar
Sales Amount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Report!$A$4:$A$9</c15:sqref>
                  </c15:fullRef>
                </c:ext>
              </c:extLst>
              <c:f>Report!$A$4:$A$8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Report!$G$4:$G$9</c15:sqref>
                  </c15:fullRef>
                </c:ext>
              </c:extLst>
              <c:f>Report!$G$4:$G$8</c:f>
              <c:numCache>
                <c:formatCode>[$RM-4409]#,##0.00_);\([$RM-4409]#,##0.00\)</c:formatCode>
                <c:ptCount val="5"/>
                <c:pt idx="0">
                  <c:v>106750</c:v>
                </c:pt>
                <c:pt idx="1">
                  <c:v>98580</c:v>
                </c:pt>
                <c:pt idx="2">
                  <c:v>174450</c:v>
                </c:pt>
                <c:pt idx="3">
                  <c:v>139050</c:v>
                </c:pt>
                <c:pt idx="4">
                  <c:v>105750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CD-45D6-A352-E5C8A4592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230222978"/>
        <c:axId val="59959276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Report!$B$3</c15:sqref>
                        </c15:formulaRef>
                      </c:ext>
                    </c:extLst>
                    <c:strCache>
                      <c:ptCount val="1"/>
                      <c:pt idx="0">
                        <c:v>Jan Sales Volume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Report!$B$4:$B$9</c15:sqref>
                        </c15:fullRef>
                        <c15:formulaRef>
                          <c15:sqref>Report!$B$4:$B$8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2670</c:v>
                      </c:pt>
                      <c:pt idx="1">
                        <c:v>2540</c:v>
                      </c:pt>
                      <c:pt idx="2">
                        <c:v>3840</c:v>
                      </c:pt>
                      <c:pt idx="3">
                        <c:v>3430</c:v>
                      </c:pt>
                      <c:pt idx="4">
                        <c:v>2260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3CD-45D6-A352-E5C8A459232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Report!$D$3</c15:sqref>
                        </c15:formulaRef>
                      </c:ext>
                    </c:extLst>
                    <c:strCache>
                      <c:ptCount val="1"/>
                      <c:pt idx="0">
                        <c:v>Feb
Sales Volume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8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Report!$D$4:$D$9</c15:sqref>
                        </c15:fullRef>
                        <c15:formulaRef>
                          <c15:sqref>Report!$D$4:$D$8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2310</c:v>
                      </c:pt>
                      <c:pt idx="1">
                        <c:v>2490</c:v>
                      </c:pt>
                      <c:pt idx="2">
                        <c:v>4880</c:v>
                      </c:pt>
                      <c:pt idx="3">
                        <c:v>2880</c:v>
                      </c:pt>
                      <c:pt idx="4">
                        <c:v>1610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CD-45D6-A352-E5C8A459232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Report!$F$3</c15:sqref>
                        </c15:formulaRef>
                      </c:ext>
                    </c:extLst>
                    <c:strCache>
                      <c:ptCount val="1"/>
                      <c:pt idx="0">
                        <c:v>Mar
Sales Volume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8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Report!$F$4:$F$9</c15:sqref>
                        </c15:fullRef>
                        <c15:formulaRef>
                          <c15:sqref>Report!$F$4:$F$8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2170</c:v>
                      </c:pt>
                      <c:pt idx="1">
                        <c:v>1880</c:v>
                      </c:pt>
                      <c:pt idx="2">
                        <c:v>3480</c:v>
                      </c:pt>
                      <c:pt idx="3">
                        <c:v>2930</c:v>
                      </c:pt>
                      <c:pt idx="4">
                        <c:v>2260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3CD-45D6-A352-E5C8A459232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Report!$H$3</c15:sqref>
                        </c15:formulaRef>
                      </c:ext>
                    </c:extLst>
                    <c:strCache>
                      <c:ptCount val="1"/>
                      <c:pt idx="0">
                        <c:v>Quaterly Sales Volume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8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Report!$H$4:$H$9</c15:sqref>
                        </c15:fullRef>
                        <c15:formulaRef>
                          <c15:sqref>Report!$H$4:$H$8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7150</c:v>
                      </c:pt>
                      <c:pt idx="1">
                        <c:v>6910</c:v>
                      </c:pt>
                      <c:pt idx="2">
                        <c:v>12200</c:v>
                      </c:pt>
                      <c:pt idx="3">
                        <c:v>9240</c:v>
                      </c:pt>
                      <c:pt idx="4">
                        <c:v>6130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3CD-45D6-A352-E5C8A459232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Report!$I$3</c15:sqref>
                        </c15:formulaRef>
                      </c:ext>
                    </c:extLst>
                    <c:strCache>
                      <c:ptCount val="1"/>
                      <c:pt idx="0">
                        <c:v>Quaterly Sale Amount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Report!$I$4:$I$9</c15:sqref>
                        </c15:fullRef>
                        <c15:formulaRef>
                          <c15:sqref>Report!$I$4:$I$8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347050</c:v>
                      </c:pt>
                      <c:pt idx="1">
                        <c:v>365080</c:v>
                      </c:pt>
                      <c:pt idx="2">
                        <c:v>582050</c:v>
                      </c:pt>
                      <c:pt idx="3">
                        <c:v>455950</c:v>
                      </c:pt>
                      <c:pt idx="4">
                        <c:v>286850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3CD-45D6-A352-E5C8A459232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Report!$K$3</c15:sqref>
                        </c15:formulaRef>
                      </c:ext>
                    </c:extLst>
                    <c:strCache>
                      <c:ptCount val="1"/>
                      <c:pt idx="0">
                        <c:v>Quaterly Sales Target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Report!$K$4:$K$9</c15:sqref>
                        </c15:fullRef>
                        <c15:formulaRef>
                          <c15:sqref>Report!$K$4:$K$8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400000</c:v>
                      </c:pt>
                      <c:pt idx="1">
                        <c:v>400000</c:v>
                      </c:pt>
                      <c:pt idx="2">
                        <c:v>400000</c:v>
                      </c:pt>
                      <c:pt idx="3">
                        <c:v>400000</c:v>
                      </c:pt>
                      <c:pt idx="4">
                        <c:v>400000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3CD-45D6-A352-E5C8A459232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Report!$L$3</c15:sqref>
                        </c15:formulaRef>
                      </c:ext>
                    </c:extLst>
                    <c:strCache>
                      <c:ptCount val="1"/>
                      <c:pt idx="0">
                        <c:v>Achievement rate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Report!$L$4:$L$9</c15:sqref>
                        </c15:fullRef>
                        <c15:formulaRef>
                          <c15:sqref>Report!$L$4:$L$8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0.86762499999999998</c:v>
                      </c:pt>
                      <c:pt idx="1">
                        <c:v>0.91269999999999996</c:v>
                      </c:pt>
                      <c:pt idx="2">
                        <c:v>1.455125</c:v>
                      </c:pt>
                      <c:pt idx="3">
                        <c:v>1.139875</c:v>
                      </c:pt>
                      <c:pt idx="4">
                        <c:v>0.71712500000000001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3CD-45D6-A352-E5C8A4592329}"/>
                  </c:ext>
                </c:extLst>
              </c15:ser>
            </c15:filteredBarSeries>
          </c:ext>
        </c:extLst>
      </c:barChart>
      <c:catAx>
        <c:axId val="2302229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92765"/>
        <c:crosses val="autoZero"/>
        <c:auto val="1"/>
        <c:lblAlgn val="ctr"/>
        <c:lblOffset val="100"/>
        <c:noMultiLvlLbl val="0"/>
      </c:catAx>
      <c:valAx>
        <c:axId val="599592765"/>
        <c:scaling>
          <c:orientation val="minMax"/>
        </c:scaling>
        <c:delete val="1"/>
        <c:axPos val="l"/>
        <c:numFmt formatCode="[$RM-4409]#,##0.00_);\([$RM-4409]#,##0.00\)" sourceLinked="1"/>
        <c:majorTickMark val="none"/>
        <c:minorTickMark val="none"/>
        <c:tickLblPos val="nextTo"/>
        <c:crossAx val="2302229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Report!$B$3</c:f>
              <c:strCache>
                <c:ptCount val="1"/>
                <c:pt idx="0">
                  <c:v>Jan Sales Volume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alpha val="25000"/>
                  <a:satMod val="175000"/>
                </a:schemeClr>
              </a:glo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1CC8-4DA8-990E-8C702626264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CC8-4DA8-990E-8C702626264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CC8-4DA8-990E-8C702626264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CC8-4DA8-990E-8C702626264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1CC8-4DA8-990E-8C70262626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Report!$A$4:$A$9</c15:sqref>
                  </c15:fullRef>
                </c:ext>
              </c:extLst>
              <c:f>Report!$A$4:$A$8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Report!$B$4:$B$9</c15:sqref>
                  </c15:fullRef>
                </c:ext>
              </c:extLst>
              <c:f>Report!$B$4:$B$8</c:f>
              <c:numCache>
                <c:formatCode>General</c:formatCode>
                <c:ptCount val="5"/>
                <c:pt idx="0">
                  <c:v>2670</c:v>
                </c:pt>
                <c:pt idx="1">
                  <c:v>2540</c:v>
                </c:pt>
                <c:pt idx="2">
                  <c:v>3840</c:v>
                </c:pt>
                <c:pt idx="3">
                  <c:v>3430</c:v>
                </c:pt>
                <c:pt idx="4">
                  <c:v>2260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C8-4DA8-990E-8C7026262645}"/>
            </c:ext>
          </c:extLst>
        </c:ser>
        <c:ser>
          <c:idx val="2"/>
          <c:order val="2"/>
          <c:tx>
            <c:strRef>
              <c:f>Report!$D$3</c:f>
              <c:strCache>
                <c:ptCount val="1"/>
                <c:pt idx="0">
                  <c:v>Feb
Sales Volume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alpha val="25000"/>
                  <a:satMod val="175000"/>
                </a:schemeClr>
              </a:glo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1CC8-4DA8-990E-8C702626264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1CC8-4DA8-990E-8C702626264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1CC8-4DA8-990E-8C702626264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1CC8-4DA8-990E-8C702626264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1CC8-4DA8-990E-8C70262626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Report!$A$4:$A$9</c15:sqref>
                  </c15:fullRef>
                </c:ext>
              </c:extLst>
              <c:f>Report!$A$4:$A$8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Report!$D$4:$D$9</c15:sqref>
                  </c15:fullRef>
                </c:ext>
              </c:extLst>
              <c:f>Report!$D$4:$D$8</c:f>
              <c:numCache>
                <c:formatCode>General</c:formatCode>
                <c:ptCount val="5"/>
                <c:pt idx="0">
                  <c:v>2310</c:v>
                </c:pt>
                <c:pt idx="1">
                  <c:v>2490</c:v>
                </c:pt>
                <c:pt idx="2">
                  <c:v>4880</c:v>
                </c:pt>
                <c:pt idx="3">
                  <c:v>2880</c:v>
                </c:pt>
                <c:pt idx="4">
                  <c:v>1610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C8-4DA8-990E-8C7026262645}"/>
            </c:ext>
          </c:extLst>
        </c:ser>
        <c:ser>
          <c:idx val="4"/>
          <c:order val="4"/>
          <c:tx>
            <c:strRef>
              <c:f>Report!$F$3</c:f>
              <c:strCache>
                <c:ptCount val="1"/>
                <c:pt idx="0">
                  <c:v>Mar
Sales Volume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alpha val="25000"/>
                  <a:satMod val="175000"/>
                </a:schemeClr>
              </a:glo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1CC8-4DA8-990E-8C702626264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1CC8-4DA8-990E-8C702626264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1CC8-4DA8-990E-8C702626264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1CC8-4DA8-990E-8C7026262645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1CC8-4DA8-990E-8C70262626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Report!$A$4:$A$9</c15:sqref>
                  </c15:fullRef>
                </c:ext>
              </c:extLst>
              <c:f>Report!$A$4:$A$8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Report!$F$4:$F$9</c15:sqref>
                  </c15:fullRef>
                </c:ext>
              </c:extLst>
              <c:f>Report!$F$4:$F$8</c:f>
              <c:numCache>
                <c:formatCode>General</c:formatCode>
                <c:ptCount val="5"/>
                <c:pt idx="0">
                  <c:v>2170</c:v>
                </c:pt>
                <c:pt idx="1">
                  <c:v>1880</c:v>
                </c:pt>
                <c:pt idx="2">
                  <c:v>3480</c:v>
                </c:pt>
                <c:pt idx="3">
                  <c:v>2930</c:v>
                </c:pt>
                <c:pt idx="4">
                  <c:v>2260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CC8-4DA8-990E-8C7026262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30222978"/>
        <c:axId val="59959276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Report!$C$3</c15:sqref>
                        </c15:formulaRef>
                      </c:ext>
                    </c:extLst>
                    <c:strCache>
                      <c:ptCount val="1"/>
                      <c:pt idx="0">
                        <c:v>Jan 
Sales Amount</c:v>
                      </c:pt>
                    </c:strCache>
                  </c:strRef>
                </c:tx>
                <c:spPr>
                  <a:noFill/>
                  <a:ln w="15875" cap="flat" cmpd="sng" algn="ctr">
                    <a:solidFill>
                      <a:schemeClr val="bg1">
                        <a:lumMod val="65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2-1CC8-4DA8-990E-8C7026262645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3-1CC8-4DA8-990E-8C7026262645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4-1CC8-4DA8-990E-8C7026262645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5-1CC8-4DA8-990E-8C7026262645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6-1CC8-4DA8-990E-8C702626264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lt1">
                                <a:lumMod val="50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Report!$C$4:$C$9</c15:sqref>
                        </c15:fullRef>
                        <c15:formulaRef>
                          <c15:sqref>Report!$C$4:$C$8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131450</c:v>
                      </c:pt>
                      <c:pt idx="1">
                        <c:v>136800</c:v>
                      </c:pt>
                      <c:pt idx="2">
                        <c:v>184050</c:v>
                      </c:pt>
                      <c:pt idx="3">
                        <c:v>185250</c:v>
                      </c:pt>
                      <c:pt idx="4">
                        <c:v>105750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1CC8-4DA8-990E-8C702626264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Report!$E$3</c15:sqref>
                        </c15:formulaRef>
                      </c:ext>
                    </c:extLst>
                    <c:strCache>
                      <c:ptCount val="1"/>
                      <c:pt idx="0">
                        <c:v>Feb 
Sales Amount</c:v>
                      </c:pt>
                    </c:strCache>
                  </c:strRef>
                </c:tx>
                <c:spPr>
                  <a:noFill/>
                  <a:ln w="22225" cap="flat" cmpd="sng" algn="ctr">
                    <a:solidFill>
                      <a:schemeClr val="accent3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8-1CC8-4DA8-990E-8C7026262645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9-1CC8-4DA8-990E-8C7026262645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A-1CC8-4DA8-990E-8C7026262645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B-1CC8-4DA8-990E-8C7026262645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C-1CC8-4DA8-990E-8C702626264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lt1">
                                <a:lumMod val="50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Report!$E$4:$E$9</c15:sqref>
                        </c15:fullRef>
                        <c15:formulaRef>
                          <c15:sqref>Report!$E$4:$E$8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108850</c:v>
                      </c:pt>
                      <c:pt idx="1">
                        <c:v>129700</c:v>
                      </c:pt>
                      <c:pt idx="2">
                        <c:v>223550</c:v>
                      </c:pt>
                      <c:pt idx="3">
                        <c:v>131650</c:v>
                      </c:pt>
                      <c:pt idx="4">
                        <c:v>75350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1CC8-4DA8-990E-8C702626264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Report!$G$3</c15:sqref>
                        </c15:formulaRef>
                      </c:ext>
                    </c:extLst>
                    <c:strCache>
                      <c:ptCount val="1"/>
                      <c:pt idx="0">
                        <c:v>Mar
Sales Amount</c:v>
                      </c:pt>
                    </c:strCache>
                  </c:strRef>
                </c:tx>
                <c:spPr>
                  <a:noFill/>
                  <a:ln w="19050" cap="flat" cmpd="sng" algn="ctr">
                    <a:solidFill>
                      <a:schemeClr val="accent6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E-1CC8-4DA8-990E-8C7026262645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F-1CC8-4DA8-990E-8C7026262645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0-1CC8-4DA8-990E-8C7026262645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1-1CC8-4DA8-990E-8C7026262645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2-1CC8-4DA8-990E-8C702626264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lt1">
                                <a:lumMod val="50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Report!$G$4:$G$9</c15:sqref>
                        </c15:fullRef>
                        <c15:formulaRef>
                          <c15:sqref>Report!$G$4:$G$8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106750</c:v>
                      </c:pt>
                      <c:pt idx="1">
                        <c:v>98580</c:v>
                      </c:pt>
                      <c:pt idx="2">
                        <c:v>174450</c:v>
                      </c:pt>
                      <c:pt idx="3">
                        <c:v>139050</c:v>
                      </c:pt>
                      <c:pt idx="4">
                        <c:v>105750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1CC8-4DA8-990E-8C702626264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Report!$H$3</c15:sqref>
                        </c15:formulaRef>
                      </c:ext>
                    </c:extLst>
                    <c:strCache>
                      <c:ptCount val="1"/>
                      <c:pt idx="0">
                        <c:v>Quaterly Sales Volume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4-1CC8-4DA8-990E-8C7026262645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5-1CC8-4DA8-990E-8C7026262645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6-1CC8-4DA8-990E-8C7026262645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7-1CC8-4DA8-990E-8C7026262645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8-1CC8-4DA8-990E-8C702626264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lt1">
                                <a:lumMod val="50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Report!$H$4:$H$9</c15:sqref>
                        </c15:fullRef>
                        <c15:formulaRef>
                          <c15:sqref>Report!$H$4:$H$8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7150</c:v>
                      </c:pt>
                      <c:pt idx="1">
                        <c:v>6910</c:v>
                      </c:pt>
                      <c:pt idx="2">
                        <c:v>12200</c:v>
                      </c:pt>
                      <c:pt idx="3">
                        <c:v>9240</c:v>
                      </c:pt>
                      <c:pt idx="4">
                        <c:v>6130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1CC8-4DA8-990E-8C702626264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Report!$I$3</c15:sqref>
                        </c15:formulaRef>
                      </c:ext>
                    </c:extLst>
                    <c:strCache>
                      <c:ptCount val="1"/>
                      <c:pt idx="0">
                        <c:v>Quaterly Sale Amount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A-1CC8-4DA8-990E-8C7026262645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B-1CC8-4DA8-990E-8C7026262645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C-1CC8-4DA8-990E-8C7026262645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D-1CC8-4DA8-990E-8C7026262645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E-1CC8-4DA8-990E-8C702626264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lt1">
                                <a:lumMod val="50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Report!$I$4:$I$9</c15:sqref>
                        </c15:fullRef>
                        <c15:formulaRef>
                          <c15:sqref>Report!$I$4:$I$8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347050</c:v>
                      </c:pt>
                      <c:pt idx="1">
                        <c:v>365080</c:v>
                      </c:pt>
                      <c:pt idx="2">
                        <c:v>582050</c:v>
                      </c:pt>
                      <c:pt idx="3">
                        <c:v>455950</c:v>
                      </c:pt>
                      <c:pt idx="4">
                        <c:v>286850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1CC8-4DA8-990E-8C702626264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Report!$K$3</c15:sqref>
                        </c15:formulaRef>
                      </c:ext>
                    </c:extLst>
                    <c:strCache>
                      <c:ptCount val="1"/>
                      <c:pt idx="0">
                        <c:v>Quaterly Sales Target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0-1CC8-4DA8-990E-8C7026262645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1-1CC8-4DA8-990E-8C7026262645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2-1CC8-4DA8-990E-8C7026262645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3-1CC8-4DA8-990E-8C7026262645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4-1CC8-4DA8-990E-8C702626264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lt1">
                                <a:lumMod val="50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Report!$K$4:$K$9</c15:sqref>
                        </c15:fullRef>
                        <c15:formulaRef>
                          <c15:sqref>Report!$K$4:$K$8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400000</c:v>
                      </c:pt>
                      <c:pt idx="1">
                        <c:v>400000</c:v>
                      </c:pt>
                      <c:pt idx="2">
                        <c:v>400000</c:v>
                      </c:pt>
                      <c:pt idx="3">
                        <c:v>400000</c:v>
                      </c:pt>
                      <c:pt idx="4">
                        <c:v>400000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1CC8-4DA8-990E-8C702626264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Report!$L$3</c15:sqref>
                        </c15:formulaRef>
                      </c:ext>
                    </c:extLst>
                    <c:strCache>
                      <c:ptCount val="1"/>
                      <c:pt idx="0">
                        <c:v>Achievement rate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6-1CC8-4DA8-990E-8C7026262645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7-1CC8-4DA8-990E-8C7026262645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8-1CC8-4DA8-990E-8C7026262645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9-1CC8-4DA8-990E-8C7026262645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A-1CC8-4DA8-990E-8C7026262645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lt1">
                                <a:lumMod val="50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Report!$L$4:$L$9</c15:sqref>
                        </c15:fullRef>
                        <c15:formulaRef>
                          <c15:sqref>Report!$L$4:$L$8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0.86762499999999998</c:v>
                      </c:pt>
                      <c:pt idx="1">
                        <c:v>0.91269999999999996</c:v>
                      </c:pt>
                      <c:pt idx="2">
                        <c:v>1.455125</c:v>
                      </c:pt>
                      <c:pt idx="3">
                        <c:v>1.139875</c:v>
                      </c:pt>
                      <c:pt idx="4">
                        <c:v>0.71712500000000001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1CC8-4DA8-990E-8C7026262645}"/>
                  </c:ext>
                </c:extLst>
              </c15:ser>
            </c15:filteredBarSeries>
          </c:ext>
        </c:extLst>
      </c:barChart>
      <c:catAx>
        <c:axId val="23022297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92765"/>
        <c:crosses val="autoZero"/>
        <c:auto val="1"/>
        <c:lblAlgn val="ctr"/>
        <c:lblOffset val="100"/>
        <c:noMultiLvlLbl val="0"/>
      </c:catAx>
      <c:valAx>
        <c:axId val="59959276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229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7"/>
          <c:order val="7"/>
          <c:tx>
            <c:strRef>
              <c:f>Report!$I$3</c:f>
              <c:strCache>
                <c:ptCount val="1"/>
                <c:pt idx="0">
                  <c:v>Quaterly Sale Amount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58-4F17-A053-7E2B223285D3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58-4F17-A053-7E2B223285D3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58-4F17-A053-7E2B223285D3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58-4F17-A053-7E2B223285D3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58-4F17-A053-7E2B223285D3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D58-4F17-A053-7E2B223285D3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D58-4F17-A053-7E2B223285D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D58-4F17-A053-7E2B223285D3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D58-4F17-A053-7E2B223285D3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D58-4F17-A053-7E2B223285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Report!$A$4:$A$9</c15:sqref>
                  </c15:fullRef>
                </c:ext>
              </c:extLst>
              <c:f>Report!$A$4:$A$8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Report!$I$4:$I$9</c15:sqref>
                  </c15:fullRef>
                </c:ext>
              </c:extLst>
              <c:f>Report!$I$4:$I$8</c:f>
              <c:numCache>
                <c:formatCode>[$RM-4409]#,##0.00_);\([$RM-4409]#,##0.00\)</c:formatCode>
                <c:ptCount val="5"/>
                <c:pt idx="0">
                  <c:v>347050</c:v>
                </c:pt>
                <c:pt idx="1">
                  <c:v>365080</c:v>
                </c:pt>
                <c:pt idx="2">
                  <c:v>582050</c:v>
                </c:pt>
                <c:pt idx="3">
                  <c:v>455950</c:v>
                </c:pt>
                <c:pt idx="4">
                  <c:v>286850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58-4F17-A053-7E2B22328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Report!$B$3</c15:sqref>
                        </c15:formulaRef>
                      </c:ext>
                    </c:extLst>
                    <c:strCache>
                      <c:ptCount val="1"/>
                      <c:pt idx="0">
                        <c:v>Jan Sales Volume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3D58-4F17-A053-7E2B223285D3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3D58-4F17-A053-7E2B223285D3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3D58-4F17-A053-7E2B223285D3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3D58-4F17-A053-7E2B223285D3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3D58-4F17-A053-7E2B223285D3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C-3D58-4F17-A053-7E2B223285D3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E-3D58-4F17-A053-7E2B223285D3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0-3D58-4F17-A053-7E2B223285D3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2-3D58-4F17-A053-7E2B223285D3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4-3D58-4F17-A053-7E2B223285D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Report!$B$4:$B$9</c15:sqref>
                        </c15:fullRef>
                        <c15:formulaRef>
                          <c15:sqref>Report!$B$4:$B$8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2670</c:v>
                      </c:pt>
                      <c:pt idx="1">
                        <c:v>2540</c:v>
                      </c:pt>
                      <c:pt idx="2">
                        <c:v>3840</c:v>
                      </c:pt>
                      <c:pt idx="3">
                        <c:v>3430</c:v>
                      </c:pt>
                      <c:pt idx="4">
                        <c:v>2260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3D58-4F17-A053-7E2B223285D3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Report!$C$3</c15:sqref>
                        </c15:formulaRef>
                      </c:ext>
                    </c:extLst>
                    <c:strCache>
                      <c:ptCount val="1"/>
                      <c:pt idx="0">
                        <c:v>Jan 
Sales Amount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3D58-4F17-A053-7E2B223285D3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3D58-4F17-A053-7E2B223285D3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3D58-4F17-A053-7E2B223285D3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3D58-4F17-A053-7E2B223285D3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3D58-4F17-A053-7E2B223285D3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7-3D58-4F17-A053-7E2B223285D3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9-3D58-4F17-A053-7E2B223285D3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B-3D58-4F17-A053-7E2B223285D3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D-3D58-4F17-A053-7E2B223285D3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F-3D58-4F17-A053-7E2B223285D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Report!$C$4:$C$9</c15:sqref>
                        </c15:fullRef>
                        <c15:formulaRef>
                          <c15:sqref>Report!$C$4:$C$8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131450</c:v>
                      </c:pt>
                      <c:pt idx="1">
                        <c:v>136800</c:v>
                      </c:pt>
                      <c:pt idx="2">
                        <c:v>184050</c:v>
                      </c:pt>
                      <c:pt idx="3">
                        <c:v>185250</c:v>
                      </c:pt>
                      <c:pt idx="4">
                        <c:v>105750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D58-4F17-A053-7E2B223285D3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Report!$D$3</c15:sqref>
                        </c15:formulaRef>
                      </c:ext>
                    </c:extLst>
                    <c:strCache>
                      <c:ptCount val="1"/>
                      <c:pt idx="0">
                        <c:v>Feb
Sales Volume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3D58-4F17-A053-7E2B223285D3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4-3D58-4F17-A053-7E2B223285D3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6-3D58-4F17-A053-7E2B223285D3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8-3D58-4F17-A053-7E2B223285D3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A-3D58-4F17-A053-7E2B223285D3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2-3D58-4F17-A053-7E2B223285D3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4-3D58-4F17-A053-7E2B223285D3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6-3D58-4F17-A053-7E2B223285D3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8-3D58-4F17-A053-7E2B223285D3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A-3D58-4F17-A053-7E2B223285D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Report!$D$4:$D$9</c15:sqref>
                        </c15:fullRef>
                        <c15:formulaRef>
                          <c15:sqref>Report!$D$4:$D$8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2310</c:v>
                      </c:pt>
                      <c:pt idx="1">
                        <c:v>2490</c:v>
                      </c:pt>
                      <c:pt idx="2">
                        <c:v>4880</c:v>
                      </c:pt>
                      <c:pt idx="3">
                        <c:v>2880</c:v>
                      </c:pt>
                      <c:pt idx="4">
                        <c:v>1610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D58-4F17-A053-7E2B223285D3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Report!$E$3</c15:sqref>
                        </c15:formulaRef>
                      </c:ext>
                    </c:extLst>
                    <c:strCache>
                      <c:ptCount val="1"/>
                      <c:pt idx="0">
                        <c:v>Feb 
Sales Amount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3D58-4F17-A053-7E2B223285D3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3D58-4F17-A053-7E2B223285D3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3D58-4F17-A053-7E2B223285D3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3D58-4F17-A053-7E2B223285D3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3D58-4F17-A053-7E2B223285D3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D-3D58-4F17-A053-7E2B223285D3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F-3D58-4F17-A053-7E2B223285D3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1-3D58-4F17-A053-7E2B223285D3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3-3D58-4F17-A053-7E2B223285D3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5-3D58-4F17-A053-7E2B223285D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Report!$E$4:$E$9</c15:sqref>
                        </c15:fullRef>
                        <c15:formulaRef>
                          <c15:sqref>Report!$E$4:$E$8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108850</c:v>
                      </c:pt>
                      <c:pt idx="1">
                        <c:v>129700</c:v>
                      </c:pt>
                      <c:pt idx="2">
                        <c:v>223550</c:v>
                      </c:pt>
                      <c:pt idx="3">
                        <c:v>131650</c:v>
                      </c:pt>
                      <c:pt idx="4">
                        <c:v>75350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3D58-4F17-A053-7E2B223285D3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Report!$F$3</c15:sqref>
                        </c15:formulaRef>
                      </c:ext>
                    </c:extLst>
                    <c:strCache>
                      <c:ptCount val="1"/>
                      <c:pt idx="0">
                        <c:v>Mar
Sales Volume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8-3D58-4F17-A053-7E2B223285D3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A-3D58-4F17-A053-7E2B223285D3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C-3D58-4F17-A053-7E2B223285D3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E-3D58-4F17-A053-7E2B223285D3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0-3D58-4F17-A053-7E2B223285D3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8-3D58-4F17-A053-7E2B223285D3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A-3D58-4F17-A053-7E2B223285D3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C-3D58-4F17-A053-7E2B223285D3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E-3D58-4F17-A053-7E2B223285D3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0-3D58-4F17-A053-7E2B223285D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Report!$F$4:$F$9</c15:sqref>
                        </c15:fullRef>
                        <c15:formulaRef>
                          <c15:sqref>Report!$F$4:$F$8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2170</c:v>
                      </c:pt>
                      <c:pt idx="1">
                        <c:v>1880</c:v>
                      </c:pt>
                      <c:pt idx="2">
                        <c:v>3480</c:v>
                      </c:pt>
                      <c:pt idx="3">
                        <c:v>2930</c:v>
                      </c:pt>
                      <c:pt idx="4">
                        <c:v>2260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3D58-4F17-A053-7E2B223285D3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Report!$G$3</c15:sqref>
                        </c15:formulaRef>
                      </c:ext>
                    </c:extLst>
                    <c:strCache>
                      <c:ptCount val="1"/>
                      <c:pt idx="0">
                        <c:v>Mar
Sales Amount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3D58-4F17-A053-7E2B223285D3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3D58-4F17-A053-7E2B223285D3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3D58-4F17-A053-7E2B223285D3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3D58-4F17-A053-7E2B223285D3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3D58-4F17-A053-7E2B223285D3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3-3D58-4F17-A053-7E2B223285D3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5-3D58-4F17-A053-7E2B223285D3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7-3D58-4F17-A053-7E2B223285D3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9-3D58-4F17-A053-7E2B223285D3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B-3D58-4F17-A053-7E2B223285D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Report!$G$4:$G$9</c15:sqref>
                        </c15:fullRef>
                        <c15:formulaRef>
                          <c15:sqref>Report!$G$4:$G$8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106750</c:v>
                      </c:pt>
                      <c:pt idx="1">
                        <c:v>98580</c:v>
                      </c:pt>
                      <c:pt idx="2">
                        <c:v>174450</c:v>
                      </c:pt>
                      <c:pt idx="3">
                        <c:v>139050</c:v>
                      </c:pt>
                      <c:pt idx="4">
                        <c:v>105750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3D58-4F17-A053-7E2B223285D3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Report!$H$3</c15:sqref>
                        </c15:formulaRef>
                      </c:ext>
                    </c:extLst>
                    <c:strCache>
                      <c:ptCount val="1"/>
                      <c:pt idx="0">
                        <c:v>Quaterly Sales Volume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E-3D58-4F17-A053-7E2B223285D3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0-3D58-4F17-A053-7E2B223285D3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2-3D58-4F17-A053-7E2B223285D3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4-3D58-4F17-A053-7E2B223285D3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6-3D58-4F17-A053-7E2B223285D3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E-3D58-4F17-A053-7E2B223285D3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0-3D58-4F17-A053-7E2B223285D3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2-3D58-4F17-A053-7E2B223285D3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4-3D58-4F17-A053-7E2B223285D3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6-3D58-4F17-A053-7E2B223285D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Report!$H$4:$H$9</c15:sqref>
                        </c15:fullRef>
                        <c15:formulaRef>
                          <c15:sqref>Report!$H$4:$H$8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7150</c:v>
                      </c:pt>
                      <c:pt idx="1">
                        <c:v>6910</c:v>
                      </c:pt>
                      <c:pt idx="2">
                        <c:v>12200</c:v>
                      </c:pt>
                      <c:pt idx="3">
                        <c:v>9240</c:v>
                      </c:pt>
                      <c:pt idx="4">
                        <c:v>6130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3D58-4F17-A053-7E2B223285D3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Report!$K$3</c15:sqref>
                        </c15:formulaRef>
                      </c:ext>
                    </c:extLst>
                    <c:strCache>
                      <c:ptCount val="1"/>
                      <c:pt idx="0">
                        <c:v>Quaterly Sales Target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3D58-4F17-A053-7E2B223285D3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3D58-4F17-A053-7E2B223285D3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3D58-4F17-A053-7E2B223285D3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3D58-4F17-A053-7E2B223285D3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3D58-4F17-A053-7E2B223285D3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9-3D58-4F17-A053-7E2B223285D3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B-3D58-4F17-A053-7E2B223285D3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D-3D58-4F17-A053-7E2B223285D3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F-3D58-4F17-A053-7E2B223285D3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1-3D58-4F17-A053-7E2B223285D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Report!$K$4:$K$9</c15:sqref>
                        </c15:fullRef>
                        <c15:formulaRef>
                          <c15:sqref>Report!$K$4:$K$8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400000</c:v>
                      </c:pt>
                      <c:pt idx="1">
                        <c:v>400000</c:v>
                      </c:pt>
                      <c:pt idx="2">
                        <c:v>400000</c:v>
                      </c:pt>
                      <c:pt idx="3">
                        <c:v>400000</c:v>
                      </c:pt>
                      <c:pt idx="4">
                        <c:v>400000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3D58-4F17-A053-7E2B223285D3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Report!$L$3</c15:sqref>
                        </c15:formulaRef>
                      </c:ext>
                    </c:extLst>
                    <c:strCache>
                      <c:ptCount val="1"/>
                      <c:pt idx="0">
                        <c:v>Achievement rate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4-3D58-4F17-A053-7E2B223285D3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6-3D58-4F17-A053-7E2B223285D3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8-3D58-4F17-A053-7E2B223285D3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A-3D58-4F17-A053-7E2B223285D3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C-3D58-4F17-A053-7E2B223285D3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4-3D58-4F17-A053-7E2B223285D3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6-3D58-4F17-A053-7E2B223285D3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8-3D58-4F17-A053-7E2B223285D3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A-3D58-4F17-A053-7E2B223285D3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C-3D58-4F17-A053-7E2B223285D3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Report!$L$4:$L$9</c15:sqref>
                        </c15:fullRef>
                        <c15:formulaRef>
                          <c15:sqref>Report!$L$4:$L$8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0.86762499999999998</c:v>
                      </c:pt>
                      <c:pt idx="1">
                        <c:v>0.91269999999999996</c:v>
                      </c:pt>
                      <c:pt idx="2">
                        <c:v>1.455125</c:v>
                      </c:pt>
                      <c:pt idx="3">
                        <c:v>1.139875</c:v>
                      </c:pt>
                      <c:pt idx="4">
                        <c:v>0.71712500000000001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3D58-4F17-A053-7E2B223285D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6"/>
          <c:tx>
            <c:strRef>
              <c:f>Report!$H$3</c:f>
              <c:strCache>
                <c:ptCount val="1"/>
                <c:pt idx="0">
                  <c:v>Quaterly Sales Volume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14-4F99-B980-D7F33BC4A87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14-4F99-B980-D7F33BC4A87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14-4F99-B980-D7F33BC4A87A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14-4F99-B980-D7F33BC4A87A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14-4F99-B980-D7F33BC4A87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A14-4F99-B980-D7F33BC4A87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A14-4F99-B980-D7F33BC4A87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A14-4F99-B980-D7F33BC4A87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A14-4F99-B980-D7F33BC4A87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A14-4F99-B980-D7F33BC4A8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Report!$A$4:$A$9</c15:sqref>
                  </c15:fullRef>
                </c:ext>
              </c:extLst>
              <c:f>Report!$A$4:$A$8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Report!$H$4:$H$9</c15:sqref>
                  </c15:fullRef>
                </c:ext>
              </c:extLst>
              <c:f>Report!$H$4:$H$8</c:f>
              <c:numCache>
                <c:formatCode>General</c:formatCode>
                <c:ptCount val="5"/>
                <c:pt idx="0">
                  <c:v>7150</c:v>
                </c:pt>
                <c:pt idx="1">
                  <c:v>6910</c:v>
                </c:pt>
                <c:pt idx="2">
                  <c:v>12200</c:v>
                </c:pt>
                <c:pt idx="3">
                  <c:v>9240</c:v>
                </c:pt>
                <c:pt idx="4">
                  <c:v>6130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14-4F99-B980-D7F33BC4A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Report!$B$3</c15:sqref>
                        </c15:formulaRef>
                      </c:ext>
                    </c:extLst>
                    <c:strCache>
                      <c:ptCount val="1"/>
                      <c:pt idx="0">
                        <c:v>Jan Sales Volume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3A14-4F99-B980-D7F33BC4A87A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3A14-4F99-B980-D7F33BC4A87A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3A14-4F99-B980-D7F33BC4A87A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3A14-4F99-B980-D7F33BC4A87A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3A14-4F99-B980-D7F33BC4A87A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C-3A14-4F99-B980-D7F33BC4A87A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E-3A14-4F99-B980-D7F33BC4A87A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0-3A14-4F99-B980-D7F33BC4A87A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2-3A14-4F99-B980-D7F33BC4A87A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4-3A14-4F99-B980-D7F33BC4A87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Report!$B$4:$B$9</c15:sqref>
                        </c15:fullRef>
                        <c15:formulaRef>
                          <c15:sqref>Report!$B$4:$B$8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2670</c:v>
                      </c:pt>
                      <c:pt idx="1">
                        <c:v>2540</c:v>
                      </c:pt>
                      <c:pt idx="2">
                        <c:v>3840</c:v>
                      </c:pt>
                      <c:pt idx="3">
                        <c:v>3430</c:v>
                      </c:pt>
                      <c:pt idx="4">
                        <c:v>2260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3A14-4F99-B980-D7F33BC4A87A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Report!$C$3</c15:sqref>
                        </c15:formulaRef>
                      </c:ext>
                    </c:extLst>
                    <c:strCache>
                      <c:ptCount val="1"/>
                      <c:pt idx="0">
                        <c:v>Jan 
Sales Amount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3A14-4F99-B980-D7F33BC4A87A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3A14-4F99-B980-D7F33BC4A87A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3A14-4F99-B980-D7F33BC4A87A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3A14-4F99-B980-D7F33BC4A87A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3A14-4F99-B980-D7F33BC4A87A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7-3A14-4F99-B980-D7F33BC4A87A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9-3A14-4F99-B980-D7F33BC4A87A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B-3A14-4F99-B980-D7F33BC4A87A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D-3A14-4F99-B980-D7F33BC4A87A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F-3A14-4F99-B980-D7F33BC4A87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Report!$C$4:$C$9</c15:sqref>
                        </c15:fullRef>
                        <c15:formulaRef>
                          <c15:sqref>Report!$C$4:$C$8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131450</c:v>
                      </c:pt>
                      <c:pt idx="1">
                        <c:v>136800</c:v>
                      </c:pt>
                      <c:pt idx="2">
                        <c:v>184050</c:v>
                      </c:pt>
                      <c:pt idx="3">
                        <c:v>185250</c:v>
                      </c:pt>
                      <c:pt idx="4">
                        <c:v>105750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A14-4F99-B980-D7F33BC4A87A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Report!$D$3</c15:sqref>
                        </c15:formulaRef>
                      </c:ext>
                    </c:extLst>
                    <c:strCache>
                      <c:ptCount val="1"/>
                      <c:pt idx="0">
                        <c:v>Feb
Sales Volume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3A14-4F99-B980-D7F33BC4A87A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4-3A14-4F99-B980-D7F33BC4A87A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6-3A14-4F99-B980-D7F33BC4A87A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8-3A14-4F99-B980-D7F33BC4A87A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A-3A14-4F99-B980-D7F33BC4A87A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2-3A14-4F99-B980-D7F33BC4A87A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4-3A14-4F99-B980-D7F33BC4A87A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6-3A14-4F99-B980-D7F33BC4A87A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8-3A14-4F99-B980-D7F33BC4A87A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A-3A14-4F99-B980-D7F33BC4A87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Report!$D$4:$D$9</c15:sqref>
                        </c15:fullRef>
                        <c15:formulaRef>
                          <c15:sqref>Report!$D$4:$D$8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2310</c:v>
                      </c:pt>
                      <c:pt idx="1">
                        <c:v>2490</c:v>
                      </c:pt>
                      <c:pt idx="2">
                        <c:v>4880</c:v>
                      </c:pt>
                      <c:pt idx="3">
                        <c:v>2880</c:v>
                      </c:pt>
                      <c:pt idx="4">
                        <c:v>1610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A14-4F99-B980-D7F33BC4A87A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Report!$E$3</c15:sqref>
                        </c15:formulaRef>
                      </c:ext>
                    </c:extLst>
                    <c:strCache>
                      <c:ptCount val="1"/>
                      <c:pt idx="0">
                        <c:v>Feb 
Sales Amount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3A14-4F99-B980-D7F33BC4A87A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3A14-4F99-B980-D7F33BC4A87A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3A14-4F99-B980-D7F33BC4A87A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3A14-4F99-B980-D7F33BC4A87A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3A14-4F99-B980-D7F33BC4A87A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D-3A14-4F99-B980-D7F33BC4A87A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F-3A14-4F99-B980-D7F33BC4A87A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1-3A14-4F99-B980-D7F33BC4A87A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3-3A14-4F99-B980-D7F33BC4A87A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5-3A14-4F99-B980-D7F33BC4A87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Report!$E$4:$E$9</c15:sqref>
                        </c15:fullRef>
                        <c15:formulaRef>
                          <c15:sqref>Report!$E$4:$E$8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108850</c:v>
                      </c:pt>
                      <c:pt idx="1">
                        <c:v>129700</c:v>
                      </c:pt>
                      <c:pt idx="2">
                        <c:v>223550</c:v>
                      </c:pt>
                      <c:pt idx="3">
                        <c:v>131650</c:v>
                      </c:pt>
                      <c:pt idx="4">
                        <c:v>75350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3A14-4F99-B980-D7F33BC4A87A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Report!$F$3</c15:sqref>
                        </c15:formulaRef>
                      </c:ext>
                    </c:extLst>
                    <c:strCache>
                      <c:ptCount val="1"/>
                      <c:pt idx="0">
                        <c:v>Mar
Sales Volume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8-3A14-4F99-B980-D7F33BC4A87A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A-3A14-4F99-B980-D7F33BC4A87A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C-3A14-4F99-B980-D7F33BC4A87A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E-3A14-4F99-B980-D7F33BC4A87A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0-3A14-4F99-B980-D7F33BC4A87A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8-3A14-4F99-B980-D7F33BC4A87A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A-3A14-4F99-B980-D7F33BC4A87A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C-3A14-4F99-B980-D7F33BC4A87A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E-3A14-4F99-B980-D7F33BC4A87A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0-3A14-4F99-B980-D7F33BC4A87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Report!$F$4:$F$9</c15:sqref>
                        </c15:fullRef>
                        <c15:formulaRef>
                          <c15:sqref>Report!$F$4:$F$8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2170</c:v>
                      </c:pt>
                      <c:pt idx="1">
                        <c:v>1880</c:v>
                      </c:pt>
                      <c:pt idx="2">
                        <c:v>3480</c:v>
                      </c:pt>
                      <c:pt idx="3">
                        <c:v>2930</c:v>
                      </c:pt>
                      <c:pt idx="4">
                        <c:v>2260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3A14-4F99-B980-D7F33BC4A87A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Report!$G$3</c15:sqref>
                        </c15:formulaRef>
                      </c:ext>
                    </c:extLst>
                    <c:strCache>
                      <c:ptCount val="1"/>
                      <c:pt idx="0">
                        <c:v>Mar
Sales Amount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3A14-4F99-B980-D7F33BC4A87A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3A14-4F99-B980-D7F33BC4A87A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3A14-4F99-B980-D7F33BC4A87A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3A14-4F99-B980-D7F33BC4A87A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3A14-4F99-B980-D7F33BC4A87A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3-3A14-4F99-B980-D7F33BC4A87A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5-3A14-4F99-B980-D7F33BC4A87A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7-3A14-4F99-B980-D7F33BC4A87A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9-3A14-4F99-B980-D7F33BC4A87A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B-3A14-4F99-B980-D7F33BC4A87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Report!$G$4:$G$9</c15:sqref>
                        </c15:fullRef>
                        <c15:formulaRef>
                          <c15:sqref>Report!$G$4:$G$8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106750</c:v>
                      </c:pt>
                      <c:pt idx="1">
                        <c:v>98580</c:v>
                      </c:pt>
                      <c:pt idx="2">
                        <c:v>174450</c:v>
                      </c:pt>
                      <c:pt idx="3">
                        <c:v>139050</c:v>
                      </c:pt>
                      <c:pt idx="4">
                        <c:v>105750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3A14-4F99-B980-D7F33BC4A87A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Report!$I$3</c15:sqref>
                        </c15:formulaRef>
                      </c:ext>
                    </c:extLst>
                    <c:strCache>
                      <c:ptCount val="1"/>
                      <c:pt idx="0">
                        <c:v>Quaterly Sale Amount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E-3A14-4F99-B980-D7F33BC4A87A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0-3A14-4F99-B980-D7F33BC4A87A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2-3A14-4F99-B980-D7F33BC4A87A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4-3A14-4F99-B980-D7F33BC4A87A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6-3A14-4F99-B980-D7F33BC4A87A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E-3A14-4F99-B980-D7F33BC4A87A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0-3A14-4F99-B980-D7F33BC4A87A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2-3A14-4F99-B980-D7F33BC4A87A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4-3A14-4F99-B980-D7F33BC4A87A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6-3A14-4F99-B980-D7F33BC4A87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Report!$I$4:$I$9</c15:sqref>
                        </c15:fullRef>
                        <c15:formulaRef>
                          <c15:sqref>Report!$I$4:$I$8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347050</c:v>
                      </c:pt>
                      <c:pt idx="1">
                        <c:v>365080</c:v>
                      </c:pt>
                      <c:pt idx="2">
                        <c:v>582050</c:v>
                      </c:pt>
                      <c:pt idx="3">
                        <c:v>455950</c:v>
                      </c:pt>
                      <c:pt idx="4">
                        <c:v>286850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3A14-4F99-B980-D7F33BC4A87A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Report!$K$3</c15:sqref>
                        </c15:formulaRef>
                      </c:ext>
                    </c:extLst>
                    <c:strCache>
                      <c:ptCount val="1"/>
                      <c:pt idx="0">
                        <c:v>Quaterly Sales Target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3A14-4F99-B980-D7F33BC4A87A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3A14-4F99-B980-D7F33BC4A87A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3A14-4F99-B980-D7F33BC4A87A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3A14-4F99-B980-D7F33BC4A87A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3A14-4F99-B980-D7F33BC4A87A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9-3A14-4F99-B980-D7F33BC4A87A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B-3A14-4F99-B980-D7F33BC4A87A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D-3A14-4F99-B980-D7F33BC4A87A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F-3A14-4F99-B980-D7F33BC4A87A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1-3A14-4F99-B980-D7F33BC4A87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Report!$K$4:$K$9</c15:sqref>
                        </c15:fullRef>
                        <c15:formulaRef>
                          <c15:sqref>Report!$K$4:$K$8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400000</c:v>
                      </c:pt>
                      <c:pt idx="1">
                        <c:v>400000</c:v>
                      </c:pt>
                      <c:pt idx="2">
                        <c:v>400000</c:v>
                      </c:pt>
                      <c:pt idx="3">
                        <c:v>400000</c:v>
                      </c:pt>
                      <c:pt idx="4">
                        <c:v>400000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3A14-4F99-B980-D7F33BC4A87A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Report!$L$3</c15:sqref>
                        </c15:formulaRef>
                      </c:ext>
                    </c:extLst>
                    <c:strCache>
                      <c:ptCount val="1"/>
                      <c:pt idx="0">
                        <c:v>Achievement rate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4-3A14-4F99-B980-D7F33BC4A87A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6-3A14-4F99-B980-D7F33BC4A87A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8-3A14-4F99-B980-D7F33BC4A87A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A-3A14-4F99-B980-D7F33BC4A87A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C-3A14-4F99-B980-D7F33BC4A87A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4-3A14-4F99-B980-D7F33BC4A87A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6-3A14-4F99-B980-D7F33BC4A87A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8-3A14-4F99-B980-D7F33BC4A87A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A-3A14-4F99-B980-D7F33BC4A87A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C-3A14-4F99-B980-D7F33BC4A87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Report!$L$4:$L$9</c15:sqref>
                        </c15:fullRef>
                        <c15:formulaRef>
                          <c15:sqref>Report!$L$4:$L$8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0.86762499999999998</c:v>
                      </c:pt>
                      <c:pt idx="1">
                        <c:v>0.91269999999999996</c:v>
                      </c:pt>
                      <c:pt idx="2">
                        <c:v>1.455125</c:v>
                      </c:pt>
                      <c:pt idx="3">
                        <c:v>1.139875</c:v>
                      </c:pt>
                      <c:pt idx="4">
                        <c:v>0.71712500000000001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3A14-4F99-B980-D7F33BC4A87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Report!$B$3</c:f>
              <c:strCache>
                <c:ptCount val="1"/>
                <c:pt idx="0">
                  <c:v>Jan Sales Volume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667"/>
                    <a:tint val="50000"/>
                    <a:satMod val="300000"/>
                  </a:schemeClr>
                </a:gs>
                <a:gs pos="35000">
                  <a:schemeClr val="accent1">
                    <a:shade val="76667"/>
                    <a:tint val="37000"/>
                    <a:satMod val="300000"/>
                  </a:schemeClr>
                </a:gs>
                <a:gs pos="100000">
                  <a:schemeClr val="accent1">
                    <a:shade val="76667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76667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Report!$A$4:$A$9</c15:sqref>
                  </c15:fullRef>
                </c:ext>
              </c:extLst>
              <c:f>Report!$A$4:$A$8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Report!$B$4:$B$9</c15:sqref>
                  </c15:fullRef>
                </c:ext>
              </c:extLst>
              <c:f>Report!$B$4:$B$8</c:f>
              <c:numCache>
                <c:formatCode>General</c:formatCode>
                <c:ptCount val="5"/>
                <c:pt idx="0">
                  <c:v>2670</c:v>
                </c:pt>
                <c:pt idx="1">
                  <c:v>2540</c:v>
                </c:pt>
                <c:pt idx="2">
                  <c:v>3840</c:v>
                </c:pt>
                <c:pt idx="3">
                  <c:v>3430</c:v>
                </c:pt>
                <c:pt idx="4">
                  <c:v>2260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2-468A-A17E-B8859B90DA90}"/>
            </c:ext>
          </c:extLst>
        </c:ser>
        <c:ser>
          <c:idx val="2"/>
          <c:order val="2"/>
          <c:tx>
            <c:strRef>
              <c:f>Report!$D$3</c:f>
              <c:strCache>
                <c:ptCount val="1"/>
                <c:pt idx="0">
                  <c:v>Feb
Sales Volume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76667"/>
                    <a:tint val="50000"/>
                    <a:satMod val="300000"/>
                  </a:schemeClr>
                </a:gs>
                <a:gs pos="35000">
                  <a:schemeClr val="accent3">
                    <a:shade val="76667"/>
                    <a:tint val="37000"/>
                    <a:satMod val="300000"/>
                  </a:schemeClr>
                </a:gs>
                <a:gs pos="100000">
                  <a:schemeClr val="accent3">
                    <a:shade val="76667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76667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Report!$A$4:$A$9</c15:sqref>
                  </c15:fullRef>
                </c:ext>
              </c:extLst>
              <c:f>Report!$A$4:$A$8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Report!$D$4:$D$9</c15:sqref>
                  </c15:fullRef>
                </c:ext>
              </c:extLst>
              <c:f>Report!$D$4:$D$8</c:f>
              <c:numCache>
                <c:formatCode>General</c:formatCode>
                <c:ptCount val="5"/>
                <c:pt idx="0">
                  <c:v>2310</c:v>
                </c:pt>
                <c:pt idx="1">
                  <c:v>2490</c:v>
                </c:pt>
                <c:pt idx="2">
                  <c:v>4880</c:v>
                </c:pt>
                <c:pt idx="3">
                  <c:v>2880</c:v>
                </c:pt>
                <c:pt idx="4">
                  <c:v>1610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2-468A-A17E-B8859B90DA90}"/>
            </c:ext>
          </c:extLst>
        </c:ser>
        <c:ser>
          <c:idx val="4"/>
          <c:order val="4"/>
          <c:tx>
            <c:strRef>
              <c:f>Report!$F$3</c:f>
              <c:strCache>
                <c:ptCount val="1"/>
                <c:pt idx="0">
                  <c:v>Mar
Sales Volume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667"/>
                    <a:tint val="50000"/>
                    <a:satMod val="300000"/>
                  </a:schemeClr>
                </a:gs>
                <a:gs pos="35000">
                  <a:schemeClr val="accent5">
                    <a:shade val="76667"/>
                    <a:tint val="37000"/>
                    <a:satMod val="300000"/>
                  </a:schemeClr>
                </a:gs>
                <a:gs pos="100000">
                  <a:schemeClr val="accent5">
                    <a:shade val="76667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76667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Report!$A$4:$A$9</c15:sqref>
                  </c15:fullRef>
                </c:ext>
              </c:extLst>
              <c:f>Report!$A$4:$A$8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Report!$F$4:$F$9</c15:sqref>
                  </c15:fullRef>
                </c:ext>
              </c:extLst>
              <c:f>Report!$F$4:$F$8</c:f>
              <c:numCache>
                <c:formatCode>General</c:formatCode>
                <c:ptCount val="5"/>
                <c:pt idx="0">
                  <c:v>2170</c:v>
                </c:pt>
                <c:pt idx="1">
                  <c:v>1880</c:v>
                </c:pt>
                <c:pt idx="2">
                  <c:v>3480</c:v>
                </c:pt>
                <c:pt idx="3">
                  <c:v>2930</c:v>
                </c:pt>
                <c:pt idx="4">
                  <c:v>2260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2-468A-A17E-B8859B90D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22978"/>
        <c:axId val="599592765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Report!$C$3</c15:sqref>
                        </c15:formulaRef>
                      </c:ext>
                    </c:extLst>
                    <c:strCache>
                      <c:ptCount val="1"/>
                      <c:pt idx="0">
                        <c:v>Jan 
Sales Amount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6667"/>
                          <a:tint val="50000"/>
                          <a:satMod val="300000"/>
                        </a:schemeClr>
                      </a:gs>
                      <a:gs pos="35000">
                        <a:schemeClr val="accent2">
                          <a:shade val="76667"/>
                          <a:tint val="37000"/>
                          <a:satMod val="300000"/>
                        </a:schemeClr>
                      </a:gs>
                      <a:gs pos="100000">
                        <a:schemeClr val="accent2">
                          <a:shade val="76667"/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2">
                        <a:shade val="76667"/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cat>
                  <c:strRef>
                    <c:extLst>
                      <c:ext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Report!$C$4:$C$9</c15:sqref>
                        </c15:fullRef>
                        <c15:formulaRef>
                          <c15:sqref>Report!$C$4:$C$8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131450</c:v>
                      </c:pt>
                      <c:pt idx="1">
                        <c:v>136800</c:v>
                      </c:pt>
                      <c:pt idx="2">
                        <c:v>184050</c:v>
                      </c:pt>
                      <c:pt idx="3">
                        <c:v>185250</c:v>
                      </c:pt>
                      <c:pt idx="4">
                        <c:v>105750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802-468A-A17E-B8859B90DA90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Report!$E$3</c15:sqref>
                        </c15:formulaRef>
                      </c:ext>
                    </c:extLst>
                    <c:strCache>
                      <c:ptCount val="1"/>
                      <c:pt idx="0">
                        <c:v>Feb 
Sales Amount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76667"/>
                          <a:tint val="50000"/>
                          <a:satMod val="300000"/>
                        </a:schemeClr>
                      </a:gs>
                      <a:gs pos="35000">
                        <a:schemeClr val="accent4">
                          <a:shade val="76667"/>
                          <a:tint val="37000"/>
                          <a:satMod val="300000"/>
                        </a:schemeClr>
                      </a:gs>
                      <a:gs pos="100000">
                        <a:schemeClr val="accent4">
                          <a:shade val="76667"/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4">
                        <a:shade val="76667"/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Report!$E$4:$E$9</c15:sqref>
                        </c15:fullRef>
                        <c15:formulaRef>
                          <c15:sqref>Report!$E$4:$E$8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108850</c:v>
                      </c:pt>
                      <c:pt idx="1">
                        <c:v>129700</c:v>
                      </c:pt>
                      <c:pt idx="2">
                        <c:v>223550</c:v>
                      </c:pt>
                      <c:pt idx="3">
                        <c:v>131650</c:v>
                      </c:pt>
                      <c:pt idx="4">
                        <c:v>75350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802-468A-A17E-B8859B90DA90}"/>
                  </c:ext>
                </c:extLst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Report!$G$3</c15:sqref>
                        </c15:formulaRef>
                      </c:ext>
                    </c:extLst>
                    <c:strCache>
                      <c:ptCount val="1"/>
                      <c:pt idx="0">
                        <c:v>Mar
Sales Amount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76667"/>
                          <a:tint val="50000"/>
                          <a:satMod val="300000"/>
                        </a:schemeClr>
                      </a:gs>
                      <a:gs pos="35000">
                        <a:schemeClr val="accent6">
                          <a:shade val="76667"/>
                          <a:tint val="37000"/>
                          <a:satMod val="300000"/>
                        </a:schemeClr>
                      </a:gs>
                      <a:gs pos="100000">
                        <a:schemeClr val="accent6">
                          <a:shade val="76667"/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6">
                        <a:shade val="76667"/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Report!$G$4:$G$9</c15:sqref>
                        </c15:fullRef>
                        <c15:formulaRef>
                          <c15:sqref>Report!$G$4:$G$8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106750</c:v>
                      </c:pt>
                      <c:pt idx="1">
                        <c:v>98580</c:v>
                      </c:pt>
                      <c:pt idx="2">
                        <c:v>174450</c:v>
                      </c:pt>
                      <c:pt idx="3">
                        <c:v>139050</c:v>
                      </c:pt>
                      <c:pt idx="4">
                        <c:v>105750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802-468A-A17E-B8859B90DA90}"/>
                  </c:ext>
                </c:extLst>
              </c15:ser>
            </c15:filteredAreaSeries>
            <c15:filteredArea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Report!$K$3</c15:sqref>
                        </c15:formulaRef>
                      </c:ext>
                    </c:extLst>
                    <c:strCache>
                      <c:ptCount val="1"/>
                      <c:pt idx="0">
                        <c:v>Quaterly Sales Target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tint val="76667"/>
                          <a:tint val="50000"/>
                          <a:satMod val="300000"/>
                        </a:schemeClr>
                      </a:gs>
                      <a:gs pos="35000">
                        <a:schemeClr val="accent4">
                          <a:tint val="76667"/>
                          <a:tint val="37000"/>
                          <a:satMod val="300000"/>
                        </a:schemeClr>
                      </a:gs>
                      <a:gs pos="100000">
                        <a:schemeClr val="accent4">
                          <a:tint val="76667"/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4">
                        <a:tint val="76667"/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Report!$K$4:$K$9</c15:sqref>
                        </c15:fullRef>
                        <c15:formulaRef>
                          <c15:sqref>Report!$K$4:$K$8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400000</c:v>
                      </c:pt>
                      <c:pt idx="1">
                        <c:v>400000</c:v>
                      </c:pt>
                      <c:pt idx="2">
                        <c:v>400000</c:v>
                      </c:pt>
                      <c:pt idx="3">
                        <c:v>400000</c:v>
                      </c:pt>
                      <c:pt idx="4">
                        <c:v>400000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802-468A-A17E-B8859B90DA90}"/>
                  </c:ext>
                </c:extLst>
              </c15:ser>
            </c15:filteredAreaSeries>
            <c15:filteredArea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Report!$L$3</c15:sqref>
                        </c15:formulaRef>
                      </c:ext>
                    </c:extLst>
                    <c:strCache>
                      <c:ptCount val="1"/>
                      <c:pt idx="0">
                        <c:v>Achievement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tint val="76667"/>
                          <a:tint val="50000"/>
                          <a:satMod val="300000"/>
                        </a:schemeClr>
                      </a:gs>
                      <a:gs pos="35000">
                        <a:schemeClr val="accent5">
                          <a:tint val="76667"/>
                          <a:tint val="37000"/>
                          <a:satMod val="300000"/>
                        </a:schemeClr>
                      </a:gs>
                      <a:gs pos="100000">
                        <a:schemeClr val="accent5">
                          <a:tint val="76667"/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5">
                        <a:tint val="76667"/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Report!$L$4:$L$9</c15:sqref>
                        </c15:fullRef>
                        <c15:formulaRef>
                          <c15:sqref>Report!$L$4:$L$8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0.86762499999999998</c:v>
                      </c:pt>
                      <c:pt idx="1">
                        <c:v>0.91269999999999996</c:v>
                      </c:pt>
                      <c:pt idx="2">
                        <c:v>1.455125</c:v>
                      </c:pt>
                      <c:pt idx="3">
                        <c:v>1.139875</c:v>
                      </c:pt>
                      <c:pt idx="4">
                        <c:v>0.71712500000000001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4802-468A-A17E-B8859B90DA90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6"/>
          <c:order val="6"/>
          <c:tx>
            <c:strRef>
              <c:f>Report!$H$3</c:f>
              <c:strCache>
                <c:ptCount val="1"/>
                <c:pt idx="0">
                  <c:v>Quaterly Sales Volume</c:v>
                </c:pt>
              </c:strCache>
            </c:strRef>
          </c:tx>
          <c:spPr>
            <a:ln w="15875" cap="rnd">
              <a:solidFill>
                <a:schemeClr val="accent1">
                  <a:tint val="76667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76667"/>
                      <a:tint val="50000"/>
                      <a:satMod val="300000"/>
                    </a:schemeClr>
                  </a:gs>
                  <a:gs pos="35000">
                    <a:schemeClr val="accent1">
                      <a:tint val="76667"/>
                      <a:tint val="37000"/>
                      <a:satMod val="300000"/>
                    </a:schemeClr>
                  </a:gs>
                  <a:gs pos="100000">
                    <a:schemeClr val="accent1">
                      <a:tint val="76667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tint val="76667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Report!$A$4:$A$9</c15:sqref>
                  </c15:fullRef>
                </c:ext>
              </c:extLst>
              <c:f>Report!$A$4:$A$8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Report!$H$4:$H$9</c15:sqref>
                  </c15:fullRef>
                </c:ext>
              </c:extLst>
              <c:f>Report!$H$4:$H$8</c:f>
              <c:numCache>
                <c:formatCode>General</c:formatCode>
                <c:ptCount val="5"/>
                <c:pt idx="0">
                  <c:v>7150</c:v>
                </c:pt>
                <c:pt idx="1">
                  <c:v>6910</c:v>
                </c:pt>
                <c:pt idx="2">
                  <c:v>12200</c:v>
                </c:pt>
                <c:pt idx="3">
                  <c:v>9240</c:v>
                </c:pt>
                <c:pt idx="4">
                  <c:v>6130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02-468A-A17E-B8859B90D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222978"/>
        <c:axId val="599592765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Report!$I$3</c15:sqref>
                        </c15:formulaRef>
                      </c:ext>
                    </c:extLst>
                    <c:strCache>
                      <c:ptCount val="1"/>
                      <c:pt idx="0">
                        <c:v>Quaterly Sale Amount</c:v>
                      </c:pt>
                    </c:strCache>
                  </c:strRef>
                </c:tx>
                <c:spPr>
                  <a:ln w="15875" cap="rnd">
                    <a:solidFill>
                      <a:schemeClr val="accent2">
                        <a:tint val="76667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tint val="76667"/>
                            <a:tint val="50000"/>
                            <a:satMod val="300000"/>
                          </a:schemeClr>
                        </a:gs>
                        <a:gs pos="35000">
                          <a:schemeClr val="accent2">
                            <a:tint val="76667"/>
                            <a:tint val="37000"/>
                            <a:satMod val="300000"/>
                          </a:schemeClr>
                        </a:gs>
                        <a:gs pos="100000">
                          <a:schemeClr val="accent2">
                            <a:tint val="76667"/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2">
                          <a:tint val="76667"/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Report!$I$4:$I$9</c15:sqref>
                        </c15:fullRef>
                        <c15:formulaRef>
                          <c15:sqref>Report!$I$4:$I$8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347050</c:v>
                      </c:pt>
                      <c:pt idx="1">
                        <c:v>365080</c:v>
                      </c:pt>
                      <c:pt idx="2">
                        <c:v>582050</c:v>
                      </c:pt>
                      <c:pt idx="3">
                        <c:v>455950</c:v>
                      </c:pt>
                      <c:pt idx="4">
                        <c:v>286850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4802-468A-A17E-B8859B90DA9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21384"/>
        <c:axId val="680807924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Report!$J$3</c15:sqref>
                        </c15:formulaRef>
                      </c:ext>
                    </c:extLst>
                    <c:strCache>
                      <c:ptCount val="1"/>
                      <c:pt idx="0">
                        <c:v>% of Sales</c:v>
                      </c:pt>
                    </c:strCache>
                  </c:strRef>
                </c:tx>
                <c:spPr>
                  <a:ln w="15875" cap="rnd">
                    <a:solidFill>
                      <a:schemeClr val="accent3">
                        <a:tint val="76667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tint val="76667"/>
                            <a:tint val="50000"/>
                            <a:satMod val="300000"/>
                          </a:schemeClr>
                        </a:gs>
                        <a:gs pos="35000">
                          <a:schemeClr val="accent3">
                            <a:tint val="76667"/>
                            <a:tint val="37000"/>
                            <a:satMod val="300000"/>
                          </a:schemeClr>
                        </a:gs>
                        <a:gs pos="100000">
                          <a:schemeClr val="accent3">
                            <a:tint val="76667"/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3">
                          <a:tint val="76667"/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Report!$J$4:$J$9</c15:sqref>
                        </c15:fullRef>
                        <c15:formulaRef>
                          <c15:sqref>Report!$J$4:$J$8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0.17037477049357383</c:v>
                      </c:pt>
                      <c:pt idx="1">
                        <c:v>0.17922610924014964</c:v>
                      </c:pt>
                      <c:pt idx="2">
                        <c:v>0.28574163712947598</c:v>
                      </c:pt>
                      <c:pt idx="3">
                        <c:v>0.22383626741548762</c:v>
                      </c:pt>
                      <c:pt idx="4">
                        <c:v>0.14082121572131293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4802-468A-A17E-B8859B90DA90}"/>
                  </c:ext>
                </c:extLst>
              </c15:ser>
            </c15:filteredLineSeries>
          </c:ext>
        </c:extLst>
      </c:lineChart>
      <c:catAx>
        <c:axId val="2302229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92765"/>
        <c:crosses val="autoZero"/>
        <c:auto val="1"/>
        <c:lblAlgn val="ctr"/>
        <c:lblOffset val="100"/>
        <c:noMultiLvlLbl val="0"/>
      </c:catAx>
      <c:valAx>
        <c:axId val="5995927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22978"/>
        <c:crosses val="autoZero"/>
        <c:crossBetween val="between"/>
      </c:valAx>
      <c:catAx>
        <c:axId val="173521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0807924"/>
        <c:crosses val="autoZero"/>
        <c:auto val="1"/>
        <c:lblAlgn val="ctr"/>
        <c:lblOffset val="100"/>
        <c:noMultiLvlLbl val="0"/>
      </c:catAx>
      <c:valAx>
        <c:axId val="68080792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138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wrap="square"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7"/>
          <c:order val="7"/>
          <c:tx>
            <c:strRef>
              <c:f>Instruction2!$I$3</c:f>
              <c:strCache>
                <c:ptCount val="1"/>
                <c:pt idx="0">
                  <c:v>Quaterly Sale Amount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Instruction2!$A$4:$A$9</c15:sqref>
                  </c15:fullRef>
                </c:ext>
              </c:extLst>
              <c:f>Instruction2!$A$4:$A$8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Report!$I$4:$I$9</c15:sqref>
                  </c15:fullRef>
                </c:ext>
              </c:extLst>
              <c:f>Report!$I$4:$I$8</c:f>
              <c:numCache>
                <c:formatCode>[$RM-4409]#,##0.00_);\([$RM-4409]#,##0.00\)</c:formatCode>
                <c:ptCount val="5"/>
                <c:pt idx="0">
                  <c:v>347050</c:v>
                </c:pt>
                <c:pt idx="1">
                  <c:v>365080</c:v>
                </c:pt>
                <c:pt idx="2">
                  <c:v>582050</c:v>
                </c:pt>
                <c:pt idx="3">
                  <c:v>455950</c:v>
                </c:pt>
                <c:pt idx="4">
                  <c:v>286850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57-4B91-A866-B5E258743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100"/>
        <c:axId val="230222978"/>
        <c:axId val="59959276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Instruction2!$B$3</c15:sqref>
                        </c15:formulaRef>
                      </c:ext>
                    </c:extLst>
                    <c:strCache>
                      <c:ptCount val="1"/>
                      <c:pt idx="0">
                        <c:v>Jan Sales Volume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Report!$B$4:$B$9</c15:sqref>
                        </c15:fullRef>
                        <c15:formulaRef>
                          <c15:sqref>Report!$B$4:$B$8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2670</c:v>
                      </c:pt>
                      <c:pt idx="1">
                        <c:v>2540</c:v>
                      </c:pt>
                      <c:pt idx="2">
                        <c:v>3840</c:v>
                      </c:pt>
                      <c:pt idx="3">
                        <c:v>3430</c:v>
                      </c:pt>
                      <c:pt idx="4">
                        <c:v>2260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157-4B91-A866-B5E25874312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Instruction2!$C$3</c15:sqref>
                        </c15:formulaRef>
                      </c:ext>
                    </c:extLst>
                    <c:strCache>
                      <c:ptCount val="1"/>
                      <c:pt idx="0">
                        <c:v>Jan 
Sales Amount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Report!$C$4:$C$9</c15:sqref>
                        </c15:fullRef>
                        <c15:formulaRef>
                          <c15:sqref>Report!$C$4:$C$8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131450</c:v>
                      </c:pt>
                      <c:pt idx="1">
                        <c:v>136800</c:v>
                      </c:pt>
                      <c:pt idx="2">
                        <c:v>184050</c:v>
                      </c:pt>
                      <c:pt idx="3">
                        <c:v>185250</c:v>
                      </c:pt>
                      <c:pt idx="4">
                        <c:v>105750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57-4B91-A866-B5E25874312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Instruction2!$D$3</c15:sqref>
                        </c15:formulaRef>
                      </c:ext>
                    </c:extLst>
                    <c:strCache>
                      <c:ptCount val="1"/>
                      <c:pt idx="0">
                        <c:v>Feb
Sales Volume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Report!$D$4:$D$9</c15:sqref>
                        </c15:fullRef>
                        <c15:formulaRef>
                          <c15:sqref>Report!$D$4:$D$8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2310</c:v>
                      </c:pt>
                      <c:pt idx="1">
                        <c:v>2490</c:v>
                      </c:pt>
                      <c:pt idx="2">
                        <c:v>4880</c:v>
                      </c:pt>
                      <c:pt idx="3">
                        <c:v>2880</c:v>
                      </c:pt>
                      <c:pt idx="4">
                        <c:v>1610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157-4B91-A866-B5E25874312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Instruction2!$E$3</c15:sqref>
                        </c15:formulaRef>
                      </c:ext>
                    </c:extLst>
                    <c:strCache>
                      <c:ptCount val="1"/>
                      <c:pt idx="0">
                        <c:v>Feb 
Sales Amount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Report!$E$4:$E$9</c15:sqref>
                        </c15:fullRef>
                        <c15:formulaRef>
                          <c15:sqref>Report!$E$4:$E$8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108850</c:v>
                      </c:pt>
                      <c:pt idx="1">
                        <c:v>129700</c:v>
                      </c:pt>
                      <c:pt idx="2">
                        <c:v>223550</c:v>
                      </c:pt>
                      <c:pt idx="3">
                        <c:v>131650</c:v>
                      </c:pt>
                      <c:pt idx="4">
                        <c:v>75350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157-4B91-A866-B5E25874312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Instruction2!$F$3</c15:sqref>
                        </c15:formulaRef>
                      </c:ext>
                    </c:extLst>
                    <c:strCache>
                      <c:ptCount val="1"/>
                      <c:pt idx="0">
                        <c:v>Mar
Sales Volume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Report!$F$4:$F$9</c15:sqref>
                        </c15:fullRef>
                        <c15:formulaRef>
                          <c15:sqref>Report!$F$4:$F$8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2170</c:v>
                      </c:pt>
                      <c:pt idx="1">
                        <c:v>1880</c:v>
                      </c:pt>
                      <c:pt idx="2">
                        <c:v>3480</c:v>
                      </c:pt>
                      <c:pt idx="3">
                        <c:v>2930</c:v>
                      </c:pt>
                      <c:pt idx="4">
                        <c:v>2260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157-4B91-A866-B5E25874312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Instruction2!$G$3</c15:sqref>
                        </c15:formulaRef>
                      </c:ext>
                    </c:extLst>
                    <c:strCache>
                      <c:ptCount val="1"/>
                      <c:pt idx="0">
                        <c:v>Mar
Sales Amount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Report!$G$4:$G$9</c15:sqref>
                        </c15:fullRef>
                        <c15:formulaRef>
                          <c15:sqref>Report!$G$4:$G$8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106750</c:v>
                      </c:pt>
                      <c:pt idx="1">
                        <c:v>98580</c:v>
                      </c:pt>
                      <c:pt idx="2">
                        <c:v>174450</c:v>
                      </c:pt>
                      <c:pt idx="3">
                        <c:v>139050</c:v>
                      </c:pt>
                      <c:pt idx="4">
                        <c:v>105750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157-4B91-A866-B5E25874312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Instruction2!$H$3</c15:sqref>
                        </c15:formulaRef>
                      </c:ext>
                    </c:extLst>
                    <c:strCache>
                      <c:ptCount val="1"/>
                      <c:pt idx="0">
                        <c:v>Quaterly Sales Volume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Report!$H$4:$H$9</c15:sqref>
                        </c15:fullRef>
                        <c15:formulaRef>
                          <c15:sqref>Report!$H$4:$H$8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7150</c:v>
                      </c:pt>
                      <c:pt idx="1">
                        <c:v>6910</c:v>
                      </c:pt>
                      <c:pt idx="2">
                        <c:v>12200</c:v>
                      </c:pt>
                      <c:pt idx="3">
                        <c:v>9240</c:v>
                      </c:pt>
                      <c:pt idx="4">
                        <c:v>6130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157-4B91-A866-B5E25874312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8"/>
          <c:order val="8"/>
          <c:tx>
            <c:strRef>
              <c:f>Instruction2!$K$3</c:f>
              <c:strCache>
                <c:ptCount val="1"/>
                <c:pt idx="0">
                  <c:v>Quaterly Sales Target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dash"/>
            <c:size val="28"/>
            <c:spPr>
              <a:solidFill>
                <a:schemeClr val="accent6">
                  <a:lumMod val="75000"/>
                </a:schemeClr>
              </a:solidFill>
              <a:ln w="1587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Instruction2!$A$4:$A$9</c15:sqref>
                  </c15:fullRef>
                </c:ext>
              </c:extLst>
              <c:f>Instruction2!$A$4:$A$8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Report!$K$4:$K$9</c15:sqref>
                  </c15:fullRef>
                </c:ext>
              </c:extLst>
              <c:f>Report!$K$4:$K$8</c:f>
              <c:numCache>
                <c:formatCode>[$RM-4409]#,##0.00_);\([$RM-4409]#,##0.00\)</c:formatCode>
                <c:ptCount val="5"/>
                <c:pt idx="0">
                  <c:v>400000</c:v>
                </c:pt>
                <c:pt idx="1">
                  <c:v>400000</c:v>
                </c:pt>
                <c:pt idx="2">
                  <c:v>400000</c:v>
                </c:pt>
                <c:pt idx="3">
                  <c:v>400000</c:v>
                </c:pt>
                <c:pt idx="4">
                  <c:v>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7-4B91-A866-B5E258743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222978"/>
        <c:axId val="599592765"/>
      </c:lineChart>
      <c:lineChart>
        <c:grouping val="standard"/>
        <c:varyColors val="0"/>
        <c:ser>
          <c:idx val="9"/>
          <c:order val="9"/>
          <c:tx>
            <c:strRef>
              <c:f>Instruction2!$L$3</c:f>
              <c:strCache>
                <c:ptCount val="1"/>
                <c:pt idx="0">
                  <c:v>Achievement rate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20000"/>
                  <a:lumOff val="80000"/>
                </a:schemeClr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Instruction2!$A$4:$A$9</c15:sqref>
                  </c15:fullRef>
                </c:ext>
              </c:extLst>
              <c:f>Instruction2!$A$4:$A$8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Report!$L$4:$L$9</c15:sqref>
                  </c15:fullRef>
                </c:ext>
              </c:extLst>
              <c:f>Report!$L$4:$L$8</c:f>
              <c:numCache>
                <c:formatCode>0.00%</c:formatCode>
                <c:ptCount val="5"/>
                <c:pt idx="0">
                  <c:v>0.86762499999999998</c:v>
                </c:pt>
                <c:pt idx="1">
                  <c:v>0.91269999999999996</c:v>
                </c:pt>
                <c:pt idx="2">
                  <c:v>1.455125</c:v>
                </c:pt>
                <c:pt idx="3">
                  <c:v>1.139875</c:v>
                </c:pt>
                <c:pt idx="4">
                  <c:v>0.71712500000000001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157-4B91-A866-B5E258743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55209"/>
        <c:axId val="969523582"/>
      </c:lineChart>
      <c:catAx>
        <c:axId val="2302229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92765"/>
        <c:crosses val="autoZero"/>
        <c:auto val="1"/>
        <c:lblAlgn val="ctr"/>
        <c:lblOffset val="100"/>
        <c:noMultiLvlLbl val="0"/>
      </c:catAx>
      <c:valAx>
        <c:axId val="5995927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RM-4409]#,##0.00_);\([$RM-4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22978"/>
        <c:crosses val="autoZero"/>
        <c:crossBetween val="between"/>
      </c:valAx>
      <c:catAx>
        <c:axId val="3575520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9523582"/>
        <c:crosses val="autoZero"/>
        <c:auto val="1"/>
        <c:lblAlgn val="ctr"/>
        <c:lblOffset val="100"/>
        <c:noMultiLvlLbl val="0"/>
      </c:catAx>
      <c:valAx>
        <c:axId val="96952358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5209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Instruction2!$C$3</c:f>
              <c:strCache>
                <c:ptCount val="1"/>
                <c:pt idx="0">
                  <c:v>Jan 
Sales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Instruction2!$A$4:$A$9</c15:sqref>
                  </c15:fullRef>
                </c:ext>
              </c:extLst>
              <c:f>Instruction2!$A$4:$A$8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Report!$C$4:$C$9</c15:sqref>
                  </c15:fullRef>
                </c:ext>
              </c:extLst>
              <c:f>Report!$C$4:$C$8</c:f>
              <c:numCache>
                <c:formatCode>[$RM-4409]#,##0.00_);\([$RM-4409]#,##0.00\)</c:formatCode>
                <c:ptCount val="5"/>
                <c:pt idx="0">
                  <c:v>131450</c:v>
                </c:pt>
                <c:pt idx="1">
                  <c:v>136800</c:v>
                </c:pt>
                <c:pt idx="2">
                  <c:v>184050</c:v>
                </c:pt>
                <c:pt idx="3">
                  <c:v>185250</c:v>
                </c:pt>
                <c:pt idx="4">
                  <c:v>105750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6-436B-9775-3DE740830B71}"/>
            </c:ext>
          </c:extLst>
        </c:ser>
        <c:ser>
          <c:idx val="3"/>
          <c:order val="3"/>
          <c:tx>
            <c:strRef>
              <c:f>Instruction2!$E$3</c:f>
              <c:strCache>
                <c:ptCount val="1"/>
                <c:pt idx="0">
                  <c:v>Feb 
Sales Amount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Instruction2!$A$4:$A$9</c15:sqref>
                  </c15:fullRef>
                </c:ext>
              </c:extLst>
              <c:f>Instruction2!$A$4:$A$8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Report!$E$4:$E$9</c15:sqref>
                  </c15:fullRef>
                </c:ext>
              </c:extLst>
              <c:f>Report!$E$4:$E$8</c:f>
              <c:numCache>
                <c:formatCode>[$RM-4409]#,##0.00_);\([$RM-4409]#,##0.00\)</c:formatCode>
                <c:ptCount val="5"/>
                <c:pt idx="0">
                  <c:v>108850</c:v>
                </c:pt>
                <c:pt idx="1">
                  <c:v>129700</c:v>
                </c:pt>
                <c:pt idx="2">
                  <c:v>223550</c:v>
                </c:pt>
                <c:pt idx="3">
                  <c:v>131650</c:v>
                </c:pt>
                <c:pt idx="4">
                  <c:v>75350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6-436B-9775-3DE740830B71}"/>
            </c:ext>
          </c:extLst>
        </c:ser>
        <c:ser>
          <c:idx val="5"/>
          <c:order val="5"/>
          <c:tx>
            <c:strRef>
              <c:f>Instruction2!$G$3</c:f>
              <c:strCache>
                <c:ptCount val="1"/>
                <c:pt idx="0">
                  <c:v>Mar
Sales Amount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Instruction2!$A$4:$A$9</c15:sqref>
                  </c15:fullRef>
                </c:ext>
              </c:extLst>
              <c:f>Instruction2!$A$4:$A$8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Report!$G$4:$G$9</c15:sqref>
                  </c15:fullRef>
                </c:ext>
              </c:extLst>
              <c:f>Report!$G$4:$G$8</c:f>
              <c:numCache>
                <c:formatCode>[$RM-4409]#,##0.00_);\([$RM-4409]#,##0.00\)</c:formatCode>
                <c:ptCount val="5"/>
                <c:pt idx="0">
                  <c:v>106750</c:v>
                </c:pt>
                <c:pt idx="1">
                  <c:v>98580</c:v>
                </c:pt>
                <c:pt idx="2">
                  <c:v>174450</c:v>
                </c:pt>
                <c:pt idx="3">
                  <c:v>139050</c:v>
                </c:pt>
                <c:pt idx="4">
                  <c:v>105750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F6-436B-9775-3DE74083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overlap val="-90"/>
        <c:axId val="230222978"/>
        <c:axId val="59959276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Instruction2!$B$3</c15:sqref>
                        </c15:formulaRef>
                      </c:ext>
                    </c:extLst>
                    <c:strCache>
                      <c:ptCount val="1"/>
                      <c:pt idx="0">
                        <c:v>Jan Sales Volume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Report!$B$4:$B$9</c15:sqref>
                        </c15:fullRef>
                        <c15:formulaRef>
                          <c15:sqref>Report!$B$4:$B$8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2670</c:v>
                      </c:pt>
                      <c:pt idx="1">
                        <c:v>2540</c:v>
                      </c:pt>
                      <c:pt idx="2">
                        <c:v>3840</c:v>
                      </c:pt>
                      <c:pt idx="3">
                        <c:v>3430</c:v>
                      </c:pt>
                      <c:pt idx="4">
                        <c:v>2260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BF6-436B-9775-3DE740830B7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Instruction2!$D$3</c15:sqref>
                        </c15:formulaRef>
                      </c:ext>
                    </c:extLst>
                    <c:strCache>
                      <c:ptCount val="1"/>
                      <c:pt idx="0">
                        <c:v>Feb
Sales Volume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8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Report!$D$4:$D$9</c15:sqref>
                        </c15:fullRef>
                        <c15:formulaRef>
                          <c15:sqref>Report!$D$4:$D$8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2310</c:v>
                      </c:pt>
                      <c:pt idx="1">
                        <c:v>2490</c:v>
                      </c:pt>
                      <c:pt idx="2">
                        <c:v>4880</c:v>
                      </c:pt>
                      <c:pt idx="3">
                        <c:v>2880</c:v>
                      </c:pt>
                      <c:pt idx="4">
                        <c:v>1610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F6-436B-9775-3DE740830B7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Instruction2!$F$3</c15:sqref>
                        </c15:formulaRef>
                      </c:ext>
                    </c:extLst>
                    <c:strCache>
                      <c:ptCount val="1"/>
                      <c:pt idx="0">
                        <c:v>Mar
Sales Volume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8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Report!$F$4:$F$9</c15:sqref>
                        </c15:fullRef>
                        <c15:formulaRef>
                          <c15:sqref>Report!$F$4:$F$8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2170</c:v>
                      </c:pt>
                      <c:pt idx="1">
                        <c:v>1880</c:v>
                      </c:pt>
                      <c:pt idx="2">
                        <c:v>3480</c:v>
                      </c:pt>
                      <c:pt idx="3">
                        <c:v>2930</c:v>
                      </c:pt>
                      <c:pt idx="4">
                        <c:v>2260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F6-436B-9775-3DE740830B7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Instruction2!$H$3</c15:sqref>
                        </c15:formulaRef>
                      </c:ext>
                    </c:extLst>
                    <c:strCache>
                      <c:ptCount val="1"/>
                      <c:pt idx="0">
                        <c:v>Quaterly Sales Volume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8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Report!$H$4:$H$9</c15:sqref>
                        </c15:fullRef>
                        <c15:formulaRef>
                          <c15:sqref>Report!$H$4:$H$8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7150</c:v>
                      </c:pt>
                      <c:pt idx="1">
                        <c:v>6910</c:v>
                      </c:pt>
                      <c:pt idx="2">
                        <c:v>12200</c:v>
                      </c:pt>
                      <c:pt idx="3">
                        <c:v>9240</c:v>
                      </c:pt>
                      <c:pt idx="4">
                        <c:v>6130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F6-436B-9775-3DE740830B71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Instruction2!$I$3</c15:sqref>
                        </c15:formulaRef>
                      </c:ext>
                    </c:extLst>
                    <c:strCache>
                      <c:ptCount val="1"/>
                      <c:pt idx="0">
                        <c:v>Quaterly Sale Amount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Report!$I$4:$I$9</c15:sqref>
                        </c15:fullRef>
                        <c15:formulaRef>
                          <c15:sqref>Report!$I$4:$I$8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347050</c:v>
                      </c:pt>
                      <c:pt idx="1">
                        <c:v>365080</c:v>
                      </c:pt>
                      <c:pt idx="2">
                        <c:v>582050</c:v>
                      </c:pt>
                      <c:pt idx="3">
                        <c:v>455950</c:v>
                      </c:pt>
                      <c:pt idx="4">
                        <c:v>286850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F6-436B-9775-3DE740830B7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Instruction2!$K$3</c15:sqref>
                        </c15:formulaRef>
                      </c:ext>
                    </c:extLst>
                    <c:strCache>
                      <c:ptCount val="1"/>
                      <c:pt idx="0">
                        <c:v>Quaterly Sales Target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Report!$K$4:$K$9</c15:sqref>
                        </c15:fullRef>
                        <c15:formulaRef>
                          <c15:sqref>Report!$K$4:$K$8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400000</c:v>
                      </c:pt>
                      <c:pt idx="1">
                        <c:v>400000</c:v>
                      </c:pt>
                      <c:pt idx="2">
                        <c:v>400000</c:v>
                      </c:pt>
                      <c:pt idx="3">
                        <c:v>400000</c:v>
                      </c:pt>
                      <c:pt idx="4">
                        <c:v>400000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F6-436B-9775-3DE740830B71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Instruction2!$L$3</c15:sqref>
                        </c15:formulaRef>
                      </c:ext>
                    </c:extLst>
                    <c:strCache>
                      <c:ptCount val="1"/>
                      <c:pt idx="0">
                        <c:v>Achievement rate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Report!$L$4:$L$9</c15:sqref>
                        </c15:fullRef>
                        <c15:formulaRef>
                          <c15:sqref>Report!$L$4:$L$8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0.86762499999999998</c:v>
                      </c:pt>
                      <c:pt idx="1">
                        <c:v>0.91269999999999996</c:v>
                      </c:pt>
                      <c:pt idx="2">
                        <c:v>1.455125</c:v>
                      </c:pt>
                      <c:pt idx="3">
                        <c:v>1.139875</c:v>
                      </c:pt>
                      <c:pt idx="4">
                        <c:v>0.71712500000000001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F6-436B-9775-3DE740830B71}"/>
                  </c:ext>
                </c:extLst>
              </c15:ser>
            </c15:filteredBarSeries>
          </c:ext>
        </c:extLst>
      </c:barChart>
      <c:catAx>
        <c:axId val="2302229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92765"/>
        <c:crosses val="autoZero"/>
        <c:auto val="1"/>
        <c:lblAlgn val="ctr"/>
        <c:lblOffset val="100"/>
        <c:noMultiLvlLbl val="0"/>
      </c:catAx>
      <c:valAx>
        <c:axId val="599592765"/>
        <c:scaling>
          <c:orientation val="minMax"/>
        </c:scaling>
        <c:delete val="1"/>
        <c:axPos val="l"/>
        <c:numFmt formatCode="[$RM-4409]#,##0.00_);\([$RM-4409]#,##0.00\)" sourceLinked="1"/>
        <c:majorTickMark val="none"/>
        <c:minorTickMark val="none"/>
        <c:tickLblPos val="nextTo"/>
        <c:crossAx val="2302229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Instruction2!$B$3</c:f>
              <c:strCache>
                <c:ptCount val="1"/>
                <c:pt idx="0">
                  <c:v>Jan Sales Volume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alpha val="25000"/>
                  <a:satMod val="175000"/>
                </a:schemeClr>
              </a:glo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EA1-430A-BFA0-CA83195EB2B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EA1-430A-BFA0-CA83195EB2B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EA1-430A-BFA0-CA83195EB2B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EA1-430A-BFA0-CA83195EB2B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EA1-430A-BFA0-CA83195EB2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Instruction2!$A$4:$A$9</c15:sqref>
                  </c15:fullRef>
                </c:ext>
              </c:extLst>
              <c:f>Instruction2!$A$4:$A$8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Report!$B$4:$B$9</c15:sqref>
                  </c15:fullRef>
                </c:ext>
              </c:extLst>
              <c:f>Report!$B$4:$B$8</c:f>
              <c:numCache>
                <c:formatCode>General</c:formatCode>
                <c:ptCount val="5"/>
                <c:pt idx="0">
                  <c:v>2670</c:v>
                </c:pt>
                <c:pt idx="1">
                  <c:v>2540</c:v>
                </c:pt>
                <c:pt idx="2">
                  <c:v>3840</c:v>
                </c:pt>
                <c:pt idx="3">
                  <c:v>3430</c:v>
                </c:pt>
                <c:pt idx="4">
                  <c:v>2260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1-430A-BFA0-CA83195EB2B9}"/>
            </c:ext>
          </c:extLst>
        </c:ser>
        <c:ser>
          <c:idx val="2"/>
          <c:order val="2"/>
          <c:tx>
            <c:strRef>
              <c:f>Instruction2!$D$3</c:f>
              <c:strCache>
                <c:ptCount val="1"/>
                <c:pt idx="0">
                  <c:v>Feb
Sales Volume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alpha val="25000"/>
                  <a:satMod val="175000"/>
                </a:schemeClr>
              </a:glo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8EA1-430A-BFA0-CA83195EB2B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EA1-430A-BFA0-CA83195EB2B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8EA1-430A-BFA0-CA83195EB2B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EA1-430A-BFA0-CA83195EB2B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8EA1-430A-BFA0-CA83195EB2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Instruction2!$A$4:$A$9</c15:sqref>
                  </c15:fullRef>
                </c:ext>
              </c:extLst>
              <c:f>Instruction2!$A$4:$A$8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Report!$D$4:$D$9</c15:sqref>
                  </c15:fullRef>
                </c:ext>
              </c:extLst>
              <c:f>Report!$D$4:$D$8</c:f>
              <c:numCache>
                <c:formatCode>General</c:formatCode>
                <c:ptCount val="5"/>
                <c:pt idx="0">
                  <c:v>2310</c:v>
                </c:pt>
                <c:pt idx="1">
                  <c:v>2490</c:v>
                </c:pt>
                <c:pt idx="2">
                  <c:v>4880</c:v>
                </c:pt>
                <c:pt idx="3">
                  <c:v>2880</c:v>
                </c:pt>
                <c:pt idx="4">
                  <c:v>1610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1-430A-BFA0-CA83195EB2B9}"/>
            </c:ext>
          </c:extLst>
        </c:ser>
        <c:ser>
          <c:idx val="4"/>
          <c:order val="4"/>
          <c:tx>
            <c:strRef>
              <c:f>Instruction2!$F$3</c:f>
              <c:strCache>
                <c:ptCount val="1"/>
                <c:pt idx="0">
                  <c:v>Mar
Sales Volume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alpha val="25000"/>
                  <a:satMod val="175000"/>
                </a:schemeClr>
              </a:glow>
            </a:effectLst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8EA1-430A-BFA0-CA83195EB2B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8EA1-430A-BFA0-CA83195EB2B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8EA1-430A-BFA0-CA83195EB2B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8EA1-430A-BFA0-CA83195EB2B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8EA1-430A-BFA0-CA83195EB2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lt1">
                          <a:lumMod val="50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Instruction2!$A$4:$A$9</c15:sqref>
                  </c15:fullRef>
                </c:ext>
              </c:extLst>
              <c:f>Instruction2!$A$4:$A$8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Report!$F$4:$F$9</c15:sqref>
                  </c15:fullRef>
                </c:ext>
              </c:extLst>
              <c:f>Report!$F$4:$F$8</c:f>
              <c:numCache>
                <c:formatCode>General</c:formatCode>
                <c:ptCount val="5"/>
                <c:pt idx="0">
                  <c:v>2170</c:v>
                </c:pt>
                <c:pt idx="1">
                  <c:v>1880</c:v>
                </c:pt>
                <c:pt idx="2">
                  <c:v>3480</c:v>
                </c:pt>
                <c:pt idx="3">
                  <c:v>2930</c:v>
                </c:pt>
                <c:pt idx="4">
                  <c:v>2260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EA1-430A-BFA0-CA83195EB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30222978"/>
        <c:axId val="59959276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Instruction2!$C$3</c15:sqref>
                        </c15:formulaRef>
                      </c:ext>
                    </c:extLst>
                    <c:strCache>
                      <c:ptCount val="1"/>
                      <c:pt idx="0">
                        <c:v>Jan 
Sales Amount</c:v>
                      </c:pt>
                    </c:strCache>
                  </c:strRef>
                </c:tx>
                <c:spPr>
                  <a:noFill/>
                  <a:ln w="15875" cap="flat" cmpd="sng" algn="ctr">
                    <a:solidFill>
                      <a:schemeClr val="bg1">
                        <a:lumMod val="65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2-8EA1-430A-BFA0-CA83195EB2B9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3-8EA1-430A-BFA0-CA83195EB2B9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4-8EA1-430A-BFA0-CA83195EB2B9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5-8EA1-430A-BFA0-CA83195EB2B9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xmlns:c16="http://schemas.microsoft.com/office/drawing/2014/chart" uri="{C3380CC4-5D6E-409C-BE32-E72D297353CC}">
                        <c16:uniqueId val="{00000016-8EA1-430A-BFA0-CA83195EB2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lt1">
                                <a:lumMod val="50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Report!$C$4:$C$9</c15:sqref>
                        </c15:fullRef>
                        <c15:formulaRef>
                          <c15:sqref>Report!$C$4:$C$8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131450</c:v>
                      </c:pt>
                      <c:pt idx="1">
                        <c:v>136800</c:v>
                      </c:pt>
                      <c:pt idx="2">
                        <c:v>184050</c:v>
                      </c:pt>
                      <c:pt idx="3">
                        <c:v>185250</c:v>
                      </c:pt>
                      <c:pt idx="4">
                        <c:v>105750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8EA1-430A-BFA0-CA83195EB2B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Instruction2!$E$3</c15:sqref>
                        </c15:formulaRef>
                      </c:ext>
                    </c:extLst>
                    <c:strCache>
                      <c:ptCount val="1"/>
                      <c:pt idx="0">
                        <c:v>Feb 
Sales Amount</c:v>
                      </c:pt>
                    </c:strCache>
                  </c:strRef>
                </c:tx>
                <c:spPr>
                  <a:noFill/>
                  <a:ln w="22225" cap="flat" cmpd="sng" algn="ctr">
                    <a:solidFill>
                      <a:schemeClr val="accent3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8-8EA1-430A-BFA0-CA83195EB2B9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9-8EA1-430A-BFA0-CA83195EB2B9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A-8EA1-430A-BFA0-CA83195EB2B9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B-8EA1-430A-BFA0-CA83195EB2B9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C-8EA1-430A-BFA0-CA83195EB2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lt1">
                                <a:lumMod val="50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Report!$E$4:$E$9</c15:sqref>
                        </c15:fullRef>
                        <c15:formulaRef>
                          <c15:sqref>Report!$E$4:$E$8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108850</c:v>
                      </c:pt>
                      <c:pt idx="1">
                        <c:v>129700</c:v>
                      </c:pt>
                      <c:pt idx="2">
                        <c:v>223550</c:v>
                      </c:pt>
                      <c:pt idx="3">
                        <c:v>131650</c:v>
                      </c:pt>
                      <c:pt idx="4">
                        <c:v>75350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8EA1-430A-BFA0-CA83195EB2B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Instruction2!$G$3</c15:sqref>
                        </c15:formulaRef>
                      </c:ext>
                    </c:extLst>
                    <c:strCache>
                      <c:ptCount val="1"/>
                      <c:pt idx="0">
                        <c:v>Mar
Sales Amount</c:v>
                      </c:pt>
                    </c:strCache>
                  </c:strRef>
                </c:tx>
                <c:spPr>
                  <a:noFill/>
                  <a:ln w="19050" cap="flat" cmpd="sng" algn="ctr">
                    <a:solidFill>
                      <a:schemeClr val="accent6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E-8EA1-430A-BFA0-CA83195EB2B9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F-8EA1-430A-BFA0-CA83195EB2B9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0-8EA1-430A-BFA0-CA83195EB2B9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1-8EA1-430A-BFA0-CA83195EB2B9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2-8EA1-430A-BFA0-CA83195EB2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lt1">
                                <a:lumMod val="50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Report!$G$4:$G$9</c15:sqref>
                        </c15:fullRef>
                        <c15:formulaRef>
                          <c15:sqref>Report!$G$4:$G$8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106750</c:v>
                      </c:pt>
                      <c:pt idx="1">
                        <c:v>98580</c:v>
                      </c:pt>
                      <c:pt idx="2">
                        <c:v>174450</c:v>
                      </c:pt>
                      <c:pt idx="3">
                        <c:v>139050</c:v>
                      </c:pt>
                      <c:pt idx="4">
                        <c:v>105750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EA1-430A-BFA0-CA83195EB2B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Instruction2!$H$3</c15:sqref>
                        </c15:formulaRef>
                      </c:ext>
                    </c:extLst>
                    <c:strCache>
                      <c:ptCount val="1"/>
                      <c:pt idx="0">
                        <c:v>Quaterly Sales Volume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4-8EA1-430A-BFA0-CA83195EB2B9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5-8EA1-430A-BFA0-CA83195EB2B9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6-8EA1-430A-BFA0-CA83195EB2B9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7-8EA1-430A-BFA0-CA83195EB2B9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8-8EA1-430A-BFA0-CA83195EB2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lt1">
                                <a:lumMod val="50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Report!$H$4:$H$9</c15:sqref>
                        </c15:fullRef>
                        <c15:formulaRef>
                          <c15:sqref>Report!$H$4:$H$8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7150</c:v>
                      </c:pt>
                      <c:pt idx="1">
                        <c:v>6910</c:v>
                      </c:pt>
                      <c:pt idx="2">
                        <c:v>12200</c:v>
                      </c:pt>
                      <c:pt idx="3">
                        <c:v>9240</c:v>
                      </c:pt>
                      <c:pt idx="4">
                        <c:v>6130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8EA1-430A-BFA0-CA83195EB2B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Instruction2!$I$3</c15:sqref>
                        </c15:formulaRef>
                      </c:ext>
                    </c:extLst>
                    <c:strCache>
                      <c:ptCount val="1"/>
                      <c:pt idx="0">
                        <c:v>Quaterly Sale Amount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A-8EA1-430A-BFA0-CA83195EB2B9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B-8EA1-430A-BFA0-CA83195EB2B9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C-8EA1-430A-BFA0-CA83195EB2B9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D-8EA1-430A-BFA0-CA83195EB2B9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E-8EA1-430A-BFA0-CA83195EB2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lt1">
                                <a:lumMod val="50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Report!$I$4:$I$9</c15:sqref>
                        </c15:fullRef>
                        <c15:formulaRef>
                          <c15:sqref>Report!$I$4:$I$8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347050</c:v>
                      </c:pt>
                      <c:pt idx="1">
                        <c:v>365080</c:v>
                      </c:pt>
                      <c:pt idx="2">
                        <c:v>582050</c:v>
                      </c:pt>
                      <c:pt idx="3">
                        <c:v>455950</c:v>
                      </c:pt>
                      <c:pt idx="4">
                        <c:v>286850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8EA1-430A-BFA0-CA83195EB2B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Instruction2!$K$3</c15:sqref>
                        </c15:formulaRef>
                      </c:ext>
                    </c:extLst>
                    <c:strCache>
                      <c:ptCount val="1"/>
                      <c:pt idx="0">
                        <c:v>Quaterly Sales Target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0-8EA1-430A-BFA0-CA83195EB2B9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1-8EA1-430A-BFA0-CA83195EB2B9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2-8EA1-430A-BFA0-CA83195EB2B9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3-8EA1-430A-BFA0-CA83195EB2B9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4-8EA1-430A-BFA0-CA83195EB2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lt1">
                                <a:lumMod val="50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Report!$K$4:$K$9</c15:sqref>
                        </c15:fullRef>
                        <c15:formulaRef>
                          <c15:sqref>Report!$K$4:$K$8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400000</c:v>
                      </c:pt>
                      <c:pt idx="1">
                        <c:v>400000</c:v>
                      </c:pt>
                      <c:pt idx="2">
                        <c:v>400000</c:v>
                      </c:pt>
                      <c:pt idx="3">
                        <c:v>400000</c:v>
                      </c:pt>
                      <c:pt idx="4">
                        <c:v>400000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8EA1-430A-BFA0-CA83195EB2B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Instruction2!$L$3</c15:sqref>
                        </c15:formulaRef>
                      </c:ext>
                    </c:extLst>
                    <c:strCache>
                      <c:ptCount val="1"/>
                      <c:pt idx="0">
                        <c:v>Achievement rate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alpha val="25000"/>
                        <a:satMod val="175000"/>
                      </a:schemeClr>
                    </a:glow>
                  </a:effectLst>
                </c:spPr>
                <c:invertIfNegative val="0"/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6-8EA1-430A-BFA0-CA83195EB2B9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7-8EA1-430A-BFA0-CA83195EB2B9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8-8EA1-430A-BFA0-CA83195EB2B9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9-8EA1-430A-BFA0-CA83195EB2B9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lt1">
                                <a:lumMod val="7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A-8EA1-430A-BFA0-CA83195EB2B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lt1">
                                <a:lumMod val="50000"/>
                              </a:schemeClr>
                            </a:solidFill>
                            <a:prstDash val="solid"/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Report!$L$4:$L$9</c15:sqref>
                        </c15:fullRef>
                        <c15:formulaRef>
                          <c15:sqref>Report!$L$4:$L$8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0.86762499999999998</c:v>
                      </c:pt>
                      <c:pt idx="1">
                        <c:v>0.91269999999999996</c:v>
                      </c:pt>
                      <c:pt idx="2">
                        <c:v>1.455125</c:v>
                      </c:pt>
                      <c:pt idx="3">
                        <c:v>1.139875</c:v>
                      </c:pt>
                      <c:pt idx="4">
                        <c:v>0.71712500000000001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8EA1-430A-BFA0-CA83195EB2B9}"/>
                  </c:ext>
                </c:extLst>
              </c15:ser>
            </c15:filteredBarSeries>
          </c:ext>
        </c:extLst>
      </c:barChart>
      <c:catAx>
        <c:axId val="23022297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92765"/>
        <c:crosses val="autoZero"/>
        <c:auto val="1"/>
        <c:lblAlgn val="ctr"/>
        <c:lblOffset val="100"/>
        <c:noMultiLvlLbl val="0"/>
      </c:catAx>
      <c:valAx>
        <c:axId val="59959276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229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7"/>
          <c:order val="7"/>
          <c:tx>
            <c:strRef>
              <c:f>Instruction2!$I$3</c:f>
              <c:strCache>
                <c:ptCount val="1"/>
                <c:pt idx="0">
                  <c:v>Quaterly Sale Amount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93-4FFF-9348-6A54C95090B2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93-4FFF-9348-6A54C95090B2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93-4FFF-9348-6A54C95090B2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93-4FFF-9348-6A54C95090B2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93-4FFF-9348-6A54C95090B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4F93-4FFF-9348-6A54C95090B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4F93-4FFF-9348-6A54C95090B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F93-4FFF-9348-6A54C95090B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4F93-4FFF-9348-6A54C95090B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4F93-4FFF-9348-6A54C95090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Instruction2!$A$4:$A$9</c15:sqref>
                  </c15:fullRef>
                </c:ext>
              </c:extLst>
              <c:f>Instruction2!$A$4:$A$8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Report!$I$4:$I$9</c15:sqref>
                  </c15:fullRef>
                </c:ext>
              </c:extLst>
              <c:f>Report!$I$4:$I$8</c:f>
              <c:numCache>
                <c:formatCode>[$RM-4409]#,##0.00_);\([$RM-4409]#,##0.00\)</c:formatCode>
                <c:ptCount val="5"/>
                <c:pt idx="0">
                  <c:v>347050</c:v>
                </c:pt>
                <c:pt idx="1">
                  <c:v>365080</c:v>
                </c:pt>
                <c:pt idx="2">
                  <c:v>582050</c:v>
                </c:pt>
                <c:pt idx="3">
                  <c:v>455950</c:v>
                </c:pt>
                <c:pt idx="4">
                  <c:v>286850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93-4FFF-9348-6A54C9509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Instruction2!$B$3</c15:sqref>
                        </c15:formulaRef>
                      </c:ext>
                    </c:extLst>
                    <c:strCache>
                      <c:ptCount val="1"/>
                      <c:pt idx="0">
                        <c:v>Jan Sales Volume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4F93-4FFF-9348-6A54C95090B2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4F93-4FFF-9348-6A54C95090B2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4F93-4FFF-9348-6A54C95090B2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4F93-4FFF-9348-6A54C95090B2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4F93-4FFF-9348-6A54C95090B2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C-4F93-4FFF-9348-6A54C95090B2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E-4F93-4FFF-9348-6A54C95090B2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0-4F93-4FFF-9348-6A54C95090B2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2-4F93-4FFF-9348-6A54C95090B2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4-4F93-4FFF-9348-6A54C95090B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Report!$B$4:$B$9</c15:sqref>
                        </c15:fullRef>
                        <c15:formulaRef>
                          <c15:sqref>Report!$B$4:$B$8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2670</c:v>
                      </c:pt>
                      <c:pt idx="1">
                        <c:v>2540</c:v>
                      </c:pt>
                      <c:pt idx="2">
                        <c:v>3840</c:v>
                      </c:pt>
                      <c:pt idx="3">
                        <c:v>3430</c:v>
                      </c:pt>
                      <c:pt idx="4">
                        <c:v>2260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4F93-4FFF-9348-6A54C95090B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Instruction2!$C$3</c15:sqref>
                        </c15:formulaRef>
                      </c:ext>
                    </c:extLst>
                    <c:strCache>
                      <c:ptCount val="1"/>
                      <c:pt idx="0">
                        <c:v>Jan 
Sales Amount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4F93-4FFF-9348-6A54C95090B2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4F93-4FFF-9348-6A54C95090B2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4F93-4FFF-9348-6A54C95090B2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4F93-4FFF-9348-6A54C95090B2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4F93-4FFF-9348-6A54C95090B2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7-4F93-4FFF-9348-6A54C95090B2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9-4F93-4FFF-9348-6A54C95090B2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B-4F93-4FFF-9348-6A54C95090B2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D-4F93-4FFF-9348-6A54C95090B2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F-4F93-4FFF-9348-6A54C95090B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Report!$C$4:$C$9</c15:sqref>
                        </c15:fullRef>
                        <c15:formulaRef>
                          <c15:sqref>Report!$C$4:$C$8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131450</c:v>
                      </c:pt>
                      <c:pt idx="1">
                        <c:v>136800</c:v>
                      </c:pt>
                      <c:pt idx="2">
                        <c:v>184050</c:v>
                      </c:pt>
                      <c:pt idx="3">
                        <c:v>185250</c:v>
                      </c:pt>
                      <c:pt idx="4">
                        <c:v>105750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4F93-4FFF-9348-6A54C95090B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Instruction2!$D$3</c15:sqref>
                        </c15:formulaRef>
                      </c:ext>
                    </c:extLst>
                    <c:strCache>
                      <c:ptCount val="1"/>
                      <c:pt idx="0">
                        <c:v>Feb
Sales Volume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4F93-4FFF-9348-6A54C95090B2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4-4F93-4FFF-9348-6A54C95090B2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6-4F93-4FFF-9348-6A54C95090B2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8-4F93-4FFF-9348-6A54C95090B2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A-4F93-4FFF-9348-6A54C95090B2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2-4F93-4FFF-9348-6A54C95090B2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4-4F93-4FFF-9348-6A54C95090B2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6-4F93-4FFF-9348-6A54C95090B2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8-4F93-4FFF-9348-6A54C95090B2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A-4F93-4FFF-9348-6A54C95090B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Report!$D$4:$D$9</c15:sqref>
                        </c15:fullRef>
                        <c15:formulaRef>
                          <c15:sqref>Report!$D$4:$D$8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2310</c:v>
                      </c:pt>
                      <c:pt idx="1">
                        <c:v>2490</c:v>
                      </c:pt>
                      <c:pt idx="2">
                        <c:v>4880</c:v>
                      </c:pt>
                      <c:pt idx="3">
                        <c:v>2880</c:v>
                      </c:pt>
                      <c:pt idx="4">
                        <c:v>1610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4F93-4FFF-9348-6A54C95090B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Instruction2!$E$3</c15:sqref>
                        </c15:formulaRef>
                      </c:ext>
                    </c:extLst>
                    <c:strCache>
                      <c:ptCount val="1"/>
                      <c:pt idx="0">
                        <c:v>Feb 
Sales Amount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4F93-4FFF-9348-6A54C95090B2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4F93-4FFF-9348-6A54C95090B2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4F93-4FFF-9348-6A54C95090B2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4F93-4FFF-9348-6A54C95090B2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4F93-4FFF-9348-6A54C95090B2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D-4F93-4FFF-9348-6A54C95090B2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F-4F93-4FFF-9348-6A54C95090B2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1-4F93-4FFF-9348-6A54C95090B2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3-4F93-4FFF-9348-6A54C95090B2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5-4F93-4FFF-9348-6A54C95090B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Report!$E$4:$E$9</c15:sqref>
                        </c15:fullRef>
                        <c15:formulaRef>
                          <c15:sqref>Report!$E$4:$E$8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108850</c:v>
                      </c:pt>
                      <c:pt idx="1">
                        <c:v>129700</c:v>
                      </c:pt>
                      <c:pt idx="2">
                        <c:v>223550</c:v>
                      </c:pt>
                      <c:pt idx="3">
                        <c:v>131650</c:v>
                      </c:pt>
                      <c:pt idx="4">
                        <c:v>75350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4F93-4FFF-9348-6A54C95090B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Instruction2!$F$3</c15:sqref>
                        </c15:formulaRef>
                      </c:ext>
                    </c:extLst>
                    <c:strCache>
                      <c:ptCount val="1"/>
                      <c:pt idx="0">
                        <c:v>Mar
Sales Volume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8-4F93-4FFF-9348-6A54C95090B2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A-4F93-4FFF-9348-6A54C95090B2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C-4F93-4FFF-9348-6A54C95090B2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E-4F93-4FFF-9348-6A54C95090B2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0-4F93-4FFF-9348-6A54C95090B2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8-4F93-4FFF-9348-6A54C95090B2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A-4F93-4FFF-9348-6A54C95090B2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C-4F93-4FFF-9348-6A54C95090B2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E-4F93-4FFF-9348-6A54C95090B2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0-4F93-4FFF-9348-6A54C95090B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Report!$F$4:$F$9</c15:sqref>
                        </c15:fullRef>
                        <c15:formulaRef>
                          <c15:sqref>Report!$F$4:$F$8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2170</c:v>
                      </c:pt>
                      <c:pt idx="1">
                        <c:v>1880</c:v>
                      </c:pt>
                      <c:pt idx="2">
                        <c:v>3480</c:v>
                      </c:pt>
                      <c:pt idx="3">
                        <c:v>2930</c:v>
                      </c:pt>
                      <c:pt idx="4">
                        <c:v>2260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4F93-4FFF-9348-6A54C95090B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Instruction2!$G$3</c15:sqref>
                        </c15:formulaRef>
                      </c:ext>
                    </c:extLst>
                    <c:strCache>
                      <c:ptCount val="1"/>
                      <c:pt idx="0">
                        <c:v>Mar
Sales Amount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4F93-4FFF-9348-6A54C95090B2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4F93-4FFF-9348-6A54C95090B2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4F93-4FFF-9348-6A54C95090B2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4F93-4FFF-9348-6A54C95090B2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4F93-4FFF-9348-6A54C95090B2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3-4F93-4FFF-9348-6A54C95090B2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5-4F93-4FFF-9348-6A54C95090B2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7-4F93-4FFF-9348-6A54C95090B2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9-4F93-4FFF-9348-6A54C95090B2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B-4F93-4FFF-9348-6A54C95090B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Report!$G$4:$G$9</c15:sqref>
                        </c15:fullRef>
                        <c15:formulaRef>
                          <c15:sqref>Report!$G$4:$G$8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106750</c:v>
                      </c:pt>
                      <c:pt idx="1">
                        <c:v>98580</c:v>
                      </c:pt>
                      <c:pt idx="2">
                        <c:v>174450</c:v>
                      </c:pt>
                      <c:pt idx="3">
                        <c:v>139050</c:v>
                      </c:pt>
                      <c:pt idx="4">
                        <c:v>105750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4F93-4FFF-9348-6A54C95090B2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Instruction2!$H$3</c15:sqref>
                        </c15:formulaRef>
                      </c:ext>
                    </c:extLst>
                    <c:strCache>
                      <c:ptCount val="1"/>
                      <c:pt idx="0">
                        <c:v>Quaterly Sales Volume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E-4F93-4FFF-9348-6A54C95090B2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0-4F93-4FFF-9348-6A54C95090B2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2-4F93-4FFF-9348-6A54C95090B2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4-4F93-4FFF-9348-6A54C95090B2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6-4F93-4FFF-9348-6A54C95090B2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E-4F93-4FFF-9348-6A54C95090B2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0-4F93-4FFF-9348-6A54C95090B2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2-4F93-4FFF-9348-6A54C95090B2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4-4F93-4FFF-9348-6A54C95090B2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6-4F93-4FFF-9348-6A54C95090B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Report!$H$4:$H$9</c15:sqref>
                        </c15:fullRef>
                        <c15:formulaRef>
                          <c15:sqref>Report!$H$4:$H$8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7150</c:v>
                      </c:pt>
                      <c:pt idx="1">
                        <c:v>6910</c:v>
                      </c:pt>
                      <c:pt idx="2">
                        <c:v>12200</c:v>
                      </c:pt>
                      <c:pt idx="3">
                        <c:v>9240</c:v>
                      </c:pt>
                      <c:pt idx="4">
                        <c:v>6130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4F93-4FFF-9348-6A54C95090B2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Instruction2!$K$3</c15:sqref>
                        </c15:formulaRef>
                      </c:ext>
                    </c:extLst>
                    <c:strCache>
                      <c:ptCount val="1"/>
                      <c:pt idx="0">
                        <c:v>Quaterly Sales Target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4F93-4FFF-9348-6A54C95090B2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4F93-4FFF-9348-6A54C95090B2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4F93-4FFF-9348-6A54C95090B2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4F93-4FFF-9348-6A54C95090B2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4F93-4FFF-9348-6A54C95090B2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9-4F93-4FFF-9348-6A54C95090B2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B-4F93-4FFF-9348-6A54C95090B2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D-4F93-4FFF-9348-6A54C95090B2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F-4F93-4FFF-9348-6A54C95090B2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1-4F93-4FFF-9348-6A54C95090B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Report!$K$4:$K$9</c15:sqref>
                        </c15:fullRef>
                        <c15:formulaRef>
                          <c15:sqref>Report!$K$4:$K$8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400000</c:v>
                      </c:pt>
                      <c:pt idx="1">
                        <c:v>400000</c:v>
                      </c:pt>
                      <c:pt idx="2">
                        <c:v>400000</c:v>
                      </c:pt>
                      <c:pt idx="3">
                        <c:v>400000</c:v>
                      </c:pt>
                      <c:pt idx="4">
                        <c:v>400000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4F93-4FFF-9348-6A54C95090B2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Instruction2!$L$3</c15:sqref>
                        </c15:formulaRef>
                      </c:ext>
                    </c:extLst>
                    <c:strCache>
                      <c:ptCount val="1"/>
                      <c:pt idx="0">
                        <c:v>Achievement rate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4-4F93-4FFF-9348-6A54C95090B2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6-4F93-4FFF-9348-6A54C95090B2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8-4F93-4FFF-9348-6A54C95090B2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A-4F93-4FFF-9348-6A54C95090B2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C-4F93-4FFF-9348-6A54C95090B2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4-4F93-4FFF-9348-6A54C95090B2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6-4F93-4FFF-9348-6A54C95090B2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8-4F93-4FFF-9348-6A54C95090B2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A-4F93-4FFF-9348-6A54C95090B2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C-4F93-4FFF-9348-6A54C95090B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Report!$L$4:$L$9</c15:sqref>
                        </c15:fullRef>
                        <c15:formulaRef>
                          <c15:sqref>Report!$L$4:$L$8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0.86762499999999998</c:v>
                      </c:pt>
                      <c:pt idx="1">
                        <c:v>0.91269999999999996</c:v>
                      </c:pt>
                      <c:pt idx="2">
                        <c:v>1.455125</c:v>
                      </c:pt>
                      <c:pt idx="3">
                        <c:v>1.139875</c:v>
                      </c:pt>
                      <c:pt idx="4">
                        <c:v>0.71712500000000001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4F93-4FFF-9348-6A54C95090B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6"/>
          <c:order val="6"/>
          <c:tx>
            <c:strRef>
              <c:f>Instruction2!$H$3</c:f>
              <c:strCache>
                <c:ptCount val="1"/>
                <c:pt idx="0">
                  <c:v>Quaterly Sales Volume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FC-407E-ABD9-309B863C0C1A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FC-407E-ABD9-309B863C0C1A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9FC-407E-ABD9-309B863C0C1A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9FC-407E-ABD9-309B863C0C1A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9FC-407E-ABD9-309B863C0C1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9FC-407E-ABD9-309B863C0C1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9FC-407E-ABD9-309B863C0C1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39FC-407E-ABD9-309B863C0C1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39FC-407E-ABD9-309B863C0C1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lIns="38100" tIns="19050" rIns="38100" bIns="19050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9FC-407E-ABD9-309B863C0C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Instruction2!$A$4:$A$9</c15:sqref>
                  </c15:fullRef>
                </c:ext>
              </c:extLst>
              <c:f>Instruction2!$A$4:$A$8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Report!$H$4:$H$9</c15:sqref>
                  </c15:fullRef>
                </c:ext>
              </c:extLst>
              <c:f>Report!$H$4:$H$8</c:f>
              <c:numCache>
                <c:formatCode>General</c:formatCode>
                <c:ptCount val="5"/>
                <c:pt idx="0">
                  <c:v>7150</c:v>
                </c:pt>
                <c:pt idx="1">
                  <c:v>6910</c:v>
                </c:pt>
                <c:pt idx="2">
                  <c:v>12200</c:v>
                </c:pt>
                <c:pt idx="3">
                  <c:v>9240</c:v>
                </c:pt>
                <c:pt idx="4">
                  <c:v>6130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FC-407E-ABD9-309B863C0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Instruction2!$B$3</c15:sqref>
                        </c15:formulaRef>
                      </c:ext>
                    </c:extLst>
                    <c:strCache>
                      <c:ptCount val="1"/>
                      <c:pt idx="0">
                        <c:v>Jan Sales Volume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39FC-407E-ABD9-309B863C0C1A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39FC-407E-ABD9-309B863C0C1A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39FC-407E-ABD9-309B863C0C1A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2-39FC-407E-ABD9-309B863C0C1A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4-39FC-407E-ABD9-309B863C0C1A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C-39FC-407E-ABD9-309B863C0C1A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0E-39FC-407E-ABD9-309B863C0C1A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0-39FC-407E-ABD9-309B863C0C1A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2-39FC-407E-ABD9-309B863C0C1A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>
                      <c:ext xmlns:c16="http://schemas.microsoft.com/office/drawing/2014/chart" uri="{C3380CC4-5D6E-409C-BE32-E72D297353CC}">
                        <c16:uniqueId val="{00000014-39FC-407E-ABD9-309B863C0C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Report!$B$4:$B$9</c15:sqref>
                        </c15:fullRef>
                        <c15:formulaRef>
                          <c15:sqref>Report!$B$4:$B$8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2670</c:v>
                      </c:pt>
                      <c:pt idx="1">
                        <c:v>2540</c:v>
                      </c:pt>
                      <c:pt idx="2">
                        <c:v>3840</c:v>
                      </c:pt>
                      <c:pt idx="3">
                        <c:v>3430</c:v>
                      </c:pt>
                      <c:pt idx="4">
                        <c:v>2260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39FC-407E-ABD9-309B863C0C1A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Instruction2!$C$3</c15:sqref>
                        </c15:formulaRef>
                      </c:ext>
                    </c:extLst>
                    <c:strCache>
                      <c:ptCount val="1"/>
                      <c:pt idx="0">
                        <c:v>Jan 
Sales Amount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39FC-407E-ABD9-309B863C0C1A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39FC-407E-ABD9-309B863C0C1A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39FC-407E-ABD9-309B863C0C1A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39FC-407E-ABD9-309B863C0C1A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39FC-407E-ABD9-309B863C0C1A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7-39FC-407E-ABD9-309B863C0C1A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9-39FC-407E-ABD9-309B863C0C1A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B-39FC-407E-ABD9-309B863C0C1A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D-39FC-407E-ABD9-309B863C0C1A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1F-39FC-407E-ABD9-309B863C0C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Report!$C$4:$C$9</c15:sqref>
                        </c15:fullRef>
                        <c15:formulaRef>
                          <c15:sqref>Report!$C$4:$C$8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131450</c:v>
                      </c:pt>
                      <c:pt idx="1">
                        <c:v>136800</c:v>
                      </c:pt>
                      <c:pt idx="2">
                        <c:v>184050</c:v>
                      </c:pt>
                      <c:pt idx="3">
                        <c:v>185250</c:v>
                      </c:pt>
                      <c:pt idx="4">
                        <c:v>105750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9FC-407E-ABD9-309B863C0C1A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Instruction2!$D$3</c15:sqref>
                        </c15:formulaRef>
                      </c:ext>
                    </c:extLst>
                    <c:strCache>
                      <c:ptCount val="1"/>
                      <c:pt idx="0">
                        <c:v>Feb
Sales Volume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39FC-407E-ABD9-309B863C0C1A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4-39FC-407E-ABD9-309B863C0C1A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6-39FC-407E-ABD9-309B863C0C1A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8-39FC-407E-ABD9-309B863C0C1A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A-39FC-407E-ABD9-309B863C0C1A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2-39FC-407E-ABD9-309B863C0C1A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4-39FC-407E-ABD9-309B863C0C1A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6-39FC-407E-ABD9-309B863C0C1A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8-39FC-407E-ABD9-309B863C0C1A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A-39FC-407E-ABD9-309B863C0C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Report!$D$4:$D$9</c15:sqref>
                        </c15:fullRef>
                        <c15:formulaRef>
                          <c15:sqref>Report!$D$4:$D$8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2310</c:v>
                      </c:pt>
                      <c:pt idx="1">
                        <c:v>2490</c:v>
                      </c:pt>
                      <c:pt idx="2">
                        <c:v>4880</c:v>
                      </c:pt>
                      <c:pt idx="3">
                        <c:v>2880</c:v>
                      </c:pt>
                      <c:pt idx="4">
                        <c:v>1610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9FC-407E-ABD9-309B863C0C1A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Instruction2!$E$3</c15:sqref>
                        </c15:formulaRef>
                      </c:ext>
                    </c:extLst>
                    <c:strCache>
                      <c:ptCount val="1"/>
                      <c:pt idx="0">
                        <c:v>Feb 
Sales Amount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39FC-407E-ABD9-309B863C0C1A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39FC-407E-ABD9-309B863C0C1A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39FC-407E-ABD9-309B863C0C1A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39FC-407E-ABD9-309B863C0C1A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39FC-407E-ABD9-309B863C0C1A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D-39FC-407E-ABD9-309B863C0C1A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2F-39FC-407E-ABD9-309B863C0C1A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1-39FC-407E-ABD9-309B863C0C1A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3-39FC-407E-ABD9-309B863C0C1A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5-39FC-407E-ABD9-309B863C0C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Report!$E$4:$E$9</c15:sqref>
                        </c15:fullRef>
                        <c15:formulaRef>
                          <c15:sqref>Report!$E$4:$E$8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108850</c:v>
                      </c:pt>
                      <c:pt idx="1">
                        <c:v>129700</c:v>
                      </c:pt>
                      <c:pt idx="2">
                        <c:v>223550</c:v>
                      </c:pt>
                      <c:pt idx="3">
                        <c:v>131650</c:v>
                      </c:pt>
                      <c:pt idx="4">
                        <c:v>75350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39FC-407E-ABD9-309B863C0C1A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Instruction2!$F$3</c15:sqref>
                        </c15:formulaRef>
                      </c:ext>
                    </c:extLst>
                    <c:strCache>
                      <c:ptCount val="1"/>
                      <c:pt idx="0">
                        <c:v>Mar
Sales Volume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8-39FC-407E-ABD9-309B863C0C1A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A-39FC-407E-ABD9-309B863C0C1A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C-39FC-407E-ABD9-309B863C0C1A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E-39FC-407E-ABD9-309B863C0C1A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0-39FC-407E-ABD9-309B863C0C1A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8-39FC-407E-ABD9-309B863C0C1A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A-39FC-407E-ABD9-309B863C0C1A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C-39FC-407E-ABD9-309B863C0C1A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3E-39FC-407E-ABD9-309B863C0C1A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0-39FC-407E-ABD9-309B863C0C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Report!$F$4:$F$9</c15:sqref>
                        </c15:fullRef>
                        <c15:formulaRef>
                          <c15:sqref>Report!$F$4:$F$8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2170</c:v>
                      </c:pt>
                      <c:pt idx="1">
                        <c:v>1880</c:v>
                      </c:pt>
                      <c:pt idx="2">
                        <c:v>3480</c:v>
                      </c:pt>
                      <c:pt idx="3">
                        <c:v>2930</c:v>
                      </c:pt>
                      <c:pt idx="4">
                        <c:v>2260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39FC-407E-ABD9-309B863C0C1A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Instruction2!$G$3</c15:sqref>
                        </c15:formulaRef>
                      </c:ext>
                    </c:extLst>
                    <c:strCache>
                      <c:ptCount val="1"/>
                      <c:pt idx="0">
                        <c:v>Mar
Sales Amount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39FC-407E-ABD9-309B863C0C1A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39FC-407E-ABD9-309B863C0C1A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39FC-407E-ABD9-309B863C0C1A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39FC-407E-ABD9-309B863C0C1A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39FC-407E-ABD9-309B863C0C1A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3-39FC-407E-ABD9-309B863C0C1A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5-39FC-407E-ABD9-309B863C0C1A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7-39FC-407E-ABD9-309B863C0C1A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9-39FC-407E-ABD9-309B863C0C1A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B-39FC-407E-ABD9-309B863C0C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Report!$G$4:$G$9</c15:sqref>
                        </c15:fullRef>
                        <c15:formulaRef>
                          <c15:sqref>Report!$G$4:$G$8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106750</c:v>
                      </c:pt>
                      <c:pt idx="1">
                        <c:v>98580</c:v>
                      </c:pt>
                      <c:pt idx="2">
                        <c:v>174450</c:v>
                      </c:pt>
                      <c:pt idx="3">
                        <c:v>139050</c:v>
                      </c:pt>
                      <c:pt idx="4">
                        <c:v>105750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39FC-407E-ABD9-309B863C0C1A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Instruction2!$I$3</c15:sqref>
                        </c15:formulaRef>
                      </c:ext>
                    </c:extLst>
                    <c:strCache>
                      <c:ptCount val="1"/>
                      <c:pt idx="0">
                        <c:v>Quaterly Sale Amount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E-39FC-407E-ABD9-309B863C0C1A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0-39FC-407E-ABD9-309B863C0C1A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2-39FC-407E-ABD9-309B863C0C1A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4-39FC-407E-ABD9-309B863C0C1A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6-39FC-407E-ABD9-309B863C0C1A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4E-39FC-407E-ABD9-309B863C0C1A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0-39FC-407E-ABD9-309B863C0C1A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2-39FC-407E-ABD9-309B863C0C1A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4-39FC-407E-ABD9-309B863C0C1A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6-39FC-407E-ABD9-309B863C0C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Report!$I$4:$I$9</c15:sqref>
                        </c15:fullRef>
                        <c15:formulaRef>
                          <c15:sqref>Report!$I$4:$I$8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347050</c:v>
                      </c:pt>
                      <c:pt idx="1">
                        <c:v>365080</c:v>
                      </c:pt>
                      <c:pt idx="2">
                        <c:v>582050</c:v>
                      </c:pt>
                      <c:pt idx="3">
                        <c:v>455950</c:v>
                      </c:pt>
                      <c:pt idx="4">
                        <c:v>286850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39FC-407E-ABD9-309B863C0C1A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Instruction2!$K$3</c15:sqref>
                        </c15:formulaRef>
                      </c:ext>
                    </c:extLst>
                    <c:strCache>
                      <c:ptCount val="1"/>
                      <c:pt idx="0">
                        <c:v>Quaterly Sales Target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39FC-407E-ABD9-309B863C0C1A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39FC-407E-ABD9-309B863C0C1A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39FC-407E-ABD9-309B863C0C1A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39FC-407E-ABD9-309B863C0C1A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39FC-407E-ABD9-309B863C0C1A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9-39FC-407E-ABD9-309B863C0C1A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B-39FC-407E-ABD9-309B863C0C1A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D-39FC-407E-ABD9-309B863C0C1A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5F-39FC-407E-ABD9-309B863C0C1A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1-39FC-407E-ABD9-309B863C0C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Report!$K$4:$K$9</c15:sqref>
                        </c15:fullRef>
                        <c15:formulaRef>
                          <c15:sqref>Report!$K$4:$K$8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400000</c:v>
                      </c:pt>
                      <c:pt idx="1">
                        <c:v>400000</c:v>
                      </c:pt>
                      <c:pt idx="2">
                        <c:v>400000</c:v>
                      </c:pt>
                      <c:pt idx="3">
                        <c:v>400000</c:v>
                      </c:pt>
                      <c:pt idx="4">
                        <c:v>400000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39FC-407E-ABD9-309B863C0C1A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Instruction2!$L$3</c15:sqref>
                        </c15:formulaRef>
                      </c:ext>
                    </c:extLst>
                    <c:strCache>
                      <c:ptCount val="1"/>
                      <c:pt idx="0">
                        <c:v>Achievement rate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4-39FC-407E-ABD9-309B863C0C1A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6-39FC-407E-ABD9-309B863C0C1A}"/>
                    </c:ext>
                  </c:extLst>
                </c:dPt>
                <c:dPt>
                  <c:idx val="2"/>
                  <c:bubble3D val="0"/>
                  <c:spPr>
                    <a:gradFill>
                      <a:gsLst>
                        <a:gs pos="100000">
                          <a:schemeClr val="accent3">
                            <a:lumMod val="60000"/>
                            <a:lumOff val="40000"/>
                          </a:schemeClr>
                        </a:gs>
                        <a:gs pos="0">
                          <a:schemeClr val="accent3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8-39FC-407E-ABD9-309B863C0C1A}"/>
                    </c:ext>
                  </c:extLst>
                </c:dPt>
                <c:dPt>
                  <c:idx val="3"/>
                  <c:bubble3D val="0"/>
                  <c:spPr>
                    <a:gradFill>
                      <a:gsLst>
                        <a:gs pos="100000">
                          <a:schemeClr val="accent4">
                            <a:lumMod val="60000"/>
                            <a:lumOff val="40000"/>
                          </a:schemeClr>
                        </a:gs>
                        <a:gs pos="0">
                          <a:schemeClr val="accent4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A-39FC-407E-ABD9-309B863C0C1A}"/>
                    </c:ext>
                  </c:extLst>
                </c:dPt>
                <c:dPt>
                  <c:idx val="4"/>
                  <c:bubble3D val="0"/>
                  <c:spPr>
                    <a:gradFill>
                      <a:gsLst>
                        <a:gs pos="100000">
                          <a:schemeClr val="accent5">
                            <a:lumMod val="60000"/>
                            <a:lumOff val="40000"/>
                          </a:schemeClr>
                        </a:gs>
                        <a:gs pos="0">
                          <a:schemeClr val="accent5"/>
                        </a:gs>
                      </a:gsLst>
                      <a:lin ang="5400000" scaled="0"/>
                    </a:gra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C-39FC-407E-ABD9-309B863C0C1A}"/>
                    </c:ext>
                  </c:extLst>
                </c:dPt>
                <c:dLbls>
                  <c:dLbl>
                    <c:idx val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4-39FC-407E-ABD9-309B863C0C1A}"/>
                      </c:ext>
                    </c:extLst>
                  </c:dLbl>
                  <c:dLbl>
                    <c:idx val="1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6-39FC-407E-ABD9-309B863C0C1A}"/>
                      </c:ext>
                    </c:extLst>
                  </c:dLbl>
                  <c:dLbl>
                    <c:idx val="2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8-39FC-407E-ABD9-309B863C0C1A}"/>
                      </c:ext>
                    </c:extLst>
                  </c:dLbl>
                  <c:dLbl>
                    <c:idx val="3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A-39FC-407E-ABD9-309B863C0C1A}"/>
                      </c:ext>
                    </c:extLst>
                  </c:dLbl>
                  <c:dLbl>
                    <c:idx val="4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0" vertOverflow="ellipsis" horzOverflow="overflow" vert="horz" wrap="square" lIns="38100" tIns="19050" rIns="38100" bIns="19050" anchor="ctr" anchorCtr="1"/>
                      <a:lstStyle/>
                      <a:p>
                        <a:pPr>
                          <a:defRPr lang="zh-CN" sz="900" b="0" i="0" u="none" strike="noStrike" kern="1200" baseline="0">
                            <a:solidFill>
                              <a:schemeClr val="dk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dLblPos val="inEnd"/>
                    <c:showLegendKey val="0"/>
                    <c:showVal val="1"/>
                    <c:showCatName val="0"/>
                    <c:showSerName val="0"/>
                    <c:showPercent val="1"/>
                    <c:showBubbleSize val="0"/>
                    <c:extLst xmlns:c15="http://schemas.microsoft.com/office/drawing/2012/chart">
                      <c:ext xmlns:c16="http://schemas.microsoft.com/office/drawing/2014/chart" uri="{C3380CC4-5D6E-409C-BE32-E72D297353CC}">
                        <c16:uniqueId val="{0000006C-39FC-407E-ABD9-309B863C0C1A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dk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prstDash val="solid"/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Report!$L$4:$L$9</c15:sqref>
                        </c15:fullRef>
                        <c15:formulaRef>
                          <c15:sqref>Report!$L$4:$L$8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0.86762499999999998</c:v>
                      </c:pt>
                      <c:pt idx="1">
                        <c:v>0.91269999999999996</c:v>
                      </c:pt>
                      <c:pt idx="2">
                        <c:v>1.455125</c:v>
                      </c:pt>
                      <c:pt idx="3">
                        <c:v>1.139875</c:v>
                      </c:pt>
                      <c:pt idx="4">
                        <c:v>0.71712500000000001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39FC-407E-ABD9-309B863C0C1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Instruction2!$B$3</c:f>
              <c:strCache>
                <c:ptCount val="1"/>
                <c:pt idx="0">
                  <c:v>Jan Sales Volume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76667"/>
                    <a:tint val="50000"/>
                    <a:satMod val="300000"/>
                  </a:schemeClr>
                </a:gs>
                <a:gs pos="35000">
                  <a:schemeClr val="accent1">
                    <a:shade val="76667"/>
                    <a:tint val="37000"/>
                    <a:satMod val="300000"/>
                  </a:schemeClr>
                </a:gs>
                <a:gs pos="100000">
                  <a:schemeClr val="accent1">
                    <a:shade val="76667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76667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Instruction2!$A$4:$A$9</c15:sqref>
                  </c15:fullRef>
                </c:ext>
              </c:extLst>
              <c:f>Instruction2!$A$4:$A$8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Report!$B$4:$B$9</c15:sqref>
                  </c15:fullRef>
                </c:ext>
              </c:extLst>
              <c:f>Report!$B$4:$B$8</c:f>
              <c:numCache>
                <c:formatCode>General</c:formatCode>
                <c:ptCount val="5"/>
                <c:pt idx="0">
                  <c:v>2670</c:v>
                </c:pt>
                <c:pt idx="1">
                  <c:v>2540</c:v>
                </c:pt>
                <c:pt idx="2">
                  <c:v>3840</c:v>
                </c:pt>
                <c:pt idx="3">
                  <c:v>3430</c:v>
                </c:pt>
                <c:pt idx="4">
                  <c:v>2260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D-4E44-806A-C23484B097F5}"/>
            </c:ext>
          </c:extLst>
        </c:ser>
        <c:ser>
          <c:idx val="2"/>
          <c:order val="2"/>
          <c:tx>
            <c:strRef>
              <c:f>Instruction2!$D$3</c:f>
              <c:strCache>
                <c:ptCount val="1"/>
                <c:pt idx="0">
                  <c:v>Feb
Sales Volume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76667"/>
                    <a:tint val="50000"/>
                    <a:satMod val="300000"/>
                  </a:schemeClr>
                </a:gs>
                <a:gs pos="35000">
                  <a:schemeClr val="accent3">
                    <a:shade val="76667"/>
                    <a:tint val="37000"/>
                    <a:satMod val="300000"/>
                  </a:schemeClr>
                </a:gs>
                <a:gs pos="100000">
                  <a:schemeClr val="accent3">
                    <a:shade val="76667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76667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Instruction2!$A$4:$A$9</c15:sqref>
                  </c15:fullRef>
                </c:ext>
              </c:extLst>
              <c:f>Instruction2!$A$4:$A$8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Report!$D$4:$D$9</c15:sqref>
                  </c15:fullRef>
                </c:ext>
              </c:extLst>
              <c:f>Report!$D$4:$D$8</c:f>
              <c:numCache>
                <c:formatCode>General</c:formatCode>
                <c:ptCount val="5"/>
                <c:pt idx="0">
                  <c:v>2310</c:v>
                </c:pt>
                <c:pt idx="1">
                  <c:v>2490</c:v>
                </c:pt>
                <c:pt idx="2">
                  <c:v>4880</c:v>
                </c:pt>
                <c:pt idx="3">
                  <c:v>2880</c:v>
                </c:pt>
                <c:pt idx="4">
                  <c:v>1610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E44-806A-C23484B097F5}"/>
            </c:ext>
          </c:extLst>
        </c:ser>
        <c:ser>
          <c:idx val="4"/>
          <c:order val="4"/>
          <c:tx>
            <c:strRef>
              <c:f>Instruction2!$F$3</c:f>
              <c:strCache>
                <c:ptCount val="1"/>
                <c:pt idx="0">
                  <c:v>Mar
Sales Volume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667"/>
                    <a:tint val="50000"/>
                    <a:satMod val="300000"/>
                  </a:schemeClr>
                </a:gs>
                <a:gs pos="35000">
                  <a:schemeClr val="accent5">
                    <a:shade val="76667"/>
                    <a:tint val="37000"/>
                    <a:satMod val="300000"/>
                  </a:schemeClr>
                </a:gs>
                <a:gs pos="100000">
                  <a:schemeClr val="accent5">
                    <a:shade val="76667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76667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Instruction2!$A$4:$A$9</c15:sqref>
                  </c15:fullRef>
                </c:ext>
              </c:extLst>
              <c:f>Instruction2!$A$4:$A$8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Report!$F$4:$F$9</c15:sqref>
                  </c15:fullRef>
                </c:ext>
              </c:extLst>
              <c:f>Report!$F$4:$F$8</c:f>
              <c:numCache>
                <c:formatCode>General</c:formatCode>
                <c:ptCount val="5"/>
                <c:pt idx="0">
                  <c:v>2170</c:v>
                </c:pt>
                <c:pt idx="1">
                  <c:v>1880</c:v>
                </c:pt>
                <c:pt idx="2">
                  <c:v>3480</c:v>
                </c:pt>
                <c:pt idx="3">
                  <c:v>2930</c:v>
                </c:pt>
                <c:pt idx="4">
                  <c:v>2260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5D-4E44-806A-C23484B0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22978"/>
        <c:axId val="599592765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Instruction2!$C$3</c15:sqref>
                        </c15:formulaRef>
                      </c:ext>
                    </c:extLst>
                    <c:strCache>
                      <c:ptCount val="1"/>
                      <c:pt idx="0">
                        <c:v>Jan 
Sales Amount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76667"/>
                          <a:tint val="50000"/>
                          <a:satMod val="300000"/>
                        </a:schemeClr>
                      </a:gs>
                      <a:gs pos="35000">
                        <a:schemeClr val="accent2">
                          <a:shade val="76667"/>
                          <a:tint val="37000"/>
                          <a:satMod val="300000"/>
                        </a:schemeClr>
                      </a:gs>
                      <a:gs pos="100000">
                        <a:schemeClr val="accent2">
                          <a:shade val="76667"/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2">
                        <a:shade val="76667"/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cat>
                  <c:strRef>
                    <c:extLst>
                      <c:ext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Report!$C$4:$C$9</c15:sqref>
                        </c15:fullRef>
                        <c15:formulaRef>
                          <c15:sqref>Report!$C$4:$C$8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131450</c:v>
                      </c:pt>
                      <c:pt idx="1">
                        <c:v>136800</c:v>
                      </c:pt>
                      <c:pt idx="2">
                        <c:v>184050</c:v>
                      </c:pt>
                      <c:pt idx="3">
                        <c:v>185250</c:v>
                      </c:pt>
                      <c:pt idx="4">
                        <c:v>105750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15D-4E44-806A-C23484B097F5}"/>
                  </c:ext>
                </c:extLst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Instruction2!$E$3</c15:sqref>
                        </c15:formulaRef>
                      </c:ext>
                    </c:extLst>
                    <c:strCache>
                      <c:ptCount val="1"/>
                      <c:pt idx="0">
                        <c:v>Feb 
Sales Amount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76667"/>
                          <a:tint val="50000"/>
                          <a:satMod val="300000"/>
                        </a:schemeClr>
                      </a:gs>
                      <a:gs pos="35000">
                        <a:schemeClr val="accent4">
                          <a:shade val="76667"/>
                          <a:tint val="37000"/>
                          <a:satMod val="300000"/>
                        </a:schemeClr>
                      </a:gs>
                      <a:gs pos="100000">
                        <a:schemeClr val="accent4">
                          <a:shade val="76667"/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4">
                        <a:shade val="76667"/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Report!$E$4:$E$9</c15:sqref>
                        </c15:fullRef>
                        <c15:formulaRef>
                          <c15:sqref>Report!$E$4:$E$8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108850</c:v>
                      </c:pt>
                      <c:pt idx="1">
                        <c:v>129700</c:v>
                      </c:pt>
                      <c:pt idx="2">
                        <c:v>223550</c:v>
                      </c:pt>
                      <c:pt idx="3">
                        <c:v>131650</c:v>
                      </c:pt>
                      <c:pt idx="4">
                        <c:v>75350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15D-4E44-806A-C23484B097F5}"/>
                  </c:ext>
                </c:extLst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Instruction2!$G$3</c15:sqref>
                        </c15:formulaRef>
                      </c:ext>
                    </c:extLst>
                    <c:strCache>
                      <c:ptCount val="1"/>
                      <c:pt idx="0">
                        <c:v>Mar
Sales Amount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hade val="76667"/>
                          <a:tint val="50000"/>
                          <a:satMod val="300000"/>
                        </a:schemeClr>
                      </a:gs>
                      <a:gs pos="35000">
                        <a:schemeClr val="accent6">
                          <a:shade val="76667"/>
                          <a:tint val="37000"/>
                          <a:satMod val="300000"/>
                        </a:schemeClr>
                      </a:gs>
                      <a:gs pos="100000">
                        <a:schemeClr val="accent6">
                          <a:shade val="76667"/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6">
                        <a:shade val="76667"/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Report!$G$4:$G$9</c15:sqref>
                        </c15:fullRef>
                        <c15:formulaRef>
                          <c15:sqref>Report!$G$4:$G$8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106750</c:v>
                      </c:pt>
                      <c:pt idx="1">
                        <c:v>98580</c:v>
                      </c:pt>
                      <c:pt idx="2">
                        <c:v>174450</c:v>
                      </c:pt>
                      <c:pt idx="3">
                        <c:v>139050</c:v>
                      </c:pt>
                      <c:pt idx="4">
                        <c:v>105750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15D-4E44-806A-C23484B097F5}"/>
                  </c:ext>
                </c:extLst>
              </c15:ser>
            </c15:filteredAreaSeries>
            <c15:filteredArea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Instruction2!$K$3</c15:sqref>
                        </c15:formulaRef>
                      </c:ext>
                    </c:extLst>
                    <c:strCache>
                      <c:ptCount val="1"/>
                      <c:pt idx="0">
                        <c:v>Quaterly Sales Target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tint val="76667"/>
                          <a:tint val="50000"/>
                          <a:satMod val="300000"/>
                        </a:schemeClr>
                      </a:gs>
                      <a:gs pos="35000">
                        <a:schemeClr val="accent4">
                          <a:tint val="76667"/>
                          <a:tint val="37000"/>
                          <a:satMod val="300000"/>
                        </a:schemeClr>
                      </a:gs>
                      <a:gs pos="100000">
                        <a:schemeClr val="accent4">
                          <a:tint val="76667"/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4">
                        <a:tint val="76667"/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Report!$K$4:$K$9</c15:sqref>
                        </c15:fullRef>
                        <c15:formulaRef>
                          <c15:sqref>Report!$K$4:$K$8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400000</c:v>
                      </c:pt>
                      <c:pt idx="1">
                        <c:v>400000</c:v>
                      </c:pt>
                      <c:pt idx="2">
                        <c:v>400000</c:v>
                      </c:pt>
                      <c:pt idx="3">
                        <c:v>400000</c:v>
                      </c:pt>
                      <c:pt idx="4">
                        <c:v>400000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115D-4E44-806A-C23484B097F5}"/>
                  </c:ext>
                </c:extLst>
              </c15:ser>
            </c15:filteredAreaSeries>
            <c15:filteredArea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Instruction2!$L$3</c15:sqref>
                        </c15:formulaRef>
                      </c:ext>
                    </c:extLst>
                    <c:strCache>
                      <c:ptCount val="1"/>
                      <c:pt idx="0">
                        <c:v>Achievement rate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tint val="76667"/>
                          <a:tint val="50000"/>
                          <a:satMod val="300000"/>
                        </a:schemeClr>
                      </a:gs>
                      <a:gs pos="35000">
                        <a:schemeClr val="accent5">
                          <a:tint val="76667"/>
                          <a:tint val="37000"/>
                          <a:satMod val="300000"/>
                        </a:schemeClr>
                      </a:gs>
                      <a:gs pos="100000">
                        <a:schemeClr val="accent5">
                          <a:tint val="76667"/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5">
                        <a:tint val="76667"/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Report!$L$4:$L$9</c15:sqref>
                        </c15:fullRef>
                        <c15:formulaRef>
                          <c15:sqref>Report!$L$4:$L$8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0.86762499999999998</c:v>
                      </c:pt>
                      <c:pt idx="1">
                        <c:v>0.91269999999999996</c:v>
                      </c:pt>
                      <c:pt idx="2">
                        <c:v>1.455125</c:v>
                      </c:pt>
                      <c:pt idx="3">
                        <c:v>1.139875</c:v>
                      </c:pt>
                      <c:pt idx="4">
                        <c:v>0.71712500000000001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115D-4E44-806A-C23484B097F5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ser>
          <c:idx val="6"/>
          <c:order val="6"/>
          <c:tx>
            <c:strRef>
              <c:f>Instruction2!$H$3</c:f>
              <c:strCache>
                <c:ptCount val="1"/>
                <c:pt idx="0">
                  <c:v>Quaterly Sales Volume</c:v>
                </c:pt>
              </c:strCache>
            </c:strRef>
          </c:tx>
          <c:spPr>
            <a:ln w="15875" cap="rnd">
              <a:solidFill>
                <a:schemeClr val="accent1">
                  <a:tint val="76667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76667"/>
                      <a:tint val="50000"/>
                      <a:satMod val="300000"/>
                    </a:schemeClr>
                  </a:gs>
                  <a:gs pos="35000">
                    <a:schemeClr val="accent1">
                      <a:tint val="76667"/>
                      <a:tint val="37000"/>
                      <a:satMod val="300000"/>
                    </a:schemeClr>
                  </a:gs>
                  <a:gs pos="100000">
                    <a:schemeClr val="accent1">
                      <a:tint val="76667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tint val="76667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Instruction2!$A$4:$A$9</c15:sqref>
                  </c15:fullRef>
                </c:ext>
              </c:extLst>
              <c:f>Instruction2!$A$4:$A$8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Report!$H$4:$H$9</c15:sqref>
                  </c15:fullRef>
                </c:ext>
              </c:extLst>
              <c:f>Report!$H$4:$H$8</c:f>
              <c:numCache>
                <c:formatCode>General</c:formatCode>
                <c:ptCount val="5"/>
                <c:pt idx="0">
                  <c:v>7150</c:v>
                </c:pt>
                <c:pt idx="1">
                  <c:v>6910</c:v>
                </c:pt>
                <c:pt idx="2">
                  <c:v>12200</c:v>
                </c:pt>
                <c:pt idx="3">
                  <c:v>9240</c:v>
                </c:pt>
                <c:pt idx="4">
                  <c:v>6130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5D-4E44-806A-C23484B0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222978"/>
        <c:axId val="599592765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Instruction2!$I$3</c15:sqref>
                        </c15:formulaRef>
                      </c:ext>
                    </c:extLst>
                    <c:strCache>
                      <c:ptCount val="1"/>
                      <c:pt idx="0">
                        <c:v>Quaterly Sale Amount</c:v>
                      </c:pt>
                    </c:strCache>
                  </c:strRef>
                </c:tx>
                <c:spPr>
                  <a:ln w="15875" cap="rnd">
                    <a:solidFill>
                      <a:schemeClr val="accent2">
                        <a:tint val="76667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2">
                            <a:tint val="76667"/>
                            <a:tint val="50000"/>
                            <a:satMod val="300000"/>
                          </a:schemeClr>
                        </a:gs>
                        <a:gs pos="35000">
                          <a:schemeClr val="accent2">
                            <a:tint val="76667"/>
                            <a:tint val="37000"/>
                            <a:satMod val="300000"/>
                          </a:schemeClr>
                        </a:gs>
                        <a:gs pos="100000">
                          <a:schemeClr val="accent2">
                            <a:tint val="76667"/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2">
                          <a:tint val="76667"/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Report!$I$4:$I$9</c15:sqref>
                        </c15:fullRef>
                        <c15:formulaRef>
                          <c15:sqref>Report!$I$4:$I$8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347050</c:v>
                      </c:pt>
                      <c:pt idx="1">
                        <c:v>365080</c:v>
                      </c:pt>
                      <c:pt idx="2">
                        <c:v>582050</c:v>
                      </c:pt>
                      <c:pt idx="3">
                        <c:v>455950</c:v>
                      </c:pt>
                      <c:pt idx="4">
                        <c:v>286850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115D-4E44-806A-C23484B097F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21384"/>
        <c:axId val="680807924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Instruction2!$J$3</c15:sqref>
                        </c15:formulaRef>
                      </c:ext>
                    </c:extLst>
                    <c:strCache>
                      <c:ptCount val="1"/>
                      <c:pt idx="0">
                        <c:v>% of Sales</c:v>
                      </c:pt>
                    </c:strCache>
                  </c:strRef>
                </c:tx>
                <c:spPr>
                  <a:ln w="15875" cap="rnd">
                    <a:solidFill>
                      <a:schemeClr val="accent3">
                        <a:tint val="76667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3">
                            <a:tint val="76667"/>
                            <a:tint val="50000"/>
                            <a:satMod val="300000"/>
                          </a:schemeClr>
                        </a:gs>
                        <a:gs pos="35000">
                          <a:schemeClr val="accent3">
                            <a:tint val="76667"/>
                            <a:tint val="37000"/>
                            <a:satMod val="300000"/>
                          </a:schemeClr>
                        </a:gs>
                        <a:gs pos="100000">
                          <a:schemeClr val="accent3">
                            <a:tint val="76667"/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3">
                          <a:tint val="76667"/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Instruction2!$A$4:$A$9</c15:sqref>
                        </c15:fullRef>
                        <c15:formulaRef>
                          <c15:sqref>Instruction2!$A$4:$A$8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Report!$J$4:$J$9</c15:sqref>
                        </c15:fullRef>
                        <c15:formulaRef>
                          <c15:sqref>Report!$J$4:$J$8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0.17037477049357383</c:v>
                      </c:pt>
                      <c:pt idx="1">
                        <c:v>0.17922610924014964</c:v>
                      </c:pt>
                      <c:pt idx="2">
                        <c:v>0.28574163712947598</c:v>
                      </c:pt>
                      <c:pt idx="3">
                        <c:v>0.22383626741548762</c:v>
                      </c:pt>
                      <c:pt idx="4">
                        <c:v>0.14082121572131293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115D-4E44-806A-C23484B097F5}"/>
                  </c:ext>
                </c:extLst>
              </c15:ser>
            </c15:filteredLineSeries>
          </c:ext>
        </c:extLst>
      </c:lineChart>
      <c:catAx>
        <c:axId val="2302229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92765"/>
        <c:crosses val="autoZero"/>
        <c:auto val="1"/>
        <c:lblAlgn val="ctr"/>
        <c:lblOffset val="100"/>
        <c:noMultiLvlLbl val="0"/>
      </c:catAx>
      <c:valAx>
        <c:axId val="5995927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22978"/>
        <c:crosses val="autoZero"/>
        <c:crossBetween val="between"/>
      </c:valAx>
      <c:catAx>
        <c:axId val="173521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0807924"/>
        <c:crosses val="autoZero"/>
        <c:auto val="1"/>
        <c:lblAlgn val="ctr"/>
        <c:lblOffset val="100"/>
        <c:noMultiLvlLbl val="0"/>
      </c:catAx>
      <c:valAx>
        <c:axId val="68080792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138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wrap="square"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1"/>
          <c:tx>
            <c:strRef>
              <c:f>Report!$C$3</c:f>
              <c:strCache>
                <c:ptCount val="1"/>
                <c:pt idx="0">
                  <c:v>Jan 
Sales Amount</c:v>
                </c:pt>
              </c:strCache>
            </c:strRef>
          </c:tx>
          <c:spPr>
            <a:pattFill prst="narHorz">
              <a:fgClr>
                <a:schemeClr val="accent2">
                  <a:shade val="76667"/>
                </a:schemeClr>
              </a:fgClr>
              <a:bgClr>
                <a:schemeClr val="accent2">
                  <a:shade val="76667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shade val="76667"/>
                </a:schemeClr>
              </a:inn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Report!$A$4:$A$9</c15:sqref>
                  </c15:fullRef>
                </c:ext>
              </c:extLst>
              <c:f>Report!$A$4:$A$8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Report!$C$4:$C$9</c15:sqref>
                  </c15:fullRef>
                </c:ext>
              </c:extLst>
              <c:f>Report!$C$4:$C$8</c:f>
              <c:numCache>
                <c:formatCode>[$RM-4409]#,##0.00_);\([$RM-4409]#,##0.00\)</c:formatCode>
                <c:ptCount val="5"/>
                <c:pt idx="0">
                  <c:v>131450</c:v>
                </c:pt>
                <c:pt idx="1">
                  <c:v>136800</c:v>
                </c:pt>
                <c:pt idx="2">
                  <c:v>184050</c:v>
                </c:pt>
                <c:pt idx="3">
                  <c:v>185250</c:v>
                </c:pt>
                <c:pt idx="4">
                  <c:v>105750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5-4C50-8941-5781F946F3A7}"/>
            </c:ext>
          </c:extLst>
        </c:ser>
        <c:ser>
          <c:idx val="3"/>
          <c:order val="3"/>
          <c:tx>
            <c:strRef>
              <c:f>Report!$E$3</c:f>
              <c:strCache>
                <c:ptCount val="1"/>
                <c:pt idx="0">
                  <c:v>Feb 
Sales Amount</c:v>
                </c:pt>
              </c:strCache>
            </c:strRef>
          </c:tx>
          <c:spPr>
            <a:pattFill prst="narHorz">
              <a:fgClr>
                <a:schemeClr val="accent4">
                  <a:shade val="76667"/>
                </a:schemeClr>
              </a:fgClr>
              <a:bgClr>
                <a:schemeClr val="accent4">
                  <a:shade val="76667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shade val="76667"/>
                </a:schemeClr>
              </a:inn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Report!$A$4:$A$9</c15:sqref>
                  </c15:fullRef>
                </c:ext>
              </c:extLst>
              <c:f>Report!$A$4:$A$8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Report!$E$4:$E$9</c15:sqref>
                  </c15:fullRef>
                </c:ext>
              </c:extLst>
              <c:f>Report!$E$4:$E$8</c:f>
              <c:numCache>
                <c:formatCode>[$RM-4409]#,##0.00_);\([$RM-4409]#,##0.00\)</c:formatCode>
                <c:ptCount val="5"/>
                <c:pt idx="0">
                  <c:v>108850</c:v>
                </c:pt>
                <c:pt idx="1">
                  <c:v>129700</c:v>
                </c:pt>
                <c:pt idx="2">
                  <c:v>223550</c:v>
                </c:pt>
                <c:pt idx="3">
                  <c:v>131650</c:v>
                </c:pt>
                <c:pt idx="4">
                  <c:v>75350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5-4C50-8941-5781F946F3A7}"/>
            </c:ext>
          </c:extLst>
        </c:ser>
        <c:ser>
          <c:idx val="5"/>
          <c:order val="5"/>
          <c:tx>
            <c:strRef>
              <c:f>Report!$G$3</c:f>
              <c:strCache>
                <c:ptCount val="1"/>
                <c:pt idx="0">
                  <c:v>Mar
Sales Amount</c:v>
                </c:pt>
              </c:strCache>
            </c:strRef>
          </c:tx>
          <c:spPr>
            <a:pattFill prst="narHorz">
              <a:fgClr>
                <a:schemeClr val="accent6">
                  <a:shade val="76667"/>
                </a:schemeClr>
              </a:fgClr>
              <a:bgClr>
                <a:schemeClr val="accent6">
                  <a:shade val="76667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shade val="76667"/>
                </a:schemeClr>
              </a:innerShdw>
            </a:effectLst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Report!$A$4:$A$9</c15:sqref>
                  </c15:fullRef>
                </c:ext>
              </c:extLst>
              <c:f>Report!$A$4:$A$8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Report!$G$4:$G$9</c15:sqref>
                  </c15:fullRef>
                </c:ext>
              </c:extLst>
              <c:f>Report!$G$4:$G$8</c:f>
              <c:numCache>
                <c:formatCode>[$RM-4409]#,##0.00_);\([$RM-4409]#,##0.00\)</c:formatCode>
                <c:ptCount val="5"/>
                <c:pt idx="0">
                  <c:v>106750</c:v>
                </c:pt>
                <c:pt idx="1">
                  <c:v>98580</c:v>
                </c:pt>
                <c:pt idx="2">
                  <c:v>174450</c:v>
                </c:pt>
                <c:pt idx="3">
                  <c:v>139050</c:v>
                </c:pt>
                <c:pt idx="4">
                  <c:v>105750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5-4C50-8941-5781F94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22978"/>
        <c:axId val="599592765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Report!$B$3</c15:sqref>
                        </c15:formulaRef>
                      </c:ext>
                    </c:extLst>
                    <c:strCache>
                      <c:ptCount val="1"/>
                      <c:pt idx="0">
                        <c:v>Jan Sales Volume</c:v>
                      </c:pt>
                    </c:strCache>
                  </c:strRef>
                </c:tx>
                <c:spPr>
                  <a:pattFill prst="narHorz">
                    <a:fgClr>
                      <a:schemeClr val="accent1">
                        <a:shade val="76667"/>
                      </a:schemeClr>
                    </a:fgClr>
                    <a:bgClr>
                      <a:schemeClr val="accent1">
                        <a:shade val="76667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shade val="76667"/>
                      </a:schemeClr>
                    </a:innerShdw>
                  </a:effectLst>
                </c:spPr>
                <c:cat>
                  <c:strRef>
                    <c:extLst>
                      <c:ext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Report!$B$4:$B$9</c15:sqref>
                        </c15:fullRef>
                        <c15:formulaRef>
                          <c15:sqref>Report!$B$4:$B$8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2670</c:v>
                      </c:pt>
                      <c:pt idx="1">
                        <c:v>2540</c:v>
                      </c:pt>
                      <c:pt idx="2">
                        <c:v>3840</c:v>
                      </c:pt>
                      <c:pt idx="3">
                        <c:v>3430</c:v>
                      </c:pt>
                      <c:pt idx="4">
                        <c:v>2260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D65-4C50-8941-5781F946F3A7}"/>
                  </c:ext>
                </c:extLst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Report!$D$3</c15:sqref>
                        </c15:formulaRef>
                      </c:ext>
                    </c:extLst>
                    <c:strCache>
                      <c:ptCount val="1"/>
                      <c:pt idx="0">
                        <c:v>Feb
Sales Volume</c:v>
                      </c:pt>
                    </c:strCache>
                  </c:strRef>
                </c:tx>
                <c:spPr>
                  <a:pattFill prst="narHorz">
                    <a:fgClr>
                      <a:schemeClr val="accent3">
                        <a:shade val="76667"/>
                      </a:schemeClr>
                    </a:fgClr>
                    <a:bgClr>
                      <a:schemeClr val="accent3">
                        <a:shade val="76667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3">
                        <a:shade val="76667"/>
                      </a:schemeClr>
                    </a:innerShdw>
                  </a:effectLst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Report!$D$4:$D$9</c15:sqref>
                        </c15:fullRef>
                        <c15:formulaRef>
                          <c15:sqref>Report!$D$4:$D$8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2310</c:v>
                      </c:pt>
                      <c:pt idx="1">
                        <c:v>2490</c:v>
                      </c:pt>
                      <c:pt idx="2">
                        <c:v>4880</c:v>
                      </c:pt>
                      <c:pt idx="3">
                        <c:v>2880</c:v>
                      </c:pt>
                      <c:pt idx="4">
                        <c:v>1610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D65-4C50-8941-5781F946F3A7}"/>
                  </c:ext>
                </c:extLst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Report!$F$3</c15:sqref>
                        </c15:formulaRef>
                      </c:ext>
                    </c:extLst>
                    <c:strCache>
                      <c:ptCount val="1"/>
                      <c:pt idx="0">
                        <c:v>Mar
Sales Volume</c:v>
                      </c:pt>
                    </c:strCache>
                  </c:strRef>
                </c:tx>
                <c:spPr>
                  <a:pattFill prst="narHorz">
                    <a:fgClr>
                      <a:schemeClr val="accent5">
                        <a:shade val="76667"/>
                      </a:schemeClr>
                    </a:fgClr>
                    <a:bgClr>
                      <a:schemeClr val="accent5">
                        <a:shade val="76667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>
                        <a:shade val="76667"/>
                      </a:schemeClr>
                    </a:innerShdw>
                  </a:effectLst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Report!$F$4:$F$9</c15:sqref>
                        </c15:fullRef>
                        <c15:formulaRef>
                          <c15:sqref>Report!$F$4:$F$8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2170</c:v>
                      </c:pt>
                      <c:pt idx="1">
                        <c:v>1880</c:v>
                      </c:pt>
                      <c:pt idx="2">
                        <c:v>3480</c:v>
                      </c:pt>
                      <c:pt idx="3">
                        <c:v>2930</c:v>
                      </c:pt>
                      <c:pt idx="4">
                        <c:v>2260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D65-4C50-8941-5781F946F3A7}"/>
                  </c:ext>
                </c:extLst>
              </c15:ser>
            </c15:filteredAreaSeries>
            <c15:filteredArea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Report!$H$3</c15:sqref>
                        </c15:formulaRef>
                      </c:ext>
                    </c:extLst>
                    <c:strCache>
                      <c:ptCount val="1"/>
                      <c:pt idx="0">
                        <c:v>Quaterly Sales Volume</c:v>
                      </c:pt>
                    </c:strCache>
                  </c:strRef>
                </c:tx>
                <c:spPr>
                  <a:pattFill prst="narHorz">
                    <a:fgClr>
                      <a:schemeClr val="accent1">
                        <a:tint val="76667"/>
                      </a:schemeClr>
                    </a:fgClr>
                    <a:bgClr>
                      <a:schemeClr val="accent1">
                        <a:tint val="76667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1">
                        <a:tint val="76667"/>
                      </a:schemeClr>
                    </a:innerShdw>
                  </a:effectLst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Report!$H$4:$H$9</c15:sqref>
                        </c15:fullRef>
                        <c15:formulaRef>
                          <c15:sqref>Report!$H$4:$H$8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7150</c:v>
                      </c:pt>
                      <c:pt idx="1">
                        <c:v>6910</c:v>
                      </c:pt>
                      <c:pt idx="2">
                        <c:v>12200</c:v>
                      </c:pt>
                      <c:pt idx="3">
                        <c:v>9240</c:v>
                      </c:pt>
                      <c:pt idx="4">
                        <c:v>6130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D65-4C50-8941-5781F946F3A7}"/>
                  </c:ext>
                </c:extLst>
              </c15:ser>
            </c15:filteredAreaSeries>
            <c15:filteredArea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Report!$K$3</c15:sqref>
                        </c15:formulaRef>
                      </c:ext>
                    </c:extLst>
                    <c:strCache>
                      <c:ptCount val="1"/>
                      <c:pt idx="0">
                        <c:v>Quaterly Sales Target</c:v>
                      </c:pt>
                    </c:strCache>
                  </c:strRef>
                </c:tx>
                <c:spPr>
                  <a:pattFill prst="narHorz">
                    <a:fgClr>
                      <a:schemeClr val="accent4">
                        <a:tint val="76667"/>
                      </a:schemeClr>
                    </a:fgClr>
                    <a:bgClr>
                      <a:schemeClr val="accent4">
                        <a:tint val="76667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4">
                        <a:tint val="76667"/>
                      </a:schemeClr>
                    </a:innerShdw>
                  </a:effectLst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Report!$K$4:$K$9</c15:sqref>
                        </c15:fullRef>
                        <c15:formulaRef>
                          <c15:sqref>Report!$K$4:$K$8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400000</c:v>
                      </c:pt>
                      <c:pt idx="1">
                        <c:v>400000</c:v>
                      </c:pt>
                      <c:pt idx="2">
                        <c:v>400000</c:v>
                      </c:pt>
                      <c:pt idx="3">
                        <c:v>400000</c:v>
                      </c:pt>
                      <c:pt idx="4">
                        <c:v>400000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4D65-4C50-8941-5781F946F3A7}"/>
                  </c:ext>
                </c:extLst>
              </c15:ser>
            </c15:filteredAreaSeries>
            <c15:filteredArea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Report!$L$3</c15:sqref>
                        </c15:formulaRef>
                      </c:ext>
                    </c:extLst>
                    <c:strCache>
                      <c:ptCount val="1"/>
                      <c:pt idx="0">
                        <c:v>Achievement rate</c:v>
                      </c:pt>
                    </c:strCache>
                  </c:strRef>
                </c:tx>
                <c:spPr>
                  <a:pattFill prst="narHorz">
                    <a:fgClr>
                      <a:schemeClr val="accent5">
                        <a:tint val="76667"/>
                      </a:schemeClr>
                    </a:fgClr>
                    <a:bgClr>
                      <a:schemeClr val="accent5">
                        <a:tint val="76667"/>
                        <a:lumMod val="20000"/>
                        <a:lumOff val="80000"/>
                      </a:schemeClr>
                    </a:bgClr>
                  </a:pattFill>
                  <a:ln>
                    <a:noFill/>
                  </a:ln>
                  <a:effectLst>
                    <a:innerShdw blurRad="114300">
                      <a:schemeClr val="accent5">
                        <a:tint val="76667"/>
                      </a:schemeClr>
                    </a:innerShdw>
                  </a:effectLst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Report!$L$4:$L$9</c15:sqref>
                        </c15:fullRef>
                        <c15:formulaRef>
                          <c15:sqref>Report!$L$4:$L$8</c15:sqref>
                        </c15:formulaRef>
                      </c:ext>
                    </c:extLst>
                    <c:numCache>
                      <c:formatCode>0.00%</c:formatCode>
                      <c:ptCount val="5"/>
                      <c:pt idx="0">
                        <c:v>0.86762499999999998</c:v>
                      </c:pt>
                      <c:pt idx="1">
                        <c:v>0.91269999999999996</c:v>
                      </c:pt>
                      <c:pt idx="2">
                        <c:v>1.455125</c:v>
                      </c:pt>
                      <c:pt idx="3">
                        <c:v>1.139875</c:v>
                      </c:pt>
                      <c:pt idx="4">
                        <c:v>0.71712500000000001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4D65-4C50-8941-5781F946F3A7}"/>
                  </c:ext>
                </c:extLst>
              </c15:ser>
            </c15:filteredAreaSeries>
          </c:ext>
        </c:extLst>
      </c:area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222978"/>
        <c:axId val="599592765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Report!$I$3</c15:sqref>
                        </c15:formulaRef>
                      </c:ext>
                    </c:extLst>
                    <c:strCache>
                      <c:ptCount val="1"/>
                      <c:pt idx="0">
                        <c:v>Quaterly Sale Amount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76667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2">
                        <a:tint val="76667"/>
                      </a:schemeClr>
                    </a:solidFill>
                    <a:ln>
                      <a:noFill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Report!$I$4:$I$9</c15:sqref>
                        </c15:fullRef>
                        <c15:formulaRef>
                          <c15:sqref>Report!$I$4:$I$8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347050</c:v>
                      </c:pt>
                      <c:pt idx="1">
                        <c:v>365080</c:v>
                      </c:pt>
                      <c:pt idx="2">
                        <c:v>582050</c:v>
                      </c:pt>
                      <c:pt idx="3">
                        <c:v>455950</c:v>
                      </c:pt>
                      <c:pt idx="4">
                        <c:v>286850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4D65-4C50-8941-5781F946F3A7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8"/>
          <c:order val="8"/>
          <c:tx>
            <c:strRef>
              <c:f>Report!$J$3</c:f>
              <c:strCache>
                <c:ptCount val="1"/>
                <c:pt idx="0">
                  <c:v>% of Sales</c:v>
                </c:pt>
              </c:strCache>
            </c:strRef>
          </c:tx>
          <c:spPr>
            <a:ln w="28575" cap="rnd">
              <a:solidFill>
                <a:schemeClr val="accent3">
                  <a:tint val="76667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tint val="76667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Report!$A$4:$A$9</c15:sqref>
                  </c15:fullRef>
                </c:ext>
              </c:extLst>
              <c:f>Report!$A$4:$A$8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Report!$J$4:$J$9</c15:sqref>
                  </c15:fullRef>
                </c:ext>
              </c:extLst>
              <c:f>Report!$J$4:$J$8</c:f>
              <c:numCache>
                <c:formatCode>0.00%</c:formatCode>
                <c:ptCount val="5"/>
                <c:pt idx="0">
                  <c:v>0.17037477049357383</c:v>
                </c:pt>
                <c:pt idx="1">
                  <c:v>0.17922610924014964</c:v>
                </c:pt>
                <c:pt idx="2">
                  <c:v>0.28574163712947598</c:v>
                </c:pt>
                <c:pt idx="3">
                  <c:v>0.22383626741548762</c:v>
                </c:pt>
                <c:pt idx="4">
                  <c:v>0.14082121572131293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5-4C50-8941-5781F946F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21384"/>
        <c:axId val="680807924"/>
      </c:lineChart>
      <c:catAx>
        <c:axId val="2302229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92765"/>
        <c:crosses val="autoZero"/>
        <c:auto val="1"/>
        <c:lblAlgn val="ctr"/>
        <c:lblOffset val="100"/>
        <c:noMultiLvlLbl val="0"/>
      </c:catAx>
      <c:valAx>
        <c:axId val="59959276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[$RM-4409]#,##0.00_);\([$RM-4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22978"/>
        <c:crosses val="autoZero"/>
        <c:crossBetween val="between"/>
      </c:valAx>
      <c:catAx>
        <c:axId val="173521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0807924"/>
        <c:crosses val="autoZero"/>
        <c:auto val="1"/>
        <c:lblAlgn val="ctr"/>
        <c:lblOffset val="100"/>
        <c:noMultiLvlLbl val="0"/>
      </c:catAx>
      <c:valAx>
        <c:axId val="680807924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2138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8205128205128199E-2"/>
          <c:y val="0.86804326450344105"/>
          <c:w val="0.93869463869463898"/>
          <c:h val="0.10835791543756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wrap="square"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7"/>
          <c:order val="7"/>
          <c:tx>
            <c:strRef>
              <c:f>Report!$I$3</c:f>
              <c:strCache>
                <c:ptCount val="1"/>
                <c:pt idx="0">
                  <c:v>Quaterly Sale Amount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Report!$A$4:$A$9</c15:sqref>
                  </c15:fullRef>
                </c:ext>
              </c:extLst>
              <c:f>Report!$A$4:$A$8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Report!$I$4:$I$9</c15:sqref>
                  </c15:fullRef>
                </c:ext>
              </c:extLst>
              <c:f>Report!$I$4:$I$8</c:f>
              <c:numCache>
                <c:formatCode>[$RM-4409]#,##0.00_);\([$RM-4409]#,##0.00\)</c:formatCode>
                <c:ptCount val="5"/>
                <c:pt idx="0">
                  <c:v>347050</c:v>
                </c:pt>
                <c:pt idx="1">
                  <c:v>365080</c:v>
                </c:pt>
                <c:pt idx="2">
                  <c:v>582050</c:v>
                </c:pt>
                <c:pt idx="3">
                  <c:v>455950</c:v>
                </c:pt>
                <c:pt idx="4">
                  <c:v>286850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7-4406-8F7B-FCE5E60C5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100"/>
        <c:axId val="230222978"/>
        <c:axId val="59959276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Report!$B$3</c15:sqref>
                        </c15:formulaRef>
                      </c:ext>
                    </c:extLst>
                    <c:strCache>
                      <c:ptCount val="1"/>
                      <c:pt idx="0">
                        <c:v>Jan Sales Volume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Report!$B$4:$B$9</c15:sqref>
                        </c15:fullRef>
                        <c15:formulaRef>
                          <c15:sqref>Report!$B$4:$B$8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2670</c:v>
                      </c:pt>
                      <c:pt idx="1">
                        <c:v>2540</c:v>
                      </c:pt>
                      <c:pt idx="2">
                        <c:v>3840</c:v>
                      </c:pt>
                      <c:pt idx="3">
                        <c:v>3430</c:v>
                      </c:pt>
                      <c:pt idx="4">
                        <c:v>2260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387-4406-8F7B-FCE5E60C5D6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Report!$C$3</c15:sqref>
                        </c15:formulaRef>
                      </c:ext>
                    </c:extLst>
                    <c:strCache>
                      <c:ptCount val="1"/>
                      <c:pt idx="0">
                        <c:v>Jan 
Sales Amount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Report!$C$4:$C$9</c15:sqref>
                        </c15:fullRef>
                        <c15:formulaRef>
                          <c15:sqref>Report!$C$4:$C$8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131450</c:v>
                      </c:pt>
                      <c:pt idx="1">
                        <c:v>136800</c:v>
                      </c:pt>
                      <c:pt idx="2">
                        <c:v>184050</c:v>
                      </c:pt>
                      <c:pt idx="3">
                        <c:v>185250</c:v>
                      </c:pt>
                      <c:pt idx="4">
                        <c:v>105750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387-4406-8F7B-FCE5E60C5D6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Report!$D$3</c15:sqref>
                        </c15:formulaRef>
                      </c:ext>
                    </c:extLst>
                    <c:strCache>
                      <c:ptCount val="1"/>
                      <c:pt idx="0">
                        <c:v>Feb
Sales Volume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Report!$D$4:$D$9</c15:sqref>
                        </c15:fullRef>
                        <c15:formulaRef>
                          <c15:sqref>Report!$D$4:$D$8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2310</c:v>
                      </c:pt>
                      <c:pt idx="1">
                        <c:v>2490</c:v>
                      </c:pt>
                      <c:pt idx="2">
                        <c:v>4880</c:v>
                      </c:pt>
                      <c:pt idx="3">
                        <c:v>2880</c:v>
                      </c:pt>
                      <c:pt idx="4">
                        <c:v>1610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387-4406-8F7B-FCE5E60C5D6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Report!$E$3</c15:sqref>
                        </c15:formulaRef>
                      </c:ext>
                    </c:extLst>
                    <c:strCache>
                      <c:ptCount val="1"/>
                      <c:pt idx="0">
                        <c:v>Feb 
Sales Amount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Report!$E$4:$E$9</c15:sqref>
                        </c15:fullRef>
                        <c15:formulaRef>
                          <c15:sqref>Report!$E$4:$E$8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108850</c:v>
                      </c:pt>
                      <c:pt idx="1">
                        <c:v>129700</c:v>
                      </c:pt>
                      <c:pt idx="2">
                        <c:v>223550</c:v>
                      </c:pt>
                      <c:pt idx="3">
                        <c:v>131650</c:v>
                      </c:pt>
                      <c:pt idx="4">
                        <c:v>75350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87-4406-8F7B-FCE5E60C5D6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Report!$F$3</c15:sqref>
                        </c15:formulaRef>
                      </c:ext>
                    </c:extLst>
                    <c:strCache>
                      <c:ptCount val="1"/>
                      <c:pt idx="0">
                        <c:v>Mar
Sales Volume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Report!$F$4:$F$9</c15:sqref>
                        </c15:fullRef>
                        <c15:formulaRef>
                          <c15:sqref>Report!$F$4:$F$8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2170</c:v>
                      </c:pt>
                      <c:pt idx="1">
                        <c:v>1880</c:v>
                      </c:pt>
                      <c:pt idx="2">
                        <c:v>3480</c:v>
                      </c:pt>
                      <c:pt idx="3">
                        <c:v>2930</c:v>
                      </c:pt>
                      <c:pt idx="4">
                        <c:v>2260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87-4406-8F7B-FCE5E60C5D6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Report!$G$3</c15:sqref>
                        </c15:formulaRef>
                      </c:ext>
                    </c:extLst>
                    <c:strCache>
                      <c:ptCount val="1"/>
                      <c:pt idx="0">
                        <c:v>Mar
Sales Amount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Report!$G$4:$G$9</c15:sqref>
                        </c15:fullRef>
                        <c15:formulaRef>
                          <c15:sqref>Report!$G$4:$G$8</c15:sqref>
                        </c15:formulaRef>
                      </c:ext>
                    </c:extLst>
                    <c:numCache>
                      <c:formatCode>[$RM-4409]#,##0.00_);\([$RM-4409]#,##0.00\)</c:formatCode>
                      <c:ptCount val="5"/>
                      <c:pt idx="0">
                        <c:v>106750</c:v>
                      </c:pt>
                      <c:pt idx="1">
                        <c:v>98580</c:v>
                      </c:pt>
                      <c:pt idx="2">
                        <c:v>174450</c:v>
                      </c:pt>
                      <c:pt idx="3">
                        <c:v>139050</c:v>
                      </c:pt>
                      <c:pt idx="4">
                        <c:v>105750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387-4406-8F7B-FCE5E60C5D6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Report!$H$3</c15:sqref>
                        </c15:formulaRef>
                      </c:ext>
                    </c:extLst>
                    <c:strCache>
                      <c:ptCount val="1"/>
                      <c:pt idx="0">
                        <c:v>Quaterly Sales Volume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Report!$A$4:$A$9</c15:sqref>
                        </c15:fullRef>
                        <c15:formulaRef>
                          <c15:sqref>Report!$A$4:$A$8</c15:sqref>
                        </c15:formulaRef>
                      </c:ext>
                    </c:extLst>
                    <c:strCache>
                      <c:ptCount val="5"/>
                      <c:pt idx="0">
                        <c:v>Kuala Lumpur</c:v>
                      </c:pt>
                      <c:pt idx="1">
                        <c:v>Seremban</c:v>
                      </c:pt>
                      <c:pt idx="2">
                        <c:v>Sarawak</c:v>
                      </c:pt>
                      <c:pt idx="3">
                        <c:v>Johor</c:v>
                      </c:pt>
                      <c:pt idx="4">
                        <c:v>Penang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Report!$H$4:$H$9</c15:sqref>
                        </c15:fullRef>
                        <c15:formulaRef>
                          <c15:sqref>Report!$H$4:$H$8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7150</c:v>
                      </c:pt>
                      <c:pt idx="1">
                        <c:v>6910</c:v>
                      </c:pt>
                      <c:pt idx="2">
                        <c:v>12200</c:v>
                      </c:pt>
                      <c:pt idx="3">
                        <c:v>9240</c:v>
                      </c:pt>
                      <c:pt idx="4">
                        <c:v>6130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387-4406-8F7B-FCE5E60C5D6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8"/>
          <c:order val="8"/>
          <c:tx>
            <c:strRef>
              <c:f>Report!$K$3</c:f>
              <c:strCache>
                <c:ptCount val="1"/>
                <c:pt idx="0">
                  <c:v>Quaterly Sales Target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dash"/>
            <c:size val="28"/>
            <c:spPr>
              <a:solidFill>
                <a:schemeClr val="accent6">
                  <a:lumMod val="75000"/>
                </a:schemeClr>
              </a:solidFill>
              <a:ln w="15875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Report!$A$4:$A$9</c15:sqref>
                  </c15:fullRef>
                </c:ext>
              </c:extLst>
              <c:f>Report!$A$4:$A$8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Report!$K$4:$K$9</c15:sqref>
                  </c15:fullRef>
                </c:ext>
              </c:extLst>
              <c:f>Report!$K$4:$K$8</c:f>
              <c:numCache>
                <c:formatCode>[$RM-4409]#,##0.00_);\([$RM-4409]#,##0.00\)</c:formatCode>
                <c:ptCount val="5"/>
                <c:pt idx="0">
                  <c:v>400000</c:v>
                </c:pt>
                <c:pt idx="1">
                  <c:v>400000</c:v>
                </c:pt>
                <c:pt idx="2">
                  <c:v>400000</c:v>
                </c:pt>
                <c:pt idx="3">
                  <c:v>400000</c:v>
                </c:pt>
                <c:pt idx="4">
                  <c:v>400000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7-4406-8F7B-FCE5E60C5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222978"/>
        <c:axId val="599592765"/>
      </c:lineChart>
      <c:lineChart>
        <c:grouping val="standard"/>
        <c:varyColors val="0"/>
        <c:ser>
          <c:idx val="9"/>
          <c:order val="9"/>
          <c:tx>
            <c:strRef>
              <c:f>Report!$L$3</c:f>
              <c:strCache>
                <c:ptCount val="1"/>
                <c:pt idx="0">
                  <c:v>Achievement rate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20000"/>
                  <a:lumOff val="80000"/>
                </a:schemeClr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Report!$A$4:$A$9</c15:sqref>
                  </c15:fullRef>
                </c:ext>
              </c:extLst>
              <c:f>Report!$A$4:$A$8</c:f>
              <c:strCache>
                <c:ptCount val="5"/>
                <c:pt idx="0">
                  <c:v>Kuala Lumpur</c:v>
                </c:pt>
                <c:pt idx="1">
                  <c:v>Seremban</c:v>
                </c:pt>
                <c:pt idx="2">
                  <c:v>Sarawak</c:v>
                </c:pt>
                <c:pt idx="3">
                  <c:v>Johor</c:v>
                </c:pt>
                <c:pt idx="4">
                  <c:v>Penang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Report!$L$4:$L$9</c15:sqref>
                  </c15:fullRef>
                </c:ext>
              </c:extLst>
              <c:f>Report!$L$4:$L$8</c:f>
              <c:numCache>
                <c:formatCode>0.00%</c:formatCode>
                <c:ptCount val="5"/>
                <c:pt idx="0">
                  <c:v>0.86762499999999998</c:v>
                </c:pt>
                <c:pt idx="1">
                  <c:v>0.91269999999999996</c:v>
                </c:pt>
                <c:pt idx="2">
                  <c:v>1.455125</c:v>
                </c:pt>
                <c:pt idx="3">
                  <c:v>1.139875</c:v>
                </c:pt>
                <c:pt idx="4">
                  <c:v>0.71712500000000001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387-4406-8F7B-FCE5E60C5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55209"/>
        <c:axId val="969523582"/>
      </c:lineChart>
      <c:catAx>
        <c:axId val="2302229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92765"/>
        <c:crosses val="autoZero"/>
        <c:auto val="1"/>
        <c:lblAlgn val="ctr"/>
        <c:lblOffset val="100"/>
        <c:noMultiLvlLbl val="0"/>
      </c:catAx>
      <c:valAx>
        <c:axId val="5995927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RM-4409]#,##0.00_);\([$RM-4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222978"/>
        <c:crosses val="autoZero"/>
        <c:crossBetween val="between"/>
      </c:valAx>
      <c:catAx>
        <c:axId val="3575520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9523582"/>
        <c:crosses val="autoZero"/>
        <c:auto val="1"/>
        <c:lblAlgn val="ctr"/>
        <c:lblOffset val="100"/>
        <c:noMultiLvlLbl val="0"/>
      </c:catAx>
      <c:valAx>
        <c:axId val="969523582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5209"/>
        <c:crosses val="max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image" Target="../media/image1.png"/><Relationship Id="rId1" Type="http://schemas.openxmlformats.org/officeDocument/2006/relationships/chart" Target="../charts/chart8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85090</xdr:rowOff>
    </xdr:from>
    <xdr:to>
      <xdr:col>0</xdr:col>
      <xdr:colOff>476885</xdr:colOff>
      <xdr:row>0</xdr:row>
      <xdr:rowOff>466090</xdr:rowOff>
    </xdr:to>
    <xdr:pic>
      <xdr:nvPicPr>
        <xdr:cNvPr id="2" name="Chart" descr="d:\我的文档\桌面\80294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>
        <a:xfrm>
          <a:off x="47625" y="85090"/>
          <a:ext cx="42926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13</xdr:row>
      <xdr:rowOff>53975</xdr:rowOff>
    </xdr:from>
    <xdr:to>
      <xdr:col>6</xdr:col>
      <xdr:colOff>243840</xdr:colOff>
      <xdr:row>18</xdr:row>
      <xdr:rowOff>5715</xdr:rowOff>
    </xdr:to>
    <xdr:sp macro="" textlink="">
      <xdr:nvSpPr>
        <xdr:cNvPr id="3" name="Rectangl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525" y="4943475"/>
          <a:ext cx="4895215" cy="904240"/>
        </a:xfrm>
        <a:prstGeom prst="rect">
          <a:avLst/>
        </a:prstGeom>
        <a:solidFill>
          <a:schemeClr val="accent3">
            <a:lumMod val="50000"/>
          </a:schemeClr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Only change yellow colour cells</a:t>
          </a:r>
        </a:p>
        <a:p>
          <a:pPr algn="l"/>
          <a:r>
            <a:rPr lang="en-US" sz="1100" b="1" i="1"/>
            <a:t>2. If you would like to add SALES STAFF, please add your row within Row 4 - 13</a:t>
          </a:r>
        </a:p>
        <a:p>
          <a:pPr algn="l"/>
          <a:r>
            <a:rPr lang="en-US" sz="1100" b="1" i="1"/>
            <a:t>3. </a:t>
          </a:r>
          <a:r>
            <a:rPr lang="en-US" b="1" i="1">
              <a:sym typeface="+mn-ea"/>
            </a:rPr>
            <a:t>This is instruction tab, please proceed to DATA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19050</xdr:rowOff>
    </xdr:from>
    <xdr:to>
      <xdr:col>7</xdr:col>
      <xdr:colOff>20955</xdr:colOff>
      <xdr:row>26</xdr:row>
      <xdr:rowOff>9525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0</xdr:row>
      <xdr:rowOff>85090</xdr:rowOff>
    </xdr:from>
    <xdr:to>
      <xdr:col>0</xdr:col>
      <xdr:colOff>476885</xdr:colOff>
      <xdr:row>0</xdr:row>
      <xdr:rowOff>466090</xdr:rowOff>
    </xdr:to>
    <xdr:pic>
      <xdr:nvPicPr>
        <xdr:cNvPr id="3" name="Chart 7" descr="d:\我的文档\桌面\80294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grayscl/>
        </a:blip>
        <a:srcRect/>
        <a:stretch>
          <a:fillRect/>
        </a:stretch>
      </xdr:blipFill>
      <xdr:spPr>
        <a:xfrm>
          <a:off x="47625" y="85090"/>
          <a:ext cx="42926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26</xdr:row>
      <xdr:rowOff>19050</xdr:rowOff>
    </xdr:from>
    <xdr:to>
      <xdr:col>13</xdr:col>
      <xdr:colOff>3175</xdr:colOff>
      <xdr:row>41</xdr:row>
      <xdr:rowOff>104140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41</xdr:row>
      <xdr:rowOff>123825</xdr:rowOff>
    </xdr:from>
    <xdr:to>
      <xdr:col>13</xdr:col>
      <xdr:colOff>2540</xdr:colOff>
      <xdr:row>55</xdr:row>
      <xdr:rowOff>131445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55</xdr:row>
      <xdr:rowOff>152400</xdr:rowOff>
    </xdr:from>
    <xdr:to>
      <xdr:col>13</xdr:col>
      <xdr:colOff>22225</xdr:colOff>
      <xdr:row>68</xdr:row>
      <xdr:rowOff>170180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69</xdr:row>
      <xdr:rowOff>19050</xdr:rowOff>
    </xdr:from>
    <xdr:to>
      <xdr:col>6</xdr:col>
      <xdr:colOff>450850</xdr:colOff>
      <xdr:row>86</xdr:row>
      <xdr:rowOff>159385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476250</xdr:colOff>
      <xdr:row>69</xdr:row>
      <xdr:rowOff>9525</xdr:rowOff>
    </xdr:from>
    <xdr:to>
      <xdr:col>13</xdr:col>
      <xdr:colOff>41275</xdr:colOff>
      <xdr:row>86</xdr:row>
      <xdr:rowOff>149860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38100</xdr:colOff>
      <xdr:row>9</xdr:row>
      <xdr:rowOff>6350</xdr:rowOff>
    </xdr:from>
    <xdr:to>
      <xdr:col>12</xdr:col>
      <xdr:colOff>659765</xdr:colOff>
      <xdr:row>25</xdr:row>
      <xdr:rowOff>168275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8</xdr:row>
      <xdr:rowOff>81915</xdr:rowOff>
    </xdr:from>
    <xdr:to>
      <xdr:col>10</xdr:col>
      <xdr:colOff>318770</xdr:colOff>
      <xdr:row>12</xdr:row>
      <xdr:rowOff>104140</xdr:rowOff>
    </xdr:to>
    <xdr:sp macro="" textlink="">
      <xdr:nvSpPr>
        <xdr:cNvPr id="10" name="Rectangles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9525" y="3155315"/>
          <a:ext cx="8564245" cy="949325"/>
        </a:xfrm>
        <a:prstGeom prst="rect">
          <a:avLst/>
        </a:prstGeom>
        <a:solidFill>
          <a:schemeClr val="accent3">
            <a:lumMod val="50000"/>
          </a:schemeClr>
        </a:solidFill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Do not change cell in this tab, information flow from previous tab, you can add new Area only, and AREA list is from previous tab (Column C)</a:t>
          </a:r>
        </a:p>
        <a:p>
          <a:pPr algn="l"/>
          <a:r>
            <a:rPr lang="en-US" sz="1100" b="1" i="1"/>
            <a:t>2. If you would like to add AREA, please add your row within Row 4 - 8</a:t>
          </a:r>
        </a:p>
        <a:p>
          <a:pPr algn="l"/>
          <a:r>
            <a:rPr lang="en-US" sz="1100" b="1" i="1"/>
            <a:t>3. </a:t>
          </a:r>
          <a:r>
            <a:rPr lang="en-US" b="1" i="1">
              <a:sym typeface="+mn-ea"/>
            </a:rPr>
            <a:t>This is instruction tab, please proceed to DATA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85090</xdr:rowOff>
    </xdr:from>
    <xdr:to>
      <xdr:col>0</xdr:col>
      <xdr:colOff>476885</xdr:colOff>
      <xdr:row>1</xdr:row>
      <xdr:rowOff>466090</xdr:rowOff>
    </xdr:to>
    <xdr:pic>
      <xdr:nvPicPr>
        <xdr:cNvPr id="24" name="Chart" descr="d:\我的文档\桌面\80294.png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>
        <a:xfrm>
          <a:off x="47625" y="513715"/>
          <a:ext cx="42926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9</xdr:row>
      <xdr:rowOff>19050</xdr:rowOff>
    </xdr:from>
    <xdr:to>
      <xdr:col>7</xdr:col>
      <xdr:colOff>20955</xdr:colOff>
      <xdr:row>26</xdr:row>
      <xdr:rowOff>9525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0</xdr:row>
      <xdr:rowOff>85090</xdr:rowOff>
    </xdr:from>
    <xdr:to>
      <xdr:col>0</xdr:col>
      <xdr:colOff>476885</xdr:colOff>
      <xdr:row>0</xdr:row>
      <xdr:rowOff>466090</xdr:rowOff>
    </xdr:to>
    <xdr:pic>
      <xdr:nvPicPr>
        <xdr:cNvPr id="3" name="Chart" descr="d:\我的文档\桌面\80294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grayscl/>
        </a:blip>
        <a:srcRect/>
        <a:stretch>
          <a:fillRect/>
        </a:stretch>
      </xdr:blipFill>
      <xdr:spPr>
        <a:xfrm>
          <a:off x="47625" y="85090"/>
          <a:ext cx="429260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26</xdr:row>
      <xdr:rowOff>19050</xdr:rowOff>
    </xdr:from>
    <xdr:to>
      <xdr:col>13</xdr:col>
      <xdr:colOff>3175</xdr:colOff>
      <xdr:row>41</xdr:row>
      <xdr:rowOff>104140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41</xdr:row>
      <xdr:rowOff>123825</xdr:rowOff>
    </xdr:from>
    <xdr:to>
      <xdr:col>13</xdr:col>
      <xdr:colOff>2540</xdr:colOff>
      <xdr:row>55</xdr:row>
      <xdr:rowOff>131445</xdr:rowOff>
    </xdr:to>
    <xdr:graphicFrame macro="">
      <xdr:nvGraphicFramePr>
        <xdr:cNvPr id="6" name="Chart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55</xdr:row>
      <xdr:rowOff>152400</xdr:rowOff>
    </xdr:from>
    <xdr:to>
      <xdr:col>13</xdr:col>
      <xdr:colOff>22225</xdr:colOff>
      <xdr:row>68</xdr:row>
      <xdr:rowOff>170180</xdr:rowOff>
    </xdr:to>
    <xdr:graphicFrame macro="">
      <xdr:nvGraphicFramePr>
        <xdr:cNvPr id="7" name="Chart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69</xdr:row>
      <xdr:rowOff>19050</xdr:rowOff>
    </xdr:from>
    <xdr:to>
      <xdr:col>6</xdr:col>
      <xdr:colOff>450850</xdr:colOff>
      <xdr:row>86</xdr:row>
      <xdr:rowOff>159385</xdr:rowOff>
    </xdr:to>
    <xdr:graphicFrame macro="">
      <xdr:nvGraphicFramePr>
        <xdr:cNvPr id="9" name="Chart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476250</xdr:colOff>
      <xdr:row>69</xdr:row>
      <xdr:rowOff>9525</xdr:rowOff>
    </xdr:from>
    <xdr:to>
      <xdr:col>13</xdr:col>
      <xdr:colOff>41275</xdr:colOff>
      <xdr:row>86</xdr:row>
      <xdr:rowOff>149860</xdr:rowOff>
    </xdr:to>
    <xdr:graphicFrame macro="">
      <xdr:nvGraphicFramePr>
        <xdr:cNvPr id="10" name="Chart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38100</xdr:colOff>
      <xdr:row>9</xdr:row>
      <xdr:rowOff>6350</xdr:rowOff>
    </xdr:from>
    <xdr:to>
      <xdr:col>12</xdr:col>
      <xdr:colOff>659765</xdr:colOff>
      <xdr:row>25</xdr:row>
      <xdr:rowOff>168275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3"/>
  <sheetViews>
    <sheetView showGridLines="0" workbookViewId="0">
      <selection activeCell="N3" sqref="N3"/>
    </sheetView>
  </sheetViews>
  <sheetFormatPr defaultColWidth="9" defaultRowHeight="15"/>
  <cols>
    <col min="1" max="1" width="13.140625" style="1" customWidth="1"/>
    <col min="2" max="2" width="9.85546875" style="1" customWidth="1"/>
    <col min="3" max="3" width="16.7109375" style="1" customWidth="1"/>
    <col min="4" max="4" width="8.140625" style="1" customWidth="1"/>
    <col min="5" max="5" width="14" style="1" customWidth="1"/>
    <col min="6" max="6" width="8.140625" style="1" customWidth="1"/>
    <col min="7" max="7" width="14.42578125" style="1" customWidth="1"/>
    <col min="8" max="8" width="7.7109375" style="1" customWidth="1"/>
    <col min="9" max="9" width="14.28515625" style="1" customWidth="1"/>
    <col min="10" max="10" width="9.42578125" style="1" customWidth="1"/>
    <col min="11" max="11" width="15.5703125" style="1" customWidth="1"/>
    <col min="12" max="12" width="15.28515625" style="1" customWidth="1"/>
    <col min="13" max="16384" width="9" style="1"/>
  </cols>
  <sheetData>
    <row r="1" spans="1:12" ht="42" customHeight="1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</row>
    <row r="2" spans="1:12" ht="33" customHeight="1">
      <c r="A2" s="56" t="s">
        <v>1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</row>
    <row r="3" spans="1:12" s="2" customFormat="1" ht="50.1" customHeight="1">
      <c r="A3" s="39" t="s">
        <v>2</v>
      </c>
      <c r="B3" s="39" t="s">
        <v>3</v>
      </c>
      <c r="C3" s="39" t="s">
        <v>4</v>
      </c>
      <c r="D3" s="39" t="s">
        <v>5</v>
      </c>
      <c r="E3" s="39" t="s">
        <v>6</v>
      </c>
      <c r="F3" s="39" t="s">
        <v>7</v>
      </c>
      <c r="G3" s="39" t="s">
        <v>8</v>
      </c>
      <c r="H3" s="39" t="s">
        <v>9</v>
      </c>
      <c r="I3" s="39" t="s">
        <v>10</v>
      </c>
      <c r="J3" s="39" t="s">
        <v>11</v>
      </c>
      <c r="K3" s="39" t="s">
        <v>12</v>
      </c>
      <c r="L3" s="39" t="s">
        <v>13</v>
      </c>
    </row>
    <row r="4" spans="1:12" s="3" customFormat="1" ht="26.1" customHeight="1">
      <c r="A4" s="52" t="s">
        <v>14</v>
      </c>
      <c r="B4" s="52" t="s">
        <v>15</v>
      </c>
      <c r="C4" s="52" t="s">
        <v>16</v>
      </c>
      <c r="D4" s="52">
        <v>1220</v>
      </c>
      <c r="E4" s="53">
        <v>64450</v>
      </c>
      <c r="F4" s="52">
        <v>860</v>
      </c>
      <c r="G4" s="54">
        <v>41850</v>
      </c>
      <c r="H4" s="52">
        <v>920</v>
      </c>
      <c r="I4" s="54">
        <v>50950</v>
      </c>
      <c r="J4" s="47">
        <f t="shared" ref="J4:J13" si="0">SUM(D4+F4+H4)</f>
        <v>3000</v>
      </c>
      <c r="K4" s="48">
        <f t="shared" ref="K4:K13" si="1">SUM(E4+G4+I4)</f>
        <v>157250</v>
      </c>
      <c r="L4" s="43">
        <v>200000</v>
      </c>
    </row>
    <row r="5" spans="1:12" s="3" customFormat="1" ht="26.1" customHeight="1">
      <c r="A5" s="52" t="s">
        <v>17</v>
      </c>
      <c r="B5" s="52" t="s">
        <v>15</v>
      </c>
      <c r="C5" s="52" t="s">
        <v>16</v>
      </c>
      <c r="D5" s="52">
        <v>1450</v>
      </c>
      <c r="E5" s="53">
        <v>67000</v>
      </c>
      <c r="F5" s="52">
        <v>1450</v>
      </c>
      <c r="G5" s="54">
        <v>67000</v>
      </c>
      <c r="H5" s="52">
        <v>1250</v>
      </c>
      <c r="I5" s="54">
        <v>55800</v>
      </c>
      <c r="J5" s="49">
        <f t="shared" si="0"/>
        <v>4150</v>
      </c>
      <c r="K5" s="50">
        <f t="shared" si="1"/>
        <v>189800</v>
      </c>
      <c r="L5" s="46">
        <v>200000</v>
      </c>
    </row>
    <row r="6" spans="1:12" s="3" customFormat="1" ht="26.1" customHeight="1">
      <c r="A6" s="52" t="s">
        <v>18</v>
      </c>
      <c r="B6" s="52" t="s">
        <v>19</v>
      </c>
      <c r="C6" s="52" t="s">
        <v>20</v>
      </c>
      <c r="D6" s="52">
        <v>1000</v>
      </c>
      <c r="E6" s="53">
        <v>52400</v>
      </c>
      <c r="F6" s="52">
        <v>850</v>
      </c>
      <c r="G6" s="54">
        <v>44400</v>
      </c>
      <c r="H6" s="52">
        <v>1020</v>
      </c>
      <c r="I6" s="54">
        <v>52800</v>
      </c>
      <c r="J6" s="47">
        <f t="shared" si="0"/>
        <v>2870</v>
      </c>
      <c r="K6" s="48">
        <f t="shared" si="1"/>
        <v>149600</v>
      </c>
      <c r="L6" s="43">
        <v>200000</v>
      </c>
    </row>
    <row r="7" spans="1:12" s="3" customFormat="1" ht="26.1" customHeight="1">
      <c r="A7" s="52" t="s">
        <v>21</v>
      </c>
      <c r="B7" s="52" t="s">
        <v>19</v>
      </c>
      <c r="C7" s="52" t="s">
        <v>20</v>
      </c>
      <c r="D7" s="52">
        <v>1540</v>
      </c>
      <c r="E7" s="53">
        <v>84400</v>
      </c>
      <c r="F7" s="52">
        <v>1640</v>
      </c>
      <c r="G7" s="54">
        <v>85300</v>
      </c>
      <c r="H7" s="52">
        <v>860</v>
      </c>
      <c r="I7" s="54">
        <v>45780</v>
      </c>
      <c r="J7" s="49">
        <f t="shared" si="0"/>
        <v>4040</v>
      </c>
      <c r="K7" s="50">
        <f t="shared" si="1"/>
        <v>215480</v>
      </c>
      <c r="L7" s="46">
        <v>200000</v>
      </c>
    </row>
    <row r="8" spans="1:12" s="3" customFormat="1" ht="26.1" customHeight="1">
      <c r="A8" s="52" t="s">
        <v>22</v>
      </c>
      <c r="B8" s="52" t="s">
        <v>23</v>
      </c>
      <c r="C8" s="52" t="s">
        <v>24</v>
      </c>
      <c r="D8" s="52">
        <v>1610</v>
      </c>
      <c r="E8" s="53">
        <v>81650</v>
      </c>
      <c r="F8" s="52">
        <v>1850</v>
      </c>
      <c r="G8" s="54">
        <v>94850</v>
      </c>
      <c r="H8" s="52">
        <v>1910</v>
      </c>
      <c r="I8" s="54">
        <v>96650</v>
      </c>
      <c r="J8" s="47">
        <f t="shared" si="0"/>
        <v>5370</v>
      </c>
      <c r="K8" s="48">
        <f t="shared" si="1"/>
        <v>273150</v>
      </c>
      <c r="L8" s="43">
        <v>200000</v>
      </c>
    </row>
    <row r="9" spans="1:12" s="3" customFormat="1" ht="26.1" customHeight="1">
      <c r="A9" s="52" t="s">
        <v>25</v>
      </c>
      <c r="B9" s="52" t="s">
        <v>23</v>
      </c>
      <c r="C9" s="52" t="s">
        <v>24</v>
      </c>
      <c r="D9" s="52">
        <v>2230</v>
      </c>
      <c r="E9" s="53">
        <v>102400</v>
      </c>
      <c r="F9" s="52">
        <v>3030</v>
      </c>
      <c r="G9" s="54">
        <v>128700</v>
      </c>
      <c r="H9" s="52">
        <v>1570</v>
      </c>
      <c r="I9" s="54">
        <v>77800</v>
      </c>
      <c r="J9" s="49">
        <f t="shared" si="0"/>
        <v>6830</v>
      </c>
      <c r="K9" s="50">
        <f t="shared" si="1"/>
        <v>308900</v>
      </c>
      <c r="L9" s="46">
        <v>200000</v>
      </c>
    </row>
    <row r="10" spans="1:12" s="3" customFormat="1" ht="26.1" customHeight="1">
      <c r="A10" s="52" t="s">
        <v>26</v>
      </c>
      <c r="B10" s="52" t="s">
        <v>27</v>
      </c>
      <c r="C10" s="52" t="s">
        <v>28</v>
      </c>
      <c r="D10" s="52">
        <v>1170</v>
      </c>
      <c r="E10" s="53">
        <v>53050</v>
      </c>
      <c r="F10" s="52">
        <v>1210</v>
      </c>
      <c r="G10" s="54">
        <v>53050</v>
      </c>
      <c r="H10" s="52">
        <v>1310</v>
      </c>
      <c r="I10" s="54">
        <v>61450</v>
      </c>
      <c r="J10" s="47">
        <f t="shared" si="0"/>
        <v>3690</v>
      </c>
      <c r="K10" s="48">
        <f t="shared" si="1"/>
        <v>167550</v>
      </c>
      <c r="L10" s="43">
        <v>200000</v>
      </c>
    </row>
    <row r="11" spans="1:12" s="3" customFormat="1" ht="26.1" customHeight="1">
      <c r="A11" s="52" t="s">
        <v>29</v>
      </c>
      <c r="B11" s="52" t="s">
        <v>27</v>
      </c>
      <c r="C11" s="52" t="s">
        <v>28</v>
      </c>
      <c r="D11" s="52">
        <v>2260</v>
      </c>
      <c r="E11" s="53">
        <v>132200</v>
      </c>
      <c r="F11" s="52">
        <v>1670</v>
      </c>
      <c r="G11" s="54">
        <v>78600</v>
      </c>
      <c r="H11" s="52">
        <v>1620</v>
      </c>
      <c r="I11" s="54">
        <v>77600</v>
      </c>
      <c r="J11" s="49">
        <f t="shared" si="0"/>
        <v>5550</v>
      </c>
      <c r="K11" s="50">
        <f t="shared" si="1"/>
        <v>288400</v>
      </c>
      <c r="L11" s="46">
        <v>200000</v>
      </c>
    </row>
    <row r="12" spans="1:12" s="3" customFormat="1" ht="26.1" customHeight="1">
      <c r="A12" s="52" t="s">
        <v>30</v>
      </c>
      <c r="B12" s="52" t="s">
        <v>31</v>
      </c>
      <c r="C12" s="52" t="s">
        <v>32</v>
      </c>
      <c r="D12" s="52">
        <v>1500</v>
      </c>
      <c r="E12" s="53">
        <v>65400</v>
      </c>
      <c r="F12" s="52">
        <v>850</v>
      </c>
      <c r="G12" s="54">
        <v>35000</v>
      </c>
      <c r="H12" s="52">
        <v>1500</v>
      </c>
      <c r="I12" s="54">
        <v>65400</v>
      </c>
      <c r="J12" s="47">
        <f t="shared" si="0"/>
        <v>3850</v>
      </c>
      <c r="K12" s="48">
        <f t="shared" si="1"/>
        <v>165800</v>
      </c>
      <c r="L12" s="43">
        <v>200000</v>
      </c>
    </row>
    <row r="13" spans="1:12" s="3" customFormat="1" ht="26.1" customHeight="1">
      <c r="A13" s="52" t="s">
        <v>33</v>
      </c>
      <c r="B13" s="52" t="s">
        <v>31</v>
      </c>
      <c r="C13" s="52" t="s">
        <v>32</v>
      </c>
      <c r="D13" s="52">
        <v>760</v>
      </c>
      <c r="E13" s="53">
        <v>40350</v>
      </c>
      <c r="F13" s="52">
        <v>760</v>
      </c>
      <c r="G13" s="54">
        <v>40350</v>
      </c>
      <c r="H13" s="52">
        <v>760</v>
      </c>
      <c r="I13" s="54">
        <v>40350</v>
      </c>
      <c r="J13" s="49">
        <f t="shared" si="0"/>
        <v>2280</v>
      </c>
      <c r="K13" s="50">
        <f t="shared" si="1"/>
        <v>121050</v>
      </c>
      <c r="L13" s="46">
        <v>200000</v>
      </c>
    </row>
  </sheetData>
  <mergeCells count="2">
    <mergeCell ref="A1:L1"/>
    <mergeCell ref="A2:L2"/>
  </mergeCells>
  <pageMargins left="0.70833333333333304" right="0.70833333333333304" top="0.74791666666666701" bottom="0.74791666666666701" header="0.31458333333333299" footer="0.31458333333333299"/>
  <pageSetup paperSize="9" scale="89" orientation="landscape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87"/>
  <sheetViews>
    <sheetView showGridLines="0" workbookViewId="0">
      <selection activeCell="N1" sqref="N1:Q1048576"/>
    </sheetView>
  </sheetViews>
  <sheetFormatPr defaultColWidth="9" defaultRowHeight="15"/>
  <cols>
    <col min="1" max="1" width="16" style="1" customWidth="1"/>
    <col min="2" max="2" width="8.140625" style="1" customWidth="1"/>
    <col min="3" max="3" width="16.28515625" style="1" customWidth="1"/>
    <col min="4" max="4" width="8.140625" style="1" customWidth="1"/>
    <col min="5" max="5" width="15.140625" style="1" customWidth="1"/>
    <col min="6" max="6" width="7.7109375" style="1" customWidth="1"/>
    <col min="7" max="7" width="15.42578125" style="1" customWidth="1"/>
    <col min="8" max="8" width="9.42578125" style="1" customWidth="1"/>
    <col min="9" max="9" width="17.42578125" style="1" customWidth="1"/>
    <col min="10" max="10" width="10.28515625" style="1" customWidth="1"/>
    <col min="11" max="11" width="17" style="1" customWidth="1"/>
    <col min="12" max="12" width="14" style="1" customWidth="1"/>
    <col min="13" max="13" width="8.7109375" style="1" customWidth="1"/>
    <col min="14" max="14" width="2.42578125" style="4" customWidth="1"/>
    <col min="15" max="17" width="14.7109375" style="4" customWidth="1"/>
    <col min="18" max="16384" width="9" style="1"/>
  </cols>
  <sheetData>
    <row r="1" spans="1:17" ht="42" customHeight="1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"/>
      <c r="K1" s="18"/>
      <c r="L1" s="18"/>
      <c r="M1" s="19"/>
      <c r="N1" s="20"/>
      <c r="O1" s="20"/>
      <c r="P1" s="20"/>
      <c r="Q1" s="20"/>
    </row>
    <row r="2" spans="1:17" ht="33" customHeight="1">
      <c r="A2" s="57" t="s">
        <v>34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20"/>
      <c r="O2" s="59"/>
      <c r="P2" s="59"/>
      <c r="Q2" s="20"/>
    </row>
    <row r="3" spans="1:17" s="2" customFormat="1" ht="36.950000000000003" customHeight="1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35</v>
      </c>
      <c r="K3" s="6" t="s">
        <v>13</v>
      </c>
      <c r="L3" s="6" t="s">
        <v>36</v>
      </c>
      <c r="M3" s="6" t="s">
        <v>37</v>
      </c>
      <c r="N3" s="21"/>
      <c r="O3" s="59"/>
      <c r="P3" s="59"/>
      <c r="Q3" s="21"/>
    </row>
    <row r="4" spans="1:17" s="3" customFormat="1" ht="26.1" customHeight="1">
      <c r="A4" s="51" t="s">
        <v>16</v>
      </c>
      <c r="B4" s="8">
        <f>SUMPRODUCT((Data!$C$5:$C$65536=A4)*(Data!$D$5:$D$65536))</f>
        <v>2670</v>
      </c>
      <c r="C4" s="9">
        <f>SUMPRODUCT((Data!$C$5:$C$65536=A4)*(Data!$E$5:$E$65536))</f>
        <v>131450</v>
      </c>
      <c r="D4" s="8">
        <f>SUMPRODUCT((Data!$C$5:$C$65536=A4)*(Data!$F$5:$F$65536))</f>
        <v>2310</v>
      </c>
      <c r="E4" s="9">
        <f>SUMPRODUCT((Data!$C$5:$C$65536=A4)*(Data!$G$5:$G$65536))</f>
        <v>108850</v>
      </c>
      <c r="F4" s="8">
        <f>SUMPRODUCT((Data!$C$5:$C$65536=A4)*(Data!$H$5:$H$65536))</f>
        <v>2170</v>
      </c>
      <c r="G4" s="9">
        <f>SUMPRODUCT((Data!$C$5:$C$65536=A4)*(Data!$I$5:$I$65536))</f>
        <v>106750</v>
      </c>
      <c r="H4" s="10">
        <f t="shared" ref="H4:H8" si="0">SUM(B4+D4+F4)</f>
        <v>7150</v>
      </c>
      <c r="I4" s="22">
        <f t="shared" ref="I4:I8" si="1">SUM(C4+E4+G4)</f>
        <v>347050</v>
      </c>
      <c r="J4" s="23">
        <f t="shared" ref="J4:J9" si="2">I4/$I$9</f>
        <v>0.17037477049357383</v>
      </c>
      <c r="K4" s="9">
        <f>SUMPRODUCT((Data!$C$5:$C$65536=A4)*(Data!$L$5:$L$65536))</f>
        <v>400000</v>
      </c>
      <c r="L4" s="24">
        <f t="shared" ref="L4:L9" si="3">I4/K4</f>
        <v>0.86762499999999998</v>
      </c>
      <c r="M4" s="25">
        <f>RANK(I4,$I$4:$I$8)</f>
        <v>4</v>
      </c>
      <c r="N4" s="26"/>
      <c r="O4" s="60"/>
      <c r="P4" s="60"/>
      <c r="Q4" s="26"/>
    </row>
    <row r="5" spans="1:17" s="3" customFormat="1" ht="26.1" customHeight="1">
      <c r="A5" s="51" t="s">
        <v>20</v>
      </c>
      <c r="B5" s="11">
        <f>SUMPRODUCT((Data!$C$5:$C$65536=A5)*(Data!$D$5:$D$65536))</f>
        <v>2540</v>
      </c>
      <c r="C5" s="12">
        <f>SUMPRODUCT((Data!$C$5:$C$65536=A5)*(Data!$E$5:$E$65536))</f>
        <v>136800</v>
      </c>
      <c r="D5" s="11">
        <f>SUMPRODUCT((Data!$C$5:$C$65536=A5)*(Data!$F$5:$F$65536))</f>
        <v>2490</v>
      </c>
      <c r="E5" s="12">
        <f>SUMPRODUCT((Data!$C$5:$C$65536=A5)*(Data!$G$5:$G$65536))</f>
        <v>129700</v>
      </c>
      <c r="F5" s="11">
        <f>SUMPRODUCT((Data!$C$5:$C$65536=A5)*(Data!$H$5:$H$65536))</f>
        <v>1880</v>
      </c>
      <c r="G5" s="12">
        <f>SUMPRODUCT((Data!$C$5:$C$65536=A5)*(Data!$I$5:$I$65536))</f>
        <v>98580</v>
      </c>
      <c r="H5" s="13">
        <f t="shared" si="0"/>
        <v>6910</v>
      </c>
      <c r="I5" s="27">
        <f t="shared" si="1"/>
        <v>365080</v>
      </c>
      <c r="J5" s="28">
        <f t="shared" si="2"/>
        <v>0.17922610924014964</v>
      </c>
      <c r="K5" s="12">
        <f>SUMPRODUCT((Data!$C$5:$C$65536=A5)*(Data!$L$5:$L$65536))</f>
        <v>400000</v>
      </c>
      <c r="L5" s="29">
        <f t="shared" si="3"/>
        <v>0.91269999999999996</v>
      </c>
      <c r="M5" s="30">
        <f>RANK(I5,$I$4:$I$8)</f>
        <v>3</v>
      </c>
      <c r="N5" s="31"/>
      <c r="O5" s="60"/>
      <c r="P5" s="60"/>
      <c r="Q5" s="26"/>
    </row>
    <row r="6" spans="1:17" s="3" customFormat="1" ht="26.1" customHeight="1">
      <c r="A6" s="51" t="s">
        <v>24</v>
      </c>
      <c r="B6" s="8">
        <f>SUMPRODUCT((Data!$C$5:$C$65536=A6)*(Data!$D$5:$D$65536))</f>
        <v>3840</v>
      </c>
      <c r="C6" s="9">
        <f>SUMPRODUCT((Data!$C$5:$C$65536=A6)*(Data!$E$5:$E$65536))</f>
        <v>184050</v>
      </c>
      <c r="D6" s="8">
        <f>SUMPRODUCT((Data!$C$5:$C$65536=A6)*(Data!$F$5:$F$65536))</f>
        <v>4880</v>
      </c>
      <c r="E6" s="9">
        <f>SUMPRODUCT((Data!$C$5:$C$65536=A6)*(Data!$G$5:$G$65536))</f>
        <v>223550</v>
      </c>
      <c r="F6" s="8">
        <f>SUMPRODUCT((Data!$C$5:$C$65536=A6)*(Data!$H$5:$H$65536))</f>
        <v>3480</v>
      </c>
      <c r="G6" s="9">
        <f>SUMPRODUCT((Data!$C$5:$C$65536=A6)*(Data!$I$5:$I$65536))</f>
        <v>174450</v>
      </c>
      <c r="H6" s="10">
        <f t="shared" si="0"/>
        <v>12200</v>
      </c>
      <c r="I6" s="22">
        <f t="shared" si="1"/>
        <v>582050</v>
      </c>
      <c r="J6" s="23">
        <f t="shared" si="2"/>
        <v>0.28574163712947598</v>
      </c>
      <c r="K6" s="9">
        <f>SUMPRODUCT((Data!$C$5:$C$65536=A6)*(Data!$L$5:$L$65536))</f>
        <v>400000</v>
      </c>
      <c r="L6" s="24">
        <f t="shared" si="3"/>
        <v>1.455125</v>
      </c>
      <c r="M6" s="25">
        <f>RANK(I6,$I$4:$I$8)</f>
        <v>1</v>
      </c>
      <c r="N6" s="31"/>
      <c r="O6" s="61"/>
      <c r="P6" s="61"/>
      <c r="Q6" s="26"/>
    </row>
    <row r="7" spans="1:17" s="3" customFormat="1" ht="26.1" customHeight="1">
      <c r="A7" s="51" t="s">
        <v>28</v>
      </c>
      <c r="B7" s="11">
        <f>SUMPRODUCT((Data!$C$5:$C$65536=A7)*(Data!$D$5:$D$65536))</f>
        <v>3430</v>
      </c>
      <c r="C7" s="12">
        <f>SUMPRODUCT((Data!$C$5:$C$65536=A7)*(Data!$E$5:$E$65536))</f>
        <v>185250</v>
      </c>
      <c r="D7" s="11">
        <f>SUMPRODUCT((Data!$C$5:$C$65536=A7)*(Data!$F$5:$F$65536))</f>
        <v>2880</v>
      </c>
      <c r="E7" s="12">
        <f>SUMPRODUCT((Data!$C$5:$C$65536=A7)*(Data!$G$5:$G$65536))</f>
        <v>131650</v>
      </c>
      <c r="F7" s="11">
        <f>SUMPRODUCT((Data!$C$5:$C$65536=A7)*(Data!$H$5:$H$65536))</f>
        <v>2930</v>
      </c>
      <c r="G7" s="12">
        <f>SUMPRODUCT((Data!$C$5:$C$65536=A7)*(Data!$I$5:$I$65536))</f>
        <v>139050</v>
      </c>
      <c r="H7" s="13">
        <f t="shared" si="0"/>
        <v>9240</v>
      </c>
      <c r="I7" s="27">
        <f t="shared" si="1"/>
        <v>455950</v>
      </c>
      <c r="J7" s="28">
        <f t="shared" si="2"/>
        <v>0.22383626741548762</v>
      </c>
      <c r="K7" s="12">
        <f>SUMPRODUCT((Data!$C$5:$C$65536=A7)*(Data!$L$5:$L$65536))</f>
        <v>400000</v>
      </c>
      <c r="L7" s="29">
        <f t="shared" si="3"/>
        <v>1.139875</v>
      </c>
      <c r="M7" s="30">
        <f>RANK(I7,$I$4:$I$8)</f>
        <v>2</v>
      </c>
      <c r="N7" s="32"/>
      <c r="O7" s="61"/>
      <c r="P7" s="61"/>
      <c r="Q7" s="26"/>
    </row>
    <row r="8" spans="1:17" s="3" customFormat="1" ht="26.1" customHeight="1">
      <c r="A8" s="51" t="s">
        <v>32</v>
      </c>
      <c r="B8" s="8">
        <f>SUMPRODUCT((Data!$C$5:$C$65536=A8)*(Data!$D$5:$D$65536))</f>
        <v>2260</v>
      </c>
      <c r="C8" s="9">
        <f>SUMPRODUCT((Data!$C$5:$C$65536=A8)*(Data!$E$5:$E$65536))</f>
        <v>105750</v>
      </c>
      <c r="D8" s="8">
        <f>SUMPRODUCT((Data!$C$5:$C$65536=A8)*(Data!$F$5:$F$65536))</f>
        <v>1610</v>
      </c>
      <c r="E8" s="9">
        <f>SUMPRODUCT((Data!$C$5:$C$65536=A8)*(Data!$G$5:$G$65536))</f>
        <v>75350</v>
      </c>
      <c r="F8" s="8">
        <f>SUMPRODUCT((Data!$C$5:$C$65536=A8)*(Data!$H$5:$H$65536))</f>
        <v>2260</v>
      </c>
      <c r="G8" s="9">
        <f>SUMPRODUCT((Data!$C$5:$C$65536=A8)*(Data!$I$5:$I$65536))</f>
        <v>105750</v>
      </c>
      <c r="H8" s="10">
        <f t="shared" si="0"/>
        <v>6130</v>
      </c>
      <c r="I8" s="22">
        <f t="shared" si="1"/>
        <v>286850</v>
      </c>
      <c r="J8" s="23">
        <f t="shared" si="2"/>
        <v>0.14082121572131293</v>
      </c>
      <c r="K8" s="9">
        <f>SUMPRODUCT((Data!$C$5:$C$65536=A8)*(Data!$L$5:$L$65536))</f>
        <v>400000</v>
      </c>
      <c r="L8" s="24">
        <f t="shared" si="3"/>
        <v>0.71712500000000001</v>
      </c>
      <c r="M8" s="25">
        <f>RANK(I8,$I$4:$I$8)</f>
        <v>5</v>
      </c>
      <c r="N8" s="26"/>
      <c r="O8" s="26"/>
      <c r="P8" s="26"/>
      <c r="Q8" s="26"/>
    </row>
    <row r="9" spans="1:17" ht="27.95" customHeight="1">
      <c r="A9" s="14" t="s">
        <v>38</v>
      </c>
      <c r="B9" s="15">
        <f t="shared" ref="B9:I9" si="4">SUM(B4:B8)</f>
        <v>14740</v>
      </c>
      <c r="C9" s="16">
        <f t="shared" si="4"/>
        <v>743300</v>
      </c>
      <c r="D9" s="15">
        <f t="shared" si="4"/>
        <v>14170</v>
      </c>
      <c r="E9" s="16">
        <f t="shared" si="4"/>
        <v>669100</v>
      </c>
      <c r="F9" s="15">
        <f t="shared" si="4"/>
        <v>12720</v>
      </c>
      <c r="G9" s="16">
        <f t="shared" si="4"/>
        <v>624580</v>
      </c>
      <c r="H9" s="15">
        <f t="shared" si="4"/>
        <v>41630</v>
      </c>
      <c r="I9" s="33">
        <f t="shared" si="4"/>
        <v>2036980</v>
      </c>
      <c r="J9" s="34">
        <f t="shared" si="2"/>
        <v>1</v>
      </c>
      <c r="K9" s="16">
        <f>SUM(K4:K8)</f>
        <v>2000000</v>
      </c>
      <c r="L9" s="34">
        <f t="shared" si="3"/>
        <v>1.0184899999999999</v>
      </c>
      <c r="M9" s="35"/>
      <c r="N9" s="20"/>
      <c r="O9" s="58"/>
      <c r="P9" s="58"/>
      <c r="Q9" s="38"/>
    </row>
    <row r="10" spans="1:17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36"/>
      <c r="M10" s="36"/>
      <c r="N10" s="20"/>
      <c r="O10" s="20"/>
      <c r="P10" s="20"/>
      <c r="Q10" s="20"/>
    </row>
    <row r="11" spans="1:17">
      <c r="L11" s="37"/>
      <c r="M11" s="37"/>
      <c r="N11" s="20"/>
      <c r="O11" s="20"/>
      <c r="P11" s="20"/>
      <c r="Q11" s="20"/>
    </row>
    <row r="12" spans="1:17">
      <c r="L12" s="37"/>
      <c r="M12" s="37"/>
      <c r="N12" s="20"/>
      <c r="O12" s="20"/>
      <c r="P12" s="20"/>
      <c r="Q12" s="20"/>
    </row>
    <row r="13" spans="1:17">
      <c r="L13" s="37"/>
      <c r="M13" s="37"/>
      <c r="N13" s="20"/>
      <c r="O13" s="20"/>
      <c r="P13" s="20"/>
      <c r="Q13" s="20"/>
    </row>
    <row r="14" spans="1:17">
      <c r="L14" s="37"/>
      <c r="M14" s="37"/>
      <c r="N14" s="20"/>
      <c r="O14" s="20"/>
      <c r="P14" s="20"/>
      <c r="Q14" s="20"/>
    </row>
    <row r="15" spans="1:17">
      <c r="L15" s="37"/>
      <c r="M15" s="37"/>
      <c r="N15" s="20"/>
      <c r="O15" s="20"/>
      <c r="P15" s="20"/>
      <c r="Q15" s="20"/>
    </row>
    <row r="16" spans="1:17">
      <c r="L16" s="37"/>
      <c r="M16" s="37"/>
      <c r="N16" s="20"/>
      <c r="O16" s="20"/>
      <c r="P16" s="20"/>
      <c r="Q16" s="20"/>
    </row>
    <row r="17" spans="12:17">
      <c r="L17" s="37"/>
      <c r="M17" s="37"/>
      <c r="N17" s="20"/>
      <c r="O17" s="20"/>
      <c r="P17" s="20"/>
      <c r="Q17" s="20"/>
    </row>
    <row r="18" spans="12:17">
      <c r="L18" s="37"/>
      <c r="M18" s="37"/>
      <c r="N18" s="20"/>
      <c r="O18" s="20"/>
      <c r="P18" s="20"/>
      <c r="Q18" s="20"/>
    </row>
    <row r="19" spans="12:17">
      <c r="L19" s="37"/>
      <c r="M19" s="37"/>
      <c r="N19" s="20"/>
      <c r="O19" s="20"/>
      <c r="P19" s="20"/>
      <c r="Q19" s="20"/>
    </row>
    <row r="20" spans="12:17">
      <c r="L20" s="37"/>
      <c r="M20" s="37"/>
      <c r="N20" s="20"/>
      <c r="O20" s="20"/>
      <c r="P20" s="20"/>
      <c r="Q20" s="20"/>
    </row>
    <row r="21" spans="12:17">
      <c r="L21" s="37"/>
      <c r="M21" s="37"/>
      <c r="N21" s="20"/>
      <c r="O21" s="20"/>
      <c r="P21" s="20"/>
      <c r="Q21" s="20"/>
    </row>
    <row r="22" spans="12:17">
      <c r="L22" s="37"/>
      <c r="M22" s="37"/>
      <c r="N22" s="20"/>
      <c r="O22" s="20"/>
      <c r="P22" s="20"/>
      <c r="Q22" s="20"/>
    </row>
    <row r="23" spans="12:17">
      <c r="L23" s="37"/>
      <c r="M23" s="37"/>
      <c r="N23" s="20"/>
      <c r="O23" s="20"/>
      <c r="P23" s="20"/>
      <c r="Q23" s="20"/>
    </row>
    <row r="24" spans="12:17">
      <c r="L24" s="37"/>
      <c r="M24" s="37"/>
      <c r="N24" s="20"/>
      <c r="O24" s="20"/>
      <c r="P24" s="20"/>
      <c r="Q24" s="20"/>
    </row>
    <row r="25" spans="12:17">
      <c r="L25" s="37"/>
      <c r="M25" s="37"/>
      <c r="N25" s="20"/>
      <c r="O25" s="20"/>
      <c r="P25" s="20"/>
      <c r="Q25" s="20"/>
    </row>
    <row r="26" spans="12:17">
      <c r="L26" s="37"/>
      <c r="M26" s="37"/>
      <c r="N26" s="20"/>
      <c r="O26" s="20"/>
      <c r="P26" s="20"/>
      <c r="Q26" s="20"/>
    </row>
    <row r="27" spans="12:17">
      <c r="L27" s="37"/>
      <c r="M27" s="37"/>
      <c r="N27" s="20"/>
      <c r="O27" s="20"/>
      <c r="P27" s="20"/>
      <c r="Q27" s="20"/>
    </row>
    <row r="28" spans="12:17">
      <c r="L28" s="37"/>
      <c r="M28" s="37"/>
      <c r="N28" s="20"/>
      <c r="O28" s="20"/>
      <c r="P28" s="20"/>
      <c r="Q28" s="20"/>
    </row>
    <row r="29" spans="12:17">
      <c r="L29" s="37"/>
      <c r="M29" s="37"/>
      <c r="N29" s="20"/>
      <c r="O29" s="20"/>
      <c r="P29" s="20"/>
      <c r="Q29" s="20"/>
    </row>
    <row r="30" spans="12:17">
      <c r="L30" s="37"/>
      <c r="M30" s="37"/>
      <c r="N30" s="20"/>
      <c r="O30" s="20"/>
      <c r="P30" s="20"/>
      <c r="Q30" s="20"/>
    </row>
    <row r="31" spans="12:17">
      <c r="L31" s="37"/>
      <c r="M31" s="37"/>
      <c r="N31" s="20"/>
      <c r="O31" s="20"/>
      <c r="P31" s="20"/>
      <c r="Q31" s="20"/>
    </row>
    <row r="32" spans="12:17">
      <c r="L32" s="37"/>
      <c r="M32" s="37"/>
      <c r="N32" s="20"/>
      <c r="O32" s="20"/>
      <c r="P32" s="20"/>
      <c r="Q32" s="20"/>
    </row>
    <row r="33" spans="12:17">
      <c r="L33" s="37"/>
      <c r="M33" s="37"/>
      <c r="N33" s="20"/>
      <c r="O33" s="20"/>
      <c r="P33" s="20"/>
      <c r="Q33" s="20"/>
    </row>
    <row r="34" spans="12:17">
      <c r="L34" s="37"/>
      <c r="M34" s="37"/>
      <c r="N34" s="20"/>
      <c r="O34" s="20"/>
      <c r="P34" s="20"/>
      <c r="Q34" s="20"/>
    </row>
    <row r="35" spans="12:17">
      <c r="L35" s="37"/>
      <c r="M35" s="37"/>
      <c r="N35" s="20"/>
      <c r="O35" s="20"/>
      <c r="P35" s="20"/>
      <c r="Q35" s="20"/>
    </row>
    <row r="36" spans="12:17">
      <c r="L36" s="37"/>
      <c r="M36" s="37"/>
      <c r="N36" s="20"/>
      <c r="O36" s="20"/>
      <c r="P36" s="20"/>
      <c r="Q36" s="20"/>
    </row>
    <row r="37" spans="12:17">
      <c r="L37" s="37"/>
      <c r="M37" s="37"/>
      <c r="N37" s="20"/>
      <c r="O37" s="20"/>
      <c r="P37" s="20"/>
      <c r="Q37" s="20"/>
    </row>
    <row r="38" spans="12:17">
      <c r="L38" s="37"/>
      <c r="M38" s="37"/>
      <c r="N38" s="20"/>
      <c r="O38" s="20"/>
      <c r="P38" s="20"/>
      <c r="Q38" s="20"/>
    </row>
    <row r="39" spans="12:17">
      <c r="L39" s="37"/>
      <c r="M39" s="37"/>
      <c r="N39" s="20"/>
      <c r="O39" s="20"/>
      <c r="P39" s="20"/>
      <c r="Q39" s="20"/>
    </row>
    <row r="40" spans="12:17">
      <c r="L40" s="37"/>
      <c r="M40" s="37"/>
      <c r="N40" s="20"/>
      <c r="O40" s="20"/>
      <c r="P40" s="20"/>
      <c r="Q40" s="20"/>
    </row>
    <row r="41" spans="12:17">
      <c r="L41" s="37"/>
      <c r="M41" s="37"/>
      <c r="N41" s="20"/>
      <c r="O41" s="20"/>
      <c r="P41" s="20"/>
      <c r="Q41" s="20"/>
    </row>
    <row r="42" spans="12:17">
      <c r="L42" s="37"/>
      <c r="M42" s="37"/>
      <c r="N42" s="20"/>
      <c r="O42" s="20"/>
      <c r="P42" s="20"/>
      <c r="Q42" s="20"/>
    </row>
    <row r="43" spans="12:17">
      <c r="L43" s="37"/>
      <c r="M43" s="37"/>
      <c r="N43" s="20"/>
      <c r="O43" s="20"/>
      <c r="P43" s="20"/>
      <c r="Q43" s="20"/>
    </row>
    <row r="44" spans="12:17">
      <c r="L44" s="37"/>
      <c r="M44" s="37"/>
      <c r="N44" s="20"/>
      <c r="O44" s="20"/>
      <c r="P44" s="20"/>
      <c r="Q44" s="20"/>
    </row>
    <row r="45" spans="12:17">
      <c r="L45" s="37"/>
      <c r="M45" s="37"/>
      <c r="N45" s="20"/>
      <c r="O45" s="20"/>
      <c r="P45" s="20"/>
      <c r="Q45" s="20"/>
    </row>
    <row r="46" spans="12:17">
      <c r="L46" s="37"/>
      <c r="M46" s="37"/>
      <c r="N46" s="20"/>
      <c r="O46" s="20"/>
      <c r="P46" s="20"/>
      <c r="Q46" s="20"/>
    </row>
    <row r="47" spans="12:17">
      <c r="L47" s="37"/>
      <c r="M47" s="37"/>
      <c r="N47" s="20"/>
      <c r="O47" s="20"/>
      <c r="P47" s="20"/>
      <c r="Q47" s="20"/>
    </row>
    <row r="48" spans="12:17">
      <c r="L48" s="37"/>
      <c r="M48" s="37"/>
      <c r="N48" s="20"/>
      <c r="O48" s="20"/>
      <c r="P48" s="20"/>
      <c r="Q48" s="20"/>
    </row>
    <row r="49" spans="12:17">
      <c r="L49" s="37"/>
      <c r="M49" s="37"/>
      <c r="N49" s="20"/>
      <c r="O49" s="20"/>
      <c r="P49" s="20"/>
      <c r="Q49" s="20"/>
    </row>
    <row r="50" spans="12:17">
      <c r="L50" s="37"/>
      <c r="M50" s="37"/>
      <c r="N50" s="20"/>
      <c r="O50" s="20"/>
      <c r="P50" s="20"/>
      <c r="Q50" s="20"/>
    </row>
    <row r="51" spans="12:17">
      <c r="L51" s="37"/>
      <c r="M51" s="37"/>
      <c r="N51" s="20"/>
      <c r="O51" s="20"/>
      <c r="P51" s="20"/>
      <c r="Q51" s="20"/>
    </row>
    <row r="52" spans="12:17">
      <c r="L52" s="37"/>
      <c r="M52" s="37"/>
      <c r="N52" s="20"/>
      <c r="O52" s="20"/>
      <c r="P52" s="20"/>
      <c r="Q52" s="20"/>
    </row>
    <row r="53" spans="12:17">
      <c r="L53" s="37"/>
      <c r="M53" s="37"/>
      <c r="N53" s="20"/>
      <c r="O53" s="20"/>
      <c r="P53" s="20"/>
      <c r="Q53" s="20"/>
    </row>
    <row r="54" spans="12:17">
      <c r="L54" s="37"/>
      <c r="M54" s="37"/>
      <c r="N54" s="20"/>
      <c r="O54" s="20"/>
      <c r="P54" s="20"/>
      <c r="Q54" s="20"/>
    </row>
    <row r="55" spans="12:17">
      <c r="L55" s="37"/>
      <c r="M55" s="37"/>
      <c r="N55" s="20"/>
      <c r="O55" s="20"/>
      <c r="P55" s="20"/>
      <c r="Q55" s="20"/>
    </row>
    <row r="56" spans="12:17">
      <c r="L56" s="37"/>
      <c r="M56" s="37"/>
      <c r="N56" s="20"/>
      <c r="O56" s="20"/>
      <c r="P56" s="20"/>
      <c r="Q56" s="20"/>
    </row>
    <row r="57" spans="12:17">
      <c r="L57" s="37"/>
      <c r="M57" s="37"/>
      <c r="N57" s="20"/>
      <c r="O57" s="20"/>
      <c r="P57" s="20"/>
      <c r="Q57" s="20"/>
    </row>
    <row r="58" spans="12:17">
      <c r="L58" s="37"/>
      <c r="M58" s="37"/>
      <c r="N58" s="20"/>
      <c r="O58" s="20"/>
      <c r="P58" s="20"/>
      <c r="Q58" s="20"/>
    </row>
    <row r="59" spans="12:17">
      <c r="L59" s="37"/>
      <c r="M59" s="37"/>
      <c r="N59" s="20"/>
      <c r="O59" s="20"/>
      <c r="P59" s="20"/>
      <c r="Q59" s="20"/>
    </row>
    <row r="60" spans="12:17">
      <c r="L60" s="37"/>
      <c r="M60" s="37"/>
      <c r="N60" s="20"/>
      <c r="O60" s="20"/>
      <c r="P60" s="20"/>
      <c r="Q60" s="20"/>
    </row>
    <row r="61" spans="12:17">
      <c r="L61" s="37"/>
      <c r="M61" s="37"/>
      <c r="N61" s="20"/>
      <c r="O61" s="20"/>
      <c r="P61" s="20"/>
      <c r="Q61" s="20"/>
    </row>
    <row r="62" spans="12:17">
      <c r="L62" s="37"/>
      <c r="M62" s="37"/>
      <c r="N62" s="20"/>
      <c r="O62" s="20"/>
      <c r="P62" s="20"/>
      <c r="Q62" s="20"/>
    </row>
    <row r="63" spans="12:17">
      <c r="L63" s="37"/>
      <c r="M63" s="37"/>
      <c r="N63" s="20"/>
      <c r="O63" s="20"/>
      <c r="P63" s="20"/>
      <c r="Q63" s="20"/>
    </row>
    <row r="64" spans="12:17">
      <c r="L64" s="37"/>
      <c r="M64" s="37"/>
      <c r="N64" s="20"/>
      <c r="O64" s="20"/>
      <c r="P64" s="20"/>
      <c r="Q64" s="20"/>
    </row>
    <row r="65" spans="12:17">
      <c r="L65" s="37"/>
      <c r="M65" s="37"/>
      <c r="N65" s="20"/>
      <c r="O65" s="20"/>
      <c r="P65" s="20"/>
      <c r="Q65" s="20"/>
    </row>
    <row r="66" spans="12:17">
      <c r="L66" s="37"/>
      <c r="M66" s="37"/>
      <c r="N66" s="20"/>
      <c r="O66" s="20"/>
      <c r="P66" s="20"/>
      <c r="Q66" s="20"/>
    </row>
    <row r="67" spans="12:17">
      <c r="N67" s="20"/>
      <c r="O67" s="20"/>
      <c r="P67" s="20"/>
      <c r="Q67" s="20"/>
    </row>
    <row r="68" spans="12:17">
      <c r="N68" s="20"/>
      <c r="O68" s="20"/>
      <c r="P68" s="20"/>
      <c r="Q68" s="20"/>
    </row>
    <row r="69" spans="12:17">
      <c r="N69" s="20"/>
      <c r="O69" s="20"/>
      <c r="P69" s="20"/>
      <c r="Q69" s="20"/>
    </row>
    <row r="70" spans="12:17">
      <c r="N70" s="20"/>
      <c r="O70" s="20"/>
      <c r="P70" s="20"/>
      <c r="Q70" s="20"/>
    </row>
    <row r="71" spans="12:17">
      <c r="N71" s="20"/>
      <c r="O71" s="20"/>
      <c r="P71" s="20"/>
      <c r="Q71" s="20"/>
    </row>
    <row r="72" spans="12:17">
      <c r="N72" s="20"/>
      <c r="O72" s="20"/>
      <c r="P72" s="20"/>
      <c r="Q72" s="20"/>
    </row>
    <row r="73" spans="12:17">
      <c r="N73" s="20"/>
      <c r="O73" s="20"/>
      <c r="P73" s="20"/>
      <c r="Q73" s="20"/>
    </row>
    <row r="74" spans="12:17">
      <c r="N74" s="20"/>
      <c r="O74" s="20"/>
      <c r="P74" s="20"/>
      <c r="Q74" s="20"/>
    </row>
    <row r="75" spans="12:17">
      <c r="N75" s="20"/>
      <c r="O75" s="20"/>
      <c r="P75" s="20"/>
      <c r="Q75" s="20"/>
    </row>
    <row r="76" spans="12:17">
      <c r="N76" s="20"/>
      <c r="O76" s="20"/>
      <c r="P76" s="20"/>
      <c r="Q76" s="20"/>
    </row>
    <row r="77" spans="12:17">
      <c r="N77" s="20"/>
      <c r="O77" s="20"/>
      <c r="P77" s="20"/>
      <c r="Q77" s="20"/>
    </row>
    <row r="78" spans="12:17">
      <c r="N78" s="20"/>
      <c r="O78" s="20"/>
      <c r="P78" s="20"/>
      <c r="Q78" s="20"/>
    </row>
    <row r="79" spans="12:17">
      <c r="N79" s="20"/>
      <c r="O79" s="20"/>
      <c r="P79" s="20"/>
      <c r="Q79" s="20"/>
    </row>
    <row r="80" spans="12:17">
      <c r="N80" s="20"/>
      <c r="O80" s="20"/>
      <c r="P80" s="20"/>
      <c r="Q80" s="20"/>
    </row>
    <row r="81" spans="14:17">
      <c r="N81" s="20"/>
      <c r="O81" s="20"/>
      <c r="P81" s="20"/>
      <c r="Q81" s="20"/>
    </row>
    <row r="82" spans="14:17">
      <c r="N82" s="20"/>
      <c r="O82" s="20"/>
      <c r="P82" s="20"/>
      <c r="Q82" s="20"/>
    </row>
    <row r="83" spans="14:17">
      <c r="N83" s="20"/>
      <c r="O83" s="20"/>
      <c r="P83" s="20"/>
      <c r="Q83" s="20"/>
    </row>
    <row r="84" spans="14:17">
      <c r="N84" s="20"/>
      <c r="O84" s="20"/>
      <c r="P84" s="20"/>
      <c r="Q84" s="20"/>
    </row>
    <row r="85" spans="14:17">
      <c r="N85" s="20"/>
      <c r="O85" s="20"/>
      <c r="P85" s="20"/>
      <c r="Q85" s="20"/>
    </row>
    <row r="86" spans="14:17">
      <c r="N86" s="20"/>
      <c r="O86" s="20"/>
      <c r="P86" s="20"/>
      <c r="Q86" s="20"/>
    </row>
    <row r="87" spans="14:17">
      <c r="N87" s="20"/>
      <c r="O87" s="20"/>
      <c r="P87" s="20"/>
      <c r="Q87" s="20"/>
    </row>
  </sheetData>
  <mergeCells count="6">
    <mergeCell ref="A1:I1"/>
    <mergeCell ref="A2:M2"/>
    <mergeCell ref="O9:P9"/>
    <mergeCell ref="O2:P3"/>
    <mergeCell ref="O4:P5"/>
    <mergeCell ref="O6:P7"/>
  </mergeCells>
  <conditionalFormatting sqref="M4:M8">
    <cfRule type="cellIs" dxfId="1" priority="1" stopIfTrue="1" operator="lessThanOrEqual">
      <formula>3</formula>
    </cfRule>
  </conditionalFormatting>
  <pageMargins left="0.86597222222222203" right="0.75" top="0.39305555555555599" bottom="0.31458333333333299" header="0.31458333333333299" footer="0.31458333333333299"/>
  <pageSetup scale="53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Data!$C$5:$C$65402</xm:f>
          </x14:formula1>
          <xm:sqref>A4:A8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4"/>
  <sheetViews>
    <sheetView showGridLines="0" zoomScale="130" zoomScaleNormal="130" workbookViewId="0">
      <selection activeCell="N3" sqref="N3"/>
    </sheetView>
  </sheetViews>
  <sheetFormatPr defaultColWidth="9" defaultRowHeight="15"/>
  <cols>
    <col min="1" max="1" width="13.140625" style="1" customWidth="1"/>
    <col min="2" max="2" width="9.85546875" style="1" customWidth="1"/>
    <col min="3" max="3" width="16.7109375" style="1" customWidth="1"/>
    <col min="4" max="4" width="8.140625" style="1" customWidth="1"/>
    <col min="5" max="5" width="14" style="1" customWidth="1"/>
    <col min="6" max="6" width="8.140625" style="1" customWidth="1"/>
    <col min="7" max="7" width="14.42578125" style="1" customWidth="1"/>
    <col min="8" max="8" width="7.7109375" style="1" customWidth="1"/>
    <col min="9" max="9" width="14.28515625" style="1" customWidth="1"/>
    <col min="10" max="10" width="9.42578125" style="1" customWidth="1"/>
    <col min="11" max="11" width="15.5703125" style="1" customWidth="1"/>
    <col min="12" max="12" width="15.28515625" style="1" customWidth="1"/>
    <col min="13" max="16384" width="9" style="1"/>
  </cols>
  <sheetData>
    <row r="1" spans="1:12" ht="33.75">
      <c r="A1" s="62" t="s">
        <v>39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spans="1:12" ht="42" customHeight="1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</row>
    <row r="3" spans="1:12" ht="33" customHeight="1">
      <c r="A3" s="56" t="s">
        <v>1</v>
      </c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</row>
    <row r="4" spans="1:12" s="2" customFormat="1" ht="50.1" customHeight="1">
      <c r="A4" s="39" t="s">
        <v>2</v>
      </c>
      <c r="B4" s="39" t="s">
        <v>3</v>
      </c>
      <c r="C4" s="39" t="s">
        <v>4</v>
      </c>
      <c r="D4" s="39" t="s">
        <v>5</v>
      </c>
      <c r="E4" s="39" t="s">
        <v>6</v>
      </c>
      <c r="F4" s="39" t="s">
        <v>7</v>
      </c>
      <c r="G4" s="39" t="s">
        <v>8</v>
      </c>
      <c r="H4" s="39" t="s">
        <v>9</v>
      </c>
      <c r="I4" s="39" t="s">
        <v>10</v>
      </c>
      <c r="J4" s="39" t="s">
        <v>11</v>
      </c>
      <c r="K4" s="39" t="s">
        <v>12</v>
      </c>
      <c r="L4" s="39" t="s">
        <v>13</v>
      </c>
    </row>
    <row r="5" spans="1:12" s="3" customFormat="1" ht="26.1" customHeight="1">
      <c r="A5" s="40" t="s">
        <v>14</v>
      </c>
      <c r="B5" s="40" t="s">
        <v>15</v>
      </c>
      <c r="C5" s="40" t="s">
        <v>16</v>
      </c>
      <c r="D5" s="41">
        <v>1220</v>
      </c>
      <c r="E5" s="42">
        <v>64450</v>
      </c>
      <c r="F5" s="41">
        <v>860</v>
      </c>
      <c r="G5" s="43">
        <v>41850</v>
      </c>
      <c r="H5" s="41">
        <v>920</v>
      </c>
      <c r="I5" s="43">
        <v>50950</v>
      </c>
      <c r="J5" s="47">
        <f>SUM(D5+F5+H5)</f>
        <v>3000</v>
      </c>
      <c r="K5" s="48">
        <f t="shared" ref="K5:K14" si="0">SUM(E5+G5+I5)</f>
        <v>157250</v>
      </c>
      <c r="L5" s="43">
        <v>200000</v>
      </c>
    </row>
    <row r="6" spans="1:12" s="3" customFormat="1" ht="26.1" customHeight="1">
      <c r="A6" s="44" t="s">
        <v>17</v>
      </c>
      <c r="B6" s="44" t="s">
        <v>15</v>
      </c>
      <c r="C6" s="44" t="s">
        <v>16</v>
      </c>
      <c r="D6" s="44">
        <v>1450</v>
      </c>
      <c r="E6" s="45">
        <v>67000</v>
      </c>
      <c r="F6" s="44">
        <v>1450</v>
      </c>
      <c r="G6" s="46">
        <v>67000</v>
      </c>
      <c r="H6" s="44">
        <v>1250</v>
      </c>
      <c r="I6" s="46">
        <v>55800</v>
      </c>
      <c r="J6" s="49">
        <f t="shared" ref="J6:J14" si="1">SUM(D6+F6+H6)</f>
        <v>4150</v>
      </c>
      <c r="K6" s="50">
        <f t="shared" si="0"/>
        <v>189800</v>
      </c>
      <c r="L6" s="46">
        <v>200000</v>
      </c>
    </row>
    <row r="7" spans="1:12" s="3" customFormat="1" ht="26.1" customHeight="1">
      <c r="A7" s="40" t="s">
        <v>18</v>
      </c>
      <c r="B7" s="40" t="s">
        <v>19</v>
      </c>
      <c r="C7" s="40" t="s">
        <v>20</v>
      </c>
      <c r="D7" s="41">
        <v>1000</v>
      </c>
      <c r="E7" s="42">
        <v>52400</v>
      </c>
      <c r="F7" s="41">
        <v>850</v>
      </c>
      <c r="G7" s="43">
        <v>44400</v>
      </c>
      <c r="H7" s="41">
        <v>1020</v>
      </c>
      <c r="I7" s="43">
        <v>52800</v>
      </c>
      <c r="J7" s="47">
        <f t="shared" si="1"/>
        <v>2870</v>
      </c>
      <c r="K7" s="48">
        <f t="shared" si="0"/>
        <v>149600</v>
      </c>
      <c r="L7" s="43">
        <v>200000</v>
      </c>
    </row>
    <row r="8" spans="1:12" s="3" customFormat="1" ht="26.1" customHeight="1">
      <c r="A8" s="44" t="s">
        <v>21</v>
      </c>
      <c r="B8" s="44" t="s">
        <v>19</v>
      </c>
      <c r="C8" s="44" t="s">
        <v>20</v>
      </c>
      <c r="D8" s="44">
        <v>1540</v>
      </c>
      <c r="E8" s="45">
        <v>84400</v>
      </c>
      <c r="F8" s="44">
        <v>1640</v>
      </c>
      <c r="G8" s="46">
        <v>85300</v>
      </c>
      <c r="H8" s="44">
        <v>860</v>
      </c>
      <c r="I8" s="46">
        <v>45780</v>
      </c>
      <c r="J8" s="49">
        <f t="shared" si="1"/>
        <v>4040</v>
      </c>
      <c r="K8" s="50">
        <f t="shared" si="0"/>
        <v>215480</v>
      </c>
      <c r="L8" s="46">
        <v>200000</v>
      </c>
    </row>
    <row r="9" spans="1:12" s="3" customFormat="1" ht="26.1" customHeight="1">
      <c r="A9" s="40" t="s">
        <v>22</v>
      </c>
      <c r="B9" s="40" t="s">
        <v>23</v>
      </c>
      <c r="C9" s="40" t="s">
        <v>24</v>
      </c>
      <c r="D9" s="41">
        <v>1610</v>
      </c>
      <c r="E9" s="42">
        <v>81650</v>
      </c>
      <c r="F9" s="41">
        <v>1850</v>
      </c>
      <c r="G9" s="43">
        <v>94850</v>
      </c>
      <c r="H9" s="41">
        <v>1910</v>
      </c>
      <c r="I9" s="43">
        <v>96650</v>
      </c>
      <c r="J9" s="47">
        <f t="shared" si="1"/>
        <v>5370</v>
      </c>
      <c r="K9" s="48">
        <f t="shared" si="0"/>
        <v>273150</v>
      </c>
      <c r="L9" s="43">
        <v>200000</v>
      </c>
    </row>
    <row r="10" spans="1:12" s="3" customFormat="1" ht="26.1" customHeight="1">
      <c r="A10" s="44" t="s">
        <v>25</v>
      </c>
      <c r="B10" s="44" t="s">
        <v>23</v>
      </c>
      <c r="C10" s="44" t="s">
        <v>24</v>
      </c>
      <c r="D10" s="44">
        <v>2230</v>
      </c>
      <c r="E10" s="45">
        <v>102400</v>
      </c>
      <c r="F10" s="44">
        <v>3030</v>
      </c>
      <c r="G10" s="46">
        <v>128700</v>
      </c>
      <c r="H10" s="44">
        <v>1570</v>
      </c>
      <c r="I10" s="46">
        <v>77800</v>
      </c>
      <c r="J10" s="49">
        <f t="shared" si="1"/>
        <v>6830</v>
      </c>
      <c r="K10" s="50">
        <f t="shared" si="0"/>
        <v>308900</v>
      </c>
      <c r="L10" s="46">
        <v>200000</v>
      </c>
    </row>
    <row r="11" spans="1:12" s="3" customFormat="1" ht="26.1" customHeight="1">
      <c r="A11" s="40" t="s">
        <v>26</v>
      </c>
      <c r="B11" s="40" t="s">
        <v>27</v>
      </c>
      <c r="C11" s="40" t="s">
        <v>28</v>
      </c>
      <c r="D11" s="41">
        <v>1170</v>
      </c>
      <c r="E11" s="42">
        <v>53050</v>
      </c>
      <c r="F11" s="41">
        <v>1210</v>
      </c>
      <c r="G11" s="43">
        <v>53050</v>
      </c>
      <c r="H11" s="41">
        <v>1310</v>
      </c>
      <c r="I11" s="43">
        <v>61450</v>
      </c>
      <c r="J11" s="47">
        <f t="shared" si="1"/>
        <v>3690</v>
      </c>
      <c r="K11" s="48">
        <f t="shared" si="0"/>
        <v>167550</v>
      </c>
      <c r="L11" s="43">
        <v>200000</v>
      </c>
    </row>
    <row r="12" spans="1:12" s="3" customFormat="1" ht="26.1" customHeight="1">
      <c r="A12" s="44" t="s">
        <v>29</v>
      </c>
      <c r="B12" s="44" t="s">
        <v>27</v>
      </c>
      <c r="C12" s="44" t="s">
        <v>28</v>
      </c>
      <c r="D12" s="44">
        <v>2260</v>
      </c>
      <c r="E12" s="45">
        <v>132200</v>
      </c>
      <c r="F12" s="44">
        <v>1670</v>
      </c>
      <c r="G12" s="46">
        <v>78600</v>
      </c>
      <c r="H12" s="44">
        <v>1620</v>
      </c>
      <c r="I12" s="46">
        <v>77600</v>
      </c>
      <c r="J12" s="49">
        <f t="shared" si="1"/>
        <v>5550</v>
      </c>
      <c r="K12" s="50">
        <f t="shared" si="0"/>
        <v>288400</v>
      </c>
      <c r="L12" s="46">
        <v>200000</v>
      </c>
    </row>
    <row r="13" spans="1:12" s="3" customFormat="1" ht="26.1" customHeight="1">
      <c r="A13" s="40" t="s">
        <v>30</v>
      </c>
      <c r="B13" s="40" t="s">
        <v>31</v>
      </c>
      <c r="C13" s="40" t="s">
        <v>32</v>
      </c>
      <c r="D13" s="41">
        <v>1500</v>
      </c>
      <c r="E13" s="42">
        <v>65400</v>
      </c>
      <c r="F13" s="41">
        <v>850</v>
      </c>
      <c r="G13" s="43">
        <v>35000</v>
      </c>
      <c r="H13" s="41">
        <v>1500</v>
      </c>
      <c r="I13" s="43">
        <v>65400</v>
      </c>
      <c r="J13" s="47">
        <f t="shared" si="1"/>
        <v>3850</v>
      </c>
      <c r="K13" s="48">
        <f t="shared" si="0"/>
        <v>165800</v>
      </c>
      <c r="L13" s="43">
        <v>200000</v>
      </c>
    </row>
    <row r="14" spans="1:12" s="3" customFormat="1" ht="26.1" customHeight="1">
      <c r="A14" s="44" t="s">
        <v>33</v>
      </c>
      <c r="B14" s="44" t="s">
        <v>31</v>
      </c>
      <c r="C14" s="44" t="s">
        <v>32</v>
      </c>
      <c r="D14" s="44">
        <v>760</v>
      </c>
      <c r="E14" s="45">
        <v>40350</v>
      </c>
      <c r="F14" s="44">
        <v>760</v>
      </c>
      <c r="G14" s="46">
        <v>40350</v>
      </c>
      <c r="H14" s="44">
        <v>760</v>
      </c>
      <c r="I14" s="46">
        <v>40350</v>
      </c>
      <c r="J14" s="49">
        <f t="shared" si="1"/>
        <v>2280</v>
      </c>
      <c r="K14" s="50">
        <f t="shared" si="0"/>
        <v>121050</v>
      </c>
      <c r="L14" s="46">
        <v>200000</v>
      </c>
    </row>
  </sheetData>
  <mergeCells count="3">
    <mergeCell ref="A1:L1"/>
    <mergeCell ref="A2:L2"/>
    <mergeCell ref="A3:L3"/>
  </mergeCells>
  <pageMargins left="0.70833333333333304" right="0.70833333333333304" top="0.74791666666666701" bottom="0.74791666666666701" header="0.31458333333333299" footer="0.31458333333333299"/>
  <pageSetup paperSize="9" scale="89" orientation="landscape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87"/>
  <sheetViews>
    <sheetView showGridLines="0" tabSelected="1" zoomScale="115" zoomScaleNormal="115" workbookViewId="0">
      <selection activeCell="O2" sqref="O2:P3"/>
    </sheetView>
  </sheetViews>
  <sheetFormatPr defaultColWidth="9" defaultRowHeight="15"/>
  <cols>
    <col min="1" max="1" width="16" style="1" customWidth="1"/>
    <col min="2" max="2" width="8.140625" style="1" customWidth="1"/>
    <col min="3" max="3" width="16.28515625" style="1" customWidth="1"/>
    <col min="4" max="4" width="8.140625" style="1" customWidth="1"/>
    <col min="5" max="5" width="15.140625" style="1" customWidth="1"/>
    <col min="6" max="6" width="7.7109375" style="1" customWidth="1"/>
    <col min="7" max="7" width="15.42578125" style="1" customWidth="1"/>
    <col min="8" max="8" width="9.42578125" style="1" customWidth="1"/>
    <col min="9" max="9" width="17.42578125" style="1" customWidth="1"/>
    <col min="10" max="10" width="10.28515625" style="1" customWidth="1"/>
    <col min="11" max="11" width="17" style="1" customWidth="1"/>
    <col min="12" max="12" width="14" style="1" customWidth="1"/>
    <col min="13" max="13" width="8.7109375" style="1" customWidth="1"/>
    <col min="14" max="14" width="2.42578125" style="4" customWidth="1"/>
    <col min="15" max="17" width="14.7109375" style="4" customWidth="1"/>
    <col min="18" max="16384" width="9" style="1"/>
  </cols>
  <sheetData>
    <row r="1" spans="1:17" ht="42" customHeight="1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"/>
      <c r="K1" s="18"/>
      <c r="L1" s="18"/>
      <c r="M1" s="19"/>
      <c r="N1" s="20"/>
      <c r="O1" s="20"/>
      <c r="P1" s="20"/>
      <c r="Q1" s="20"/>
    </row>
    <row r="2" spans="1:17" ht="33" customHeight="1">
      <c r="A2" s="57" t="s">
        <v>34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20"/>
      <c r="O2" s="59"/>
      <c r="P2" s="59"/>
      <c r="Q2" s="20"/>
    </row>
    <row r="3" spans="1:17" s="2" customFormat="1" ht="36.950000000000003" customHeight="1">
      <c r="A3" s="6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35</v>
      </c>
      <c r="K3" s="6" t="s">
        <v>13</v>
      </c>
      <c r="L3" s="6" t="s">
        <v>36</v>
      </c>
      <c r="M3" s="6" t="s">
        <v>37</v>
      </c>
      <c r="N3" s="21"/>
      <c r="O3" s="59"/>
      <c r="P3" s="59"/>
      <c r="Q3" s="21"/>
    </row>
    <row r="4" spans="1:17" s="3" customFormat="1" ht="26.1" customHeight="1">
      <c r="A4" s="7" t="s">
        <v>16</v>
      </c>
      <c r="B4" s="8">
        <f>SUMPRODUCT((Data!$C$5:$C$65536=A4)*(Data!$D$5:$D$65536))</f>
        <v>2670</v>
      </c>
      <c r="C4" s="9">
        <f>SUMPRODUCT((Data!$C$5:$C$65536=A4)*(Data!$E$5:$E$65536))</f>
        <v>131450</v>
      </c>
      <c r="D4" s="8">
        <f>SUMPRODUCT((Data!$C$5:$C$65536=A4)*(Data!$F$5:$F$65536))</f>
        <v>2310</v>
      </c>
      <c r="E4" s="9">
        <f>SUMPRODUCT((Data!$C$5:$C$65536=A4)*(Data!$G$5:$G$65536))</f>
        <v>108850</v>
      </c>
      <c r="F4" s="8">
        <f>SUMPRODUCT((Data!$C$5:$C$65536=A4)*(Data!$H$5:$H$65536))</f>
        <v>2170</v>
      </c>
      <c r="G4" s="9">
        <f>SUMPRODUCT((Data!$C$5:$C$65536=A4)*(Data!$I$5:$I$65536))</f>
        <v>106750</v>
      </c>
      <c r="H4" s="10">
        <f t="shared" ref="H4:H8" si="0">SUM(B4+D4+F4)</f>
        <v>7150</v>
      </c>
      <c r="I4" s="22">
        <f t="shared" ref="I4:I8" si="1">SUM(C4+E4+G4)</f>
        <v>347050</v>
      </c>
      <c r="J4" s="23">
        <f t="shared" ref="J4:J9" si="2">I4/$I$9</f>
        <v>0.17037477049357383</v>
      </c>
      <c r="K4" s="9">
        <f>SUMPRODUCT((Data!$C$5:$C$65536=A4)*(Data!$L$5:$L$65536))</f>
        <v>400000</v>
      </c>
      <c r="L4" s="24">
        <f t="shared" ref="L4:L9" si="3">I4/K4</f>
        <v>0.86762499999999998</v>
      </c>
      <c r="M4" s="25">
        <f>RANK(I4,$I$4:$I$8)</f>
        <v>4</v>
      </c>
      <c r="N4" s="26"/>
      <c r="O4" s="60"/>
      <c r="P4" s="60"/>
      <c r="Q4" s="26"/>
    </row>
    <row r="5" spans="1:17" s="3" customFormat="1" ht="26.1" customHeight="1">
      <c r="A5" s="11" t="s">
        <v>20</v>
      </c>
      <c r="B5" s="11">
        <f>SUMPRODUCT((Data!$C$5:$C$65536=A5)*(Data!$D$5:$D$65536))</f>
        <v>2540</v>
      </c>
      <c r="C5" s="12">
        <f>SUMPRODUCT((Data!$C$5:$C$65536=A5)*(Data!$E$5:$E$65536))</f>
        <v>136800</v>
      </c>
      <c r="D5" s="11">
        <f>SUMPRODUCT((Data!$C$5:$C$65536=A5)*(Data!$F$5:$F$65536))</f>
        <v>2490</v>
      </c>
      <c r="E5" s="12">
        <f>SUMPRODUCT((Data!$C$5:$C$65536=A5)*(Data!$G$5:$G$65536))</f>
        <v>129700</v>
      </c>
      <c r="F5" s="11">
        <f>SUMPRODUCT((Data!$C$5:$C$65536=A5)*(Data!$H$5:$H$65536))</f>
        <v>1880</v>
      </c>
      <c r="G5" s="12">
        <f>SUMPRODUCT((Data!$C$5:$C$65536=A5)*(Data!$I$5:$I$65536))</f>
        <v>98580</v>
      </c>
      <c r="H5" s="13">
        <f t="shared" si="0"/>
        <v>6910</v>
      </c>
      <c r="I5" s="27">
        <f t="shared" si="1"/>
        <v>365080</v>
      </c>
      <c r="J5" s="28">
        <f t="shared" si="2"/>
        <v>0.17922610924014964</v>
      </c>
      <c r="K5" s="12">
        <f>SUMPRODUCT((Data!$C$5:$C$65536=A5)*(Data!$L$5:$L$65536))</f>
        <v>400000</v>
      </c>
      <c r="L5" s="29">
        <f t="shared" si="3"/>
        <v>0.91269999999999996</v>
      </c>
      <c r="M5" s="30">
        <f>RANK(I5,$I$4:$I$8)</f>
        <v>3</v>
      </c>
      <c r="N5" s="31"/>
      <c r="O5" s="60"/>
      <c r="P5" s="60"/>
      <c r="Q5" s="26"/>
    </row>
    <row r="6" spans="1:17" s="3" customFormat="1" ht="26.1" customHeight="1">
      <c r="A6" s="7" t="s">
        <v>24</v>
      </c>
      <c r="B6" s="8">
        <f>SUMPRODUCT((Data!$C$5:$C$65536=A6)*(Data!$D$5:$D$65536))</f>
        <v>3840</v>
      </c>
      <c r="C6" s="9">
        <f>SUMPRODUCT((Data!$C$5:$C$65536=A6)*(Data!$E$5:$E$65536))</f>
        <v>184050</v>
      </c>
      <c r="D6" s="8">
        <f>SUMPRODUCT((Data!$C$5:$C$65536=A6)*(Data!$F$5:$F$65536))</f>
        <v>4880</v>
      </c>
      <c r="E6" s="9">
        <f>SUMPRODUCT((Data!$C$5:$C$65536=A6)*(Data!$G$5:$G$65536))</f>
        <v>223550</v>
      </c>
      <c r="F6" s="8">
        <f>SUMPRODUCT((Data!$C$5:$C$65536=A6)*(Data!$H$5:$H$65536))</f>
        <v>3480</v>
      </c>
      <c r="G6" s="9">
        <f>SUMPRODUCT((Data!$C$5:$C$65536=A6)*(Data!$I$5:$I$65536))</f>
        <v>174450</v>
      </c>
      <c r="H6" s="10">
        <f t="shared" si="0"/>
        <v>12200</v>
      </c>
      <c r="I6" s="22">
        <f t="shared" si="1"/>
        <v>582050</v>
      </c>
      <c r="J6" s="23">
        <f t="shared" si="2"/>
        <v>0.28574163712947598</v>
      </c>
      <c r="K6" s="9">
        <f>SUMPRODUCT((Data!$C$5:$C$65536=A6)*(Data!$L$5:$L$65536))</f>
        <v>400000</v>
      </c>
      <c r="L6" s="24">
        <f t="shared" si="3"/>
        <v>1.455125</v>
      </c>
      <c r="M6" s="25">
        <f>RANK(I6,$I$4:$I$8)</f>
        <v>1</v>
      </c>
      <c r="N6" s="31"/>
      <c r="O6" s="61"/>
      <c r="P6" s="61"/>
      <c r="Q6" s="26"/>
    </row>
    <row r="7" spans="1:17" s="3" customFormat="1" ht="26.1" customHeight="1">
      <c r="A7" s="11" t="s">
        <v>28</v>
      </c>
      <c r="B7" s="11">
        <f>SUMPRODUCT((Data!$C$5:$C$65536=A7)*(Data!$D$5:$D$65536))</f>
        <v>3430</v>
      </c>
      <c r="C7" s="12">
        <f>SUMPRODUCT((Data!$C$5:$C$65536=A7)*(Data!$E$5:$E$65536))</f>
        <v>185250</v>
      </c>
      <c r="D7" s="11">
        <f>SUMPRODUCT((Data!$C$5:$C$65536=A7)*(Data!$F$5:$F$65536))</f>
        <v>2880</v>
      </c>
      <c r="E7" s="12">
        <f>SUMPRODUCT((Data!$C$5:$C$65536=A7)*(Data!$G$5:$G$65536))</f>
        <v>131650</v>
      </c>
      <c r="F7" s="11">
        <f>SUMPRODUCT((Data!$C$5:$C$65536=A7)*(Data!$H$5:$H$65536))</f>
        <v>2930</v>
      </c>
      <c r="G7" s="12">
        <f>SUMPRODUCT((Data!$C$5:$C$65536=A7)*(Data!$I$5:$I$65536))</f>
        <v>139050</v>
      </c>
      <c r="H7" s="13">
        <f t="shared" si="0"/>
        <v>9240</v>
      </c>
      <c r="I7" s="27">
        <f t="shared" si="1"/>
        <v>455950</v>
      </c>
      <c r="J7" s="28">
        <f t="shared" si="2"/>
        <v>0.22383626741548762</v>
      </c>
      <c r="K7" s="12">
        <f>SUMPRODUCT((Data!$C$5:$C$65536=A7)*(Data!$L$5:$L$65536))</f>
        <v>400000</v>
      </c>
      <c r="L7" s="29">
        <f t="shared" si="3"/>
        <v>1.139875</v>
      </c>
      <c r="M7" s="30">
        <f>RANK(I7,$I$4:$I$8)</f>
        <v>2</v>
      </c>
      <c r="N7" s="32"/>
      <c r="O7" s="61"/>
      <c r="P7" s="61"/>
      <c r="Q7" s="26"/>
    </row>
    <row r="8" spans="1:17" s="3" customFormat="1" ht="26.1" customHeight="1">
      <c r="A8" s="7" t="s">
        <v>32</v>
      </c>
      <c r="B8" s="8">
        <f>SUMPRODUCT((Data!$C$5:$C$65536=A8)*(Data!$D$5:$D$65536))</f>
        <v>2260</v>
      </c>
      <c r="C8" s="9">
        <f>SUMPRODUCT((Data!$C$5:$C$65536=A8)*(Data!$E$5:$E$65536))</f>
        <v>105750</v>
      </c>
      <c r="D8" s="8">
        <f>SUMPRODUCT((Data!$C$5:$C$65536=A8)*(Data!$F$5:$F$65536))</f>
        <v>1610</v>
      </c>
      <c r="E8" s="9">
        <f>SUMPRODUCT((Data!$C$5:$C$65536=A8)*(Data!$G$5:$G$65536))</f>
        <v>75350</v>
      </c>
      <c r="F8" s="8">
        <f>SUMPRODUCT((Data!$C$5:$C$65536=A8)*(Data!$H$5:$H$65536))</f>
        <v>2260</v>
      </c>
      <c r="G8" s="9">
        <f>SUMPRODUCT((Data!$C$5:$C$65536=A8)*(Data!$I$5:$I$65536))</f>
        <v>105750</v>
      </c>
      <c r="H8" s="10">
        <f t="shared" si="0"/>
        <v>6130</v>
      </c>
      <c r="I8" s="22">
        <f t="shared" si="1"/>
        <v>286850</v>
      </c>
      <c r="J8" s="23">
        <f t="shared" si="2"/>
        <v>0.14082121572131293</v>
      </c>
      <c r="K8" s="9">
        <f>SUMPRODUCT((Data!$C$5:$C$65536=A8)*(Data!$L$5:$L$65536))</f>
        <v>400000</v>
      </c>
      <c r="L8" s="24">
        <f t="shared" si="3"/>
        <v>0.71712500000000001</v>
      </c>
      <c r="M8" s="25">
        <f>RANK(I8,$I$4:$I$8)</f>
        <v>5</v>
      </c>
      <c r="N8" s="26"/>
      <c r="O8" s="26"/>
      <c r="P8" s="26"/>
      <c r="Q8" s="26"/>
    </row>
    <row r="9" spans="1:17" ht="27.95" customHeight="1">
      <c r="A9" s="14" t="s">
        <v>38</v>
      </c>
      <c r="B9" s="15">
        <f t="shared" ref="B9:I9" si="4">SUM(B4:B8)</f>
        <v>14740</v>
      </c>
      <c r="C9" s="16">
        <f t="shared" si="4"/>
        <v>743300</v>
      </c>
      <c r="D9" s="15">
        <f t="shared" si="4"/>
        <v>14170</v>
      </c>
      <c r="E9" s="16">
        <f t="shared" si="4"/>
        <v>669100</v>
      </c>
      <c r="F9" s="15">
        <f t="shared" si="4"/>
        <v>12720</v>
      </c>
      <c r="G9" s="16">
        <f t="shared" si="4"/>
        <v>624580</v>
      </c>
      <c r="H9" s="15">
        <f t="shared" si="4"/>
        <v>41630</v>
      </c>
      <c r="I9" s="33">
        <f t="shared" si="4"/>
        <v>2036980</v>
      </c>
      <c r="J9" s="34">
        <f t="shared" si="2"/>
        <v>1</v>
      </c>
      <c r="K9" s="16">
        <f>SUM(K4:K8)</f>
        <v>2000000</v>
      </c>
      <c r="L9" s="34">
        <f t="shared" si="3"/>
        <v>1.0184899999999999</v>
      </c>
      <c r="M9" s="35"/>
      <c r="N9" s="20"/>
      <c r="O9" s="58"/>
      <c r="P9" s="58"/>
      <c r="Q9" s="38"/>
    </row>
    <row r="10" spans="1:17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36"/>
      <c r="M10" s="36"/>
      <c r="N10" s="20"/>
      <c r="O10" s="20"/>
      <c r="P10" s="20"/>
      <c r="Q10" s="20"/>
    </row>
    <row r="11" spans="1:17">
      <c r="L11" s="37"/>
      <c r="M11" s="37"/>
      <c r="N11" s="20"/>
      <c r="O11" s="20"/>
      <c r="P11" s="20"/>
      <c r="Q11" s="20"/>
    </row>
    <row r="12" spans="1:17">
      <c r="L12" s="37"/>
      <c r="M12" s="37"/>
      <c r="N12" s="20"/>
      <c r="O12" s="20"/>
      <c r="P12" s="20"/>
      <c r="Q12" s="20"/>
    </row>
    <row r="13" spans="1:17">
      <c r="L13" s="37"/>
      <c r="M13" s="37"/>
      <c r="N13" s="20"/>
      <c r="O13" s="20"/>
      <c r="P13" s="20"/>
      <c r="Q13" s="20"/>
    </row>
    <row r="14" spans="1:17">
      <c r="L14" s="37"/>
      <c r="M14" s="37"/>
      <c r="N14" s="20"/>
      <c r="O14" s="20"/>
      <c r="P14" s="20"/>
      <c r="Q14" s="20"/>
    </row>
    <row r="15" spans="1:17">
      <c r="L15" s="37"/>
      <c r="M15" s="37"/>
      <c r="N15" s="20"/>
      <c r="O15" s="20"/>
      <c r="P15" s="20"/>
      <c r="Q15" s="20"/>
    </row>
    <row r="16" spans="1:17">
      <c r="L16" s="37"/>
      <c r="M16" s="37"/>
      <c r="N16" s="20"/>
      <c r="O16" s="20"/>
      <c r="P16" s="20"/>
      <c r="Q16" s="20"/>
    </row>
    <row r="17" spans="12:17">
      <c r="L17" s="37"/>
      <c r="M17" s="37"/>
      <c r="N17" s="20"/>
      <c r="O17" s="20"/>
      <c r="P17" s="20"/>
      <c r="Q17" s="20"/>
    </row>
    <row r="18" spans="12:17">
      <c r="L18" s="37"/>
      <c r="M18" s="37"/>
      <c r="N18" s="20"/>
      <c r="O18" s="20"/>
      <c r="P18" s="20"/>
      <c r="Q18" s="20"/>
    </row>
    <row r="19" spans="12:17">
      <c r="L19" s="37"/>
      <c r="M19" s="37"/>
      <c r="N19" s="20"/>
      <c r="O19" s="20"/>
      <c r="P19" s="20"/>
      <c r="Q19" s="20"/>
    </row>
    <row r="20" spans="12:17">
      <c r="L20" s="37"/>
      <c r="M20" s="37"/>
      <c r="N20" s="20"/>
      <c r="O20" s="20"/>
      <c r="P20" s="20"/>
      <c r="Q20" s="20"/>
    </row>
    <row r="21" spans="12:17">
      <c r="L21" s="37"/>
      <c r="M21" s="37"/>
      <c r="N21" s="20"/>
      <c r="O21" s="20"/>
      <c r="P21" s="20"/>
      <c r="Q21" s="20"/>
    </row>
    <row r="22" spans="12:17">
      <c r="L22" s="37"/>
      <c r="M22" s="37"/>
      <c r="N22" s="20"/>
      <c r="O22" s="20"/>
      <c r="P22" s="20"/>
      <c r="Q22" s="20"/>
    </row>
    <row r="23" spans="12:17">
      <c r="L23" s="37"/>
      <c r="M23" s="37"/>
      <c r="N23" s="20"/>
      <c r="O23" s="20"/>
      <c r="P23" s="20"/>
      <c r="Q23" s="20"/>
    </row>
    <row r="24" spans="12:17">
      <c r="L24" s="37"/>
      <c r="M24" s="37"/>
      <c r="N24" s="20"/>
      <c r="O24" s="20"/>
      <c r="P24" s="20"/>
      <c r="Q24" s="20"/>
    </row>
    <row r="25" spans="12:17">
      <c r="L25" s="37"/>
      <c r="M25" s="37"/>
      <c r="N25" s="20"/>
      <c r="O25" s="20"/>
      <c r="P25" s="20"/>
      <c r="Q25" s="20"/>
    </row>
    <row r="26" spans="12:17">
      <c r="L26" s="37"/>
      <c r="M26" s="37"/>
      <c r="N26" s="20"/>
      <c r="O26" s="20"/>
      <c r="P26" s="20"/>
      <c r="Q26" s="20"/>
    </row>
    <row r="27" spans="12:17">
      <c r="L27" s="37"/>
      <c r="M27" s="37"/>
      <c r="N27" s="20"/>
      <c r="O27" s="20"/>
      <c r="P27" s="20"/>
      <c r="Q27" s="20"/>
    </row>
    <row r="28" spans="12:17">
      <c r="L28" s="37"/>
      <c r="M28" s="37"/>
      <c r="N28" s="20"/>
      <c r="O28" s="20"/>
      <c r="P28" s="20"/>
      <c r="Q28" s="20"/>
    </row>
    <row r="29" spans="12:17">
      <c r="L29" s="37"/>
      <c r="M29" s="37"/>
      <c r="N29" s="20"/>
      <c r="O29" s="20"/>
      <c r="P29" s="20"/>
      <c r="Q29" s="20"/>
    </row>
    <row r="30" spans="12:17">
      <c r="L30" s="37"/>
      <c r="M30" s="37"/>
      <c r="N30" s="20"/>
      <c r="O30" s="20"/>
      <c r="P30" s="20"/>
      <c r="Q30" s="20"/>
    </row>
    <row r="31" spans="12:17">
      <c r="L31" s="37"/>
      <c r="M31" s="37"/>
      <c r="N31" s="20"/>
      <c r="O31" s="20"/>
      <c r="P31" s="20"/>
      <c r="Q31" s="20"/>
    </row>
    <row r="32" spans="12:17">
      <c r="L32" s="37"/>
      <c r="M32" s="37"/>
      <c r="N32" s="20"/>
      <c r="O32" s="20"/>
      <c r="P32" s="20"/>
      <c r="Q32" s="20"/>
    </row>
    <row r="33" spans="12:17">
      <c r="L33" s="37"/>
      <c r="M33" s="37"/>
      <c r="N33" s="20"/>
      <c r="O33" s="20"/>
      <c r="P33" s="20"/>
      <c r="Q33" s="20"/>
    </row>
    <row r="34" spans="12:17">
      <c r="L34" s="37"/>
      <c r="M34" s="37"/>
      <c r="N34" s="20"/>
      <c r="O34" s="20"/>
      <c r="P34" s="20"/>
      <c r="Q34" s="20"/>
    </row>
    <row r="35" spans="12:17">
      <c r="L35" s="37"/>
      <c r="M35" s="37"/>
      <c r="N35" s="20"/>
      <c r="O35" s="20"/>
      <c r="P35" s="20"/>
      <c r="Q35" s="20"/>
    </row>
    <row r="36" spans="12:17">
      <c r="L36" s="37"/>
      <c r="M36" s="37"/>
      <c r="N36" s="20"/>
      <c r="O36" s="20"/>
      <c r="P36" s="20"/>
      <c r="Q36" s="20"/>
    </row>
    <row r="37" spans="12:17">
      <c r="L37" s="37"/>
      <c r="M37" s="37"/>
      <c r="N37" s="20"/>
      <c r="O37" s="20"/>
      <c r="P37" s="20"/>
      <c r="Q37" s="20"/>
    </row>
    <row r="38" spans="12:17">
      <c r="L38" s="37"/>
      <c r="M38" s="37"/>
      <c r="N38" s="20"/>
      <c r="O38" s="20"/>
      <c r="P38" s="20"/>
      <c r="Q38" s="20"/>
    </row>
    <row r="39" spans="12:17">
      <c r="L39" s="37"/>
      <c r="M39" s="37"/>
      <c r="N39" s="20"/>
      <c r="O39" s="20"/>
      <c r="P39" s="20"/>
      <c r="Q39" s="20"/>
    </row>
    <row r="40" spans="12:17">
      <c r="L40" s="37"/>
      <c r="M40" s="37"/>
      <c r="N40" s="20"/>
      <c r="O40" s="20"/>
      <c r="P40" s="20"/>
      <c r="Q40" s="20"/>
    </row>
    <row r="41" spans="12:17">
      <c r="L41" s="37"/>
      <c r="M41" s="37"/>
      <c r="N41" s="20"/>
      <c r="O41" s="20"/>
      <c r="P41" s="20"/>
      <c r="Q41" s="20"/>
    </row>
    <row r="42" spans="12:17">
      <c r="L42" s="37"/>
      <c r="M42" s="37"/>
      <c r="N42" s="20"/>
      <c r="O42" s="20"/>
      <c r="P42" s="20"/>
      <c r="Q42" s="20"/>
    </row>
    <row r="43" spans="12:17">
      <c r="L43" s="37"/>
      <c r="M43" s="37"/>
      <c r="N43" s="20"/>
      <c r="O43" s="20"/>
      <c r="P43" s="20"/>
      <c r="Q43" s="20"/>
    </row>
    <row r="44" spans="12:17">
      <c r="L44" s="37"/>
      <c r="M44" s="37"/>
      <c r="N44" s="20"/>
      <c r="O44" s="20"/>
      <c r="P44" s="20"/>
      <c r="Q44" s="20"/>
    </row>
    <row r="45" spans="12:17">
      <c r="L45" s="37"/>
      <c r="M45" s="37"/>
      <c r="N45" s="20"/>
      <c r="O45" s="20"/>
      <c r="P45" s="20"/>
      <c r="Q45" s="20"/>
    </row>
    <row r="46" spans="12:17">
      <c r="L46" s="37"/>
      <c r="M46" s="37"/>
      <c r="N46" s="20"/>
      <c r="O46" s="20"/>
      <c r="P46" s="20"/>
      <c r="Q46" s="20"/>
    </row>
    <row r="47" spans="12:17">
      <c r="L47" s="37"/>
      <c r="M47" s="37"/>
      <c r="N47" s="20"/>
      <c r="O47" s="20"/>
      <c r="P47" s="20"/>
      <c r="Q47" s="20"/>
    </row>
    <row r="48" spans="12:17">
      <c r="L48" s="37"/>
      <c r="M48" s="37"/>
      <c r="N48" s="20"/>
      <c r="O48" s="20"/>
      <c r="P48" s="20"/>
      <c r="Q48" s="20"/>
    </row>
    <row r="49" spans="12:17">
      <c r="L49" s="37"/>
      <c r="M49" s="37"/>
      <c r="N49" s="20"/>
      <c r="O49" s="20"/>
      <c r="P49" s="20"/>
      <c r="Q49" s="20"/>
    </row>
    <row r="50" spans="12:17">
      <c r="L50" s="37"/>
      <c r="M50" s="37"/>
      <c r="N50" s="20"/>
      <c r="O50" s="20"/>
      <c r="P50" s="20"/>
      <c r="Q50" s="20"/>
    </row>
    <row r="51" spans="12:17">
      <c r="L51" s="37"/>
      <c r="M51" s="37"/>
      <c r="N51" s="20"/>
      <c r="O51" s="20"/>
      <c r="P51" s="20"/>
      <c r="Q51" s="20"/>
    </row>
    <row r="52" spans="12:17">
      <c r="L52" s="37"/>
      <c r="M52" s="37"/>
      <c r="N52" s="20"/>
      <c r="O52" s="20"/>
      <c r="P52" s="20"/>
      <c r="Q52" s="20"/>
    </row>
    <row r="53" spans="12:17">
      <c r="L53" s="37"/>
      <c r="M53" s="37"/>
      <c r="N53" s="20"/>
      <c r="O53" s="20"/>
      <c r="P53" s="20"/>
      <c r="Q53" s="20"/>
    </row>
    <row r="54" spans="12:17">
      <c r="L54" s="37"/>
      <c r="M54" s="37"/>
      <c r="N54" s="20"/>
      <c r="O54" s="20"/>
      <c r="P54" s="20"/>
      <c r="Q54" s="20"/>
    </row>
    <row r="55" spans="12:17">
      <c r="L55" s="37"/>
      <c r="M55" s="37"/>
      <c r="N55" s="20"/>
      <c r="O55" s="20"/>
      <c r="P55" s="20"/>
      <c r="Q55" s="20"/>
    </row>
    <row r="56" spans="12:17">
      <c r="L56" s="37"/>
      <c r="M56" s="37"/>
      <c r="N56" s="20"/>
      <c r="O56" s="20"/>
      <c r="P56" s="20"/>
      <c r="Q56" s="20"/>
    </row>
    <row r="57" spans="12:17">
      <c r="L57" s="37"/>
      <c r="M57" s="37"/>
      <c r="N57" s="20"/>
      <c r="O57" s="20"/>
      <c r="P57" s="20"/>
      <c r="Q57" s="20"/>
    </row>
    <row r="58" spans="12:17">
      <c r="L58" s="37"/>
      <c r="M58" s="37"/>
      <c r="N58" s="20"/>
      <c r="O58" s="20"/>
      <c r="P58" s="20"/>
      <c r="Q58" s="20"/>
    </row>
    <row r="59" spans="12:17">
      <c r="L59" s="37"/>
      <c r="M59" s="37"/>
      <c r="N59" s="20"/>
      <c r="O59" s="20"/>
      <c r="P59" s="20"/>
      <c r="Q59" s="20"/>
    </row>
    <row r="60" spans="12:17">
      <c r="L60" s="37"/>
      <c r="M60" s="37"/>
      <c r="N60" s="20"/>
      <c r="O60" s="20"/>
      <c r="P60" s="20"/>
      <c r="Q60" s="20"/>
    </row>
    <row r="61" spans="12:17">
      <c r="L61" s="37"/>
      <c r="M61" s="37"/>
      <c r="N61" s="20"/>
      <c r="O61" s="20"/>
      <c r="P61" s="20"/>
      <c r="Q61" s="20"/>
    </row>
    <row r="62" spans="12:17">
      <c r="L62" s="37"/>
      <c r="M62" s="37"/>
      <c r="N62" s="20"/>
      <c r="O62" s="20"/>
      <c r="P62" s="20"/>
      <c r="Q62" s="20"/>
    </row>
    <row r="63" spans="12:17">
      <c r="L63" s="37"/>
      <c r="M63" s="37"/>
      <c r="N63" s="20"/>
      <c r="O63" s="20"/>
      <c r="P63" s="20"/>
      <c r="Q63" s="20"/>
    </row>
    <row r="64" spans="12:17">
      <c r="L64" s="37"/>
      <c r="M64" s="37"/>
      <c r="N64" s="20"/>
      <c r="O64" s="20"/>
      <c r="P64" s="20"/>
      <c r="Q64" s="20"/>
    </row>
    <row r="65" spans="12:17">
      <c r="L65" s="37"/>
      <c r="M65" s="37"/>
      <c r="N65" s="20"/>
      <c r="O65" s="20"/>
      <c r="P65" s="20"/>
      <c r="Q65" s="20"/>
    </row>
    <row r="66" spans="12:17">
      <c r="L66" s="37"/>
      <c r="M66" s="37"/>
      <c r="N66" s="20"/>
      <c r="O66" s="20"/>
      <c r="P66" s="20"/>
      <c r="Q66" s="20"/>
    </row>
    <row r="67" spans="12:17">
      <c r="N67" s="20"/>
      <c r="O67" s="20"/>
      <c r="P67" s="20"/>
      <c r="Q67" s="20"/>
    </row>
    <row r="68" spans="12:17">
      <c r="N68" s="20"/>
      <c r="O68" s="20"/>
      <c r="P68" s="20"/>
      <c r="Q68" s="20"/>
    </row>
    <row r="69" spans="12:17">
      <c r="N69" s="20"/>
      <c r="O69" s="20"/>
      <c r="P69" s="20"/>
      <c r="Q69" s="20"/>
    </row>
    <row r="70" spans="12:17">
      <c r="N70" s="20"/>
      <c r="O70" s="20"/>
      <c r="P70" s="20"/>
      <c r="Q70" s="20"/>
    </row>
    <row r="71" spans="12:17">
      <c r="N71" s="20"/>
      <c r="O71" s="20"/>
      <c r="P71" s="20"/>
      <c r="Q71" s="20"/>
    </row>
    <row r="72" spans="12:17">
      <c r="N72" s="20"/>
      <c r="O72" s="20"/>
      <c r="P72" s="20"/>
      <c r="Q72" s="20"/>
    </row>
    <row r="73" spans="12:17">
      <c r="N73" s="20"/>
      <c r="O73" s="20"/>
      <c r="P73" s="20"/>
      <c r="Q73" s="20"/>
    </row>
    <row r="74" spans="12:17">
      <c r="N74" s="20"/>
      <c r="O74" s="20"/>
      <c r="P74" s="20"/>
      <c r="Q74" s="20"/>
    </row>
    <row r="75" spans="12:17">
      <c r="N75" s="20"/>
      <c r="O75" s="20"/>
      <c r="P75" s="20"/>
      <c r="Q75" s="20"/>
    </row>
    <row r="76" spans="12:17">
      <c r="N76" s="20"/>
      <c r="O76" s="20"/>
      <c r="P76" s="20"/>
      <c r="Q76" s="20"/>
    </row>
    <row r="77" spans="12:17">
      <c r="N77" s="20"/>
      <c r="O77" s="20"/>
      <c r="P77" s="20"/>
      <c r="Q77" s="20"/>
    </row>
    <row r="78" spans="12:17">
      <c r="N78" s="20"/>
      <c r="O78" s="20"/>
      <c r="P78" s="20"/>
      <c r="Q78" s="20"/>
    </row>
    <row r="79" spans="12:17">
      <c r="N79" s="20"/>
      <c r="O79" s="20"/>
      <c r="P79" s="20"/>
      <c r="Q79" s="20"/>
    </row>
    <row r="80" spans="12:17">
      <c r="N80" s="20"/>
      <c r="O80" s="20"/>
      <c r="P80" s="20"/>
      <c r="Q80" s="20"/>
    </row>
    <row r="81" spans="14:17">
      <c r="N81" s="20"/>
      <c r="O81" s="20"/>
      <c r="P81" s="20"/>
      <c r="Q81" s="20"/>
    </row>
    <row r="82" spans="14:17">
      <c r="N82" s="20"/>
      <c r="O82" s="20"/>
      <c r="P82" s="20"/>
      <c r="Q82" s="20"/>
    </row>
    <row r="83" spans="14:17">
      <c r="N83" s="20"/>
      <c r="O83" s="20"/>
      <c r="P83" s="20"/>
      <c r="Q83" s="20"/>
    </row>
    <row r="84" spans="14:17">
      <c r="N84" s="20"/>
      <c r="O84" s="20"/>
      <c r="P84" s="20"/>
      <c r="Q84" s="20"/>
    </row>
    <row r="85" spans="14:17">
      <c r="N85" s="20"/>
      <c r="O85" s="20"/>
      <c r="P85" s="20"/>
      <c r="Q85" s="20"/>
    </row>
    <row r="86" spans="14:17">
      <c r="N86" s="20"/>
      <c r="O86" s="20"/>
      <c r="P86" s="20"/>
      <c r="Q86" s="20"/>
    </row>
    <row r="87" spans="14:17">
      <c r="N87" s="20"/>
      <c r="O87" s="20"/>
      <c r="P87" s="20"/>
      <c r="Q87" s="20"/>
    </row>
  </sheetData>
  <mergeCells count="6">
    <mergeCell ref="A1:I1"/>
    <mergeCell ref="A2:M2"/>
    <mergeCell ref="O9:P9"/>
    <mergeCell ref="O2:P3"/>
    <mergeCell ref="O4:P5"/>
    <mergeCell ref="O6:P7"/>
  </mergeCells>
  <conditionalFormatting sqref="M4:M8">
    <cfRule type="cellIs" dxfId="0" priority="1" stopIfTrue="1" operator="lessThanOrEqual">
      <formula>3</formula>
    </cfRule>
  </conditionalFormatting>
  <pageMargins left="0.86597222222222203" right="0.75" top="0.39305555555555599" bottom="0.31458333333333299" header="0.31458333333333299" footer="0.31458333333333299"/>
  <pageSetup scale="53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Data!$C$5:$C$65402</xm:f>
          </x14:formula1>
          <xm:sqref>A4:A8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Instruction2</vt:lpstr>
      <vt:lpstr>Data</vt:lpstr>
      <vt:lpstr>Report</vt:lpstr>
      <vt:lpstr>Data!Print_Area</vt:lpstr>
      <vt:lpstr>Instruction!Print_Area</vt:lpstr>
      <vt:lpstr>Instruction2!Print_Area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dcterms:created xsi:type="dcterms:W3CDTF">2006-09-13T11:21:00Z</dcterms:created>
  <dcterms:modified xsi:type="dcterms:W3CDTF">2021-04-19T02:08:21Z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