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5A245C0B-3C09-4DAC-A808-BCEEB12DE32D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Data" sheetId="2" r:id="rId1"/>
    <sheet name="Chart" sheetId="1" r:id="rId2"/>
  </sheets>
  <definedNames>
    <definedName name="_xlnm.Print_Area" localSheetId="1">Chart!$A$1:$Q$37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2" l="1"/>
  <c r="I15" i="2"/>
  <c r="N15" i="2" s="1"/>
  <c r="M15" i="2" s="1"/>
  <c r="O14" i="2"/>
  <c r="I14" i="2"/>
  <c r="N14" i="2" s="1"/>
  <c r="M14" i="2" s="1"/>
  <c r="O13" i="2"/>
  <c r="I13" i="2"/>
  <c r="N13" i="2" s="1"/>
  <c r="M13" i="2" s="1"/>
  <c r="O12" i="2"/>
  <c r="I12" i="2"/>
  <c r="N12" i="2" s="1"/>
  <c r="M12" i="2" s="1"/>
  <c r="O11" i="2"/>
  <c r="I11" i="2"/>
  <c r="N11" i="2" s="1"/>
  <c r="M11" i="2" s="1"/>
  <c r="O10" i="2"/>
  <c r="I10" i="2"/>
  <c r="N10" i="2" s="1"/>
  <c r="M10" i="2" s="1"/>
  <c r="O9" i="2"/>
  <c r="I9" i="2"/>
  <c r="N9" i="2" s="1"/>
  <c r="M9" i="2" s="1"/>
  <c r="O8" i="2"/>
  <c r="I8" i="2"/>
  <c r="N8" i="2" s="1"/>
  <c r="M8" i="2" s="1"/>
  <c r="O7" i="2"/>
  <c r="I7" i="2"/>
  <c r="N7" i="2" s="1"/>
  <c r="M7" i="2" s="1"/>
  <c r="O6" i="2"/>
  <c r="I6" i="2"/>
  <c r="N6" i="2" s="1"/>
  <c r="M6" i="2" s="1"/>
  <c r="O5" i="2"/>
  <c r="I5" i="2"/>
  <c r="N5" i="2" s="1"/>
  <c r="M5" i="2" s="1"/>
  <c r="O4" i="2"/>
  <c r="N4" i="2"/>
  <c r="M4" i="2" s="1"/>
</calcChain>
</file>

<file path=xl/sharedStrings.xml><?xml version="1.0" encoding="utf-8"?>
<sst xmlns="http://schemas.openxmlformats.org/spreadsheetml/2006/main" count="50" uniqueCount="21">
  <si>
    <t>Fill in your data in white cell</t>
  </si>
  <si>
    <t>Monthly Cumulative Data</t>
  </si>
  <si>
    <t>Users' Sex</t>
  </si>
  <si>
    <t>Month</t>
  </si>
  <si>
    <t>Sales</t>
  </si>
  <si>
    <t>Y-O-Y Growth</t>
  </si>
  <si>
    <t>Male</t>
  </si>
  <si>
    <t>Female</t>
  </si>
  <si>
    <t>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</si>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</sst>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9" formatCode="0_ 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0"/>
      <color rgb="FFFF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8"/>
      <color rgb="FFFF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/>
    <xf numFmtId="164" fontId="4" fillId="0" borderId="0" xfId="0" applyNumberFormat="1" applyFont="1"/>
    <xf numFmtId="0" fontId="4" fillId="3" borderId="0" xfId="0" applyFont="1" applyFill="1"/>
    <xf numFmtId="0" fontId="4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169" fontId="4" fillId="5" borderId="0" xfId="0" applyNumberFormat="1" applyFont="1" applyFill="1"/>
    <xf numFmtId="0" fontId="4" fillId="5" borderId="0" xfId="0" applyFont="1" applyFill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6201"/>
      <color rgb="FFD29123"/>
      <color rgb="FFB67730"/>
      <color rgb="FFE4C098"/>
      <color rgb="FF5B9BD5"/>
      <color rgb="FF44546A"/>
      <color rgb="FF038115"/>
      <color rgb="FFE2F0D9"/>
      <color rgb="FFA9D18E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chemeClr val="tx2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Cumulative Sales Vs Growth Rate</a:t>
            </a:r>
          </a:p>
        </c:rich>
      </c:tx>
      <c:layout>
        <c:manualLayout>
          <c:xMode val="edge"/>
          <c:yMode val="edge"/>
          <c:x val="0.23573470554602599"/>
          <c:y val="2.07557211282596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baseline="0">
              <a:solidFill>
                <a:schemeClr val="tx2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62332385209303E-2"/>
          <c:y val="6.3368704229562103E-2"/>
          <c:w val="0.86791954490044698"/>
          <c:h val="0.86848004782543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85725">
              <a:gradFill>
                <a:gsLst>
                  <a:gs pos="56000">
                    <a:srgbClr val="5E5A5A">
                      <a:alpha val="100000"/>
                      <a:lumMod val="40000"/>
                    </a:srgbClr>
                  </a:gs>
                  <a:gs pos="47000">
                    <a:schemeClr val="accent1">
                      <a:lumMod val="0"/>
                      <a:lumOff val="100000"/>
                    </a:schemeClr>
                  </a:gs>
                </a:gsLst>
                <a:lin ang="1860000" scaled="0"/>
              </a:gradFill>
            </a:ln>
            <a:effectLst>
              <a:softEdge rad="889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 cap="flat">
                <a:gradFill>
                  <a:gsLst>
                    <a:gs pos="58000">
                      <a:srgbClr val="5E5A5A">
                        <a:alpha val="100000"/>
                      </a:srgbClr>
                    </a:gs>
                    <a:gs pos="48000">
                      <a:schemeClr val="accent1">
                        <a:lumMod val="0"/>
                        <a:lumOff val="100000"/>
                      </a:schemeClr>
                    </a:gs>
                  </a:gsLst>
                  <a:lin ang="2040000" scaled="0"/>
                </a:gradFill>
                <a:miter lim="800000"/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1-3C5B-4D4F-A966-7F985B9B19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60000">
                      <a:srgbClr val="5E5A5A">
                        <a:alpha val="100000"/>
                      </a:srgbClr>
                    </a:gs>
                    <a:gs pos="49000">
                      <a:schemeClr val="accent1">
                        <a:lumMod val="0"/>
                        <a:lumOff val="100000"/>
                      </a:schemeClr>
                    </a:gs>
                  </a:gsLst>
                  <a:lin ang="114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3-3C5B-4D4F-A966-7F985B9B19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9000">
                      <a:srgbClr val="5E5A5A">
                        <a:alpha val="100000"/>
                      </a:srgbClr>
                    </a:gs>
                    <a:gs pos="48000">
                      <a:schemeClr val="accent1">
                        <a:lumMod val="0"/>
                        <a:lumOff val="100000"/>
                      </a:schemeClr>
                    </a:gs>
                  </a:gsLst>
                  <a:lin ang="72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5-3C5B-4D4F-A966-7F985B9B19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8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60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7-3C5B-4D4F-A966-7F985B9B19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8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48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9-3C5B-4D4F-A966-7F985B9B19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6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42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B-3C5B-4D4F-A966-7F985B9B19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6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36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D-3C5B-4D4F-A966-7F985B9B19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7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30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0F-3C5B-4D4F-A966-7F985B9B19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4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30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11-3C5B-4D4F-A966-7F985B9B19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6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24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13-3C5B-4D4F-A966-7F985B9B19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4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24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15-3C5B-4D4F-A966-7F985B9B19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85725">
                <a:gradFill>
                  <a:gsLst>
                    <a:gs pos="57000">
                      <a:srgbClr val="5E5A5A">
                        <a:alpha val="100000"/>
                      </a:srgbClr>
                    </a:gs>
                    <a:gs pos="47000">
                      <a:schemeClr val="accent1">
                        <a:lumMod val="0"/>
                        <a:lumOff val="100000"/>
                      </a:schemeClr>
                    </a:gs>
                  </a:gsLst>
                  <a:lin ang="180000" scaled="0"/>
                </a:gradFill>
              </a:ln>
              <a:effectLst>
                <a:softEdge rad="88900"/>
              </a:effectLst>
            </c:spPr>
            <c:extLst>
              <c:ext xmlns:c16="http://schemas.microsoft.com/office/drawing/2014/chart" uri="{C3380CC4-5D6E-409C-BE32-E72D297353CC}">
                <c16:uniqueId val="{00000017-3C5B-4D4F-A966-7F985B9B19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2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Data!$C$4:$C$15</c:f>
              <c:numCache>
                <c:formatCode>0.00_ </c:formatCode>
                <c:ptCount val="12"/>
                <c:pt idx="0">
                  <c:v>19.236256221147201</c:v>
                </c:pt>
                <c:pt idx="1">
                  <c:v>30.865577587018901</c:v>
                </c:pt>
                <c:pt idx="2">
                  <c:v>46.322483209694298</c:v>
                </c:pt>
                <c:pt idx="3">
                  <c:v>60.282240478966003</c:v>
                </c:pt>
                <c:pt idx="4">
                  <c:v>73.766525924688693</c:v>
                </c:pt>
                <c:pt idx="5">
                  <c:v>86.586047176556605</c:v>
                </c:pt>
                <c:pt idx="6">
                  <c:v>99.368816550120798</c:v>
                </c:pt>
                <c:pt idx="7">
                  <c:v>112.4128289608</c:v>
                </c:pt>
                <c:pt idx="8">
                  <c:v>126.7048032628</c:v>
                </c:pt>
                <c:pt idx="9">
                  <c:v>140.13096470409999</c:v>
                </c:pt>
                <c:pt idx="10">
                  <c:v>154.694645498</c:v>
                </c:pt>
                <c:pt idx="11">
                  <c:v>172.17297220539999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C5B-4D4F-A966-7F985B9B1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8"/>
        <c:axId val="842786231"/>
        <c:axId val="177018317"/>
      </c:barChart>
      <c:lineChart>
        <c:grouping val="standard"/>
        <c:varyColors val="0"/>
        <c:ser>
          <c:idx val="3"/>
          <c:order val="1"/>
          <c:tx>
            <c:strRef>
              <c:f>Data!$D$3</c:f>
              <c:strCache>
                <c:ptCount val="1"/>
                <c:pt idx="0">
                  <c:v>Y-O-Y Growth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38100" dist="25400" dir="5400000" rotWithShape="0">
                <a:srgbClr val="000000">
                  <a:alpha val="34000"/>
                </a:srgbClr>
              </a:outerShdw>
            </a:effectLst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38100" dist="25400" dir="5400000" rotWithShape="0">
                  <a:srgbClr val="000000">
                    <a:alpha val="34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C5B-4D4F-A966-7F985B9B19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2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Data!$D$4:$D$15</c:f>
              <c:numCache>
                <c:formatCode>0.00_ </c:formatCode>
                <c:ptCount val="12"/>
                <c:pt idx="0">
                  <c:v>21.513446439435299</c:v>
                </c:pt>
                <c:pt idx="1">
                  <c:v>13.151970015981799</c:v>
                </c:pt>
                <c:pt idx="2">
                  <c:v>10.1147790384116</c:v>
                </c:pt>
                <c:pt idx="3">
                  <c:v>8.8449852379021703</c:v>
                </c:pt>
                <c:pt idx="4">
                  <c:v>7.6513129750923996</c:v>
                </c:pt>
                <c:pt idx="5">
                  <c:v>6.9254526744267801</c:v>
                </c:pt>
                <c:pt idx="6">
                  <c:v>6.3011989740843601</c:v>
                </c:pt>
                <c:pt idx="7">
                  <c:v>5.9209416953800202</c:v>
                </c:pt>
                <c:pt idx="8">
                  <c:v>5.7443834880072</c:v>
                </c:pt>
                <c:pt idx="9">
                  <c:v>5.7425600682236899</c:v>
                </c:pt>
                <c:pt idx="10">
                  <c:v>5.5498217337592797</c:v>
                </c:pt>
                <c:pt idx="11">
                  <c:v>5.3828772699846503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3C5B-4D4F-A966-7F985B9B1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314235"/>
        <c:axId val="80017137"/>
      </c:lineChart>
      <c:catAx>
        <c:axId val="842786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none" spc="0" normalizeH="0" baseline="0">
                <a:solidFill>
                  <a:schemeClr val="bg2">
                    <a:lumMod val="50000"/>
                  </a:schemeClr>
                </a:solidFill>
                <a:uFill>
                  <a:solidFill>
                    <a:schemeClr val="tx2"/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7018317"/>
        <c:crosses val="autoZero"/>
        <c:auto val="1"/>
        <c:lblAlgn val="ctr"/>
        <c:lblOffset val="100"/>
        <c:noMultiLvlLbl val="0"/>
      </c:catAx>
      <c:valAx>
        <c:axId val="177018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2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42786231"/>
        <c:crosses val="autoZero"/>
        <c:crossBetween val="between"/>
      </c:valAx>
      <c:catAx>
        <c:axId val="5343142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0017137"/>
        <c:crosses val="max"/>
        <c:auto val="1"/>
        <c:lblAlgn val="ctr"/>
        <c:lblOffset val="100"/>
        <c:noMultiLvlLbl val="0"/>
      </c:catAx>
      <c:valAx>
        <c:axId val="80017137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2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343142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7175" cap="flat" cmpd="sng" algn="ctr">
      <a:noFill/>
      <a:round/>
    </a:ln>
    <a:effectLst>
      <a:softEdge rad="266700"/>
    </a:effectLst>
  </c:spPr>
  <c:txPr>
    <a:bodyPr/>
    <a:lstStyle/>
    <a:p>
      <a:pPr>
        <a:defRPr lang="zh-CN" sz="800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79784071350302E-2"/>
          <c:y val="7.3105892778023901E-2"/>
          <c:w val="0.86856516976998899"/>
          <c:h val="0.920469649977846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63500">
              <a:gradFill>
                <a:gsLst>
                  <a:gs pos="56000">
                    <a:schemeClr val="bg2">
                      <a:lumMod val="50000"/>
                    </a:schemeClr>
                  </a:gs>
                  <a:gs pos="42000">
                    <a:schemeClr val="accent1">
                      <a:lumMod val="0"/>
                      <a:lumOff val="100000"/>
                    </a:schemeClr>
                  </a:gs>
                </a:gsLst>
                <a:lin ang="4920000" scaled="0"/>
              </a:gradFill>
            </a:ln>
            <a:effectLst>
              <a:softEdge rad="508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4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1-1ABD-4A01-9013-FA9E753AC13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5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3-1ABD-4A01-9013-FA9E753AC13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1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5-1ABD-4A01-9013-FA9E753AC13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8000">
                      <a:schemeClr val="bg2">
                        <a:lumMod val="50000"/>
                      </a:schemeClr>
                    </a:gs>
                    <a:gs pos="48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504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7-1ABD-4A01-9013-FA9E753AC13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48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9-1ABD-4A01-9013-FA9E753AC13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48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B-1ABD-4A01-9013-FA9E753AC13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0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D-1ABD-4A01-9013-FA9E753AC13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0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0F-1ABD-4A01-9013-FA9E753AC13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1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1-1ABD-4A01-9013-FA9E753AC13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50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3-1ABD-4A01-9013-FA9E753AC131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62000">
                      <a:schemeClr val="bg2">
                        <a:lumMod val="50000"/>
                      </a:schemeClr>
                    </a:gs>
                    <a:gs pos="46000">
                      <a:schemeClr val="accent1">
                        <a:lumMod val="0"/>
                        <a:lumOff val="100000"/>
                      </a:schemeClr>
                    </a:gs>
                  </a:gsLst>
                  <a:lin ang="504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5-1ABD-4A01-9013-FA9E753AC13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 w="63500">
                <a:gradFill>
                  <a:gsLst>
                    <a:gs pos="57000">
                      <a:schemeClr val="bg2">
                        <a:lumMod val="50000"/>
                      </a:schemeClr>
                    </a:gs>
                    <a:gs pos="51000">
                      <a:schemeClr val="accent1">
                        <a:lumMod val="0"/>
                        <a:lumOff val="100000"/>
                      </a:schemeClr>
                    </a:gs>
                  </a:gsLst>
                  <a:lin ang="49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7-1ABD-4A01-9013-FA9E753AC1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11F782-E173-4798-9B0F-A61A90677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BD-4A01-9013-FA9E753AC1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75775-DE5D-4258-A1B3-EE86571A6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BD-4A01-9013-FA9E753AC1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6F9E54-11BE-4B3F-8046-2FB41FE13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BD-4A01-9013-FA9E753AC1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B15F6D-52FF-475D-B9C4-E527B9FF5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BD-4A01-9013-FA9E753AC1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4F004B-AC35-41B2-8317-D1544BC8F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BD-4A01-9013-FA9E753AC1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83239C-5649-4F88-90EA-17B999372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ABD-4A01-9013-FA9E753AC1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831D8F-5154-4CE2-9EB2-9D8F0838F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ABD-4A01-9013-FA9E753AC1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792427-4852-4A7F-80B4-E9AA0F194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ABD-4A01-9013-FA9E753AC1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F96771-AB3C-4B78-B90A-EFE51F933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ABD-4A01-9013-FA9E753AC1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9F0BBA-E5A9-401E-A2D5-E284BF4F2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ABD-4A01-9013-FA9E753AC1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AE91FD-EB33-4F47-A5C0-C0424F0A3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ABD-4A01-9013-FA9E753AC1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B88021-4064-4AC2-84AD-7E39F8F26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ABD-4A01-9013-FA9E753AC1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Data!$M$4:$M$15</c:f>
              <c:numCache>
                <c:formatCode>0_ </c:formatCode>
                <c:ptCount val="12"/>
                <c:pt idx="0">
                  <c:v>-116780</c:v>
                </c:pt>
                <c:pt idx="1">
                  <c:v>-87865</c:v>
                </c:pt>
                <c:pt idx="2">
                  <c:v>-98576.457934047299</c:v>
                </c:pt>
                <c:pt idx="3">
                  <c:v>-115644.7061897489</c:v>
                </c:pt>
                <c:pt idx="4">
                  <c:v>-110238.17814593991</c:v>
                </c:pt>
                <c:pt idx="5">
                  <c:v>-105155.7603853484</c:v>
                </c:pt>
                <c:pt idx="6">
                  <c:v>-102065.19239717429</c:v>
                </c:pt>
                <c:pt idx="7">
                  <c:v>-99407.244991856394</c:v>
                </c:pt>
                <c:pt idx="8">
                  <c:v>-97788.185550588998</c:v>
                </c:pt>
                <c:pt idx="9">
                  <c:v>-97036.436015237094</c:v>
                </c:pt>
                <c:pt idx="10">
                  <c:v>-119671</c:v>
                </c:pt>
                <c:pt idx="11">
                  <c:v>-96208.030978000301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Data!$G$4:$G$15</c15:f>
                <c15:dlblRangeCache>
                  <c:ptCount val="12"/>
                  <c:pt idx="0">
                    <c:v>86780</c:v>
                  </c:pt>
                  <c:pt idx="1">
                    <c:v>57865 </c:v>
                  </c:pt>
                  <c:pt idx="2">
                    <c:v>68576 </c:v>
                  </c:pt>
                  <c:pt idx="3">
                    <c:v>85645 </c:v>
                  </c:pt>
                  <c:pt idx="4">
                    <c:v>80238 </c:v>
                  </c:pt>
                  <c:pt idx="5">
                    <c:v>75156 </c:v>
                  </c:pt>
                  <c:pt idx="6">
                    <c:v>72065 </c:v>
                  </c:pt>
                  <c:pt idx="7">
                    <c:v>69407 </c:v>
                  </c:pt>
                  <c:pt idx="8">
                    <c:v>67788 </c:v>
                  </c:pt>
                  <c:pt idx="9">
                    <c:v>67036 </c:v>
                  </c:pt>
                  <c:pt idx="10">
                    <c:v>89671 </c:v>
                  </c:pt>
                  <c:pt idx="11">
                    <c:v>66208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1ABD-4A01-9013-FA9E753AC131}"/>
            </c:ext>
          </c:extLst>
        </c:ser>
        <c:ser>
          <c:idx val="2"/>
          <c:order val="1"/>
          <c:spPr>
            <a:solidFill>
              <a:schemeClr val="accent6">
                <a:lumMod val="40000"/>
                <a:lumOff val="60000"/>
              </a:schemeClr>
            </a:solidFill>
            <a:ln w="63500">
              <a:gradFill>
                <a:gsLst>
                  <a:gs pos="55000">
                    <a:schemeClr val="bg2">
                      <a:lumMod val="50000"/>
                    </a:schemeClr>
                  </a:gs>
                  <a:gs pos="45000">
                    <a:schemeClr val="accent1">
                      <a:lumMod val="0"/>
                      <a:lumOff val="100000"/>
                      <a:alpha val="100000"/>
                    </a:schemeClr>
                  </a:gs>
                </a:gsLst>
                <a:lin ang="4440000" scaled="0"/>
              </a:gradFill>
            </a:ln>
            <a:effectLst>
              <a:softEdge rad="508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68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A-1ABD-4A01-9013-FA9E753AC1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62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C-1ABD-4A01-9013-FA9E753AC1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0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1E-1ABD-4A01-9013-FA9E753AC1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6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0-1ABD-4A01-9013-FA9E753AC1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74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2-1ABD-4A01-9013-FA9E753AC1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0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4-1ABD-4A01-9013-FA9E753AC1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74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6-1ABD-4A01-9013-FA9E753AC1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6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68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8-1ABD-4A01-9013-FA9E753AC1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0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A-1ABD-4A01-9013-FA9E753AC13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0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C-1ABD-4A01-9013-FA9E753AC13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5000">
                      <a:schemeClr val="bg2">
                        <a:lumMod val="50000"/>
                      </a:schemeClr>
                    </a:gs>
                    <a:gs pos="46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86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2E-1ABD-4A01-9013-FA9E753AC13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0">
                <a:gradFill>
                  <a:gsLst>
                    <a:gs pos="54000">
                      <a:schemeClr val="bg2">
                        <a:lumMod val="50000"/>
                      </a:schemeClr>
                    </a:gs>
                    <a:gs pos="45000">
                      <a:schemeClr val="accent1">
                        <a:lumMod val="0"/>
                        <a:lumOff val="100000"/>
                        <a:alpha val="100000"/>
                      </a:schemeClr>
                    </a:gs>
                  </a:gsLst>
                  <a:lin ang="4500000" scaled="0"/>
                </a:gradFill>
              </a:ln>
              <a:effectLst>
                <a:softEdge rad="50800"/>
              </a:effectLst>
            </c:spPr>
            <c:extLst>
              <c:ext xmlns:c16="http://schemas.microsoft.com/office/drawing/2014/chart" uri="{C3380CC4-5D6E-409C-BE32-E72D297353CC}">
                <c16:uniqueId val="{00000030-1ABD-4A01-9013-FA9E753AC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Data!$O$4:$O$15</c:f>
              <c:numCache>
                <c:formatCode>General</c:formatCode>
                <c:ptCount val="12"/>
                <c:pt idx="0">
                  <c:v>68543</c:v>
                </c:pt>
                <c:pt idx="1">
                  <c:v>57895</c:v>
                </c:pt>
                <c:pt idx="2">
                  <c:v>78975</c:v>
                </c:pt>
                <c:pt idx="3">
                  <c:v>91253</c:v>
                </c:pt>
                <c:pt idx="4">
                  <c:v>76423</c:v>
                </c:pt>
                <c:pt idx="5">
                  <c:v>80125</c:v>
                </c:pt>
                <c:pt idx="6">
                  <c:v>80245</c:v>
                </c:pt>
                <c:pt idx="7">
                  <c:v>70245</c:v>
                </c:pt>
                <c:pt idx="8">
                  <c:v>80012</c:v>
                </c:pt>
                <c:pt idx="9">
                  <c:v>78012</c:v>
                </c:pt>
                <c:pt idx="10">
                  <c:v>86145</c:v>
                </c:pt>
                <c:pt idx="11">
                  <c:v>56145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ABD-4A01-9013-FA9E753AC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100"/>
        <c:axId val="774112204"/>
        <c:axId val="88555023"/>
      </c:barChart>
      <c:catAx>
        <c:axId val="7741122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88555023"/>
        <c:crosses val="autoZero"/>
        <c:auto val="1"/>
        <c:lblAlgn val="ctr"/>
        <c:lblOffset val="100"/>
        <c:noMultiLvlLbl val="0"/>
      </c:catAx>
      <c:valAx>
        <c:axId val="88555023"/>
        <c:scaling>
          <c:orientation val="minMax"/>
          <c:max val="120000"/>
          <c:min val="-120000"/>
        </c:scaling>
        <c:delete val="1"/>
        <c:axPos val="b"/>
        <c:numFmt formatCode="0_ " sourceLinked="1"/>
        <c:majorTickMark val="none"/>
        <c:minorTickMark val="none"/>
        <c:tickLblPos val="nextTo"/>
        <c:crossAx val="7741122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28575</xdr:rowOff>
    </xdr:from>
    <xdr:to>
      <xdr:col>6</xdr:col>
      <xdr:colOff>512445</xdr:colOff>
      <xdr:row>19</xdr:row>
      <xdr:rowOff>21590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956175"/>
          <a:ext cx="4431030" cy="535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328930</xdr:colOff>
      <xdr:row>8</xdr:row>
      <xdr:rowOff>127635</xdr:rowOff>
    </xdr:from>
    <xdr:to>
      <xdr:col>9</xdr:col>
      <xdr:colOff>594995</xdr:colOff>
      <xdr:row>35</xdr:row>
      <xdr:rowOff>13970</xdr:rowOff>
    </xdr:to>
    <xdr:sp macro="" textlink="">
      <xdr:nvSp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28930" y="1727835"/>
          <a:ext cx="5666740" cy="5029835"/>
        </a:xfrm>
        <a:prstGeom prst="rect">
          <a:avLst/>
        </a:prstGeom>
        <a:gradFill flip="none" rotWithShape="1">
          <a:gsLst>
            <a:gs pos="88000">
              <a:schemeClr val="accent2">
                <a:lumMod val="20000"/>
                <a:lumOff val="80000"/>
              </a:schemeClr>
            </a:gs>
            <a:gs pos="99000">
              <a:schemeClr val="bg1"/>
            </a:gs>
          </a:gsLst>
          <a:path path="shape">
            <a:fillToRect l="50000" t="50000" r="50000" b="50000"/>
          </a:path>
          <a:tileRect/>
        </a:gradFill>
        <a:ln w="12700">
          <a:noFill/>
          <a:miter lim="800000"/>
        </a:ln>
        <a:effectLst>
          <a:innerShdw blurRad="228600" dist="76200" dir="13500000">
            <a:schemeClr val="accent4">
              <a:lumMod val="50000"/>
              <a:alpha val="96000"/>
            </a:scheme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2800">
              <a:latin typeface="Microsoft YaHei" panose="020B0503020204020204" charset="-122"/>
              <a:ea typeface="Microsoft YaHei" panose="020B0503020204020204" charset="-122"/>
            </a:rPr>
            <a:t> </a:t>
          </a:r>
        </a:p>
      </xdr:txBody>
    </xdr:sp>
    <xdr:clientData/>
  </xdr:twoCellAnchor>
  <xdr:twoCellAnchor>
    <xdr:from>
      <xdr:col>0</xdr:col>
      <xdr:colOff>412115</xdr:colOff>
      <xdr:row>9</xdr:row>
      <xdr:rowOff>58420</xdr:rowOff>
    </xdr:from>
    <xdr:to>
      <xdr:col>9</xdr:col>
      <xdr:colOff>519430</xdr:colOff>
      <xdr:row>34</xdr:row>
      <xdr:rowOff>68580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189865</xdr:colOff>
      <xdr:row>2</xdr:row>
      <xdr:rowOff>35560</xdr:rowOff>
    </xdr:from>
    <xdr:to>
      <xdr:col>16</xdr:col>
      <xdr:colOff>102235</xdr:colOff>
      <xdr:row>35</xdr:row>
      <xdr:rowOff>16510</xdr:rowOff>
    </xdr:to>
    <xdr:sp macro="" textlink="">
      <xdr:nvSpPr>
        <xdr:cNvPr id="8" nam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190615" y="492760"/>
          <a:ext cx="3512820" cy="6267450"/>
        </a:xfrm>
        <a:prstGeom prst="rect">
          <a:avLst/>
        </a:prstGeom>
        <a:gradFill flip="none" rotWithShape="1">
          <a:gsLst>
            <a:gs pos="88000">
              <a:schemeClr val="accent2">
                <a:lumMod val="20000"/>
                <a:lumOff val="80000"/>
              </a:schemeClr>
            </a:gs>
            <a:gs pos="99000">
              <a:schemeClr val="bg1"/>
            </a:gs>
          </a:gsLst>
          <a:path path="shape">
            <a:fillToRect l="50000" t="50000" r="50000" b="50000"/>
          </a:path>
          <a:tileRect/>
        </a:gradFill>
        <a:ln w="12700">
          <a:noFill/>
          <a:miter lim="800000"/>
        </a:ln>
        <a:effectLst>
          <a:innerShdw blurRad="190500" dist="76200" dir="13500000">
            <a:schemeClr val="accent4">
              <a:lumMod val="50000"/>
              <a:alpha val="96000"/>
            </a:scheme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2800">
              <a:latin typeface="Arial" panose="020B0604020202020204" pitchFamily="7" charset="0"/>
              <a:cs typeface="Arial" panose="020B0604020202020204" pitchFamily="7" charset="0"/>
            </a:rPr>
            <a:t> </a:t>
          </a:r>
        </a:p>
      </xdr:txBody>
    </xdr:sp>
    <xdr:clientData/>
  </xdr:twoCellAnchor>
  <xdr:twoCellAnchor>
    <xdr:from>
      <xdr:col>10</xdr:col>
      <xdr:colOff>323850</xdr:colOff>
      <xdr:row>2</xdr:row>
      <xdr:rowOff>169545</xdr:rowOff>
    </xdr:from>
    <xdr:to>
      <xdr:col>16</xdr:col>
      <xdr:colOff>267335</xdr:colOff>
      <xdr:row>34</xdr:row>
      <xdr:rowOff>111125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5</xdr:row>
      <xdr:rowOff>160020</xdr:rowOff>
    </xdr:from>
    <xdr:to>
      <xdr:col>13</xdr:col>
      <xdr:colOff>334010</xdr:colOff>
      <xdr:row>33</xdr:row>
      <xdr:rowOff>141605</xdr:rowOff>
    </xdr:to>
    <xdr:grpSp>
      <xdr:nvGrpSpPr>
        <xdr:cNvPr id="20" nam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718612" y="1190961"/>
          <a:ext cx="481927" cy="5315585"/>
          <a:chOff x="13906" y="1325"/>
          <a:chExt cx="744" cy="7671"/>
        </a:xfrm>
      </xdr:grpSpPr>
      <xdr:sp macro="" textlink="">
        <xdr:nvSpPr>
          <xdr:cNvPr id="4" name="Char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906" y="132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Dec</a:t>
            </a:r>
          </a:p>
        </xdr:txBody>
      </xdr:sp>
      <xdr:sp macro="" textlink="">
        <xdr:nvSpPr>
          <xdr:cNvPr id="7" name="Chart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3906" y="1995"/>
            <a:ext cx="744" cy="334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Nov</a:t>
            </a:r>
          </a:p>
        </xdr:txBody>
      </xdr:sp>
      <xdr:sp macro="" textlink="">
        <xdr:nvSpPr>
          <xdr:cNvPr id="10" name="Char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13906" y="266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Oct</a:t>
            </a:r>
          </a:p>
        </xdr:txBody>
      </xdr:sp>
      <xdr:sp macro="" textlink="">
        <xdr:nvSpPr>
          <xdr:cNvPr id="11" name="Chart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13906" y="3324"/>
            <a:ext cx="744" cy="334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Sep</a:t>
            </a:r>
          </a:p>
        </xdr:txBody>
      </xdr:sp>
      <xdr:sp macro="" textlink="">
        <xdr:nvSpPr>
          <xdr:cNvPr id="12" name="Chart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3906" y="400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Aug</a:t>
            </a:r>
          </a:p>
        </xdr:txBody>
      </xdr:sp>
      <xdr:sp macro="" textlink="">
        <xdr:nvSpPr>
          <xdr:cNvPr id="13" name="Chart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13906" y="4660"/>
            <a:ext cx="744" cy="338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Jul</a:t>
            </a:r>
          </a:p>
        </xdr:txBody>
      </xdr:sp>
      <xdr:sp macro="" textlink="">
        <xdr:nvSpPr>
          <xdr:cNvPr id="14" name="Chart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13906" y="533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Jun</a:t>
            </a:r>
          </a:p>
        </xdr:txBody>
      </xdr:sp>
      <xdr:sp macro="" textlink="">
        <xdr:nvSpPr>
          <xdr:cNvPr id="15" name="Chart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13906" y="6005"/>
            <a:ext cx="744" cy="32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May</a:t>
            </a:r>
          </a:p>
        </xdr:txBody>
      </xdr:sp>
      <xdr:sp macro="" textlink="">
        <xdr:nvSpPr>
          <xdr:cNvPr id="16" name="Chart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3906" y="667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Apr</a:t>
            </a:r>
          </a:p>
        </xdr:txBody>
      </xdr:sp>
      <xdr:sp macro="" textlink="">
        <xdr:nvSpPr>
          <xdr:cNvPr id="17" name="Chart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3906" y="7332"/>
            <a:ext cx="744" cy="336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Mar</a:t>
            </a:r>
          </a:p>
        </xdr:txBody>
      </xdr:sp>
      <xdr:sp macro="" textlink="">
        <xdr:nvSpPr>
          <xdr:cNvPr id="18" name="Chart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13906" y="8673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Jan</a:t>
            </a:r>
          </a:p>
        </xdr:txBody>
      </xdr:sp>
      <xdr:sp macro="" textlink="">
        <xdr:nvSpPr>
          <xdr:cNvPr id="19" name="Chart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13906" y="8015"/>
            <a:ext cx="744" cy="3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Feb</a:t>
            </a:r>
          </a:p>
        </xdr:txBody>
      </xdr:sp>
    </xdr:grpSp>
    <xdr:clientData/>
  </xdr:twoCellAnchor>
  <xdr:twoCellAnchor>
    <xdr:from>
      <xdr:col>11</xdr:col>
      <xdr:colOff>257175</xdr:colOff>
      <xdr:row>2</xdr:row>
      <xdr:rowOff>136525</xdr:rowOff>
    </xdr:from>
    <xdr:to>
      <xdr:col>12</xdr:col>
      <xdr:colOff>512445</xdr:colOff>
      <xdr:row>5</xdr:row>
      <xdr:rowOff>18415</xdr:rowOff>
    </xdr:to>
    <xdr:sp macro="" textlink="">
      <xdr:nvSpPr>
        <xdr:cNvPr id="21" name="Char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858000" y="593725"/>
          <a:ext cx="855345" cy="453390"/>
        </a:xfrm>
        <a:prstGeom prst="rect">
          <a:avLst/>
        </a:prstGeom>
        <a:noFill/>
        <a:ln w="63500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pPr algn="ctr"/>
          <a:r>
            <a:rPr lang="en-US" altLang="zh-CN" sz="900" b="1">
              <a:solidFill>
                <a:schemeClr val="bg2">
                  <a:lumMod val="25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Consumer</a:t>
          </a:r>
        </a:p>
        <a:p>
          <a:pPr algn="ctr"/>
          <a:r>
            <a:rPr lang="en-US" altLang="zh-CN" sz="900" b="1">
              <a:solidFill>
                <a:schemeClr val="bg2">
                  <a:lumMod val="25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(Female)</a:t>
          </a:r>
        </a:p>
      </xdr:txBody>
    </xdr:sp>
    <xdr:clientData/>
  </xdr:twoCellAnchor>
  <xdr:twoCellAnchor>
    <xdr:from>
      <xdr:col>13</xdr:col>
      <xdr:colOff>347345</xdr:colOff>
      <xdr:row>2</xdr:row>
      <xdr:rowOff>184785</xdr:rowOff>
    </xdr:from>
    <xdr:to>
      <xdr:col>14</xdr:col>
      <xdr:colOff>504825</xdr:colOff>
      <xdr:row>5</xdr:row>
      <xdr:rowOff>33020</xdr:rowOff>
    </xdr:to>
    <xdr:sp macro="" textlink="">
      <xdr:nvSpPr>
        <xdr:cNvPr id="22" name="Chart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8148320" y="641985"/>
          <a:ext cx="757555" cy="419735"/>
        </a:xfrm>
        <a:prstGeom prst="rect">
          <a:avLst/>
        </a:prstGeom>
        <a:noFill/>
        <a:ln w="63500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 b="1">
              <a:solidFill>
                <a:schemeClr val="bg2">
                  <a:lumMod val="25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  <a:sym typeface="+mn-ea"/>
            </a:rPr>
            <a:t>Consumer</a:t>
          </a:r>
          <a:endParaRPr lang="en-US" altLang="zh-CN" sz="900" b="1">
            <a:solidFill>
              <a:schemeClr val="bg2">
                <a:lumMod val="25000"/>
              </a:schemeClr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</a:endParaRPr>
        </a:p>
        <a:p>
          <a:pPr algn="ctr"/>
          <a:r>
            <a:rPr lang="en-US" altLang="zh-CN" sz="900" b="1">
              <a:solidFill>
                <a:schemeClr val="bg2">
                  <a:lumMod val="25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  <a:sym typeface="+mn-ea"/>
            </a:rPr>
            <a:t>(Male)</a:t>
          </a:r>
          <a:endParaRPr lang="zh-CN" altLang="en-US" sz="900" b="1">
            <a:solidFill>
              <a:schemeClr val="bg2">
                <a:lumMod val="25000"/>
              </a:schemeClr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361315</xdr:colOff>
      <xdr:row>1</xdr:row>
      <xdr:rowOff>57785</xdr:rowOff>
    </xdr:from>
    <xdr:to>
      <xdr:col>9</xdr:col>
      <xdr:colOff>141605</xdr:colOff>
      <xdr:row>4</xdr:row>
      <xdr:rowOff>188595</xdr:rowOff>
    </xdr:to>
    <xdr:sp macro="" textlink="">
      <xdr:nvSpPr>
        <xdr:cNvPr id="38" name="Chart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61390" y="324485"/>
          <a:ext cx="4580890" cy="702310"/>
        </a:xfrm>
        <a:prstGeom prst="roundRect">
          <a:avLst/>
        </a:prstGeom>
        <a:gradFill flip="none" rotWithShape="1">
          <a:gsLst>
            <a:gs pos="84000">
              <a:schemeClr val="accent2">
                <a:lumMod val="20000"/>
                <a:lumOff val="80000"/>
              </a:schemeClr>
            </a:gs>
            <a:gs pos="93000">
              <a:srgbClr val="DBE5F1">
                <a:lumMod val="41000"/>
                <a:lumOff val="59000"/>
              </a:srgbClr>
            </a:gs>
          </a:gsLst>
          <a:path path="shape">
            <a:fillToRect l="50000" t="50000" r="50000" b="50000"/>
          </a:path>
          <a:tileRect/>
        </a:gradFill>
        <a:ln w="12700">
          <a:gradFill>
            <a:gsLst>
              <a:gs pos="19000">
                <a:schemeClr val="bg1">
                  <a:alpha val="0"/>
                </a:schemeClr>
              </a:gs>
              <a:gs pos="87000">
                <a:srgbClr val="D9E4F0">
                  <a:lumMod val="21000"/>
                  <a:lumOff val="79000"/>
                </a:srgbClr>
              </a:gs>
            </a:gsLst>
            <a:lin ang="5400000" scaled="1"/>
          </a:gradFill>
          <a:miter lim="800000"/>
        </a:ln>
        <a:effectLst>
          <a:innerShdw blurRad="50800" dist="50800" dir="13500000">
            <a:srgbClr val="B67730">
              <a:alpha val="95000"/>
            </a:srgb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2800">
            <a:latin typeface="Microsoft YaHei" panose="020B0503020204020204" charset="-122"/>
            <a:ea typeface="Microsoft YaHei" panose="020B0503020204020204" charset="-122"/>
          </a:endParaRPr>
        </a:p>
      </xdr:txBody>
    </xdr:sp>
    <xdr:clientData/>
  </xdr:twoCellAnchor>
  <xdr:twoCellAnchor>
    <xdr:from>
      <xdr:col>1</xdr:col>
      <xdr:colOff>419735</xdr:colOff>
      <xdr:row>2</xdr:row>
      <xdr:rowOff>44450</xdr:rowOff>
    </xdr:from>
    <xdr:to>
      <xdr:col>9</xdr:col>
      <xdr:colOff>38735</xdr:colOff>
      <xdr:row>4</xdr:row>
      <xdr:rowOff>78105</xdr:rowOff>
    </xdr:to>
    <xdr:sp macro="" textlink="">
      <xdr:nvSpPr>
        <xdr:cNvPr id="52" name="Chart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1019810" y="501650"/>
          <a:ext cx="4419600" cy="414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Sales Data Analysis</a:t>
          </a:r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571500</xdr:colOff>
      <xdr:row>10</xdr:row>
      <xdr:rowOff>76200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A4BD66EE-F68C-4DFD-B6E6-8CCF00C26C00}"/>
            </a:ext>
          </a:extLst>
        </xdr:cNvPr>
        <xdr:cNvSpPr txBox="1">
          <a:spLocks noChangeArrowheads="1"/>
        </xdr:cNvSpPr>
      </xdr:nvSpPr>
      <xdr:spPr bwMode="auto">
        <a:xfrm>
          <a:off x="13592175" y="1600200"/>
          <a:ext cx="5715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Chart</a:t>
          </a:r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571500</xdr:colOff>
      <xdr:row>10</xdr:row>
      <xdr:rowOff>76200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C7817C43-6167-4D38-A892-EC91E431D1C9}"/>
            </a:ext>
          </a:extLst>
        </xdr:cNvPr>
        <xdr:cNvSpPr txBox="1">
          <a:spLocks noChangeArrowheads="1"/>
        </xdr:cNvSpPr>
      </xdr:nvSpPr>
      <xdr:spPr bwMode="auto">
        <a:xfrm>
          <a:off x="13592175" y="1600200"/>
          <a:ext cx="5715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Chart</a:t>
          </a:r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571500</xdr:colOff>
      <xdr:row>10</xdr:row>
      <xdr:rowOff>76200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C0132FD0-240F-4B9C-AA84-C8DA1282996E}"/>
            </a:ext>
          </a:extLst>
        </xdr:cNvPr>
        <xdr:cNvSpPr txBox="1">
          <a:spLocks noChangeArrowheads="1"/>
        </xdr:cNvSpPr>
      </xdr:nvSpPr>
      <xdr:spPr bwMode="auto">
        <a:xfrm>
          <a:off x="13592175" y="1600200"/>
          <a:ext cx="5715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Chart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D5" sqref="D5"/>
    </sheetView>
  </sheetViews>
  <sheetFormatPr defaultColWidth="9" defaultRowHeight="14.25"/>
  <cols>
    <col min="1" max="1" width="2.5703125" style="2" customWidth="1"/>
    <col min="2" max="2" width="9" style="2"/>
    <col min="3" max="3" width="14.42578125" style="2" customWidth="1"/>
    <col min="4" max="4" width="14.85546875" style="2" customWidth="1"/>
    <col min="5" max="6" width="9" style="2"/>
    <col min="7" max="7" width="11.140625" style="2"/>
    <col min="8" max="12" width="9" style="2"/>
    <col min="13" max="13" width="13.7109375" style="2"/>
    <col min="14" max="15" width="9" style="2"/>
    <col min="16" max="16" width="3" style="2" customWidth="1"/>
    <col min="17" max="16384" width="9" style="2"/>
  </cols>
  <sheetData>
    <row r="1" spans="1:17" ht="27.9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7"/>
    </row>
    <row r="2" spans="1:17" ht="24" customHeight="1">
      <c r="A2" s="4"/>
      <c r="B2" s="19" t="s">
        <v>1</v>
      </c>
      <c r="C2" s="19"/>
      <c r="D2" s="19"/>
      <c r="E2" s="4"/>
      <c r="F2" s="19" t="s">
        <v>2</v>
      </c>
      <c r="G2" s="19"/>
      <c r="H2" s="19"/>
      <c r="I2" s="19"/>
      <c r="J2" s="4"/>
      <c r="K2" s="4"/>
      <c r="L2" s="4"/>
      <c r="M2" s="4"/>
      <c r="N2" s="4"/>
      <c r="O2" s="4"/>
      <c r="P2" s="4"/>
    </row>
    <row r="3" spans="1:17" s="3" customFormat="1" ht="24" customHeight="1">
      <c r="A3" s="5"/>
      <c r="B3" s="6" t="s">
        <v>3</v>
      </c>
      <c r="C3" s="6" t="s">
        <v>4</v>
      </c>
      <c r="D3" s="6" t="s">
        <v>5</v>
      </c>
      <c r="E3" s="7"/>
      <c r="F3" s="6" t="s">
        <v>3</v>
      </c>
      <c r="G3" s="6" t="s">
        <v>6</v>
      </c>
      <c r="H3" s="6" t="s">
        <v>7</v>
      </c>
      <c r="I3" s="13" t="s">
        <v>8</v>
      </c>
      <c r="J3" s="5"/>
      <c r="K3" s="5"/>
      <c r="L3" s="6" t="s">
        <v>3</v>
      </c>
      <c r="M3" s="6" t="s">
        <v>6</v>
      </c>
      <c r="N3" s="13" t="s">
        <v>8</v>
      </c>
      <c r="O3" s="6" t="s">
        <v>7</v>
      </c>
      <c r="P3" s="5"/>
    </row>
    <row r="4" spans="1:17" ht="24" customHeight="1">
      <c r="A4" s="4"/>
      <c r="B4" s="8" t="s">
        <v>9</v>
      </c>
      <c r="C4" s="9">
        <v>19.236256221147201</v>
      </c>
      <c r="D4" s="9">
        <v>21.513446439435299</v>
      </c>
      <c r="E4" s="10"/>
      <c r="F4" s="8" t="s">
        <v>9</v>
      </c>
      <c r="G4" s="11">
        <v>86780</v>
      </c>
      <c r="H4" s="11">
        <v>68543</v>
      </c>
      <c r="I4" s="14">
        <v>30000</v>
      </c>
      <c r="J4" s="4"/>
      <c r="K4" s="4"/>
      <c r="L4" s="8" t="s">
        <v>9</v>
      </c>
      <c r="M4" s="15">
        <f>-G4+N4</f>
        <v>-116780</v>
      </c>
      <c r="N4" s="16">
        <f>-I4</f>
        <v>-30000</v>
      </c>
      <c r="O4" s="16">
        <f>H4</f>
        <v>68543</v>
      </c>
      <c r="P4" s="4"/>
    </row>
    <row r="5" spans="1:17" ht="24" customHeight="1">
      <c r="A5" s="4"/>
      <c r="B5" s="8" t="s">
        <v>10</v>
      </c>
      <c r="C5" s="9">
        <v>30.865577587018901</v>
      </c>
      <c r="D5" s="9">
        <v>13.151970015981799</v>
      </c>
      <c r="E5" s="10"/>
      <c r="F5" s="8" t="s">
        <v>10</v>
      </c>
      <c r="G5" s="12">
        <v>57865</v>
      </c>
      <c r="H5" s="11">
        <v>57895</v>
      </c>
      <c r="I5" s="14">
        <f>I4</f>
        <v>30000</v>
      </c>
      <c r="J5" s="4"/>
      <c r="K5" s="4"/>
      <c r="L5" s="8" t="s">
        <v>10</v>
      </c>
      <c r="M5" s="15">
        <f t="shared" ref="M5:M15" si="0">-G5+N5</f>
        <v>-87865</v>
      </c>
      <c r="N5" s="16">
        <f t="shared" ref="N5:N15" si="1">-I5</f>
        <v>-30000</v>
      </c>
      <c r="O5" s="16">
        <f t="shared" ref="O5:O15" si="2">H5</f>
        <v>57895</v>
      </c>
      <c r="P5" s="4"/>
    </row>
    <row r="6" spans="1:17" ht="24" customHeight="1">
      <c r="A6" s="4"/>
      <c r="B6" s="8" t="s">
        <v>11</v>
      </c>
      <c r="C6" s="9">
        <v>46.322483209694298</v>
      </c>
      <c r="D6" s="9">
        <v>10.1147790384116</v>
      </c>
      <c r="E6" s="10"/>
      <c r="F6" s="8" t="s">
        <v>11</v>
      </c>
      <c r="G6" s="12">
        <v>68576.457934047299</v>
      </c>
      <c r="H6" s="11">
        <v>78975</v>
      </c>
      <c r="I6" s="14">
        <f>I4</f>
        <v>30000</v>
      </c>
      <c r="J6" s="4"/>
      <c r="K6" s="4"/>
      <c r="L6" s="8" t="s">
        <v>11</v>
      </c>
      <c r="M6" s="15">
        <f t="shared" si="0"/>
        <v>-98576.457934047299</v>
      </c>
      <c r="N6" s="16">
        <f t="shared" si="1"/>
        <v>-30000</v>
      </c>
      <c r="O6" s="16">
        <f t="shared" si="2"/>
        <v>78975</v>
      </c>
      <c r="P6" s="4"/>
    </row>
    <row r="7" spans="1:17" ht="24" customHeight="1">
      <c r="A7" s="4"/>
      <c r="B7" s="8" t="s">
        <v>12</v>
      </c>
      <c r="C7" s="9">
        <v>60.282240478966003</v>
      </c>
      <c r="D7" s="9">
        <v>8.8449852379021703</v>
      </c>
      <c r="E7" s="10"/>
      <c r="F7" s="8" t="s">
        <v>12</v>
      </c>
      <c r="G7" s="12">
        <v>85644.706189748904</v>
      </c>
      <c r="H7" s="11">
        <v>91253</v>
      </c>
      <c r="I7" s="14">
        <f>$I$4</f>
        <v>30000</v>
      </c>
      <c r="J7" s="4"/>
      <c r="K7" s="4"/>
      <c r="L7" s="8" t="s">
        <v>12</v>
      </c>
      <c r="M7" s="15">
        <f t="shared" si="0"/>
        <v>-115644.7061897489</v>
      </c>
      <c r="N7" s="16">
        <f t="shared" si="1"/>
        <v>-30000</v>
      </c>
      <c r="O7" s="16">
        <f t="shared" si="2"/>
        <v>91253</v>
      </c>
      <c r="P7" s="4"/>
    </row>
    <row r="8" spans="1:17" ht="24" customHeight="1">
      <c r="A8" s="4"/>
      <c r="B8" s="8" t="s">
        <v>13</v>
      </c>
      <c r="C8" s="9">
        <v>73.766525924688693</v>
      </c>
      <c r="D8" s="9">
        <v>7.6513129750923996</v>
      </c>
      <c r="E8" s="10"/>
      <c r="F8" s="8" t="s">
        <v>13</v>
      </c>
      <c r="G8" s="12">
        <v>80238.178145939906</v>
      </c>
      <c r="H8" s="11">
        <v>76423</v>
      </c>
      <c r="I8" s="14">
        <f t="shared" ref="I8:I15" si="3">$I$4</f>
        <v>30000</v>
      </c>
      <c r="J8" s="4"/>
      <c r="K8" s="4"/>
      <c r="L8" s="8" t="s">
        <v>13</v>
      </c>
      <c r="M8" s="15">
        <f t="shared" si="0"/>
        <v>-110238.17814593991</v>
      </c>
      <c r="N8" s="16">
        <f t="shared" si="1"/>
        <v>-30000</v>
      </c>
      <c r="O8" s="16">
        <f t="shared" si="2"/>
        <v>76423</v>
      </c>
      <c r="P8" s="4"/>
    </row>
    <row r="9" spans="1:17" ht="24" customHeight="1">
      <c r="A9" s="4"/>
      <c r="B9" s="8" t="s">
        <v>14</v>
      </c>
      <c r="C9" s="9">
        <v>86.586047176556605</v>
      </c>
      <c r="D9" s="9">
        <v>6.9254526744267801</v>
      </c>
      <c r="E9" s="10"/>
      <c r="F9" s="8" t="s">
        <v>14</v>
      </c>
      <c r="G9" s="12">
        <v>75155.760385348403</v>
      </c>
      <c r="H9" s="11">
        <v>80125</v>
      </c>
      <c r="I9" s="14">
        <f t="shared" si="3"/>
        <v>30000</v>
      </c>
      <c r="J9" s="4"/>
      <c r="K9" s="4"/>
      <c r="L9" s="8" t="s">
        <v>14</v>
      </c>
      <c r="M9" s="15">
        <f t="shared" si="0"/>
        <v>-105155.7603853484</v>
      </c>
      <c r="N9" s="16">
        <f t="shared" si="1"/>
        <v>-30000</v>
      </c>
      <c r="O9" s="16">
        <f t="shared" si="2"/>
        <v>80125</v>
      </c>
      <c r="P9" s="4"/>
    </row>
    <row r="10" spans="1:17" ht="24" customHeight="1">
      <c r="A10" s="4"/>
      <c r="B10" s="8" t="s">
        <v>15</v>
      </c>
      <c r="C10" s="9">
        <v>99.368816550120798</v>
      </c>
      <c r="D10" s="9">
        <v>6.3011989740843601</v>
      </c>
      <c r="E10" s="10"/>
      <c r="F10" s="8" t="s">
        <v>15</v>
      </c>
      <c r="G10" s="12">
        <v>72065.192397174294</v>
      </c>
      <c r="H10" s="11">
        <v>80245</v>
      </c>
      <c r="I10" s="14">
        <f t="shared" si="3"/>
        <v>30000</v>
      </c>
      <c r="J10" s="4"/>
      <c r="K10" s="4"/>
      <c r="L10" s="8" t="s">
        <v>15</v>
      </c>
      <c r="M10" s="15">
        <f t="shared" si="0"/>
        <v>-102065.19239717429</v>
      </c>
      <c r="N10" s="16">
        <f t="shared" si="1"/>
        <v>-30000</v>
      </c>
      <c r="O10" s="16">
        <f t="shared" si="2"/>
        <v>80245</v>
      </c>
      <c r="P10" s="4"/>
    </row>
    <row r="11" spans="1:17" ht="24" customHeight="1">
      <c r="A11" s="4"/>
      <c r="B11" s="8" t="s">
        <v>16</v>
      </c>
      <c r="C11" s="9">
        <v>112.4128289608</v>
      </c>
      <c r="D11" s="9">
        <v>5.9209416953800202</v>
      </c>
      <c r="E11" s="10"/>
      <c r="F11" s="8" t="s">
        <v>16</v>
      </c>
      <c r="G11" s="12">
        <v>69407.244991856394</v>
      </c>
      <c r="H11" s="11">
        <v>70245</v>
      </c>
      <c r="I11" s="14">
        <f t="shared" si="3"/>
        <v>30000</v>
      </c>
      <c r="J11" s="4"/>
      <c r="K11" s="4"/>
      <c r="L11" s="8" t="s">
        <v>16</v>
      </c>
      <c r="M11" s="15">
        <f t="shared" si="0"/>
        <v>-99407.244991856394</v>
      </c>
      <c r="N11" s="16">
        <f t="shared" si="1"/>
        <v>-30000</v>
      </c>
      <c r="O11" s="16">
        <f t="shared" si="2"/>
        <v>70245</v>
      </c>
      <c r="P11" s="4"/>
    </row>
    <row r="12" spans="1:17" ht="24" customHeight="1">
      <c r="A12" s="4"/>
      <c r="B12" s="8" t="s">
        <v>17</v>
      </c>
      <c r="C12" s="9">
        <v>126.7048032628</v>
      </c>
      <c r="D12" s="9">
        <v>5.7443834880072</v>
      </c>
      <c r="E12" s="10"/>
      <c r="F12" s="8" t="s">
        <v>17</v>
      </c>
      <c r="G12" s="12">
        <v>67788.185550588998</v>
      </c>
      <c r="H12" s="11">
        <v>80012</v>
      </c>
      <c r="I12" s="14">
        <f t="shared" si="3"/>
        <v>30000</v>
      </c>
      <c r="J12" s="4"/>
      <c r="K12" s="4"/>
      <c r="L12" s="8" t="s">
        <v>17</v>
      </c>
      <c r="M12" s="15">
        <f t="shared" si="0"/>
        <v>-97788.185550588998</v>
      </c>
      <c r="N12" s="16">
        <f t="shared" si="1"/>
        <v>-30000</v>
      </c>
      <c r="O12" s="16">
        <f t="shared" si="2"/>
        <v>80012</v>
      </c>
      <c r="P12" s="4"/>
    </row>
    <row r="13" spans="1:17" ht="24" customHeight="1">
      <c r="A13" s="4"/>
      <c r="B13" s="8" t="s">
        <v>18</v>
      </c>
      <c r="C13" s="9">
        <v>140.13096470409999</v>
      </c>
      <c r="D13" s="9">
        <v>5.7425600682236899</v>
      </c>
      <c r="E13" s="10"/>
      <c r="F13" s="8" t="s">
        <v>18</v>
      </c>
      <c r="G13" s="12">
        <v>67036.436015237094</v>
      </c>
      <c r="H13" s="11">
        <v>78012</v>
      </c>
      <c r="I13" s="14">
        <f t="shared" si="3"/>
        <v>30000</v>
      </c>
      <c r="J13" s="4"/>
      <c r="K13" s="4"/>
      <c r="L13" s="8" t="s">
        <v>18</v>
      </c>
      <c r="M13" s="15">
        <f t="shared" si="0"/>
        <v>-97036.436015237094</v>
      </c>
      <c r="N13" s="16">
        <f t="shared" si="1"/>
        <v>-30000</v>
      </c>
      <c r="O13" s="16">
        <f t="shared" si="2"/>
        <v>78012</v>
      </c>
      <c r="P13" s="4"/>
    </row>
    <row r="14" spans="1:17" ht="24" customHeight="1">
      <c r="A14" s="4"/>
      <c r="B14" s="8" t="s">
        <v>19</v>
      </c>
      <c r="C14" s="9">
        <v>154.694645498</v>
      </c>
      <c r="D14" s="9">
        <v>5.5498217337592797</v>
      </c>
      <c r="E14" s="10"/>
      <c r="F14" s="8" t="s">
        <v>19</v>
      </c>
      <c r="G14" s="12">
        <v>89671</v>
      </c>
      <c r="H14" s="11">
        <v>86145</v>
      </c>
      <c r="I14" s="14">
        <f t="shared" si="3"/>
        <v>30000</v>
      </c>
      <c r="J14" s="4"/>
      <c r="K14" s="4"/>
      <c r="L14" s="8" t="s">
        <v>19</v>
      </c>
      <c r="M14" s="15">
        <f t="shared" si="0"/>
        <v>-119671</v>
      </c>
      <c r="N14" s="16">
        <f t="shared" si="1"/>
        <v>-30000</v>
      </c>
      <c r="O14" s="16">
        <f t="shared" si="2"/>
        <v>86145</v>
      </c>
      <c r="P14" s="4"/>
    </row>
    <row r="15" spans="1:17" ht="24" customHeight="1">
      <c r="A15" s="4"/>
      <c r="B15" s="8" t="s">
        <v>20</v>
      </c>
      <c r="C15" s="9">
        <v>172.17297220539999</v>
      </c>
      <c r="D15" s="9">
        <v>5.3828772699846503</v>
      </c>
      <c r="E15" s="10"/>
      <c r="F15" s="8" t="s">
        <v>20</v>
      </c>
      <c r="G15" s="12">
        <v>66208.030978000301</v>
      </c>
      <c r="H15" s="11">
        <v>56145</v>
      </c>
      <c r="I15" s="14">
        <f t="shared" si="3"/>
        <v>30000</v>
      </c>
      <c r="J15" s="4"/>
      <c r="K15" s="4"/>
      <c r="L15" s="8" t="s">
        <v>20</v>
      </c>
      <c r="M15" s="15">
        <f t="shared" si="0"/>
        <v>-96208.030978000301</v>
      </c>
      <c r="N15" s="16">
        <f t="shared" si="1"/>
        <v>-30000</v>
      </c>
      <c r="O15" s="16">
        <f t="shared" si="2"/>
        <v>56145</v>
      </c>
      <c r="P15" s="4"/>
    </row>
    <row r="16" spans="1:17" ht="24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</sheetData>
  <mergeCells count="3">
    <mergeCell ref="A1:P1"/>
    <mergeCell ref="B2:D2"/>
    <mergeCell ref="F2:I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7"/>
  <sheetViews>
    <sheetView showGridLines="0" topLeftCell="A15" zoomScale="85" zoomScaleNormal="85" workbookViewId="0">
      <selection activeCell="X9" sqref="X9"/>
    </sheetView>
  </sheetViews>
  <sheetFormatPr defaultColWidth="9" defaultRowHeight="15"/>
  <cols>
    <col min="17" max="17" width="5.8554687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2015-06-05T18:17:00Z</dcterms:created>
  <dcterms:modified xsi:type="dcterms:W3CDTF">2021-04-19T02:28:13Z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