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C992F002-C254-4A35-B5B2-880A6BEF752A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Instruction!$B$1:$W$38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E17" i="1"/>
  <c r="H18" i="1"/>
  <c r="G17" i="1"/>
  <c r="D17" i="1"/>
  <c r="G18" i="1"/>
  <c r="F17" i="1"/>
  <c r="C17" i="1"/>
  <c r="F1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17" i="2"/>
  <c r="E17" i="2"/>
  <c r="H18" i="2"/>
  <c r="G17" i="2"/>
  <c r="D17" i="2"/>
  <c r="G18" i="2"/>
  <c r="F17" i="2"/>
  <c r="C17" i="2"/>
  <c r="F18" i="2"/>
  <c r="I5" i="2"/>
  <c r="I6" i="2"/>
  <c r="I7" i="2"/>
  <c r="I8" i="2"/>
  <c r="I9" i="2"/>
  <c r="I10" i="2"/>
  <c r="I11" i="2"/>
  <c r="I12" i="2"/>
  <c r="I13" i="2"/>
  <c r="I14" i="2"/>
  <c r="I15" i="2"/>
  <c r="I16" i="2"/>
  <c r="I17" i="2"/>
</calcChain>
</file>

<file path=xl/sharedStrings.xml><?xml version="1.0" encoding="utf-8"?>
<sst xmlns="http://schemas.openxmlformats.org/spreadsheetml/2006/main" count="60" uniqueCount="24">
  <si>
    <t>Sample Sdn. Bhd.</t>
  </si>
  <si>
    <t>Sales Product Cost Vs Profit Analysis</t>
  </si>
  <si>
    <t>Month</t>
  </si>
  <si>
    <t>Sales</t>
  </si>
  <si>
    <t>Cost</t>
  </si>
  <si>
    <t>Profit</t>
  </si>
  <si>
    <t>Product 1</t>
  </si>
  <si>
    <t>Product 2</t>
  </si>
  <si>
    <t>Product 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</si>
  <si>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</si>
  <si>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</si>
  <si>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</si>
  <si>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</si>
  <si>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</si>
  <si>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</si>
  <si>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</si>
  <si>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</si>
  <si>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</si>
  <si>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</si>
  <si>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</si>
  <si>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</si>
  <si>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</si>
  <si>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Margin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</si>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</sst>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1"/>
      <name val="Arial"/>
      <charset val="134"/>
    </font>
    <font>
      <b/>
      <sz val="22"/>
      <color theme="0"/>
      <name val="Arial"/>
      <charset val="134"/>
    </font>
    <font>
      <b/>
      <sz val="11"/>
      <color theme="0"/>
      <name val="Arial"/>
      <charset val="134"/>
    </font>
    <font>
      <sz val="11"/>
      <color theme="0"/>
      <name val="Arial"/>
      <charset val="134"/>
    </font>
    <font>
      <sz val="11"/>
      <color theme="9" tint="-0.499984740745262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DDEBF7"/>
      <color rgb="FF000000"/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r>
              <a:rPr lang="en-US" altLang="zh-CN"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rPr>
              <a:t>Monthly Product 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spc="100" baseline="0"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Instruction!$C$4</c:f>
              <c:strCache>
                <c:ptCount val="1"/>
                <c:pt idx="0">
                  <c:v>Product 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Instruction!$C$5:$C$16</c:f>
              <c:numCache>
                <c:formatCode>General</c:formatCode>
                <c:ptCount val="12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3-4B46-ADEE-106B1CCD75E1}"/>
            </c:ext>
          </c:extLst>
        </c:ser>
        <c:ser>
          <c:idx val="1"/>
          <c:order val="1"/>
          <c:tx>
            <c:strRef>
              <c:f>Instruction!$D$4</c:f>
              <c:strCache>
                <c:ptCount val="1"/>
                <c:pt idx="0">
                  <c:v>Product 2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Instruction!$D$5:$D$16</c:f>
              <c:numCache>
                <c:formatCode>General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18</c:v>
                </c:pt>
                <c:pt idx="8">
                  <c:v>14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3-4B46-ADEE-106B1CCD75E1}"/>
            </c:ext>
          </c:extLst>
        </c:ser>
        <c:ser>
          <c:idx val="2"/>
          <c:order val="2"/>
          <c:tx>
            <c:strRef>
              <c:f>Instruction!$E$4</c:f>
              <c:strCache>
                <c:ptCount val="1"/>
                <c:pt idx="0">
                  <c:v>Product 3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Instruction!$E$5:$E$16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3-4B46-ADEE-106B1CCD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68710"/>
        <c:axId val="632175231"/>
      </c:lineChart>
      <c:catAx>
        <c:axId val="1439687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632175231"/>
        <c:crosses val="autoZero"/>
        <c:auto val="1"/>
        <c:lblAlgn val="ctr"/>
        <c:lblOffset val="100"/>
        <c:noMultiLvlLbl val="0"/>
      </c:catAx>
      <c:valAx>
        <c:axId val="6321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143968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Microsoft YaHei" panose="020B0503020204020204" charset="-122"/>
          <a:ea typeface="Microsoft YaHei" panose="020B0503020204020204" charset="-122"/>
          <a:cs typeface="Microsoft YaHei" panose="020B0503020204020204" charset="-122"/>
          <a:sym typeface="Microsoft YaHei" panose="020B050302020402020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100" baseline="0">
                <a:gradFill>
                  <a:gsLst>
                    <a:gs pos="0">
                      <a:srgbClr val="007BD3"/>
                    </a:gs>
                    <a:gs pos="100000">
                      <a:srgbClr val="034373"/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400">
                <a:gradFill>
                  <a:gsLst>
                    <a:gs pos="0">
                      <a:srgbClr val="007BD3"/>
                    </a:gs>
                    <a:gs pos="100000">
                      <a:srgbClr val="034373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Cost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100" baseline="0"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8E-4BA2-A395-519D26A827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8E-4BA2-A395-519D26A827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8E-4BA2-A395-519D26A82705}"/>
              </c:ext>
            </c:extLst>
          </c:dPt>
          <c:cat>
            <c:strRef>
              <c:f>Report!$F$4:$H$4</c:f>
              <c:strCache>
                <c:ptCount val="3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</c:strCache>
            </c:strRef>
          </c:cat>
          <c:val>
            <c:numRef>
              <c:f>Report!$F$17:$H$17</c:f>
              <c:numCache>
                <c:formatCode>General</c:formatCode>
                <c:ptCount val="3"/>
                <c:pt idx="0">
                  <c:v>70.5</c:v>
                </c:pt>
                <c:pt idx="1">
                  <c:v>67.799999999999983</c:v>
                </c:pt>
                <c:pt idx="2">
                  <c:v>47.300000000000004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8E-4BA2-A395-519D26A82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gradFill>
                  <a:gsLst>
                    <a:gs pos="0">
                      <a:srgbClr val="14CD68"/>
                    </a:gs>
                    <a:gs pos="100000">
                      <a:srgbClr val="0B6E38"/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gradFill>
                  <a:gsLst>
                    <a:gs pos="0">
                      <a:srgbClr val="14CD68"/>
                    </a:gs>
                    <a:gs pos="100000">
                      <a:srgbClr val="0B6E38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Costing Chart</a:t>
            </a:r>
          </a:p>
        </c:rich>
      </c:tx>
      <c:layout>
        <c:manualLayout>
          <c:xMode val="edge"/>
          <c:yMode val="edge"/>
          <c:x val="0.16396631036352999"/>
          <c:y val="4.23975018255893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spc="100" baseline="0"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Instruction!$F$4</c:f>
              <c:strCache>
                <c:ptCount val="1"/>
                <c:pt idx="0">
                  <c:v>Product 1</c:v>
                </c:pt>
              </c:strCache>
            </c:strRef>
          </c:tx>
          <c:spPr>
            <a:gradFill rotWithShape="1">
              <a:gsLst>
                <a:gs pos="100000">
                  <a:srgbClr val="FFFF00"/>
                </a:gs>
                <a:gs pos="10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Instruction!$F$5:$F$16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3.5</c:v>
                </c:pt>
                <c:pt idx="5">
                  <c:v>3</c:v>
                </c:pt>
                <c:pt idx="6">
                  <c:v>3</c:v>
                </c:pt>
                <c:pt idx="7">
                  <c:v>4.5</c:v>
                </c:pt>
                <c:pt idx="8">
                  <c:v>3.5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3-4955-850B-F8744050B92C}"/>
            </c:ext>
          </c:extLst>
        </c:ser>
        <c:ser>
          <c:idx val="1"/>
          <c:order val="1"/>
          <c:tx>
            <c:strRef>
              <c:f>Instruction!$G$4</c:f>
              <c:strCache>
                <c:ptCount val="1"/>
                <c:pt idx="0">
                  <c:v>Product 2</c:v>
                </c:pt>
              </c:strCache>
            </c:strRef>
          </c:tx>
          <c:spPr>
            <a:gradFill rotWithShape="1">
              <a:gsLst>
                <a:gs pos="100000">
                  <a:schemeClr val="accent2">
                    <a:satMod val="103000"/>
                    <a:lumMod val="102000"/>
                    <a:tint val="94000"/>
                  </a:schemeClr>
                </a:gs>
                <a:gs pos="100000">
                  <a:schemeClr val="accent6">
                    <a:lumMod val="75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Instruction!$G$5:$G$16</c:f>
              <c:numCache>
                <c:formatCode>General</c:formatCode>
                <c:ptCount val="12"/>
                <c:pt idx="0">
                  <c:v>6</c:v>
                </c:pt>
                <c:pt idx="1">
                  <c:v>8.4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6</c:v>
                </c:pt>
                <c:pt idx="6">
                  <c:v>9.6</c:v>
                </c:pt>
                <c:pt idx="7">
                  <c:v>10.8</c:v>
                </c:pt>
                <c:pt idx="8">
                  <c:v>8.4</c:v>
                </c:pt>
                <c:pt idx="9">
                  <c:v>1.8</c:v>
                </c:pt>
                <c:pt idx="10">
                  <c:v>3</c:v>
                </c:pt>
                <c:pt idx="11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3-4955-850B-F8744050B92C}"/>
            </c:ext>
          </c:extLst>
        </c:ser>
        <c:ser>
          <c:idx val="2"/>
          <c:order val="2"/>
          <c:tx>
            <c:strRef>
              <c:f>Instruction!$H$4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Instruction!$H$5:$H$16</c:f>
              <c:numCache>
                <c:formatCode>General</c:formatCode>
                <c:ptCount val="12"/>
                <c:pt idx="0">
                  <c:v>3.3</c:v>
                </c:pt>
                <c:pt idx="1">
                  <c:v>4.4000000000000004</c:v>
                </c:pt>
                <c:pt idx="2">
                  <c:v>3.85</c:v>
                </c:pt>
                <c:pt idx="3">
                  <c:v>5</c:v>
                </c:pt>
                <c:pt idx="4">
                  <c:v>4.4000000000000004</c:v>
                </c:pt>
                <c:pt idx="5">
                  <c:v>3.85</c:v>
                </c:pt>
                <c:pt idx="6">
                  <c:v>3.3</c:v>
                </c:pt>
                <c:pt idx="7">
                  <c:v>2.7</c:v>
                </c:pt>
                <c:pt idx="8">
                  <c:v>4.4000000000000004</c:v>
                </c:pt>
                <c:pt idx="9">
                  <c:v>3.3</c:v>
                </c:pt>
                <c:pt idx="10">
                  <c:v>3.85</c:v>
                </c:pt>
                <c:pt idx="11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3-4955-850B-F8744050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508944"/>
        <c:axId val="675573456"/>
      </c:barChart>
      <c:catAx>
        <c:axId val="72250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75573456"/>
        <c:crosses val="autoZero"/>
        <c:auto val="1"/>
        <c:lblAlgn val="ctr"/>
        <c:lblOffset val="100"/>
        <c:noMultiLvlLbl val="0"/>
      </c:catAx>
      <c:valAx>
        <c:axId val="675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225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Profit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baseline="0"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ang="5400000" scaled="0"/>
              </a:gra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68093385214E-2"/>
          <c:y val="0.204264598982312"/>
          <c:w val="0.88179312581063596"/>
          <c:h val="0.67492125030288397"/>
        </c:manualLayout>
      </c:layout>
      <c:areaChart>
        <c:grouping val="standard"/>
        <c:varyColors val="0"/>
        <c:ser>
          <c:idx val="0"/>
          <c:order val="0"/>
          <c:tx>
            <c:strRef>
              <c:f>Instruction!$I$3</c:f>
              <c:strCache>
                <c:ptCount val="1"/>
                <c:pt idx="0">
                  <c:v>Profit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800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Instruction!$B$5:$B$16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Instruction!$I$5:$I$16</c:f>
              <c:numCache>
                <c:formatCode>General</c:formatCode>
                <c:ptCount val="12"/>
                <c:pt idx="0">
                  <c:v>17.7</c:v>
                </c:pt>
                <c:pt idx="1">
                  <c:v>18.200000000000003</c:v>
                </c:pt>
                <c:pt idx="2">
                  <c:v>12.55</c:v>
                </c:pt>
                <c:pt idx="3">
                  <c:v>13</c:v>
                </c:pt>
                <c:pt idx="4">
                  <c:v>9.5</c:v>
                </c:pt>
                <c:pt idx="5">
                  <c:v>10.15</c:v>
                </c:pt>
                <c:pt idx="6">
                  <c:v>12.100000000000001</c:v>
                </c:pt>
                <c:pt idx="7">
                  <c:v>14</c:v>
                </c:pt>
                <c:pt idx="8">
                  <c:v>12.7</c:v>
                </c:pt>
                <c:pt idx="9">
                  <c:v>8.9</c:v>
                </c:pt>
                <c:pt idx="10">
                  <c:v>11.15</c:v>
                </c:pt>
                <c:pt idx="11">
                  <c:v>14.45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B-41F2-9C03-1DE3DCB0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23265940"/>
        <c:axId val="760376928"/>
      </c:areaChart>
      <c:catAx>
        <c:axId val="6232659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60376928"/>
        <c:crosses val="autoZero"/>
        <c:auto val="1"/>
        <c:lblAlgn val="ctr"/>
        <c:lblOffset val="100"/>
        <c:noMultiLvlLbl val="0"/>
      </c:catAx>
      <c:valAx>
        <c:axId val="760376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232659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100" baseline="0">
                <a:gradFill>
                  <a:gsLst>
                    <a:gs pos="0">
                      <a:srgbClr val="007BD3"/>
                    </a:gs>
                    <a:gs pos="100000">
                      <a:srgbClr val="034373"/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400">
                <a:gradFill>
                  <a:gsLst>
                    <a:gs pos="0">
                      <a:srgbClr val="007BD3"/>
                    </a:gs>
                    <a:gs pos="100000">
                      <a:srgbClr val="034373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Product Sales %</a:t>
            </a:r>
          </a:p>
        </c:rich>
      </c:tx>
      <c:layout>
        <c:manualLayout>
          <c:xMode val="edge"/>
          <c:yMode val="edge"/>
          <c:x val="0.25559119578824802"/>
          <c:y val="3.85834691196947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100" baseline="0"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E5-40EE-ABF3-AE30228F40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E5-40EE-ABF3-AE30228F40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E5-40EE-ABF3-AE30228F40F2}"/>
              </c:ext>
            </c:extLst>
          </c:dPt>
          <c:cat>
            <c:strRef>
              <c:f>Instruction!$C$4:$E$4</c:f>
              <c:strCache>
                <c:ptCount val="3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</c:strCache>
            </c:strRef>
          </c:cat>
          <c:val>
            <c:numRef>
              <c:f>Instruction!$C$17:$E$17</c:f>
              <c:numCache>
                <c:formatCode>General</c:formatCode>
                <c:ptCount val="3"/>
                <c:pt idx="0">
                  <c:v>141</c:v>
                </c:pt>
                <c:pt idx="1">
                  <c:v>113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E5-40EE-ABF3-AE30228F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100" baseline="0">
                <a:gradFill>
                  <a:gsLst>
                    <a:gs pos="0">
                      <a:srgbClr val="007BD3"/>
                    </a:gs>
                    <a:gs pos="100000">
                      <a:srgbClr val="034373"/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400">
                <a:gradFill>
                  <a:gsLst>
                    <a:gs pos="0">
                      <a:srgbClr val="007BD3"/>
                    </a:gs>
                    <a:gs pos="100000">
                      <a:srgbClr val="034373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Cost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100" baseline="0"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4C-40B6-9CE7-AA06287386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4C-40B6-9CE7-AA06287386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4C-40B6-9CE7-AA0628738698}"/>
              </c:ext>
            </c:extLst>
          </c:dPt>
          <c:cat>
            <c:strRef>
              <c:f>Instruction!$F$4:$H$4</c:f>
              <c:strCache>
                <c:ptCount val="3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</c:strCache>
            </c:strRef>
          </c:cat>
          <c:val>
            <c:numRef>
              <c:f>Instruction!$F$17:$H$17</c:f>
              <c:numCache>
                <c:formatCode>General</c:formatCode>
                <c:ptCount val="3"/>
                <c:pt idx="0">
                  <c:v>70.5</c:v>
                </c:pt>
                <c:pt idx="1">
                  <c:v>67.799999999999983</c:v>
                </c:pt>
                <c:pt idx="2">
                  <c:v>47.300000000000004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C-40B6-9CE7-AA0628738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r>
              <a:rPr lang="en-US" altLang="zh-CN"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rPr>
              <a:t>Monthly Product 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spc="100" baseline="0"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Report!$C$4</c:f>
              <c:strCache>
                <c:ptCount val="1"/>
                <c:pt idx="0">
                  <c:v>Product 1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Report!$C$5:$C$16</c:f>
              <c:numCache>
                <c:formatCode>General</c:formatCode>
                <c:ptCount val="12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5-441D-98FE-39681540B11C}"/>
            </c:ext>
          </c:extLst>
        </c:ser>
        <c:ser>
          <c:idx val="1"/>
          <c:order val="1"/>
          <c:tx>
            <c:strRef>
              <c:f>Report!$D$4</c:f>
              <c:strCache>
                <c:ptCount val="1"/>
                <c:pt idx="0">
                  <c:v>Product 2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Report!$D$5:$D$16</c:f>
              <c:numCache>
                <c:formatCode>General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18</c:v>
                </c:pt>
                <c:pt idx="8">
                  <c:v>14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5-441D-98FE-39681540B11C}"/>
            </c:ext>
          </c:extLst>
        </c:ser>
        <c:ser>
          <c:idx val="2"/>
          <c:order val="2"/>
          <c:tx>
            <c:strRef>
              <c:f>Report!$E$4</c:f>
              <c:strCache>
                <c:ptCount val="1"/>
                <c:pt idx="0">
                  <c:v>Product 3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Report!$E$5:$E$16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5-441D-98FE-39681540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68710"/>
        <c:axId val="632175231"/>
      </c:lineChart>
      <c:catAx>
        <c:axId val="1439687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632175231"/>
        <c:crosses val="autoZero"/>
        <c:auto val="1"/>
        <c:lblAlgn val="ctr"/>
        <c:lblOffset val="100"/>
        <c:noMultiLvlLbl val="0"/>
      </c:catAx>
      <c:valAx>
        <c:axId val="6321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  <c:crossAx val="1439687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Microsoft YaHei" panose="020B0503020204020204" charset="-122"/>
                <a:ea typeface="Microsoft YaHei" panose="020B0503020204020204" charset="-122"/>
                <a:cs typeface="Microsoft YaHei" panose="020B0503020204020204" charset="-122"/>
                <a:sym typeface="Microsoft YaHei" panose="020B0503020204020204" charset="-122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Microsoft YaHei" panose="020B0503020204020204" charset="-122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Microsoft YaHei" panose="020B0503020204020204" charset="-122"/>
          <a:ea typeface="Microsoft YaHei" panose="020B0503020204020204" charset="-122"/>
          <a:cs typeface="Microsoft YaHei" panose="020B0503020204020204" charset="-122"/>
          <a:sym typeface="Microsoft YaHei" panose="020B050302020402020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gradFill>
                  <a:gsLst>
                    <a:gs pos="0">
                      <a:srgbClr val="14CD68"/>
                    </a:gs>
                    <a:gs pos="100000">
                      <a:srgbClr val="0B6E38"/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gradFill>
                  <a:gsLst>
                    <a:gs pos="0">
                      <a:srgbClr val="14CD68"/>
                    </a:gs>
                    <a:gs pos="100000">
                      <a:srgbClr val="0B6E38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Costing Chart</a:t>
            </a:r>
          </a:p>
        </c:rich>
      </c:tx>
      <c:layout>
        <c:manualLayout>
          <c:xMode val="edge"/>
          <c:yMode val="edge"/>
          <c:x val="0.16396631036352999"/>
          <c:y val="4.23975018255893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spc="100" baseline="0"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Report!$F$4</c:f>
              <c:strCache>
                <c:ptCount val="1"/>
                <c:pt idx="0">
                  <c:v>Product 1</c:v>
                </c:pt>
              </c:strCache>
            </c:strRef>
          </c:tx>
          <c:spPr>
            <a:gradFill rotWithShape="1">
              <a:gsLst>
                <a:gs pos="100000">
                  <a:srgbClr val="FFFF00"/>
                </a:gs>
                <a:gs pos="10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Report!$F$5:$F$16</c:f>
              <c:numCache>
                <c:formatCode>General</c:formatCode>
                <c:ptCount val="12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3.5</c:v>
                </c:pt>
                <c:pt idx="5">
                  <c:v>3</c:v>
                </c:pt>
                <c:pt idx="6">
                  <c:v>3</c:v>
                </c:pt>
                <c:pt idx="7">
                  <c:v>4.5</c:v>
                </c:pt>
                <c:pt idx="8">
                  <c:v>3.5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9-4B6A-9C09-13FAAA700E2F}"/>
            </c:ext>
          </c:extLst>
        </c:ser>
        <c:ser>
          <c:idx val="1"/>
          <c:order val="1"/>
          <c:tx>
            <c:strRef>
              <c:f>Report!$G$4</c:f>
              <c:strCache>
                <c:ptCount val="1"/>
                <c:pt idx="0">
                  <c:v>Product 2</c:v>
                </c:pt>
              </c:strCache>
            </c:strRef>
          </c:tx>
          <c:spPr>
            <a:gradFill rotWithShape="1">
              <a:gsLst>
                <a:gs pos="100000">
                  <a:schemeClr val="accent2">
                    <a:satMod val="103000"/>
                    <a:lumMod val="102000"/>
                    <a:tint val="94000"/>
                  </a:schemeClr>
                </a:gs>
                <a:gs pos="100000">
                  <a:schemeClr val="accent6">
                    <a:lumMod val="75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Report!$G$5:$G$16</c:f>
              <c:numCache>
                <c:formatCode>General</c:formatCode>
                <c:ptCount val="12"/>
                <c:pt idx="0">
                  <c:v>6</c:v>
                </c:pt>
                <c:pt idx="1">
                  <c:v>8.4</c:v>
                </c:pt>
                <c:pt idx="2">
                  <c:v>3.6</c:v>
                </c:pt>
                <c:pt idx="3">
                  <c:v>3</c:v>
                </c:pt>
                <c:pt idx="4">
                  <c:v>3.6</c:v>
                </c:pt>
                <c:pt idx="5">
                  <c:v>6</c:v>
                </c:pt>
                <c:pt idx="6">
                  <c:v>9.6</c:v>
                </c:pt>
                <c:pt idx="7">
                  <c:v>10.8</c:v>
                </c:pt>
                <c:pt idx="8">
                  <c:v>8.4</c:v>
                </c:pt>
                <c:pt idx="9">
                  <c:v>1.8</c:v>
                </c:pt>
                <c:pt idx="10">
                  <c:v>3</c:v>
                </c:pt>
                <c:pt idx="11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9-4B6A-9C09-13FAAA700E2F}"/>
            </c:ext>
          </c:extLst>
        </c:ser>
        <c:ser>
          <c:idx val="2"/>
          <c:order val="2"/>
          <c:tx>
            <c:strRef>
              <c:f>Report!$H$4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Report!$H$5:$H$16</c:f>
              <c:numCache>
                <c:formatCode>General</c:formatCode>
                <c:ptCount val="12"/>
                <c:pt idx="0">
                  <c:v>3.3</c:v>
                </c:pt>
                <c:pt idx="1">
                  <c:v>4.4000000000000004</c:v>
                </c:pt>
                <c:pt idx="2">
                  <c:v>3.85</c:v>
                </c:pt>
                <c:pt idx="3">
                  <c:v>5</c:v>
                </c:pt>
                <c:pt idx="4">
                  <c:v>4.4000000000000004</c:v>
                </c:pt>
                <c:pt idx="5">
                  <c:v>3.85</c:v>
                </c:pt>
                <c:pt idx="6">
                  <c:v>3.3</c:v>
                </c:pt>
                <c:pt idx="7">
                  <c:v>2.7</c:v>
                </c:pt>
                <c:pt idx="8">
                  <c:v>4.4000000000000004</c:v>
                </c:pt>
                <c:pt idx="9">
                  <c:v>3.3</c:v>
                </c:pt>
                <c:pt idx="10">
                  <c:v>3.85</c:v>
                </c:pt>
                <c:pt idx="11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9-4B6A-9C09-13FAAA70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508944"/>
        <c:axId val="675573456"/>
      </c:barChart>
      <c:catAx>
        <c:axId val="72250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75573456"/>
        <c:crosses val="autoZero"/>
        <c:auto val="1"/>
        <c:lblAlgn val="ctr"/>
        <c:lblOffset val="100"/>
        <c:noMultiLvlLbl val="0"/>
      </c:catAx>
      <c:valAx>
        <c:axId val="675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225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>
                <a:gradFill>
                  <a:gsLst>
                    <a:gs pos="0">
                      <a:srgbClr val="FBFB11"/>
                    </a:gs>
                    <a:gs pos="100000">
                      <a:srgbClr val="838309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Monthly Profit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800" b="1" i="0" u="none" strike="noStrike" kern="1200" baseline="0"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ang="5400000" scaled="0"/>
              </a:gra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68093385214E-2"/>
          <c:y val="0.204264598982312"/>
          <c:w val="0.88179312581063596"/>
          <c:h val="0.67492125030288397"/>
        </c:manualLayout>
      </c:layout>
      <c:areaChart>
        <c:grouping val="standard"/>
        <c:varyColors val="0"/>
        <c:ser>
          <c:idx val="0"/>
          <c:order val="0"/>
          <c:tx>
            <c:strRef>
              <c:f>Report!$I$3</c:f>
              <c:strCache>
                <c:ptCount val="1"/>
                <c:pt idx="0">
                  <c:v>Profit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800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Report!$B$5:$B$16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Report!$I$5:$I$16</c:f>
              <c:numCache>
                <c:formatCode>General</c:formatCode>
                <c:ptCount val="12"/>
                <c:pt idx="0">
                  <c:v>17.7</c:v>
                </c:pt>
                <c:pt idx="1">
                  <c:v>18.200000000000003</c:v>
                </c:pt>
                <c:pt idx="2">
                  <c:v>12.55</c:v>
                </c:pt>
                <c:pt idx="3">
                  <c:v>13</c:v>
                </c:pt>
                <c:pt idx="4">
                  <c:v>9.5</c:v>
                </c:pt>
                <c:pt idx="5">
                  <c:v>10.15</c:v>
                </c:pt>
                <c:pt idx="6">
                  <c:v>12.100000000000001</c:v>
                </c:pt>
                <c:pt idx="7">
                  <c:v>14</c:v>
                </c:pt>
                <c:pt idx="8">
                  <c:v>12.7</c:v>
                </c:pt>
                <c:pt idx="9">
                  <c:v>8.9</c:v>
                </c:pt>
                <c:pt idx="10">
                  <c:v>11.15</c:v>
                </c:pt>
                <c:pt idx="11">
                  <c:v>14.45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5-4D0A-9378-9905E8E36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23265940"/>
        <c:axId val="760376928"/>
      </c:areaChart>
      <c:catAx>
        <c:axId val="6232659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60376928"/>
        <c:crosses val="autoZero"/>
        <c:auto val="1"/>
        <c:lblAlgn val="ctr"/>
        <c:lblOffset val="100"/>
        <c:noMultiLvlLbl val="0"/>
      </c:catAx>
      <c:valAx>
        <c:axId val="760376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232659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100" baseline="0">
                <a:gradFill>
                  <a:gsLst>
                    <a:gs pos="0">
                      <a:srgbClr val="007BD3"/>
                    </a:gs>
                    <a:gs pos="100000">
                      <a:srgbClr val="034373"/>
                    </a:gs>
                  </a:gsLst>
                  <a:lin ang="540000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400">
                <a:gradFill>
                  <a:gsLst>
                    <a:gs pos="0">
                      <a:srgbClr val="007BD3"/>
                    </a:gs>
                    <a:gs pos="100000">
                      <a:srgbClr val="034373"/>
                    </a:gs>
                  </a:gsLst>
                  <a:lin ang="5400000" scaled="0"/>
                </a:gra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Product Sales %</a:t>
            </a:r>
          </a:p>
        </c:rich>
      </c:tx>
      <c:layout>
        <c:manualLayout>
          <c:xMode val="edge"/>
          <c:yMode val="edge"/>
          <c:x val="0.25559119578824802"/>
          <c:y val="3.85834691196947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100" baseline="0"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5B-4B45-849D-14FECF1F0A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5B-4B45-849D-14FECF1F0A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5B-4B45-849D-14FECF1F0A66}"/>
              </c:ext>
            </c:extLst>
          </c:dPt>
          <c:cat>
            <c:strRef>
              <c:f>Report!$C$4:$E$4</c:f>
              <c:strCache>
                <c:ptCount val="3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</c:strCache>
            </c:strRef>
          </c:cat>
          <c:val>
            <c:numRef>
              <c:f>Report!$C$17:$E$17</c:f>
              <c:numCache>
                <c:formatCode>General</c:formatCode>
                <c:ptCount val="3"/>
                <c:pt idx="0">
                  <c:v>141</c:v>
                </c:pt>
                <c:pt idx="1">
                  <c:v>113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5B-4B45-849D-14FECF1F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wrap="square"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332740</xdr:colOff>
      <xdr:row>2</xdr:row>
      <xdr:rowOff>10160</xdr:rowOff>
    </xdr:from>
    <xdr:to>
      <xdr:col>22</xdr:col>
      <xdr:colOff>410845</xdr:colOff>
      <xdr:row>17</xdr:row>
      <xdr:rowOff>246380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67945</xdr:colOff>
      <xdr:row>2</xdr:row>
      <xdr:rowOff>21590</xdr:rowOff>
    </xdr:from>
    <xdr:to>
      <xdr:col>16</xdr:col>
      <xdr:colOff>278130</xdr:colOff>
      <xdr:row>17</xdr:row>
      <xdr:rowOff>243840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18</xdr:row>
      <xdr:rowOff>28575</xdr:rowOff>
    </xdr:from>
    <xdr:to>
      <xdr:col>22</xdr:col>
      <xdr:colOff>400685</xdr:colOff>
      <xdr:row>37</xdr:row>
      <xdr:rowOff>73660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18</xdr:row>
      <xdr:rowOff>17145</xdr:rowOff>
    </xdr:from>
    <xdr:to>
      <xdr:col>5</xdr:col>
      <xdr:colOff>8255</xdr:colOff>
      <xdr:row>37</xdr:row>
      <xdr:rowOff>55245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18</xdr:row>
      <xdr:rowOff>22225</xdr:rowOff>
    </xdr:from>
    <xdr:to>
      <xdr:col>8</xdr:col>
      <xdr:colOff>799465</xdr:colOff>
      <xdr:row>37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64135</xdr:colOff>
      <xdr:row>18</xdr:row>
      <xdr:rowOff>53340</xdr:rowOff>
    </xdr:from>
    <xdr:to>
      <xdr:col>6</xdr:col>
      <xdr:colOff>660400</xdr:colOff>
      <xdr:row>22</xdr:row>
      <xdr:rowOff>48895</xdr:rowOff>
    </xdr:to>
    <xdr:sp macro="" textlink="">
      <xdr:nvSpPr>
        <xdr:cNvPr id="7" name="Rectangles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8750" y="5504815"/>
          <a:ext cx="4644390" cy="75755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b="1" i="1">
              <a:sym typeface="+mn-ea"/>
            </a:rPr>
            <a:t>2.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332740</xdr:colOff>
      <xdr:row>2</xdr:row>
      <xdr:rowOff>10160</xdr:rowOff>
    </xdr:from>
    <xdr:to>
      <xdr:col>22</xdr:col>
      <xdr:colOff>410845</xdr:colOff>
      <xdr:row>17</xdr:row>
      <xdr:rowOff>246380</xdr:rowOff>
    </xdr:to>
    <xdr:graphicFrame macro="">
      <xdr:nvGraphicFramePr>
        <xdr:cNvPr id="1121" name="Chart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67945</xdr:colOff>
      <xdr:row>2</xdr:row>
      <xdr:rowOff>21590</xdr:rowOff>
    </xdr:from>
    <xdr:to>
      <xdr:col>16</xdr:col>
      <xdr:colOff>278130</xdr:colOff>
      <xdr:row>17</xdr:row>
      <xdr:rowOff>243840</xdr:rowOff>
    </xdr:to>
    <xdr:graphicFrame macro="">
      <xdr:nvGraphicFramePr>
        <xdr:cNvPr id="1122" name="Chart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18</xdr:row>
      <xdr:rowOff>28575</xdr:rowOff>
    </xdr:from>
    <xdr:to>
      <xdr:col>22</xdr:col>
      <xdr:colOff>400685</xdr:colOff>
      <xdr:row>37</xdr:row>
      <xdr:rowOff>73660</xdr:rowOff>
    </xdr:to>
    <xdr:graphicFrame macro="">
      <xdr:nvGraphicFramePr>
        <xdr:cNvPr id="1123" name="Chart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18</xdr:row>
      <xdr:rowOff>17145</xdr:rowOff>
    </xdr:from>
    <xdr:to>
      <xdr:col>5</xdr:col>
      <xdr:colOff>8255</xdr:colOff>
      <xdr:row>37</xdr:row>
      <xdr:rowOff>55245</xdr:rowOff>
    </xdr:to>
    <xdr:graphicFrame macro="">
      <xdr:nvGraphicFramePr>
        <xdr:cNvPr id="1124" name="Chart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18</xdr:row>
      <xdr:rowOff>22225</xdr:rowOff>
    </xdr:from>
    <xdr:to>
      <xdr:col>8</xdr:col>
      <xdr:colOff>799465</xdr:colOff>
      <xdr:row>37</xdr:row>
      <xdr:rowOff>60325</xdr:rowOff>
    </xdr:to>
    <xdr:graphicFrame macro="">
      <xdr:nvGraphicFramePr>
        <xdr:cNvPr id="1125" name="Chart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B18"/>
  <sheetViews>
    <sheetView zoomScale="85" zoomScaleNormal="85" workbookViewId="0">
      <selection activeCell="Y8" sqref="Y8"/>
    </sheetView>
  </sheetViews>
  <sheetFormatPr defaultColWidth="9" defaultRowHeight="15"/>
  <cols>
    <col min="1" max="1" width="1.42578125" style="1" customWidth="1"/>
    <col min="2" max="9" width="12.140625" style="1" customWidth="1"/>
    <col min="10" max="10" width="3.42578125" style="1" customWidth="1"/>
    <col min="11" max="22" width="9" style="1"/>
    <col min="23" max="23" width="6.5703125" style="1" customWidth="1"/>
    <col min="24" max="16382" width="9" style="1"/>
  </cols>
  <sheetData>
    <row r="1" spans="2:23" ht="37.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3" ht="41.1" customHeight="1"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</row>
    <row r="3" spans="2:23" ht="27.95" customHeight="1">
      <c r="B3" s="10" t="s">
        <v>2</v>
      </c>
      <c r="C3" s="10" t="s">
        <v>3</v>
      </c>
      <c r="D3" s="10"/>
      <c r="E3" s="10"/>
      <c r="F3" s="10" t="s">
        <v>4</v>
      </c>
      <c r="G3" s="10"/>
      <c r="H3" s="10"/>
      <c r="I3" s="10" t="s">
        <v>5</v>
      </c>
    </row>
    <row r="4" spans="2:23" ht="27.95" customHeight="1">
      <c r="B4" s="11"/>
      <c r="C4" s="2" t="s">
        <v>6</v>
      </c>
      <c r="D4" s="2" t="s">
        <v>7</v>
      </c>
      <c r="E4" s="2" t="s">
        <v>8</v>
      </c>
      <c r="F4" s="2" t="s">
        <v>6</v>
      </c>
      <c r="G4" s="2" t="s">
        <v>7</v>
      </c>
      <c r="H4" s="2" t="s">
        <v>8</v>
      </c>
      <c r="I4" s="11"/>
    </row>
    <row r="5" spans="2:23" ht="21" customHeight="1">
      <c r="B5" s="3" t="s">
        <v>9</v>
      </c>
      <c r="C5" s="5">
        <v>22</v>
      </c>
      <c r="D5" s="5">
        <v>10</v>
      </c>
      <c r="E5" s="5">
        <v>6</v>
      </c>
      <c r="F5" s="5">
        <v>11</v>
      </c>
      <c r="G5" s="5">
        <v>6</v>
      </c>
      <c r="H5" s="5">
        <v>3.3</v>
      </c>
      <c r="I5" s="3">
        <f t="shared" ref="I5:I16" si="0">SUM(C5:E5)-SUM(F5:H5)</f>
        <v>17.7</v>
      </c>
    </row>
    <row r="6" spans="2:23" ht="21" customHeight="1">
      <c r="B6" s="3" t="s">
        <v>10</v>
      </c>
      <c r="C6" s="5">
        <v>18</v>
      </c>
      <c r="D6" s="5">
        <v>14</v>
      </c>
      <c r="E6" s="5">
        <v>8</v>
      </c>
      <c r="F6" s="5">
        <v>9</v>
      </c>
      <c r="G6" s="5">
        <v>8.4</v>
      </c>
      <c r="H6" s="5">
        <v>4.4000000000000004</v>
      </c>
      <c r="I6" s="3">
        <f t="shared" si="0"/>
        <v>18.200000000000003</v>
      </c>
    </row>
    <row r="7" spans="2:23" ht="21" customHeight="1">
      <c r="B7" s="3" t="s">
        <v>11</v>
      </c>
      <c r="C7" s="5">
        <v>14</v>
      </c>
      <c r="D7" s="5">
        <v>6</v>
      </c>
      <c r="E7" s="5">
        <v>7</v>
      </c>
      <c r="F7" s="5">
        <v>7</v>
      </c>
      <c r="G7" s="5">
        <v>3.6</v>
      </c>
      <c r="H7" s="5">
        <v>3.85</v>
      </c>
      <c r="I7" s="3">
        <f t="shared" si="0"/>
        <v>12.55</v>
      </c>
    </row>
    <row r="8" spans="2:23" ht="21" customHeight="1">
      <c r="B8" s="3" t="s">
        <v>12</v>
      </c>
      <c r="C8" s="5">
        <v>14</v>
      </c>
      <c r="D8" s="5">
        <v>5</v>
      </c>
      <c r="E8" s="5">
        <v>9</v>
      </c>
      <c r="F8" s="5">
        <v>7</v>
      </c>
      <c r="G8" s="5">
        <v>3</v>
      </c>
      <c r="H8" s="5">
        <v>5</v>
      </c>
      <c r="I8" s="3">
        <f t="shared" si="0"/>
        <v>13</v>
      </c>
    </row>
    <row r="9" spans="2:23" ht="21" customHeight="1">
      <c r="B9" s="3" t="s">
        <v>13</v>
      </c>
      <c r="C9" s="5">
        <v>7</v>
      </c>
      <c r="D9" s="5">
        <v>6</v>
      </c>
      <c r="E9" s="5">
        <v>8</v>
      </c>
      <c r="F9" s="5">
        <v>3.5</v>
      </c>
      <c r="G9" s="5">
        <v>3.6</v>
      </c>
      <c r="H9" s="5">
        <v>4.4000000000000004</v>
      </c>
      <c r="I9" s="3">
        <f t="shared" si="0"/>
        <v>9.5</v>
      </c>
    </row>
    <row r="10" spans="2:23" ht="21" customHeight="1">
      <c r="B10" s="3" t="s">
        <v>14</v>
      </c>
      <c r="C10" s="5">
        <v>6</v>
      </c>
      <c r="D10" s="5">
        <v>10</v>
      </c>
      <c r="E10" s="5">
        <v>7</v>
      </c>
      <c r="F10" s="5">
        <v>3</v>
      </c>
      <c r="G10" s="5">
        <v>6</v>
      </c>
      <c r="H10" s="5">
        <v>3.85</v>
      </c>
      <c r="I10" s="3">
        <f t="shared" si="0"/>
        <v>10.15</v>
      </c>
    </row>
    <row r="11" spans="2:23" ht="21" customHeight="1">
      <c r="B11" s="3" t="s">
        <v>15</v>
      </c>
      <c r="C11" s="5">
        <v>6</v>
      </c>
      <c r="D11" s="5">
        <v>16</v>
      </c>
      <c r="E11" s="5">
        <v>6</v>
      </c>
      <c r="F11" s="5">
        <v>3</v>
      </c>
      <c r="G11" s="5">
        <v>9.6</v>
      </c>
      <c r="H11" s="5">
        <v>3.3</v>
      </c>
      <c r="I11" s="3">
        <f t="shared" si="0"/>
        <v>12.100000000000001</v>
      </c>
    </row>
    <row r="12" spans="2:23" ht="21" customHeight="1">
      <c r="B12" s="3" t="s">
        <v>16</v>
      </c>
      <c r="C12" s="5">
        <v>9</v>
      </c>
      <c r="D12" s="5">
        <v>18</v>
      </c>
      <c r="E12" s="5">
        <v>5</v>
      </c>
      <c r="F12" s="5">
        <v>4.5</v>
      </c>
      <c r="G12" s="5">
        <v>10.8</v>
      </c>
      <c r="H12" s="5">
        <v>2.7</v>
      </c>
      <c r="I12" s="3">
        <f t="shared" si="0"/>
        <v>14</v>
      </c>
    </row>
    <row r="13" spans="2:23" ht="21" customHeight="1">
      <c r="B13" s="3" t="s">
        <v>17</v>
      </c>
      <c r="C13" s="5">
        <v>7</v>
      </c>
      <c r="D13" s="5">
        <v>14</v>
      </c>
      <c r="E13" s="5">
        <v>8</v>
      </c>
      <c r="F13" s="5">
        <v>3.5</v>
      </c>
      <c r="G13" s="5">
        <v>8.4</v>
      </c>
      <c r="H13" s="5">
        <v>4.4000000000000004</v>
      </c>
      <c r="I13" s="3">
        <f t="shared" si="0"/>
        <v>12.7</v>
      </c>
    </row>
    <row r="14" spans="2:23" ht="21" customHeight="1">
      <c r="B14" s="3" t="s">
        <v>18</v>
      </c>
      <c r="C14" s="5">
        <v>10</v>
      </c>
      <c r="D14" s="5">
        <v>3</v>
      </c>
      <c r="E14" s="5">
        <v>6</v>
      </c>
      <c r="F14" s="5">
        <v>5</v>
      </c>
      <c r="G14" s="5">
        <v>1.8</v>
      </c>
      <c r="H14" s="5">
        <v>3.3</v>
      </c>
      <c r="I14" s="3">
        <f t="shared" si="0"/>
        <v>8.9</v>
      </c>
    </row>
    <row r="15" spans="2:23" ht="21" customHeight="1">
      <c r="B15" s="3" t="s">
        <v>19</v>
      </c>
      <c r="C15" s="5">
        <v>12</v>
      </c>
      <c r="D15" s="5">
        <v>5</v>
      </c>
      <c r="E15" s="5">
        <v>7</v>
      </c>
      <c r="F15" s="5">
        <v>6</v>
      </c>
      <c r="G15" s="5">
        <v>3</v>
      </c>
      <c r="H15" s="5">
        <v>3.85</v>
      </c>
      <c r="I15" s="3">
        <f t="shared" si="0"/>
        <v>11.15</v>
      </c>
    </row>
    <row r="16" spans="2:23" ht="21" customHeight="1">
      <c r="B16" s="3" t="s">
        <v>20</v>
      </c>
      <c r="C16" s="5">
        <v>16</v>
      </c>
      <c r="D16" s="5">
        <v>6</v>
      </c>
      <c r="E16" s="5">
        <v>9</v>
      </c>
      <c r="F16" s="5">
        <v>8</v>
      </c>
      <c r="G16" s="5">
        <v>3.6</v>
      </c>
      <c r="H16" s="5">
        <v>4.95</v>
      </c>
      <c r="I16" s="3">
        <f t="shared" si="0"/>
        <v>14.45</v>
      </c>
    </row>
    <row r="17" spans="2:9" ht="21" customHeight="1">
      <c r="B17" s="3" t="s">
        <v>21</v>
      </c>
      <c r="C17" s="3">
        <f t="shared" ref="C17:I17" si="1">SUM(C5:C16)</f>
        <v>141</v>
      </c>
      <c r="D17" s="3">
        <f t="shared" si="1"/>
        <v>113</v>
      </c>
      <c r="E17" s="3">
        <f t="shared" si="1"/>
        <v>86</v>
      </c>
      <c r="F17" s="3">
        <f t="shared" si="1"/>
        <v>70.5</v>
      </c>
      <c r="G17" s="3">
        <f t="shared" si="1"/>
        <v>67.799999999999983</v>
      </c>
      <c r="H17" s="3">
        <f t="shared" si="1"/>
        <v>47.300000000000004</v>
      </c>
      <c r="I17" s="3">
        <f t="shared" si="1"/>
        <v>154.4</v>
      </c>
    </row>
    <row r="18" spans="2:9" ht="21" customHeight="1">
      <c r="B18" s="2" t="s">
        <v>22</v>
      </c>
      <c r="C18" s="2" t="s">
        <v>23</v>
      </c>
      <c r="D18" s="2" t="s">
        <v>23</v>
      </c>
      <c r="E18" s="2" t="s">
        <v>23</v>
      </c>
      <c r="F18" s="4">
        <f>F17/C17</f>
        <v>0.5</v>
      </c>
      <c r="G18" s="4">
        <f>G17/D17</f>
        <v>0.59999999999999987</v>
      </c>
      <c r="H18" s="4">
        <f>H17/E17</f>
        <v>0.55000000000000004</v>
      </c>
      <c r="I18" s="2" t="s">
        <v>23</v>
      </c>
    </row>
  </sheetData>
  <mergeCells count="6">
    <mergeCell ref="B1:W1"/>
    <mergeCell ref="B2:W2"/>
    <mergeCell ref="C3:E3"/>
    <mergeCell ref="F3:H3"/>
    <mergeCell ref="B3:B4"/>
    <mergeCell ref="I3:I4"/>
  </mergeCells>
  <pageMargins left="0.27500000000000002" right="0.31458333333333299" top="0.59027777777777801" bottom="1" header="0.50902777777777797" footer="0.50902777777777797"/>
  <pageSetup scale="6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B18"/>
  <sheetViews>
    <sheetView tabSelected="1" workbookViewId="0">
      <selection activeCell="Y2" sqref="Y2"/>
    </sheetView>
  </sheetViews>
  <sheetFormatPr defaultColWidth="9" defaultRowHeight="15"/>
  <cols>
    <col min="1" max="1" width="1.42578125" style="1" customWidth="1"/>
    <col min="2" max="9" width="12.140625" style="1" customWidth="1"/>
    <col min="10" max="10" width="3.42578125" style="1" customWidth="1"/>
    <col min="11" max="22" width="9" style="1"/>
    <col min="23" max="23" width="6.5703125" style="1" customWidth="1"/>
    <col min="24" max="16382" width="9" style="1"/>
  </cols>
  <sheetData>
    <row r="1" spans="2:23" ht="37.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3" ht="41.1" customHeight="1"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</row>
    <row r="3" spans="2:23" ht="27.95" customHeight="1">
      <c r="B3" s="10" t="s">
        <v>2</v>
      </c>
      <c r="C3" s="10" t="s">
        <v>3</v>
      </c>
      <c r="D3" s="10"/>
      <c r="E3" s="10"/>
      <c r="F3" s="10" t="s">
        <v>4</v>
      </c>
      <c r="G3" s="10"/>
      <c r="H3" s="10"/>
      <c r="I3" s="10" t="s">
        <v>5</v>
      </c>
    </row>
    <row r="4" spans="2:23" ht="27.95" customHeight="1">
      <c r="B4" s="11"/>
      <c r="C4" s="2" t="s">
        <v>6</v>
      </c>
      <c r="D4" s="2" t="s">
        <v>7</v>
      </c>
      <c r="E4" s="2" t="s">
        <v>8</v>
      </c>
      <c r="F4" s="2" t="s">
        <v>6</v>
      </c>
      <c r="G4" s="2" t="s">
        <v>7</v>
      </c>
      <c r="H4" s="2" t="s">
        <v>8</v>
      </c>
      <c r="I4" s="11"/>
    </row>
    <row r="5" spans="2:23" ht="21" customHeight="1">
      <c r="B5" s="3" t="s">
        <v>9</v>
      </c>
      <c r="C5" s="3">
        <v>22</v>
      </c>
      <c r="D5" s="3">
        <v>10</v>
      </c>
      <c r="E5" s="3">
        <v>6</v>
      </c>
      <c r="F5" s="3">
        <v>11</v>
      </c>
      <c r="G5" s="3">
        <v>6</v>
      </c>
      <c r="H5" s="3">
        <v>3.3</v>
      </c>
      <c r="I5" s="3">
        <f t="shared" ref="I5:I16" si="0">SUM(C5:E5)-SUM(F5:H5)</f>
        <v>17.7</v>
      </c>
    </row>
    <row r="6" spans="2:23" ht="21" customHeight="1">
      <c r="B6" s="3" t="s">
        <v>10</v>
      </c>
      <c r="C6" s="3">
        <v>18</v>
      </c>
      <c r="D6" s="3">
        <v>14</v>
      </c>
      <c r="E6" s="3">
        <v>8</v>
      </c>
      <c r="F6" s="3">
        <v>9</v>
      </c>
      <c r="G6" s="3">
        <v>8.4</v>
      </c>
      <c r="H6" s="3">
        <v>4.4000000000000004</v>
      </c>
      <c r="I6" s="3">
        <f t="shared" si="0"/>
        <v>18.200000000000003</v>
      </c>
    </row>
    <row r="7" spans="2:23" ht="21" customHeight="1">
      <c r="B7" s="3" t="s">
        <v>11</v>
      </c>
      <c r="C7" s="3">
        <v>14</v>
      </c>
      <c r="D7" s="3">
        <v>6</v>
      </c>
      <c r="E7" s="3">
        <v>7</v>
      </c>
      <c r="F7" s="3">
        <v>7</v>
      </c>
      <c r="G7" s="3">
        <v>3.6</v>
      </c>
      <c r="H7" s="3">
        <v>3.85</v>
      </c>
      <c r="I7" s="3">
        <f t="shared" si="0"/>
        <v>12.55</v>
      </c>
    </row>
    <row r="8" spans="2:23" ht="21" customHeight="1">
      <c r="B8" s="3" t="s">
        <v>12</v>
      </c>
      <c r="C8" s="3">
        <v>14</v>
      </c>
      <c r="D8" s="3">
        <v>5</v>
      </c>
      <c r="E8" s="3">
        <v>9</v>
      </c>
      <c r="F8" s="3">
        <v>7</v>
      </c>
      <c r="G8" s="3">
        <v>3</v>
      </c>
      <c r="H8" s="3">
        <v>5</v>
      </c>
      <c r="I8" s="3">
        <f t="shared" si="0"/>
        <v>13</v>
      </c>
    </row>
    <row r="9" spans="2:23" ht="21" customHeight="1">
      <c r="B9" s="3" t="s">
        <v>13</v>
      </c>
      <c r="C9" s="3">
        <v>7</v>
      </c>
      <c r="D9" s="3">
        <v>6</v>
      </c>
      <c r="E9" s="3">
        <v>8</v>
      </c>
      <c r="F9" s="3">
        <v>3.5</v>
      </c>
      <c r="G9" s="3">
        <v>3.6</v>
      </c>
      <c r="H9" s="3">
        <v>4.4000000000000004</v>
      </c>
      <c r="I9" s="3">
        <f t="shared" si="0"/>
        <v>9.5</v>
      </c>
    </row>
    <row r="10" spans="2:23" ht="21" customHeight="1">
      <c r="B10" s="3" t="s">
        <v>14</v>
      </c>
      <c r="C10" s="3">
        <v>6</v>
      </c>
      <c r="D10" s="3">
        <v>10</v>
      </c>
      <c r="E10" s="3">
        <v>7</v>
      </c>
      <c r="F10" s="3">
        <v>3</v>
      </c>
      <c r="G10" s="3">
        <v>6</v>
      </c>
      <c r="H10" s="3">
        <v>3.85</v>
      </c>
      <c r="I10" s="3">
        <f t="shared" si="0"/>
        <v>10.15</v>
      </c>
    </row>
    <row r="11" spans="2:23" ht="21" customHeight="1">
      <c r="B11" s="3" t="s">
        <v>15</v>
      </c>
      <c r="C11" s="3">
        <v>6</v>
      </c>
      <c r="D11" s="3">
        <v>16</v>
      </c>
      <c r="E11" s="3">
        <v>6</v>
      </c>
      <c r="F11" s="3">
        <v>3</v>
      </c>
      <c r="G11" s="3">
        <v>9.6</v>
      </c>
      <c r="H11" s="3">
        <v>3.3</v>
      </c>
      <c r="I11" s="3">
        <f t="shared" si="0"/>
        <v>12.100000000000001</v>
      </c>
    </row>
    <row r="12" spans="2:23" ht="21" customHeight="1">
      <c r="B12" s="3" t="s">
        <v>16</v>
      </c>
      <c r="C12" s="3">
        <v>9</v>
      </c>
      <c r="D12" s="3">
        <v>18</v>
      </c>
      <c r="E12" s="3">
        <v>5</v>
      </c>
      <c r="F12" s="3">
        <v>4.5</v>
      </c>
      <c r="G12" s="3">
        <v>10.8</v>
      </c>
      <c r="H12" s="3">
        <v>2.7</v>
      </c>
      <c r="I12" s="3">
        <f t="shared" si="0"/>
        <v>14</v>
      </c>
    </row>
    <row r="13" spans="2:23" ht="21" customHeight="1">
      <c r="B13" s="3" t="s">
        <v>17</v>
      </c>
      <c r="C13" s="3">
        <v>7</v>
      </c>
      <c r="D13" s="3">
        <v>14</v>
      </c>
      <c r="E13" s="3">
        <v>8</v>
      </c>
      <c r="F13" s="3">
        <v>3.5</v>
      </c>
      <c r="G13" s="3">
        <v>8.4</v>
      </c>
      <c r="H13" s="3">
        <v>4.4000000000000004</v>
      </c>
      <c r="I13" s="3">
        <f t="shared" si="0"/>
        <v>12.7</v>
      </c>
    </row>
    <row r="14" spans="2:23" ht="21" customHeight="1">
      <c r="B14" s="3" t="s">
        <v>18</v>
      </c>
      <c r="C14" s="3">
        <v>10</v>
      </c>
      <c r="D14" s="3">
        <v>3</v>
      </c>
      <c r="E14" s="3">
        <v>6</v>
      </c>
      <c r="F14" s="3">
        <v>5</v>
      </c>
      <c r="G14" s="3">
        <v>1.8</v>
      </c>
      <c r="H14" s="3">
        <v>3.3</v>
      </c>
      <c r="I14" s="3">
        <f t="shared" si="0"/>
        <v>8.9</v>
      </c>
    </row>
    <row r="15" spans="2:23" ht="21" customHeight="1">
      <c r="B15" s="3" t="s">
        <v>19</v>
      </c>
      <c r="C15" s="3">
        <v>12</v>
      </c>
      <c r="D15" s="3">
        <v>5</v>
      </c>
      <c r="E15" s="3">
        <v>7</v>
      </c>
      <c r="F15" s="3">
        <v>6</v>
      </c>
      <c r="G15" s="3">
        <v>3</v>
      </c>
      <c r="H15" s="3">
        <v>3.85</v>
      </c>
      <c r="I15" s="3">
        <f t="shared" si="0"/>
        <v>11.15</v>
      </c>
    </row>
    <row r="16" spans="2:23" ht="21" customHeight="1">
      <c r="B16" s="3" t="s">
        <v>20</v>
      </c>
      <c r="C16" s="3">
        <v>16</v>
      </c>
      <c r="D16" s="3">
        <v>6</v>
      </c>
      <c r="E16" s="3">
        <v>9</v>
      </c>
      <c r="F16" s="3">
        <v>8</v>
      </c>
      <c r="G16" s="3">
        <v>3.6</v>
      </c>
      <c r="H16" s="3">
        <v>4.95</v>
      </c>
      <c r="I16" s="3">
        <f t="shared" si="0"/>
        <v>14.45</v>
      </c>
    </row>
    <row r="17" spans="2:9" ht="21" customHeight="1">
      <c r="B17" s="3" t="s">
        <v>21</v>
      </c>
      <c r="C17" s="3">
        <f>SUM(C5:C16)</f>
        <v>141</v>
      </c>
      <c r="D17" s="3">
        <f t="shared" ref="D17:I17" si="1">SUM(D5:D16)</f>
        <v>113</v>
      </c>
      <c r="E17" s="3">
        <f t="shared" si="1"/>
        <v>86</v>
      </c>
      <c r="F17" s="3">
        <f t="shared" si="1"/>
        <v>70.5</v>
      </c>
      <c r="G17" s="3">
        <f t="shared" si="1"/>
        <v>67.799999999999983</v>
      </c>
      <c r="H17" s="3">
        <f t="shared" si="1"/>
        <v>47.300000000000004</v>
      </c>
      <c r="I17" s="3">
        <f t="shared" si="1"/>
        <v>154.4</v>
      </c>
    </row>
    <row r="18" spans="2:9" ht="21" customHeight="1">
      <c r="B18" s="2" t="s">
        <v>22</v>
      </c>
      <c r="C18" s="2" t="s">
        <v>23</v>
      </c>
      <c r="D18" s="2" t="s">
        <v>23</v>
      </c>
      <c r="E18" s="2" t="s">
        <v>23</v>
      </c>
      <c r="F18" s="4">
        <f>F17/C17</f>
        <v>0.5</v>
      </c>
      <c r="G18" s="4">
        <f>G17/D17</f>
        <v>0.59999999999999987</v>
      </c>
      <c r="H18" s="4">
        <f>H17/E17</f>
        <v>0.55000000000000004</v>
      </c>
      <c r="I18" s="2" t="s">
        <v>23</v>
      </c>
    </row>
  </sheetData>
  <mergeCells count="6">
    <mergeCell ref="B1:W1"/>
    <mergeCell ref="B2:W2"/>
    <mergeCell ref="C3:E3"/>
    <mergeCell ref="F3:H3"/>
    <mergeCell ref="B3:B4"/>
    <mergeCell ref="I3:I4"/>
  </mergeCells>
  <pageMargins left="0.27500000000000002" right="0.31458333333333299" top="0.59027777777777801" bottom="1" header="0.50902777777777797" footer="0.50902777777777797"/>
  <pageSetup scale="6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</vt:lpstr>
      <vt:lpstr>Report</vt:lpstr>
      <vt:lpstr>Instruction!Print_Area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revision>1</cp:revision>
  <dcterms:created xsi:type="dcterms:W3CDTF">2016-12-30T08:10:00Z</dcterms:created>
  <dcterms:modified xsi:type="dcterms:W3CDTF">2021-04-19T02:07:20Z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