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95"/>
  </bookViews>
  <sheets>
    <sheet name="Instruction" sheetId="2" r:id="rId1"/>
    <sheet name="Report" sheetId="1" r:id="rId2"/>
  </sheets>
  <calcPr calcId="144525"/>
</workbook>
</file>

<file path=xl/sharedStrings.xml><?xml version="1.0" encoding="utf-8"?>
<sst xmlns="http://schemas.openxmlformats.org/spreadsheetml/2006/main" count="116" uniqueCount="46">
  <si>
    <t>Sales Details Listing</t>
  </si>
  <si>
    <t>Company :</t>
  </si>
  <si>
    <t>Current Month Target :</t>
  </si>
  <si>
    <t>Total Sales :</t>
  </si>
  <si>
    <t>Net Amount :</t>
  </si>
  <si>
    <t>Department:</t>
  </si>
  <si>
    <t>Date:</t>
  </si>
  <si>
    <t>Progression :</t>
  </si>
  <si>
    <t>No.</t>
  </si>
  <si>
    <t>Day</t>
  </si>
  <si>
    <t>Product Name</t>
  </si>
  <si>
    <t>Product Code</t>
  </si>
  <si>
    <t>Unit</t>
  </si>
  <si>
    <t>Price/unit</t>
  </si>
  <si>
    <t>Quantity</t>
  </si>
  <si>
    <t>Amount</t>
  </si>
  <si>
    <t>Discount</t>
  </si>
  <si>
    <t>Net Amount</t>
  </si>
  <si>
    <t>Remarks</t>
  </si>
  <si>
    <t>Handphone 1</t>
  </si>
  <si>
    <t>XXX-001</t>
  </si>
  <si>
    <t>Box</t>
  </si>
  <si>
    <t>Handphone 2</t>
  </si>
  <si>
    <t>XXX-002</t>
  </si>
  <si>
    <t>Handphone 3</t>
  </si>
  <si>
    <t>XXX-003</t>
  </si>
  <si>
    <t>Handphone 4</t>
  </si>
  <si>
    <t>XXX-004</t>
  </si>
  <si>
    <t>Handphone 5</t>
  </si>
  <si>
    <t>XXX-005</t>
  </si>
  <si>
    <t>Handphone 6</t>
  </si>
  <si>
    <t>XXX-006</t>
  </si>
  <si>
    <t>Handphone 7</t>
  </si>
  <si>
    <t>XXX-007</t>
  </si>
  <si>
    <t>Handphone 8</t>
  </si>
  <si>
    <t>XXX-008</t>
  </si>
  <si>
    <t>Handphone 9</t>
  </si>
  <si>
    <t>XXX-009</t>
  </si>
  <si>
    <t>Handphone 10</t>
  </si>
  <si>
    <t>XXX-010</t>
  </si>
  <si>
    <t>Handphone 11</t>
  </si>
  <si>
    <t>XXX-011</t>
  </si>
  <si>
    <t>Handphone 12</t>
  </si>
  <si>
    <t>XXX-012</t>
  </si>
  <si>
    <t>Handphone 13</t>
  </si>
  <si>
    <t>XXX-013</t>
  </si>
</sst>
</file>

<file path=xl/styles.xml><?xml version="1.0" encoding="utf-8"?>
<styleSheet xmlns="http://schemas.openxmlformats.org/spreadsheetml/2006/main">
  <numFmts count="8">
    <numFmt numFmtId="176" formatCode="&quot;￥&quot;#,##0.00_);[Red]\(&quot;￥&quot;#,##0.00\)"/>
    <numFmt numFmtId="42" formatCode="_-&quot;£&quot;* #,##0_-;\-&quot;£&quot;* #,##0_-;_-&quot;£&quot;* &quot;-&quot;_-;_-@_-"/>
    <numFmt numFmtId="43" formatCode="_-* #,##0.00_-;\-* #,##0.00_-;_-* &quot;-&quot;??_-;_-@_-"/>
    <numFmt numFmtId="177" formatCode="yyyy&quot;年&quot;m&quot;月&quot;;@"/>
    <numFmt numFmtId="178" formatCode="0.0%"/>
    <numFmt numFmtId="44" formatCode="_-&quot;£&quot;* #,##0.00_-;\-&quot;£&quot;* #,##0.00_-;_-&quot;£&quot;* &quot;-&quot;??_-;_-@_-"/>
    <numFmt numFmtId="41" formatCode="_-* #,##0_-;\-* #,##0_-;_-* &quot;-&quot;_-;_-@_-"/>
    <numFmt numFmtId="179" formatCode="[$RM-4409]#,##0.00_);\([$RM-4409]#,##0.00\)"/>
  </numFmts>
  <fonts count="27">
    <font>
      <sz val="11"/>
      <color theme="1"/>
      <name val="Calibri"/>
      <charset val="134"/>
      <scheme val="minor"/>
    </font>
    <font>
      <sz val="11"/>
      <color theme="0"/>
      <name val="Arial"/>
      <charset val="134"/>
    </font>
    <font>
      <sz val="11"/>
      <color theme="1"/>
      <name val="Arial"/>
      <charset val="134"/>
    </font>
    <font>
      <b/>
      <sz val="24"/>
      <color theme="0"/>
      <name val="Arial"/>
      <charset val="134"/>
    </font>
    <font>
      <b/>
      <sz val="16"/>
      <color rgb="FF2F2F00"/>
      <name val="Arial"/>
      <charset val="134"/>
    </font>
    <font>
      <b/>
      <sz val="12"/>
      <color rgb="FF2F2F00"/>
      <name val="Arial"/>
      <charset val="134"/>
    </font>
    <font>
      <b/>
      <sz val="11"/>
      <color rgb="FF2F2F00"/>
      <name val="Arial"/>
      <charset val="134"/>
    </font>
    <font>
      <sz val="11"/>
      <color rgb="FF2F2F0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AFE2E6"/>
      </left>
      <right style="thin">
        <color rgb="FFAFE2E6"/>
      </right>
      <top style="thin">
        <color rgb="FFAFE2E6"/>
      </top>
      <bottom style="thin">
        <color rgb="FFAFE2E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" fillId="22" borderId="7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8" fontId="5" fillId="0" borderId="1" xfId="6" applyNumberFormat="1" applyFont="1" applyFill="1" applyBorder="1" applyAlignment="1">
      <alignment horizontal="center" vertical="center"/>
    </xf>
    <xf numFmtId="9" fontId="7" fillId="0" borderId="1" xfId="6" applyFont="1" applyFill="1" applyBorder="1" applyAlignment="1">
      <alignment horizontal="center" vertical="center"/>
    </xf>
    <xf numFmtId="9" fontId="7" fillId="0" borderId="1" xfId="6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left" vertical="center"/>
    </xf>
    <xf numFmtId="0" fontId="7" fillId="4" borderId="1" xfId="0" applyNumberFormat="1" applyFont="1" applyFill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4" tint="0.599993896298105"/>
        </patternFill>
      </fill>
    </dxf>
  </dxfs>
  <tableStyles count="0" defaultTableStyle="TableStyleMedium2"/>
  <colors>
    <mruColors>
      <color rgb="001D41D5"/>
      <color rgb="00F7F7D1"/>
      <color rgb="00FAF7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19</xdr:row>
      <xdr:rowOff>38100</xdr:rowOff>
    </xdr:from>
    <xdr:to>
      <xdr:col>5</xdr:col>
      <xdr:colOff>827405</xdr:colOff>
      <xdr:row>23</xdr:row>
      <xdr:rowOff>41275</xdr:rowOff>
    </xdr:to>
    <xdr:sp>
      <xdr:nvSpPr>
        <xdr:cNvPr id="2" name="Rectangles 1"/>
        <xdr:cNvSpPr/>
      </xdr:nvSpPr>
      <xdr:spPr>
        <a:xfrm>
          <a:off x="9525" y="5967095"/>
          <a:ext cx="4662170" cy="72707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  <a:endParaRPr lang="en-US" sz="1400" b="1" i="1"/>
        </a:p>
        <a:p>
          <a:pPr algn="l"/>
          <a:r>
            <a:rPr lang="en-US" sz="1100" b="1" i="1"/>
            <a:t>1. Fill in your data in yellow colour cells only</a:t>
          </a:r>
          <a:endParaRPr lang="en-US" sz="1100" b="1" i="1"/>
        </a:p>
        <a:p>
          <a:pPr algn="l"/>
          <a:r>
            <a:rPr lang="en-US" sz="1100" b="1" i="1"/>
            <a:t>2. </a:t>
          </a:r>
          <a:r>
            <a:rPr lang="en-US" b="1" i="1">
              <a:sym typeface="+mn-ea"/>
            </a:rPr>
            <a:t>This is instruction tab, please proceed to REPORT tab for your data key in.</a:t>
          </a:r>
          <a:endParaRPr lang="en-US" b="1" i="1">
            <a:sym typeface="+mn-ea"/>
          </a:endParaRPr>
        </a:p>
        <a:p>
          <a:pPr algn="l"/>
          <a:r>
            <a:rPr lang="en-US" sz="1100" b="1" i="1"/>
            <a:t> </a:t>
          </a:r>
          <a:endParaRPr lang="en-US" sz="1100" b="1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9"/>
  <sheetViews>
    <sheetView showGridLines="0" tabSelected="1" workbookViewId="0">
      <selection activeCell="M6" sqref="M6"/>
    </sheetView>
  </sheetViews>
  <sheetFormatPr defaultColWidth="9" defaultRowHeight="14.25"/>
  <cols>
    <col min="1" max="1" width="6.42857142857143" style="2" customWidth="1"/>
    <col min="2" max="2" width="9.57142857142857" style="2" customWidth="1"/>
    <col min="3" max="3" width="18.1428571428571" style="2" customWidth="1"/>
    <col min="4" max="4" width="16.1428571428571" style="2" customWidth="1"/>
    <col min="5" max="5" width="7.37142857142857" style="2" customWidth="1"/>
    <col min="6" max="6" width="13.752380952381" style="2" customWidth="1"/>
    <col min="7" max="7" width="11.1428571428571" style="2" customWidth="1"/>
    <col min="8" max="8" width="21" style="3" customWidth="1"/>
    <col min="9" max="9" width="11.2857142857143" style="2" customWidth="1"/>
    <col min="10" max="10" width="16.5047619047619" style="3" customWidth="1"/>
    <col min="11" max="11" width="37" style="2" customWidth="1"/>
    <col min="12" max="16384" width="9" style="4"/>
  </cols>
  <sheetData>
    <row r="1" s="1" customFormat="1" ht="43.5" customHeight="1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ht="20.1" customHeight="1" spans="1:11">
      <c r="A2" s="17" t="s">
        <v>1</v>
      </c>
      <c r="B2" s="17"/>
      <c r="C2" s="17"/>
      <c r="D2" s="17"/>
      <c r="E2" s="17"/>
      <c r="F2" s="17"/>
      <c r="G2" s="17"/>
      <c r="H2" s="7" t="s">
        <v>2</v>
      </c>
      <c r="I2" s="7"/>
      <c r="J2" s="19">
        <v>20000000</v>
      </c>
      <c r="K2" s="19"/>
    </row>
    <row r="3" ht="20.1" customHeight="1" spans="1:11">
      <c r="A3" s="17"/>
      <c r="B3" s="17"/>
      <c r="C3" s="17"/>
      <c r="D3" s="17"/>
      <c r="E3" s="17"/>
      <c r="F3" s="17"/>
      <c r="G3" s="17"/>
      <c r="H3" s="7" t="s">
        <v>3</v>
      </c>
      <c r="I3" s="7"/>
      <c r="J3" s="13">
        <f>SUM($H$7:$H$19)</f>
        <v>18678400</v>
      </c>
      <c r="K3" s="13"/>
    </row>
    <row r="4" ht="20.1" customHeight="1" spans="1:11">
      <c r="A4" s="17"/>
      <c r="B4" s="17"/>
      <c r="C4" s="17"/>
      <c r="D4" s="17"/>
      <c r="E4" s="17"/>
      <c r="F4" s="17"/>
      <c r="G4" s="17"/>
      <c r="H4" s="7" t="s">
        <v>4</v>
      </c>
      <c r="I4" s="7"/>
      <c r="J4" s="13">
        <f>SUM(J7:J19)</f>
        <v>18344572</v>
      </c>
      <c r="K4" s="13"/>
    </row>
    <row r="5" ht="20.1" customHeight="1" spans="1:11">
      <c r="A5" s="8" t="s">
        <v>5</v>
      </c>
      <c r="B5" s="8"/>
      <c r="C5" s="9"/>
      <c r="D5" s="9"/>
      <c r="E5" s="8" t="s">
        <v>6</v>
      </c>
      <c r="F5" s="10"/>
      <c r="G5" s="10"/>
      <c r="H5" s="7" t="s">
        <v>7</v>
      </c>
      <c r="I5" s="7"/>
      <c r="J5" s="14">
        <f>IFERROR(J4/J2,"-")</f>
        <v>0.9172286</v>
      </c>
      <c r="K5" s="14"/>
    </row>
    <row r="6" ht="30.95" customHeight="1" spans="1:11">
      <c r="A6" s="9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9" t="s">
        <v>18</v>
      </c>
    </row>
    <row r="7" ht="24" customHeight="1" spans="1:11">
      <c r="A7" s="18">
        <v>1</v>
      </c>
      <c r="B7" s="18">
        <v>1</v>
      </c>
      <c r="C7" s="18" t="s">
        <v>19</v>
      </c>
      <c r="D7" s="18" t="s">
        <v>20</v>
      </c>
      <c r="E7" s="18" t="s">
        <v>21</v>
      </c>
      <c r="F7" s="18">
        <v>7000</v>
      </c>
      <c r="G7" s="18">
        <v>88</v>
      </c>
      <c r="H7" s="12">
        <f t="shared" ref="H7:H19" si="0">F7*G7</f>
        <v>616000</v>
      </c>
      <c r="I7" s="15">
        <v>0.03</v>
      </c>
      <c r="J7" s="12">
        <f t="shared" ref="J7:J19" si="1">H7*(1-I7)</f>
        <v>597520</v>
      </c>
      <c r="K7" s="18"/>
    </row>
    <row r="8" ht="24" customHeight="1" spans="1:11">
      <c r="A8" s="18">
        <v>2</v>
      </c>
      <c r="B8" s="18">
        <v>1</v>
      </c>
      <c r="C8" s="18" t="s">
        <v>22</v>
      </c>
      <c r="D8" s="18" t="s">
        <v>23</v>
      </c>
      <c r="E8" s="18" t="s">
        <v>21</v>
      </c>
      <c r="F8" s="18">
        <v>7600</v>
      </c>
      <c r="G8" s="18">
        <v>95</v>
      </c>
      <c r="H8" s="12">
        <f t="shared" si="0"/>
        <v>722000</v>
      </c>
      <c r="I8" s="16">
        <v>0.01</v>
      </c>
      <c r="J8" s="12">
        <f t="shared" si="1"/>
        <v>714780</v>
      </c>
      <c r="K8" s="18"/>
    </row>
    <row r="9" ht="24" customHeight="1" spans="1:11">
      <c r="A9" s="18">
        <v>3</v>
      </c>
      <c r="B9" s="18">
        <v>1</v>
      </c>
      <c r="C9" s="18" t="s">
        <v>24</v>
      </c>
      <c r="D9" s="18" t="s">
        <v>25</v>
      </c>
      <c r="E9" s="18" t="s">
        <v>21</v>
      </c>
      <c r="F9" s="18">
        <v>8200</v>
      </c>
      <c r="G9" s="18">
        <v>102</v>
      </c>
      <c r="H9" s="12">
        <f t="shared" si="0"/>
        <v>836400</v>
      </c>
      <c r="I9" s="16">
        <v>0.05</v>
      </c>
      <c r="J9" s="12">
        <f t="shared" si="1"/>
        <v>794580</v>
      </c>
      <c r="K9" s="18"/>
    </row>
    <row r="10" ht="24" customHeight="1" spans="1:11">
      <c r="A10" s="18">
        <v>4</v>
      </c>
      <c r="B10" s="18">
        <v>2</v>
      </c>
      <c r="C10" s="18" t="s">
        <v>26</v>
      </c>
      <c r="D10" s="18" t="s">
        <v>27</v>
      </c>
      <c r="E10" s="18" t="s">
        <v>21</v>
      </c>
      <c r="F10" s="18">
        <v>8800</v>
      </c>
      <c r="G10" s="18">
        <v>109</v>
      </c>
      <c r="H10" s="12">
        <f t="shared" si="0"/>
        <v>959200</v>
      </c>
      <c r="I10" s="16">
        <v>0.02</v>
      </c>
      <c r="J10" s="12">
        <f t="shared" si="1"/>
        <v>940016</v>
      </c>
      <c r="K10" s="18"/>
    </row>
    <row r="11" ht="24" customHeight="1" spans="1:11">
      <c r="A11" s="18">
        <v>5</v>
      </c>
      <c r="B11" s="18">
        <v>2</v>
      </c>
      <c r="C11" s="18" t="s">
        <v>28</v>
      </c>
      <c r="D11" s="18" t="s">
        <v>29</v>
      </c>
      <c r="E11" s="18" t="s">
        <v>21</v>
      </c>
      <c r="F11" s="18">
        <v>9400</v>
      </c>
      <c r="G11" s="18">
        <v>116</v>
      </c>
      <c r="H11" s="12">
        <f t="shared" si="0"/>
        <v>1090400</v>
      </c>
      <c r="I11" s="16">
        <v>0.02</v>
      </c>
      <c r="J11" s="12">
        <f t="shared" si="1"/>
        <v>1068592</v>
      </c>
      <c r="K11" s="18"/>
    </row>
    <row r="12" ht="24" customHeight="1" spans="1:11">
      <c r="A12" s="18">
        <v>6</v>
      </c>
      <c r="B12" s="18">
        <v>2</v>
      </c>
      <c r="C12" s="18" t="s">
        <v>30</v>
      </c>
      <c r="D12" s="18" t="s">
        <v>31</v>
      </c>
      <c r="E12" s="18" t="s">
        <v>21</v>
      </c>
      <c r="F12" s="18">
        <v>10000</v>
      </c>
      <c r="G12" s="18">
        <v>123</v>
      </c>
      <c r="H12" s="12">
        <f t="shared" si="0"/>
        <v>1230000</v>
      </c>
      <c r="I12" s="16">
        <v>0.02</v>
      </c>
      <c r="J12" s="12">
        <f t="shared" si="1"/>
        <v>1205400</v>
      </c>
      <c r="K12" s="18"/>
    </row>
    <row r="13" ht="24" customHeight="1" spans="1:11">
      <c r="A13" s="18">
        <v>7</v>
      </c>
      <c r="B13" s="18">
        <v>2</v>
      </c>
      <c r="C13" s="18" t="s">
        <v>32</v>
      </c>
      <c r="D13" s="18" t="s">
        <v>33</v>
      </c>
      <c r="E13" s="18" t="s">
        <v>21</v>
      </c>
      <c r="F13" s="18">
        <v>10600</v>
      </c>
      <c r="G13" s="18">
        <v>130</v>
      </c>
      <c r="H13" s="12">
        <f t="shared" si="0"/>
        <v>1378000</v>
      </c>
      <c r="I13" s="15">
        <v>0.02</v>
      </c>
      <c r="J13" s="12">
        <f t="shared" si="1"/>
        <v>1350440</v>
      </c>
      <c r="K13" s="18"/>
    </row>
    <row r="14" ht="24" customHeight="1" spans="1:11">
      <c r="A14" s="18">
        <v>8</v>
      </c>
      <c r="B14" s="18">
        <v>3</v>
      </c>
      <c r="C14" s="18" t="s">
        <v>34</v>
      </c>
      <c r="D14" s="18" t="s">
        <v>35</v>
      </c>
      <c r="E14" s="18" t="s">
        <v>21</v>
      </c>
      <c r="F14" s="18">
        <v>11200</v>
      </c>
      <c r="G14" s="18">
        <v>137</v>
      </c>
      <c r="H14" s="12">
        <f t="shared" si="0"/>
        <v>1534400</v>
      </c>
      <c r="I14" s="16">
        <v>0.0185714285714286</v>
      </c>
      <c r="J14" s="12">
        <f t="shared" si="1"/>
        <v>1505904</v>
      </c>
      <c r="K14" s="18"/>
    </row>
    <row r="15" ht="24" customHeight="1" spans="1:11">
      <c r="A15" s="18">
        <v>9</v>
      </c>
      <c r="B15" s="18">
        <v>3</v>
      </c>
      <c r="C15" s="18" t="s">
        <v>36</v>
      </c>
      <c r="D15" s="18" t="s">
        <v>37</v>
      </c>
      <c r="E15" s="18" t="s">
        <v>21</v>
      </c>
      <c r="F15" s="18">
        <v>11800</v>
      </c>
      <c r="G15" s="18">
        <v>144</v>
      </c>
      <c r="H15" s="12">
        <f t="shared" si="0"/>
        <v>1699200</v>
      </c>
      <c r="I15" s="16">
        <v>0.0171428571428572</v>
      </c>
      <c r="J15" s="12">
        <f t="shared" si="1"/>
        <v>1670070.85714286</v>
      </c>
      <c r="K15" s="18"/>
    </row>
    <row r="16" ht="24" customHeight="1" spans="1:11">
      <c r="A16" s="18">
        <v>10</v>
      </c>
      <c r="B16" s="18">
        <v>3</v>
      </c>
      <c r="C16" s="18" t="s">
        <v>38</v>
      </c>
      <c r="D16" s="18" t="s">
        <v>39</v>
      </c>
      <c r="E16" s="18" t="s">
        <v>21</v>
      </c>
      <c r="F16" s="18">
        <v>12400</v>
      </c>
      <c r="G16" s="18">
        <v>151</v>
      </c>
      <c r="H16" s="12">
        <f t="shared" si="0"/>
        <v>1872400</v>
      </c>
      <c r="I16" s="16">
        <v>0.0157142857142857</v>
      </c>
      <c r="J16" s="12">
        <f t="shared" si="1"/>
        <v>1842976.57142857</v>
      </c>
      <c r="K16" s="18"/>
    </row>
    <row r="17" ht="24" customHeight="1" spans="1:11">
      <c r="A17" s="18">
        <v>11</v>
      </c>
      <c r="B17" s="18">
        <v>3</v>
      </c>
      <c r="C17" s="18" t="s">
        <v>40</v>
      </c>
      <c r="D17" s="18" t="s">
        <v>41</v>
      </c>
      <c r="E17" s="18" t="s">
        <v>21</v>
      </c>
      <c r="F17" s="18">
        <v>13000</v>
      </c>
      <c r="G17" s="18">
        <v>158</v>
      </c>
      <c r="H17" s="12">
        <f t="shared" si="0"/>
        <v>2054000</v>
      </c>
      <c r="I17" s="16">
        <v>0.0142857142857143</v>
      </c>
      <c r="J17" s="12">
        <f t="shared" si="1"/>
        <v>2024657.14285714</v>
      </c>
      <c r="K17" s="18"/>
    </row>
    <row r="18" ht="24" customHeight="1" spans="1:11">
      <c r="A18" s="18">
        <v>12</v>
      </c>
      <c r="B18" s="18">
        <v>3</v>
      </c>
      <c r="C18" s="18" t="s">
        <v>42</v>
      </c>
      <c r="D18" s="18" t="s">
        <v>43</v>
      </c>
      <c r="E18" s="18" t="s">
        <v>21</v>
      </c>
      <c r="F18" s="18">
        <v>13600</v>
      </c>
      <c r="G18" s="18">
        <v>165</v>
      </c>
      <c r="H18" s="12">
        <f t="shared" si="0"/>
        <v>2244000</v>
      </c>
      <c r="I18" s="16">
        <v>0.0128571428571429</v>
      </c>
      <c r="J18" s="12">
        <f t="shared" si="1"/>
        <v>2215148.57142857</v>
      </c>
      <c r="K18" s="18"/>
    </row>
    <row r="19" ht="24" customHeight="1" spans="1:11">
      <c r="A19" s="18">
        <v>13</v>
      </c>
      <c r="B19" s="18">
        <v>3</v>
      </c>
      <c r="C19" s="18" t="s">
        <v>44</v>
      </c>
      <c r="D19" s="18" t="s">
        <v>45</v>
      </c>
      <c r="E19" s="18" t="s">
        <v>21</v>
      </c>
      <c r="F19" s="18">
        <v>14200</v>
      </c>
      <c r="G19" s="18">
        <v>172</v>
      </c>
      <c r="H19" s="12">
        <f t="shared" si="0"/>
        <v>2442400</v>
      </c>
      <c r="I19" s="15">
        <v>0.0114285714285715</v>
      </c>
      <c r="J19" s="12">
        <f t="shared" si="1"/>
        <v>2414486.85714286</v>
      </c>
      <c r="K19" s="18"/>
    </row>
  </sheetData>
  <mergeCells count="13">
    <mergeCell ref="A1:K1"/>
    <mergeCell ref="H2:I2"/>
    <mergeCell ref="J2:K2"/>
    <mergeCell ref="H3:I3"/>
    <mergeCell ref="J3:K3"/>
    <mergeCell ref="H4:I4"/>
    <mergeCell ref="J4:K4"/>
    <mergeCell ref="A5:B5"/>
    <mergeCell ref="C5:D5"/>
    <mergeCell ref="F5:G5"/>
    <mergeCell ref="H5:I5"/>
    <mergeCell ref="J5:K5"/>
    <mergeCell ref="A2:G4"/>
  </mergeCells>
  <conditionalFormatting sqref="A7:K19">
    <cfRule type="expression" dxfId="0" priority="1" stopIfTrue="1">
      <formula>MOD(ROW($B7),2)=1</formula>
    </cfRule>
  </conditionalFormatting>
  <pageMargins left="0.432638888888889" right="0.432638888888889" top="0.75" bottom="0.75" header="0.3" footer="0.3"/>
  <pageSetup paperSize="9" scale="8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9"/>
  <sheetViews>
    <sheetView showGridLines="0" workbookViewId="0">
      <selection activeCell="C7" sqref="C7"/>
    </sheetView>
  </sheetViews>
  <sheetFormatPr defaultColWidth="9" defaultRowHeight="14.25"/>
  <cols>
    <col min="1" max="1" width="6.42857142857143" style="2" customWidth="1"/>
    <col min="2" max="2" width="9.57142857142857" style="2" customWidth="1"/>
    <col min="3" max="3" width="18.1428571428571" style="2" customWidth="1"/>
    <col min="4" max="4" width="16.1428571428571" style="2" customWidth="1"/>
    <col min="5" max="5" width="7.37142857142857" style="2" customWidth="1"/>
    <col min="6" max="6" width="13.752380952381" style="2" customWidth="1"/>
    <col min="7" max="7" width="11.1428571428571" style="2" customWidth="1"/>
    <col min="8" max="8" width="21" style="3" customWidth="1"/>
    <col min="9" max="9" width="11.2857142857143" style="2" customWidth="1"/>
    <col min="10" max="10" width="16.5047619047619" style="3" customWidth="1"/>
    <col min="11" max="11" width="37" style="2" customWidth="1"/>
    <col min="12" max="16384" width="9" style="4"/>
  </cols>
  <sheetData>
    <row r="1" s="1" customFormat="1" ht="43.5" customHeight="1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ht="20.1" customHeight="1" spans="1:11">
      <c r="A2" s="6" t="s">
        <v>1</v>
      </c>
      <c r="B2" s="6"/>
      <c r="C2" s="6"/>
      <c r="D2" s="6"/>
      <c r="E2" s="6"/>
      <c r="F2" s="6"/>
      <c r="G2" s="6"/>
      <c r="H2" s="7" t="s">
        <v>2</v>
      </c>
      <c r="I2" s="7"/>
      <c r="J2" s="13">
        <v>20000000</v>
      </c>
      <c r="K2" s="13"/>
    </row>
    <row r="3" ht="20.1" customHeight="1" spans="1:11">
      <c r="A3" s="6"/>
      <c r="B3" s="6"/>
      <c r="C3" s="6"/>
      <c r="D3" s="6"/>
      <c r="E3" s="6"/>
      <c r="F3" s="6"/>
      <c r="G3" s="6"/>
      <c r="H3" s="7" t="s">
        <v>3</v>
      </c>
      <c r="I3" s="7"/>
      <c r="J3" s="13">
        <f>SUM($H$7:$H$19)</f>
        <v>18678400</v>
      </c>
      <c r="K3" s="13"/>
    </row>
    <row r="4" ht="20.1" customHeight="1" spans="1:11">
      <c r="A4" s="6"/>
      <c r="B4" s="6"/>
      <c r="C4" s="6"/>
      <c r="D4" s="6"/>
      <c r="E4" s="6"/>
      <c r="F4" s="6"/>
      <c r="G4" s="6"/>
      <c r="H4" s="7" t="s">
        <v>4</v>
      </c>
      <c r="I4" s="7"/>
      <c r="J4" s="13">
        <f>SUM(J7:J19)</f>
        <v>18344572</v>
      </c>
      <c r="K4" s="13"/>
    </row>
    <row r="5" ht="20.1" customHeight="1" spans="1:11">
      <c r="A5" s="8" t="s">
        <v>5</v>
      </c>
      <c r="B5" s="8"/>
      <c r="C5" s="9"/>
      <c r="D5" s="9"/>
      <c r="E5" s="8" t="s">
        <v>6</v>
      </c>
      <c r="F5" s="10"/>
      <c r="G5" s="10"/>
      <c r="H5" s="7" t="s">
        <v>7</v>
      </c>
      <c r="I5" s="7"/>
      <c r="J5" s="14">
        <f>IFERROR(J4/J2,"-")</f>
        <v>0.9172286</v>
      </c>
      <c r="K5" s="14"/>
    </row>
    <row r="6" ht="30.95" customHeight="1" spans="1:11">
      <c r="A6" s="9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9" t="s">
        <v>18</v>
      </c>
    </row>
    <row r="7" ht="24" customHeight="1" spans="1:11">
      <c r="A7" s="11">
        <v>1</v>
      </c>
      <c r="B7" s="11">
        <v>1</v>
      </c>
      <c r="C7" s="11" t="s">
        <v>19</v>
      </c>
      <c r="D7" s="11" t="s">
        <v>20</v>
      </c>
      <c r="E7" s="11" t="s">
        <v>21</v>
      </c>
      <c r="F7" s="11">
        <v>7000</v>
      </c>
      <c r="G7" s="11">
        <v>88</v>
      </c>
      <c r="H7" s="12">
        <f>F7*G7</f>
        <v>616000</v>
      </c>
      <c r="I7" s="15">
        <v>0.03</v>
      </c>
      <c r="J7" s="12">
        <f>H7*(1-I7)</f>
        <v>597520</v>
      </c>
      <c r="K7" s="11"/>
    </row>
    <row r="8" ht="24" customHeight="1" spans="1:11">
      <c r="A8" s="11">
        <v>2</v>
      </c>
      <c r="B8" s="11">
        <v>1</v>
      </c>
      <c r="C8" s="11" t="s">
        <v>22</v>
      </c>
      <c r="D8" s="11" t="s">
        <v>23</v>
      </c>
      <c r="E8" s="11" t="s">
        <v>21</v>
      </c>
      <c r="F8" s="11">
        <v>7600</v>
      </c>
      <c r="G8" s="11">
        <v>95</v>
      </c>
      <c r="H8" s="12">
        <f>F8*G8</f>
        <v>722000</v>
      </c>
      <c r="I8" s="16">
        <v>0.01</v>
      </c>
      <c r="J8" s="12">
        <f>H8*(1-I8)</f>
        <v>714780</v>
      </c>
      <c r="K8" s="11"/>
    </row>
    <row r="9" ht="24" customHeight="1" spans="1:11">
      <c r="A9" s="11">
        <v>3</v>
      </c>
      <c r="B9" s="11">
        <v>1</v>
      </c>
      <c r="C9" s="11" t="s">
        <v>24</v>
      </c>
      <c r="D9" s="11" t="s">
        <v>25</v>
      </c>
      <c r="E9" s="11" t="s">
        <v>21</v>
      </c>
      <c r="F9" s="11">
        <v>8200</v>
      </c>
      <c r="G9" s="11">
        <v>102</v>
      </c>
      <c r="H9" s="12">
        <f t="shared" ref="H9:H19" si="0">F9*G9</f>
        <v>836400</v>
      </c>
      <c r="I9" s="16">
        <v>0.05</v>
      </c>
      <c r="J9" s="12">
        <f t="shared" ref="J9:J19" si="1">H9*(1-I9)</f>
        <v>794580</v>
      </c>
      <c r="K9" s="11"/>
    </row>
    <row r="10" ht="24" customHeight="1" spans="1:11">
      <c r="A10" s="11">
        <v>4</v>
      </c>
      <c r="B10" s="11">
        <v>2</v>
      </c>
      <c r="C10" s="11" t="s">
        <v>26</v>
      </c>
      <c r="D10" s="11" t="s">
        <v>27</v>
      </c>
      <c r="E10" s="11" t="s">
        <v>21</v>
      </c>
      <c r="F10" s="11">
        <v>8800</v>
      </c>
      <c r="G10" s="11">
        <v>109</v>
      </c>
      <c r="H10" s="12">
        <f t="shared" si="0"/>
        <v>959200</v>
      </c>
      <c r="I10" s="16">
        <v>0.02</v>
      </c>
      <c r="J10" s="12">
        <f t="shared" si="1"/>
        <v>940016</v>
      </c>
      <c r="K10" s="11"/>
    </row>
    <row r="11" ht="24" customHeight="1" spans="1:11">
      <c r="A11" s="11">
        <v>5</v>
      </c>
      <c r="B11" s="11">
        <v>2</v>
      </c>
      <c r="C11" s="11" t="s">
        <v>28</v>
      </c>
      <c r="D11" s="11" t="s">
        <v>29</v>
      </c>
      <c r="E11" s="11" t="s">
        <v>21</v>
      </c>
      <c r="F11" s="11">
        <v>9400</v>
      </c>
      <c r="G11" s="11">
        <v>116</v>
      </c>
      <c r="H11" s="12">
        <f t="shared" si="0"/>
        <v>1090400</v>
      </c>
      <c r="I11" s="16">
        <v>0.02</v>
      </c>
      <c r="J11" s="12">
        <f t="shared" si="1"/>
        <v>1068592</v>
      </c>
      <c r="K11" s="11"/>
    </row>
    <row r="12" ht="24" customHeight="1" spans="1:11">
      <c r="A12" s="11">
        <v>6</v>
      </c>
      <c r="B12" s="11">
        <v>2</v>
      </c>
      <c r="C12" s="11" t="s">
        <v>30</v>
      </c>
      <c r="D12" s="11" t="s">
        <v>31</v>
      </c>
      <c r="E12" s="11" t="s">
        <v>21</v>
      </c>
      <c r="F12" s="11">
        <v>10000</v>
      </c>
      <c r="G12" s="11">
        <v>123</v>
      </c>
      <c r="H12" s="12">
        <f t="shared" si="0"/>
        <v>1230000</v>
      </c>
      <c r="I12" s="16">
        <v>0.02</v>
      </c>
      <c r="J12" s="12">
        <f t="shared" si="1"/>
        <v>1205400</v>
      </c>
      <c r="K12" s="11"/>
    </row>
    <row r="13" ht="24" customHeight="1" spans="1:11">
      <c r="A13" s="11">
        <v>7</v>
      </c>
      <c r="B13" s="11">
        <v>2</v>
      </c>
      <c r="C13" s="11" t="s">
        <v>32</v>
      </c>
      <c r="D13" s="11" t="s">
        <v>33</v>
      </c>
      <c r="E13" s="11" t="s">
        <v>21</v>
      </c>
      <c r="F13" s="11">
        <v>10600</v>
      </c>
      <c r="G13" s="11">
        <v>130</v>
      </c>
      <c r="H13" s="12">
        <f t="shared" si="0"/>
        <v>1378000</v>
      </c>
      <c r="I13" s="15">
        <v>0.02</v>
      </c>
      <c r="J13" s="12">
        <f t="shared" si="1"/>
        <v>1350440</v>
      </c>
      <c r="K13" s="11"/>
    </row>
    <row r="14" ht="24" customHeight="1" spans="1:11">
      <c r="A14" s="11">
        <v>8</v>
      </c>
      <c r="B14" s="11">
        <v>3</v>
      </c>
      <c r="C14" s="11" t="s">
        <v>34</v>
      </c>
      <c r="D14" s="11" t="s">
        <v>35</v>
      </c>
      <c r="E14" s="11" t="s">
        <v>21</v>
      </c>
      <c r="F14" s="11">
        <v>11200</v>
      </c>
      <c r="G14" s="11">
        <v>137</v>
      </c>
      <c r="H14" s="12">
        <f t="shared" si="0"/>
        <v>1534400</v>
      </c>
      <c r="I14" s="16">
        <v>0.0185714285714286</v>
      </c>
      <c r="J14" s="12">
        <f t="shared" si="1"/>
        <v>1505904</v>
      </c>
      <c r="K14" s="11"/>
    </row>
    <row r="15" ht="24" customHeight="1" spans="1:11">
      <c r="A15" s="11">
        <v>9</v>
      </c>
      <c r="B15" s="11">
        <v>3</v>
      </c>
      <c r="C15" s="11" t="s">
        <v>36</v>
      </c>
      <c r="D15" s="11" t="s">
        <v>37</v>
      </c>
      <c r="E15" s="11" t="s">
        <v>21</v>
      </c>
      <c r="F15" s="11">
        <v>11800</v>
      </c>
      <c r="G15" s="11">
        <v>144</v>
      </c>
      <c r="H15" s="12">
        <f t="shared" si="0"/>
        <v>1699200</v>
      </c>
      <c r="I15" s="16">
        <v>0.0171428571428572</v>
      </c>
      <c r="J15" s="12">
        <f t="shared" si="1"/>
        <v>1670070.85714286</v>
      </c>
      <c r="K15" s="11"/>
    </row>
    <row r="16" ht="24" customHeight="1" spans="1:11">
      <c r="A16" s="11">
        <v>10</v>
      </c>
      <c r="B16" s="11">
        <v>3</v>
      </c>
      <c r="C16" s="11" t="s">
        <v>38</v>
      </c>
      <c r="D16" s="11" t="s">
        <v>39</v>
      </c>
      <c r="E16" s="11" t="s">
        <v>21</v>
      </c>
      <c r="F16" s="11">
        <v>12400</v>
      </c>
      <c r="G16" s="11">
        <v>151</v>
      </c>
      <c r="H16" s="12">
        <f t="shared" si="0"/>
        <v>1872400</v>
      </c>
      <c r="I16" s="16">
        <v>0.0157142857142857</v>
      </c>
      <c r="J16" s="12">
        <f t="shared" si="1"/>
        <v>1842976.57142857</v>
      </c>
      <c r="K16" s="11"/>
    </row>
    <row r="17" ht="24" customHeight="1" spans="1:11">
      <c r="A17" s="11">
        <v>11</v>
      </c>
      <c r="B17" s="11">
        <v>3</v>
      </c>
      <c r="C17" s="11" t="s">
        <v>40</v>
      </c>
      <c r="D17" s="11" t="s">
        <v>41</v>
      </c>
      <c r="E17" s="11" t="s">
        <v>21</v>
      </c>
      <c r="F17" s="11">
        <v>13000</v>
      </c>
      <c r="G17" s="11">
        <v>158</v>
      </c>
      <c r="H17" s="12">
        <f t="shared" si="0"/>
        <v>2054000</v>
      </c>
      <c r="I17" s="16">
        <v>0.0142857142857143</v>
      </c>
      <c r="J17" s="12">
        <f t="shared" si="1"/>
        <v>2024657.14285714</v>
      </c>
      <c r="K17" s="11"/>
    </row>
    <row r="18" ht="24" customHeight="1" spans="1:11">
      <c r="A18" s="11">
        <v>12</v>
      </c>
      <c r="B18" s="11">
        <v>3</v>
      </c>
      <c r="C18" s="11" t="s">
        <v>42</v>
      </c>
      <c r="D18" s="11" t="s">
        <v>43</v>
      </c>
      <c r="E18" s="11" t="s">
        <v>21</v>
      </c>
      <c r="F18" s="11">
        <v>13600</v>
      </c>
      <c r="G18" s="11">
        <v>165</v>
      </c>
      <c r="H18" s="12">
        <f t="shared" si="0"/>
        <v>2244000</v>
      </c>
      <c r="I18" s="16">
        <v>0.0128571428571429</v>
      </c>
      <c r="J18" s="12">
        <f t="shared" si="1"/>
        <v>2215148.57142857</v>
      </c>
      <c r="K18" s="11"/>
    </row>
    <row r="19" ht="24" customHeight="1" spans="1:11">
      <c r="A19" s="11">
        <v>13</v>
      </c>
      <c r="B19" s="11">
        <v>3</v>
      </c>
      <c r="C19" s="11" t="s">
        <v>44</v>
      </c>
      <c r="D19" s="11" t="s">
        <v>45</v>
      </c>
      <c r="E19" s="11" t="s">
        <v>21</v>
      </c>
      <c r="F19" s="11">
        <v>14200</v>
      </c>
      <c r="G19" s="11">
        <v>172</v>
      </c>
      <c r="H19" s="12">
        <f t="shared" si="0"/>
        <v>2442400</v>
      </c>
      <c r="I19" s="15">
        <v>0.0114285714285715</v>
      </c>
      <c r="J19" s="12">
        <f t="shared" si="1"/>
        <v>2414486.85714286</v>
      </c>
      <c r="K19" s="11"/>
    </row>
  </sheetData>
  <mergeCells count="13">
    <mergeCell ref="A1:K1"/>
    <mergeCell ref="H2:I2"/>
    <mergeCell ref="J2:K2"/>
    <mergeCell ref="H3:I3"/>
    <mergeCell ref="J3:K3"/>
    <mergeCell ref="H4:I4"/>
    <mergeCell ref="J4:K4"/>
    <mergeCell ref="A5:B5"/>
    <mergeCell ref="C5:D5"/>
    <mergeCell ref="F5:G5"/>
    <mergeCell ref="H5:I5"/>
    <mergeCell ref="J5:K5"/>
    <mergeCell ref="A2:G4"/>
  </mergeCells>
  <conditionalFormatting sqref="A7:K19">
    <cfRule type="expression" dxfId="0" priority="1" stopIfTrue="1">
      <formula>MOD(ROW($B7),2)=1</formula>
    </cfRule>
  </conditionalFormatting>
  <pageMargins left="0.432638888888889" right="0.432638888888889" top="0.75" bottom="0.75" header="0.3" footer="0.3"/>
  <pageSetup paperSize="9" scale="8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Printed>2020-05-31T02:40:00Z</cp:lastPrinted>
  <dcterms:created xsi:type="dcterms:W3CDTF">2018-02-27T13:46:00Z</dcterms:created>
  <dcterms:modified xsi:type="dcterms:W3CDTF">2021-04-18T10:25:50Z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