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1A3034D1-2854-4B60-8E29-2E51DD63BF96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Instruction" sheetId="2" r:id="rId1"/>
    <sheet name="Report" sheetId="1" r:id="rId2"/>
  </sheets>
  <definedNames>
    <definedName name="_xlnm.Print_Area" localSheetId="0">Instruction!$A$1:$T$33</definedName>
    <definedName name="_xlnm.Print_Area" localSheetId="1">Report!$A$1:$T$33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G17" i="1"/>
  <c r="L20" i="1" s="1"/>
  <c r="F17" i="1"/>
  <c r="K20" i="1" s="1"/>
  <c r="E17" i="1"/>
  <c r="J20" i="1" s="1"/>
  <c r="D17" i="1"/>
  <c r="L21" i="1" s="1"/>
  <c r="C17" i="1"/>
  <c r="K21" i="1" s="1"/>
  <c r="B17" i="1"/>
  <c r="J21" i="1" s="1"/>
  <c r="L19" i="2"/>
  <c r="K19" i="2"/>
  <c r="J19" i="2"/>
  <c r="H17" i="2"/>
  <c r="D17" i="2"/>
  <c r="C17" i="2"/>
  <c r="B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G17" i="2" s="1"/>
  <c r="L20" i="2" s="1"/>
  <c r="F5" i="2"/>
  <c r="F17" i="2" s="1"/>
  <c r="K20" i="2" s="1"/>
  <c r="E5" i="2"/>
  <c r="E17" i="2" s="1"/>
  <c r="L21" i="2" l="1"/>
  <c r="J20" i="2"/>
  <c r="J21" i="2"/>
  <c r="K21" i="2"/>
</calcChain>
</file>

<file path=xl/sharedStrings.xml><?xml version="1.0" encoding="utf-8"?>
<sst xmlns="http://schemas.openxmlformats.org/spreadsheetml/2006/main" count="57" uniqueCount="28">
  <si>
    <t>Sample Sdn. Bhd.</t>
  </si>
  <si>
    <t>Product Analysis ('000)</t>
  </si>
  <si>
    <t>Month</t>
  </si>
  <si>
    <t>Sales</t>
  </si>
  <si>
    <t>Cost</t>
  </si>
  <si>
    <t>Profit</t>
  </si>
  <si>
    <t>Product A</t>
  </si>
  <si>
    <t>Product B</t>
  </si>
  <si>
    <t>Product 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</si>
  <si>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</si>
  <si>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</si>
  <si>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</si>
  <si>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</si>
  <si>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</si>
  <si>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</si>
  <si>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</si>
  <si>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</si>
  <si>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</si>
  <si>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</si>
  <si>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</si>
  <si>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</si>
  <si>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</si>
  <si>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Sales Analysis ('000)</t>
  </si>
  <si>
    <r>
      <rPr>
        <sz val="11"/>
        <color theme="1"/>
        <rFont val="微软雅黑"/>
      </rPr>
      <t>产品</t>
    </r>
    <r>
      <rPr>
        <sz val="11"/>
        <color theme="1"/>
        <rFont val="Arial"/>
      </rPr>
      <t>1</t>
    </r>
  </si>
  <si>
    <r>
      <rPr>
        <sz val="11"/>
        <color theme="1"/>
        <rFont val="微软雅黑"/>
      </rPr>
      <t>产品</t>
    </r>
    <r>
      <rPr>
        <sz val="11"/>
        <color theme="1"/>
        <rFont val="Arial"/>
      </rPr>
      <t>2</t>
    </r>
  </si>
  <si>
    <r>
      <rPr>
        <sz val="11"/>
        <color theme="1"/>
        <rFont val="微软雅黑"/>
      </rPr>
      <t>产品</t>
    </r>
    <r>
      <rPr>
        <sz val="11"/>
        <color theme="1"/>
        <rFont val="Arial"/>
      </rPr>
      <t>3</t>
    </r>
  </si>
  <si>
    <r>
      <rPr>
        <sz val="11"/>
        <color theme="1"/>
        <rFont val="微软雅黑"/>
      </rPr>
      <t>成本</t>
    </r>
  </si>
  <si>
    <r>
      <rPr>
        <sz val="11"/>
        <color theme="1"/>
        <rFont val="微软雅黑"/>
      </rPr>
      <t>利润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</si>
</sst>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theme="1"/>
      <name val="Arial"/>
    </font>
    <font>
      <b/>
      <sz val="30"/>
      <color rgb="FF002060"/>
      <name val="Arial"/>
    </font>
    <font>
      <sz val="11"/>
      <color rgb="FF002060"/>
      <name val="Arial"/>
    </font>
    <font>
      <b/>
      <sz val="20"/>
      <color theme="0"/>
      <name val="Arial"/>
    </font>
    <font>
      <b/>
      <sz val="11"/>
      <color theme="1"/>
      <name val="Arial"/>
    </font>
    <font>
      <sz val="11"/>
      <color theme="1"/>
      <name val="微软雅黑"/>
    </font>
    <font>
      <sz val="11"/>
      <color theme="0"/>
      <name val="Arial"/>
    </font>
    <font>
      <sz val="11"/>
      <color theme="0"/>
      <name val="微软雅黑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5" fillId="4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5" fillId="5" borderId="2" xfId="0" applyNumberFormat="1" applyFont="1" applyFill="1" applyBorder="1" applyAlignment="1">
      <alignment horizontal="center" vertical="center"/>
    </xf>
    <xf numFmtId="0" fontId="1" fillId="5" borderId="2" xfId="0" applyNumberFormat="1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03764"/>
      <color rgb="FF002060"/>
      <color rgb="FFFFFF00"/>
      <color rgb="FFD9E1F2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Monthly Product Sales Chart</a:t>
            </a:r>
            <a:endParaRPr lang="en-US" sz="1400" b="1" i="0" u="none" strike="noStrike" baseline="0">
              <a:solidFill>
                <a:srgbClr val="333333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Instruction!$B$4</c:f>
              <c:strCache>
                <c:ptCount val="1"/>
                <c:pt idx="0">
                  <c:v>Product A</c:v>
                </c:pt>
              </c:strCache>
            </c:strRef>
          </c:tx>
          <c:spPr>
            <a:ln w="28575" cap="rnd" cmpd="sng" algn="ctr">
              <a:solidFill>
                <a:schemeClr val="accent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Instruction!$A$5:$A$16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Instruction!$B$5:$B$16</c:f>
              <c:numCache>
                <c:formatCode>General</c:formatCode>
                <c:ptCount val="12"/>
                <c:pt idx="0">
                  <c:v>22</c:v>
                </c:pt>
                <c:pt idx="1">
                  <c:v>18</c:v>
                </c:pt>
                <c:pt idx="2">
                  <c:v>14</c:v>
                </c:pt>
                <c:pt idx="3">
                  <c:v>14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7</c:v>
                </c:pt>
                <c:pt idx="9">
                  <c:v>10</c:v>
                </c:pt>
                <c:pt idx="10">
                  <c:v>12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5-47F0-A9DD-1D21B75F069B}"/>
            </c:ext>
          </c:extLst>
        </c:ser>
        <c:ser>
          <c:idx val="1"/>
          <c:order val="1"/>
          <c:tx>
            <c:strRef>
              <c:f>Instruction!$C$4</c:f>
              <c:strCache>
                <c:ptCount val="1"/>
                <c:pt idx="0">
                  <c:v>Product B</c:v>
                </c:pt>
              </c:strCache>
            </c:strRef>
          </c:tx>
          <c:spPr>
            <a:ln w="28575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Instruction!$A$5:$A$16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Instruction!$C$5:$C$16</c:f>
              <c:numCache>
                <c:formatCode>General</c:formatCode>
                <c:ptCount val="12"/>
                <c:pt idx="0">
                  <c:v>10</c:v>
                </c:pt>
                <c:pt idx="1">
                  <c:v>14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16</c:v>
                </c:pt>
                <c:pt idx="7">
                  <c:v>18</c:v>
                </c:pt>
                <c:pt idx="8">
                  <c:v>14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5-47F0-A9DD-1D21B75F069B}"/>
            </c:ext>
          </c:extLst>
        </c:ser>
        <c:ser>
          <c:idx val="2"/>
          <c:order val="2"/>
          <c:tx>
            <c:strRef>
              <c:f>Instruction!$D$4</c:f>
              <c:strCache>
                <c:ptCount val="1"/>
                <c:pt idx="0">
                  <c:v>Product C</c:v>
                </c:pt>
              </c:strCache>
            </c:strRef>
          </c:tx>
          <c:spPr>
            <a:ln w="28575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Instruction!$A$5:$A$16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Instruction!$D$5:$D$16</c:f>
              <c:numCache>
                <c:formatCode>General</c:formatCode>
                <c:ptCount val="12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5-47F0-A9DD-1D21B75F0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350331"/>
        <c:axId val="431547005"/>
      </c:lineChart>
      <c:catAx>
        <c:axId val="6333503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431547005"/>
        <c:crosses val="autoZero"/>
        <c:auto val="1"/>
        <c:lblAlgn val="ctr"/>
        <c:lblOffset val="100"/>
        <c:noMultiLvlLbl val="0"/>
      </c:catAx>
      <c:valAx>
        <c:axId val="43154700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33350331"/>
        <c:crosses val="autoZero"/>
        <c:crossBetween val="between"/>
      </c:valAx>
      <c:spPr>
        <a:solidFill>
          <a:schemeClr val="accent1">
            <a:lumMod val="20000"/>
            <a:lumOff val="80000"/>
            <a:alpha val="40000"/>
          </a:schemeClr>
        </a:solidFill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825" b="0" i="0" u="none" strike="noStrike" kern="1200" baseline="0">
              <a:solidFill>
                <a:srgbClr val="333333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noFill/>
      <a:prstDash val="solid"/>
      <a:round/>
    </a:ln>
    <a:effectLst/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Monthly Costing Chart</a:t>
            </a:r>
            <a:endParaRPr lang="en-US" sz="1400" b="1" i="0" u="none" strike="noStrike" baseline="0">
              <a:solidFill>
                <a:srgbClr val="333333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27123857692970899"/>
          <c:y val="3.9795521427590103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Report!$E$4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rgbClr val="4472C4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Report!$A$5:$A$16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Report!$E$5:$E$16</c:f>
              <c:numCache>
                <c:formatCode>General</c:formatCode>
                <c:ptCount val="12"/>
                <c:pt idx="0">
                  <c:v>11.2</c:v>
                </c:pt>
                <c:pt idx="1">
                  <c:v>9.1999999999999993</c:v>
                </c:pt>
                <c:pt idx="2">
                  <c:v>7.2</c:v>
                </c:pt>
                <c:pt idx="3">
                  <c:v>7.2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5.4</c:v>
                </c:pt>
                <c:pt idx="8">
                  <c:v>5</c:v>
                </c:pt>
                <c:pt idx="9">
                  <c:v>6</c:v>
                </c:pt>
                <c:pt idx="10">
                  <c:v>7.2</c:v>
                </c:pt>
                <c:pt idx="11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0-4BD9-A348-ECC856653730}"/>
            </c:ext>
          </c:extLst>
        </c:ser>
        <c:ser>
          <c:idx val="1"/>
          <c:order val="1"/>
          <c:tx>
            <c:strRef>
              <c:f>Report!$F$4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Report!$F$5:$F$16</c:f>
              <c:numCache>
                <c:formatCode>General</c:formatCode>
                <c:ptCount val="12"/>
                <c:pt idx="0">
                  <c:v>8</c:v>
                </c:pt>
                <c:pt idx="1">
                  <c:v>11.4</c:v>
                </c:pt>
                <c:pt idx="2">
                  <c:v>4.8</c:v>
                </c:pt>
                <c:pt idx="3">
                  <c:v>4</c:v>
                </c:pt>
                <c:pt idx="4">
                  <c:v>4.8</c:v>
                </c:pt>
                <c:pt idx="5">
                  <c:v>8</c:v>
                </c:pt>
                <c:pt idx="6">
                  <c:v>13</c:v>
                </c:pt>
                <c:pt idx="7">
                  <c:v>14.6</c:v>
                </c:pt>
                <c:pt idx="8">
                  <c:v>11.4</c:v>
                </c:pt>
                <c:pt idx="9">
                  <c:v>4</c:v>
                </c:pt>
                <c:pt idx="10">
                  <c:v>4</c:v>
                </c:pt>
                <c:pt idx="11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0-4BD9-A348-ECC856653730}"/>
            </c:ext>
          </c:extLst>
        </c:ser>
        <c:ser>
          <c:idx val="2"/>
          <c:order val="2"/>
          <c:tx>
            <c:strRef>
              <c:f>Report!$G$4</c:f>
              <c:strCache>
                <c:ptCount val="1"/>
                <c:pt idx="0">
                  <c:v>Product C</c:v>
                </c:pt>
              </c:strCache>
            </c:strRef>
          </c:tx>
          <c:spPr>
            <a:solidFill>
              <a:srgbClr val="D9E1F2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Report!$A$5:$A$16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Report!$G$5:$G$16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3.5</c:v>
                </c:pt>
                <c:pt idx="3">
                  <c:v>4.5</c:v>
                </c:pt>
                <c:pt idx="4">
                  <c:v>4</c:v>
                </c:pt>
                <c:pt idx="5">
                  <c:v>3.5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3.5</c:v>
                </c:pt>
                <c:pt idx="1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0-4BD9-A348-ECC85665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020751"/>
        <c:axId val="821784646"/>
      </c:barChart>
      <c:catAx>
        <c:axId val="2670207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821784646"/>
        <c:crosses val="autoZero"/>
        <c:auto val="1"/>
        <c:lblAlgn val="ctr"/>
        <c:lblOffset val="100"/>
        <c:noMultiLvlLbl val="0"/>
      </c:catAx>
      <c:valAx>
        <c:axId val="82178464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67020751"/>
        <c:crosses val="autoZero"/>
        <c:crossBetween val="between"/>
      </c:valAx>
      <c:spPr>
        <a:solidFill>
          <a:schemeClr val="accent1">
            <a:lumMod val="20000"/>
            <a:lumOff val="80000"/>
            <a:alpha val="40000"/>
          </a:schemeClr>
        </a:solidFill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825" b="0" i="0" u="none" strike="noStrike" kern="1200" baseline="0">
              <a:solidFill>
                <a:srgbClr val="333333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noFill/>
      <a:prstDash val="solid"/>
      <a:round/>
    </a:ln>
    <a:effectLst/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Monthly Profit Chart</a:t>
            </a:r>
            <a:endParaRPr lang="en-US" sz="1400" b="1" i="0" u="none" strike="noStrike" baseline="0">
              <a:solidFill>
                <a:srgbClr val="333333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Report!$H$3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4472C4">
                <a:alpha val="100000"/>
              </a:srgbClr>
            </a:solidFill>
            <a:ln w="3175">
              <a:noFill/>
            </a:ln>
          </c:spPr>
          <c:cat>
            <c:strRef>
              <c:f>Report!$A$5:$A$16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Report!$H$5:$H$16</c:f>
              <c:numCache>
                <c:formatCode>General</c:formatCode>
                <c:ptCount val="12"/>
                <c:pt idx="0">
                  <c:v>15.3</c:v>
                </c:pt>
                <c:pt idx="1">
                  <c:v>18.100000000000001</c:v>
                </c:pt>
                <c:pt idx="2">
                  <c:v>10.3</c:v>
                </c:pt>
                <c:pt idx="3">
                  <c:v>11.3</c:v>
                </c:pt>
                <c:pt idx="4">
                  <c:v>5.5</c:v>
                </c:pt>
                <c:pt idx="5">
                  <c:v>6.5</c:v>
                </c:pt>
                <c:pt idx="6">
                  <c:v>4.7</c:v>
                </c:pt>
                <c:pt idx="7">
                  <c:v>7.9</c:v>
                </c:pt>
                <c:pt idx="8">
                  <c:v>7.3</c:v>
                </c:pt>
                <c:pt idx="9">
                  <c:v>3.5</c:v>
                </c:pt>
                <c:pt idx="10">
                  <c:v>7.3</c:v>
                </c:pt>
                <c:pt idx="11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0-46E5-A6C7-A1334EDA0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801858"/>
        <c:axId val="841963099"/>
      </c:areaChart>
      <c:catAx>
        <c:axId val="7358018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841963099"/>
        <c:crosses val="autoZero"/>
        <c:auto val="1"/>
        <c:lblAlgn val="ctr"/>
        <c:lblOffset val="100"/>
        <c:noMultiLvlLbl val="0"/>
      </c:catAx>
      <c:valAx>
        <c:axId val="8419630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35801858"/>
        <c:crosses val="autoZero"/>
        <c:crossBetween val="midCat"/>
      </c:valAx>
      <c:spPr>
        <a:solidFill>
          <a:schemeClr val="accent1">
            <a:lumMod val="20000"/>
            <a:lumOff val="80000"/>
            <a:alpha val="40000"/>
          </a:schemeClr>
        </a:solidFill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15875" cap="flat" cmpd="sng" algn="ctr">
      <a:noFill/>
      <a:prstDash val="solid"/>
      <a:round/>
    </a:ln>
    <a:effectLst/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%</a:t>
            </a:r>
            <a:endParaRPr lang="en-US" sz="1400" b="1" i="0" u="none" strike="noStrike" baseline="0">
              <a:solidFill>
                <a:srgbClr val="333333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09-4F55-8B1B-2680FDDE6ED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09-4F55-8B1B-2680FDDE6ED6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09-4F55-8B1B-2680FDDE6ED6}"/>
              </c:ext>
            </c:extLst>
          </c:dPt>
          <c:cat>
            <c:strRef>
              <c:f>Report!$B$4:$D$4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Report!$B$17:$D$17</c:f>
              <c:numCache>
                <c:formatCode>General</c:formatCode>
                <c:ptCount val="3"/>
                <c:pt idx="0">
                  <c:v>141</c:v>
                </c:pt>
                <c:pt idx="1">
                  <c:v>113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09-4F55-8B1B-2680FDDE6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accent1">
            <a:lumMod val="20000"/>
            <a:lumOff val="80000"/>
            <a:alpha val="40000"/>
          </a:schemeClr>
        </a:solidFill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825" b="0" i="0" u="none" strike="noStrike" kern="1200" baseline="0">
              <a:solidFill>
                <a:srgbClr val="333333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noFill/>
      <a:prstDash val="solid"/>
      <a:round/>
    </a:ln>
    <a:effectLst/>
  </c:spPr>
  <c:txPr>
    <a:bodyPr rot="0" wrap="square" anchor="ctr" anchorCtr="1"/>
    <a:lstStyle/>
    <a:p>
      <a:pPr>
        <a:defRPr lang="en-US" sz="9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Cost %</a:t>
            </a:r>
            <a:endParaRPr lang="en-US" sz="1400" b="1" i="0" u="none" strike="noStrike" baseline="0">
              <a:solidFill>
                <a:srgbClr val="333333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97-473E-A547-CD5972149D0E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97-473E-A547-CD5972149D0E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97-473E-A547-CD5972149D0E}"/>
              </c:ext>
            </c:extLst>
          </c:dPt>
          <c:cat>
            <c:strRef>
              <c:f>Report!$E$4:$G$4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Report!$E$17:$G$17</c:f>
              <c:numCache>
                <c:formatCode>General</c:formatCode>
                <c:ptCount val="3"/>
                <c:pt idx="0">
                  <c:v>81.599999999999994</c:v>
                </c:pt>
                <c:pt idx="1">
                  <c:v>92.8</c:v>
                </c:pt>
                <c:pt idx="2">
                  <c:v>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97-473E-A547-CD5972149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accent1">
            <a:lumMod val="20000"/>
            <a:lumOff val="80000"/>
            <a:alpha val="40000"/>
          </a:schemeClr>
        </a:solidFill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825" b="0" i="0" u="none" strike="noStrike" kern="1200" baseline="0">
              <a:solidFill>
                <a:srgbClr val="333333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noFill/>
      <a:prstDash val="solid"/>
      <a:round/>
    </a:ln>
    <a:effectLst/>
  </c:spPr>
  <c:txPr>
    <a:bodyPr rot="0" wrap="square" anchor="ctr" anchorCtr="1"/>
    <a:lstStyle/>
    <a:p>
      <a:pPr>
        <a:defRPr lang="en-US" sz="9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Cost VS Product Chart</a:t>
            </a:r>
            <a:endParaRPr lang="en-US" sz="1400" b="1" i="0" u="none" strike="noStrike" baseline="0">
              <a:solidFill>
                <a:srgbClr val="333333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Report!$I$20</c:f>
              <c:strCache>
                <c:ptCount val="1"/>
                <c:pt idx="0">
                  <c:v>成本</c:v>
                </c:pt>
              </c:strCache>
            </c:strRef>
          </c:tx>
          <c:spPr>
            <a:solidFill>
              <a:srgbClr val="4472C4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Report!$J$19:$L$19</c:f>
              <c:strCache>
                <c:ptCount val="3"/>
                <c:pt idx="0">
                  <c:v>产品1</c:v>
                </c:pt>
                <c:pt idx="1">
                  <c:v>产品2</c:v>
                </c:pt>
                <c:pt idx="2">
                  <c:v>产品3</c:v>
                </c:pt>
              </c:strCache>
            </c:strRef>
          </c:cat>
          <c:val>
            <c:numRef>
              <c:f>Report!$J$20:$L$20</c:f>
              <c:numCache>
                <c:formatCode>General</c:formatCode>
                <c:ptCount val="3"/>
                <c:pt idx="0">
                  <c:v>81.599999999999994</c:v>
                </c:pt>
                <c:pt idx="1">
                  <c:v>92.8</c:v>
                </c:pt>
                <c:pt idx="2">
                  <c:v>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3-4ABB-AD16-62B681A4771C}"/>
            </c:ext>
          </c:extLst>
        </c:ser>
        <c:ser>
          <c:idx val="1"/>
          <c:order val="1"/>
          <c:tx>
            <c:strRef>
              <c:f>Report!$I$21</c:f>
              <c:strCache>
                <c:ptCount val="1"/>
                <c:pt idx="0">
                  <c:v>利润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Report!$J$19:$L$19</c:f>
              <c:strCache>
                <c:ptCount val="3"/>
                <c:pt idx="0">
                  <c:v>产品1</c:v>
                </c:pt>
                <c:pt idx="1">
                  <c:v>产品2</c:v>
                </c:pt>
                <c:pt idx="2">
                  <c:v>产品3</c:v>
                </c:pt>
              </c:strCache>
            </c:strRef>
          </c:cat>
          <c:val>
            <c:numRef>
              <c:f>Report!$J$21:$L$21</c:f>
              <c:numCache>
                <c:formatCode>General</c:formatCode>
                <c:ptCount val="3"/>
                <c:pt idx="0">
                  <c:v>59.400000000000006</c:v>
                </c:pt>
                <c:pt idx="1">
                  <c:v>20.200000000000003</c:v>
                </c:pt>
                <c:pt idx="2">
                  <c:v>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3-4ABB-AD16-62B681A47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126291"/>
        <c:axId val="921238690"/>
      </c:barChart>
      <c:catAx>
        <c:axId val="1571262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921238690"/>
        <c:crosses val="autoZero"/>
        <c:auto val="1"/>
        <c:lblAlgn val="ctr"/>
        <c:lblOffset val="100"/>
        <c:noMultiLvlLbl val="0"/>
      </c:catAx>
      <c:valAx>
        <c:axId val="92123869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57126291"/>
        <c:crosses val="autoZero"/>
        <c:crossBetween val="between"/>
      </c:valAx>
      <c:spPr>
        <a:solidFill>
          <a:schemeClr val="accent1">
            <a:lumMod val="20000"/>
            <a:lumOff val="80000"/>
            <a:alpha val="40000"/>
          </a:schemeClr>
        </a:solidFill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825" b="0" i="0" u="none" strike="noStrike" kern="1200" baseline="0">
              <a:solidFill>
                <a:srgbClr val="333333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noFill/>
      <a:prstDash val="solid"/>
      <a:round/>
    </a:ln>
    <a:effectLst/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Monthly Costing Chart</a:t>
            </a:r>
            <a:endParaRPr lang="en-US" sz="1400" b="1" i="0" u="none" strike="noStrike" baseline="0">
              <a:solidFill>
                <a:srgbClr val="333333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27123857692970899"/>
          <c:y val="3.9795521427590103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Instruction!$E$4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rgbClr val="4472C4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Instruction!$A$5:$A$16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Instruction!$E$5:$E$16</c:f>
              <c:numCache>
                <c:formatCode>General</c:formatCode>
                <c:ptCount val="12"/>
                <c:pt idx="0">
                  <c:v>11.2</c:v>
                </c:pt>
                <c:pt idx="1">
                  <c:v>9.1999999999999993</c:v>
                </c:pt>
                <c:pt idx="2">
                  <c:v>7.2</c:v>
                </c:pt>
                <c:pt idx="3">
                  <c:v>7.2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5.3999999999999995</c:v>
                </c:pt>
                <c:pt idx="8">
                  <c:v>5</c:v>
                </c:pt>
                <c:pt idx="9">
                  <c:v>6</c:v>
                </c:pt>
                <c:pt idx="10">
                  <c:v>7.1999999999999993</c:v>
                </c:pt>
                <c:pt idx="11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9-4D6C-A29A-FBB4597F56A4}"/>
            </c:ext>
          </c:extLst>
        </c:ser>
        <c:ser>
          <c:idx val="1"/>
          <c:order val="1"/>
          <c:tx>
            <c:strRef>
              <c:f>Instruction!$F$4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Instruction!$A$5:$A$16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Instruction!$F$5:$F$16</c:f>
              <c:numCache>
                <c:formatCode>General</c:formatCode>
                <c:ptCount val="12"/>
                <c:pt idx="0">
                  <c:v>8</c:v>
                </c:pt>
                <c:pt idx="1">
                  <c:v>11.4</c:v>
                </c:pt>
                <c:pt idx="2">
                  <c:v>4.8000000000000007</c:v>
                </c:pt>
                <c:pt idx="3">
                  <c:v>4</c:v>
                </c:pt>
                <c:pt idx="4">
                  <c:v>4.8000000000000007</c:v>
                </c:pt>
                <c:pt idx="5">
                  <c:v>8</c:v>
                </c:pt>
                <c:pt idx="6">
                  <c:v>13</c:v>
                </c:pt>
                <c:pt idx="7">
                  <c:v>14.6</c:v>
                </c:pt>
                <c:pt idx="8">
                  <c:v>11.4</c:v>
                </c:pt>
                <c:pt idx="9">
                  <c:v>4</c:v>
                </c:pt>
                <c:pt idx="10">
                  <c:v>4</c:v>
                </c:pt>
                <c:pt idx="11">
                  <c:v>4.8000000000000007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9-4D6C-A29A-FBB4597F56A4}"/>
            </c:ext>
          </c:extLst>
        </c:ser>
        <c:ser>
          <c:idx val="2"/>
          <c:order val="2"/>
          <c:tx>
            <c:strRef>
              <c:f>Instruction!$G$4</c:f>
              <c:strCache>
                <c:ptCount val="1"/>
                <c:pt idx="0">
                  <c:v>Product C</c:v>
                </c:pt>
              </c:strCache>
            </c:strRef>
          </c:tx>
          <c:spPr>
            <a:solidFill>
              <a:srgbClr val="D9E1F2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Instruction!$A$5:$A$16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Instruction!$G$5:$G$16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3.5</c:v>
                </c:pt>
                <c:pt idx="3">
                  <c:v>4.5</c:v>
                </c:pt>
                <c:pt idx="4">
                  <c:v>4</c:v>
                </c:pt>
                <c:pt idx="5">
                  <c:v>3.5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3.5</c:v>
                </c:pt>
                <c:pt idx="1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9-4D6C-A29A-FBB4597F5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795398"/>
        <c:axId val="477291258"/>
      </c:barChart>
      <c:catAx>
        <c:axId val="4317953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477291258"/>
        <c:crosses val="autoZero"/>
        <c:auto val="1"/>
        <c:lblAlgn val="ctr"/>
        <c:lblOffset val="100"/>
        <c:noMultiLvlLbl val="0"/>
      </c:catAx>
      <c:valAx>
        <c:axId val="47729125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431795398"/>
        <c:crosses val="autoZero"/>
        <c:crossBetween val="between"/>
      </c:valAx>
      <c:spPr>
        <a:solidFill>
          <a:schemeClr val="accent1">
            <a:lumMod val="20000"/>
            <a:lumOff val="80000"/>
            <a:alpha val="40000"/>
          </a:schemeClr>
        </a:solidFill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825" b="0" i="0" u="none" strike="noStrike" kern="1200" baseline="0">
              <a:solidFill>
                <a:srgbClr val="333333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noFill/>
      <a:prstDash val="solid"/>
      <a:round/>
    </a:ln>
    <a:effectLst/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Monthly Profit Chart</a:t>
            </a:r>
            <a:endParaRPr lang="en-US" sz="1400" b="1" i="0" u="none" strike="noStrike" baseline="0">
              <a:solidFill>
                <a:srgbClr val="333333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Instruction!$H$3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4472C4">
                <a:alpha val="100000"/>
              </a:srgbClr>
            </a:solidFill>
            <a:ln w="3175">
              <a:noFill/>
            </a:ln>
          </c:spPr>
          <c:cat>
            <c:strRef>
              <c:f>Instruction!$A$5:$A$16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Instruction!$H$5:$H$16</c:f>
              <c:numCache>
                <c:formatCode>General</c:formatCode>
                <c:ptCount val="12"/>
                <c:pt idx="0">
                  <c:v>15.3</c:v>
                </c:pt>
                <c:pt idx="1">
                  <c:v>18.100000000000001</c:v>
                </c:pt>
                <c:pt idx="2">
                  <c:v>10.3</c:v>
                </c:pt>
                <c:pt idx="3">
                  <c:v>11.3</c:v>
                </c:pt>
                <c:pt idx="4">
                  <c:v>5.5</c:v>
                </c:pt>
                <c:pt idx="5">
                  <c:v>6.5</c:v>
                </c:pt>
                <c:pt idx="6">
                  <c:v>4.7</c:v>
                </c:pt>
                <c:pt idx="7">
                  <c:v>7.9</c:v>
                </c:pt>
                <c:pt idx="8">
                  <c:v>7.3</c:v>
                </c:pt>
                <c:pt idx="9">
                  <c:v>3.5</c:v>
                </c:pt>
                <c:pt idx="10">
                  <c:v>7.3</c:v>
                </c:pt>
                <c:pt idx="11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3-4864-B4D4-3164FA61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7423"/>
        <c:axId val="397546938"/>
      </c:areaChart>
      <c:catAx>
        <c:axId val="2565742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397546938"/>
        <c:crosses val="autoZero"/>
        <c:auto val="1"/>
        <c:lblAlgn val="ctr"/>
        <c:lblOffset val="100"/>
        <c:noMultiLvlLbl val="0"/>
      </c:catAx>
      <c:valAx>
        <c:axId val="39754693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5657423"/>
        <c:crosses val="autoZero"/>
        <c:crossBetween val="midCat"/>
      </c:valAx>
      <c:spPr>
        <a:solidFill>
          <a:schemeClr val="accent1">
            <a:lumMod val="20000"/>
            <a:lumOff val="80000"/>
            <a:alpha val="40000"/>
          </a:schemeClr>
        </a:solidFill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15875" cap="flat" cmpd="sng" algn="ctr">
      <a:noFill/>
      <a:prstDash val="solid"/>
      <a:round/>
    </a:ln>
    <a:effectLst/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%</a:t>
            </a:r>
            <a:endParaRPr lang="en-US" sz="1400" b="1" i="0" u="none" strike="noStrike" baseline="0">
              <a:solidFill>
                <a:srgbClr val="333333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2B-44DA-A8B0-457ABE710260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2B-44DA-A8B0-457ABE710260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2B-44DA-A8B0-457ABE710260}"/>
              </c:ext>
            </c:extLst>
          </c:dPt>
          <c:cat>
            <c:strRef>
              <c:f>Instruction!$B$4:$D$4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Instruction!$B$17:$D$17</c:f>
              <c:numCache>
                <c:formatCode>General</c:formatCode>
                <c:ptCount val="3"/>
                <c:pt idx="0">
                  <c:v>141</c:v>
                </c:pt>
                <c:pt idx="1">
                  <c:v>113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2B-44DA-A8B0-457ABE71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accent1">
            <a:lumMod val="20000"/>
            <a:lumOff val="80000"/>
            <a:alpha val="40000"/>
          </a:schemeClr>
        </a:solidFill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825" b="0" i="0" u="none" strike="noStrike" kern="1200" baseline="0">
              <a:solidFill>
                <a:srgbClr val="333333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noFill/>
      <a:prstDash val="solid"/>
      <a:round/>
    </a:ln>
    <a:effectLst/>
  </c:spPr>
  <c:txPr>
    <a:bodyPr rot="0" wrap="square" anchor="ctr" anchorCtr="1"/>
    <a:lstStyle/>
    <a:p>
      <a:pPr>
        <a:defRPr lang="en-US" sz="9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Cost %</a:t>
            </a:r>
            <a:endParaRPr lang="en-US" sz="1400" b="1" i="0" u="none" strike="noStrike" baseline="0">
              <a:solidFill>
                <a:srgbClr val="333333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CB-4F24-9811-15CA2D8F25F1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CB-4F24-9811-15CA2D8F25F1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CB-4F24-9811-15CA2D8F25F1}"/>
              </c:ext>
            </c:extLst>
          </c:dPt>
          <c:cat>
            <c:strRef>
              <c:f>Instruction!$E$4:$G$4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Instruction!$E$17:$G$17</c:f>
              <c:numCache>
                <c:formatCode>General</c:formatCode>
                <c:ptCount val="3"/>
                <c:pt idx="0">
                  <c:v>81.599999999999994</c:v>
                </c:pt>
                <c:pt idx="1">
                  <c:v>92.8</c:v>
                </c:pt>
                <c:pt idx="2">
                  <c:v>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CB-4F24-9811-15CA2D8F2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accent1">
            <a:lumMod val="20000"/>
            <a:lumOff val="80000"/>
            <a:alpha val="40000"/>
          </a:schemeClr>
        </a:solidFill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825" b="0" i="0" u="none" strike="noStrike" kern="1200" baseline="0">
              <a:solidFill>
                <a:srgbClr val="333333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noFill/>
      <a:prstDash val="solid"/>
      <a:round/>
    </a:ln>
    <a:effectLst/>
  </c:spPr>
  <c:txPr>
    <a:bodyPr rot="0" wrap="square" anchor="ctr" anchorCtr="1"/>
    <a:lstStyle/>
    <a:p>
      <a:pPr>
        <a:defRPr lang="en-US" sz="9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Cost VS Profit Chart</a:t>
            </a:r>
            <a:endParaRPr lang="en-US" sz="1400" b="1" i="0" u="none" strike="noStrike" baseline="0">
              <a:solidFill>
                <a:srgbClr val="333333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Instruction!$I$20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rgbClr val="4472C4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Instruction!$J$19:$L$19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Instruction!$J$20:$L$20</c:f>
              <c:numCache>
                <c:formatCode>General</c:formatCode>
                <c:ptCount val="3"/>
                <c:pt idx="0">
                  <c:v>81.599999999999994</c:v>
                </c:pt>
                <c:pt idx="1">
                  <c:v>92.8</c:v>
                </c:pt>
                <c:pt idx="2">
                  <c:v>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C-4C5F-BDCB-3BBCF8534D51}"/>
            </c:ext>
          </c:extLst>
        </c:ser>
        <c:ser>
          <c:idx val="1"/>
          <c:order val="1"/>
          <c:tx>
            <c:strRef>
              <c:f>Instruction!$I$21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Instruction!$J$19:$L$19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Instruction!$J$21:$L$21</c:f>
              <c:numCache>
                <c:formatCode>General</c:formatCode>
                <c:ptCount val="3"/>
                <c:pt idx="0">
                  <c:v>59.400000000000006</c:v>
                </c:pt>
                <c:pt idx="1">
                  <c:v>20.200000000000003</c:v>
                </c:pt>
                <c:pt idx="2">
                  <c:v>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C-4C5F-BDCB-3BBCF8534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969168"/>
        <c:axId val="216261200"/>
      </c:barChart>
      <c:catAx>
        <c:axId val="972969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16261200"/>
        <c:crosses val="autoZero"/>
        <c:auto val="1"/>
        <c:lblAlgn val="ctr"/>
        <c:lblOffset val="100"/>
        <c:noMultiLvlLbl val="0"/>
      </c:catAx>
      <c:valAx>
        <c:axId val="21626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972969168"/>
        <c:crosses val="autoZero"/>
        <c:crossBetween val="between"/>
      </c:valAx>
      <c:spPr>
        <a:solidFill>
          <a:schemeClr val="accent1">
            <a:lumMod val="20000"/>
            <a:lumOff val="80000"/>
            <a:alpha val="40000"/>
          </a:schemeClr>
        </a:solidFill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825" b="0" i="0" u="none" strike="noStrike" kern="1200" baseline="0">
              <a:solidFill>
                <a:srgbClr val="333333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noFill/>
      <a:prstDash val="solid"/>
      <a:round/>
    </a:ln>
    <a:effectLst/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Cost VS Profit Chart</a:t>
            </a:r>
            <a:endParaRPr lang="en-US" sz="1400" b="1" i="0" u="none" strike="noStrike" baseline="0">
              <a:solidFill>
                <a:srgbClr val="333333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Instruction!$I$20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rgbClr val="4472C4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Instruction!$J$19:$L$19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Instruction!$J$20:$L$20</c:f>
              <c:numCache>
                <c:formatCode>General</c:formatCode>
                <c:ptCount val="3"/>
                <c:pt idx="0">
                  <c:v>81.599999999999994</c:v>
                </c:pt>
                <c:pt idx="1">
                  <c:v>92.8</c:v>
                </c:pt>
                <c:pt idx="2">
                  <c:v>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C-4C5F-BDCB-3BBCF8534D51}"/>
            </c:ext>
          </c:extLst>
        </c:ser>
        <c:ser>
          <c:idx val="1"/>
          <c:order val="1"/>
          <c:tx>
            <c:strRef>
              <c:f>Instruction!$I$21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Instruction!$J$19:$L$19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Instruction!$J$21:$L$21</c:f>
              <c:numCache>
                <c:formatCode>General</c:formatCode>
                <c:ptCount val="3"/>
                <c:pt idx="0">
                  <c:v>59.400000000000006</c:v>
                </c:pt>
                <c:pt idx="1">
                  <c:v>20.200000000000003</c:v>
                </c:pt>
                <c:pt idx="2">
                  <c:v>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C-4C5F-BDCB-3BBCF8534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969168"/>
        <c:axId val="216261200"/>
      </c:barChart>
      <c:catAx>
        <c:axId val="972969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16261200"/>
        <c:crosses val="autoZero"/>
        <c:auto val="1"/>
        <c:lblAlgn val="ctr"/>
        <c:lblOffset val="100"/>
        <c:noMultiLvlLbl val="0"/>
      </c:catAx>
      <c:valAx>
        <c:axId val="21626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972969168"/>
        <c:crosses val="autoZero"/>
        <c:crossBetween val="between"/>
      </c:valAx>
      <c:spPr>
        <a:solidFill>
          <a:schemeClr val="accent1">
            <a:lumMod val="20000"/>
            <a:lumOff val="80000"/>
            <a:alpha val="40000"/>
          </a:schemeClr>
        </a:solidFill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825" b="0" i="0" u="none" strike="noStrike" kern="1200" baseline="0">
              <a:solidFill>
                <a:srgbClr val="333333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noFill/>
      <a:prstDash val="solid"/>
      <a:round/>
    </a:ln>
    <a:effectLst/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Cost VS Profit Chart</a:t>
            </a:r>
            <a:endParaRPr lang="en-US" sz="1400" b="1" i="0" u="none" strike="noStrike" baseline="0">
              <a:solidFill>
                <a:srgbClr val="333333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Instruction!$I$20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rgbClr val="4472C4">
                <a:alpha val="100000"/>
              </a:srgbClr>
            </a:solidFill>
            <a:ln w="3175">
              <a:noFill/>
            </a:ln>
          </c:spPr>
          <c:invertIfNegative val="0"/>
          <c:cat>
            <c:strRef>
              <c:f>Instruction!$J$19:$L$19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Instruction!$J$20:$L$20</c:f>
              <c:numCache>
                <c:formatCode>General</c:formatCode>
                <c:ptCount val="3"/>
                <c:pt idx="0">
                  <c:v>81.599999999999994</c:v>
                </c:pt>
                <c:pt idx="1">
                  <c:v>92.8</c:v>
                </c:pt>
                <c:pt idx="2">
                  <c:v>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C-4C5F-BDCB-3BBCF8534D51}"/>
            </c:ext>
          </c:extLst>
        </c:ser>
        <c:ser>
          <c:idx val="1"/>
          <c:order val="1"/>
          <c:tx>
            <c:strRef>
              <c:f>Instruction!$I$21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Instruction!$J$19:$L$19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Instruction!$J$21:$L$21</c:f>
              <c:numCache>
                <c:formatCode>General</c:formatCode>
                <c:ptCount val="3"/>
                <c:pt idx="0">
                  <c:v>59.400000000000006</c:v>
                </c:pt>
                <c:pt idx="1">
                  <c:v>20.200000000000003</c:v>
                </c:pt>
                <c:pt idx="2">
                  <c:v>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C-4C5F-BDCB-3BBCF8534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969168"/>
        <c:axId val="216261200"/>
      </c:barChart>
      <c:catAx>
        <c:axId val="972969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16261200"/>
        <c:crosses val="autoZero"/>
        <c:auto val="1"/>
        <c:lblAlgn val="ctr"/>
        <c:lblOffset val="100"/>
        <c:noMultiLvlLbl val="0"/>
      </c:catAx>
      <c:valAx>
        <c:axId val="21626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972969168"/>
        <c:crosses val="autoZero"/>
        <c:crossBetween val="between"/>
      </c:valAx>
      <c:spPr>
        <a:solidFill>
          <a:schemeClr val="accent1">
            <a:lumMod val="20000"/>
            <a:lumOff val="80000"/>
            <a:alpha val="40000"/>
          </a:schemeClr>
        </a:solidFill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825" b="0" i="0" u="none" strike="noStrike" kern="1200" baseline="0">
              <a:solidFill>
                <a:srgbClr val="333333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noFill/>
      <a:prstDash val="solid"/>
      <a:round/>
    </a:ln>
    <a:effectLst/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Monthly Product Sales Chart</a:t>
            </a:r>
            <a:endParaRPr lang="en-US" sz="1400" b="1" i="0" u="none" strike="noStrike" baseline="0">
              <a:solidFill>
                <a:srgbClr val="333333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Report!$B$4</c:f>
              <c:strCache>
                <c:ptCount val="1"/>
                <c:pt idx="0">
                  <c:v>Product A</c:v>
                </c:pt>
              </c:strCache>
            </c:strRef>
          </c:tx>
          <c:spPr>
            <a:ln w="28575" cap="rnd" cmpd="sng" algn="ctr">
              <a:solidFill>
                <a:schemeClr val="accent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Report!$A$5:$A$16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Report!$B$5:$B$16</c:f>
              <c:numCache>
                <c:formatCode>General</c:formatCode>
                <c:ptCount val="12"/>
                <c:pt idx="0">
                  <c:v>22</c:v>
                </c:pt>
                <c:pt idx="1">
                  <c:v>18</c:v>
                </c:pt>
                <c:pt idx="2">
                  <c:v>14</c:v>
                </c:pt>
                <c:pt idx="3">
                  <c:v>14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7</c:v>
                </c:pt>
                <c:pt idx="9">
                  <c:v>10</c:v>
                </c:pt>
                <c:pt idx="10">
                  <c:v>12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3-47CE-9983-179C24D00038}"/>
            </c:ext>
          </c:extLst>
        </c:ser>
        <c:ser>
          <c:idx val="1"/>
          <c:order val="1"/>
          <c:tx>
            <c:strRef>
              <c:f>Report!$C$4</c:f>
              <c:strCache>
                <c:ptCount val="1"/>
                <c:pt idx="0">
                  <c:v>Product B</c:v>
                </c:pt>
              </c:strCache>
            </c:strRef>
          </c:tx>
          <c:spPr>
            <a:ln w="28575" cap="rnd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Report!$A$5:$A$16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Report!$C$5:$C$16</c:f>
              <c:numCache>
                <c:formatCode>General</c:formatCode>
                <c:ptCount val="12"/>
                <c:pt idx="0">
                  <c:v>10</c:v>
                </c:pt>
                <c:pt idx="1">
                  <c:v>14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16</c:v>
                </c:pt>
                <c:pt idx="7">
                  <c:v>18</c:v>
                </c:pt>
                <c:pt idx="8">
                  <c:v>14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3-47CE-9983-179C24D00038}"/>
            </c:ext>
          </c:extLst>
        </c:ser>
        <c:ser>
          <c:idx val="2"/>
          <c:order val="2"/>
          <c:tx>
            <c:strRef>
              <c:f>Report!$D$4</c:f>
              <c:strCache>
                <c:ptCount val="1"/>
                <c:pt idx="0">
                  <c:v>Product C</c:v>
                </c:pt>
              </c:strCache>
            </c:strRef>
          </c:tx>
          <c:spPr>
            <a:ln w="28575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Report!$A$5:$A$16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Report!$D$5:$D$16</c:f>
              <c:numCache>
                <c:formatCode>General</c:formatCode>
                <c:ptCount val="12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53-47CE-9983-179C24D00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64920"/>
        <c:axId val="624975201"/>
      </c:lineChart>
      <c:catAx>
        <c:axId val="196264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24975201"/>
        <c:crosses val="autoZero"/>
        <c:auto val="1"/>
        <c:lblAlgn val="ctr"/>
        <c:lblOffset val="100"/>
        <c:noMultiLvlLbl val="0"/>
      </c:catAx>
      <c:valAx>
        <c:axId val="62497520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96264920"/>
        <c:crosses val="autoZero"/>
        <c:crossBetween val="between"/>
      </c:valAx>
      <c:spPr>
        <a:solidFill>
          <a:schemeClr val="accent1">
            <a:lumMod val="20000"/>
            <a:lumOff val="80000"/>
            <a:alpha val="40000"/>
          </a:schemeClr>
        </a:solidFill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825" b="0" i="0" u="none" strike="noStrike" kern="1200" baseline="0">
              <a:solidFill>
                <a:srgbClr val="333333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noFill/>
      <a:prstDash val="solid"/>
      <a:round/>
    </a:ln>
    <a:effectLst/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46355</xdr:colOff>
      <xdr:row>1</xdr:row>
      <xdr:rowOff>28575</xdr:rowOff>
    </xdr:from>
    <xdr:to>
      <xdr:col>13</xdr:col>
      <xdr:colOff>496570</xdr:colOff>
      <xdr:row>17</xdr:row>
      <xdr:rowOff>0</xdr:rowOff>
    </xdr:to>
    <xdr:graphicFrame macro="">
      <xdr:nvGraphicFramePr>
        <xdr:cNvPr id="26625" name="Chart">
          <a:extLst>
            <a:ext uri="{FF2B5EF4-FFF2-40B4-BE49-F238E27FC236}">
              <a16:creationId xmlns:a16="http://schemas.microsoft.com/office/drawing/2014/main" id="{00000000-0008-0000-0000-0000016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466725</xdr:colOff>
      <xdr:row>1</xdr:row>
      <xdr:rowOff>39370</xdr:rowOff>
    </xdr:from>
    <xdr:to>
      <xdr:col>19</xdr:col>
      <xdr:colOff>292100</xdr:colOff>
      <xdr:row>17</xdr:row>
      <xdr:rowOff>2540</xdr:rowOff>
    </xdr:to>
    <xdr:graphicFrame macro="">
      <xdr:nvGraphicFramePr>
        <xdr:cNvPr id="26626" name="Chart">
          <a:extLst>
            <a:ext uri="{FF2B5EF4-FFF2-40B4-BE49-F238E27FC236}">
              <a16:creationId xmlns:a16="http://schemas.microsoft.com/office/drawing/2014/main" id="{00000000-0008-0000-0000-0000026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450215</xdr:colOff>
      <xdr:row>17</xdr:row>
      <xdr:rowOff>8890</xdr:rowOff>
    </xdr:from>
    <xdr:to>
      <xdr:col>19</xdr:col>
      <xdr:colOff>300355</xdr:colOff>
      <xdr:row>32</xdr:row>
      <xdr:rowOff>57150</xdr:rowOff>
    </xdr:to>
    <xdr:graphicFrame macro="">
      <xdr:nvGraphicFramePr>
        <xdr:cNvPr id="26627" name="Chart">
          <a:extLst>
            <a:ext uri="{FF2B5EF4-FFF2-40B4-BE49-F238E27FC236}">
              <a16:creationId xmlns:a16="http://schemas.microsoft.com/office/drawing/2014/main" id="{00000000-0008-0000-0000-0000036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24765</xdr:colOff>
      <xdr:row>17</xdr:row>
      <xdr:rowOff>72390</xdr:rowOff>
    </xdr:from>
    <xdr:to>
      <xdr:col>4</xdr:col>
      <xdr:colOff>41910</xdr:colOff>
      <xdr:row>32</xdr:row>
      <xdr:rowOff>120650</xdr:rowOff>
    </xdr:to>
    <xdr:graphicFrame macro="">
      <xdr:nvGraphicFramePr>
        <xdr:cNvPr id="26628" name="Chart">
          <a:extLst>
            <a:ext uri="{FF2B5EF4-FFF2-40B4-BE49-F238E27FC236}">
              <a16:creationId xmlns:a16="http://schemas.microsoft.com/office/drawing/2014/main" id="{00000000-0008-0000-0000-0000046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59055</xdr:colOff>
      <xdr:row>17</xdr:row>
      <xdr:rowOff>104140</xdr:rowOff>
    </xdr:from>
    <xdr:to>
      <xdr:col>7</xdr:col>
      <xdr:colOff>727710</xdr:colOff>
      <xdr:row>32</xdr:row>
      <xdr:rowOff>134620</xdr:rowOff>
    </xdr:to>
    <xdr:graphicFrame macro="">
      <xdr:nvGraphicFramePr>
        <xdr:cNvPr id="26629" name="Chart">
          <a:extLst>
            <a:ext uri="{FF2B5EF4-FFF2-40B4-BE49-F238E27FC236}">
              <a16:creationId xmlns:a16="http://schemas.microsoft.com/office/drawing/2014/main" id="{00000000-0008-0000-0000-0000056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462280</xdr:colOff>
      <xdr:row>17</xdr:row>
      <xdr:rowOff>44450</xdr:rowOff>
    </xdr:from>
    <xdr:to>
      <xdr:col>13</xdr:col>
      <xdr:colOff>178435</xdr:colOff>
      <xdr:row>32</xdr:row>
      <xdr:rowOff>121285</xdr:rowOff>
    </xdr:to>
    <xdr:graphicFrame macro="">
      <xdr:nvGraphicFramePr>
        <xdr:cNvPr id="26630" name="Chart">
          <a:extLst>
            <a:ext uri="{FF2B5EF4-FFF2-40B4-BE49-F238E27FC236}">
              <a16:creationId xmlns:a16="http://schemas.microsoft.com/office/drawing/2014/main" id="{00000000-0008-0000-0000-0000066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17</xdr:row>
      <xdr:rowOff>48260</xdr:rowOff>
    </xdr:from>
    <xdr:to>
      <xdr:col>6</xdr:col>
      <xdr:colOff>111760</xdr:colOff>
      <xdr:row>21</xdr:row>
      <xdr:rowOff>88900</xdr:rowOff>
    </xdr:to>
    <xdr:sp macro="" textlink="">
      <xdr:nvSpPr>
        <xdr:cNvPr id="2" name="Rectangles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525" y="4286885"/>
          <a:ext cx="4702810" cy="82169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Only change yellow colour cells</a:t>
          </a:r>
        </a:p>
        <a:p>
          <a:pPr algn="l"/>
          <a:r>
            <a:rPr lang="en-US" sz="1100" b="1" i="1"/>
            <a:t>2.</a:t>
          </a:r>
          <a:r>
            <a:rPr lang="en-US" b="1" i="1">
              <a:sym typeface="+mn-ea"/>
            </a:rPr>
            <a:t> This is instruction tab, please proceed to REPORT tab for your data key in.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  <xdr:twoCellAnchor>
    <xdr:from>
      <xdr:col>7</xdr:col>
      <xdr:colOff>614680</xdr:colOff>
      <xdr:row>18</xdr:row>
      <xdr:rowOff>17556</xdr:rowOff>
    </xdr:from>
    <xdr:to>
      <xdr:col>13</xdr:col>
      <xdr:colOff>330835</xdr:colOff>
      <xdr:row>33</xdr:row>
      <xdr:rowOff>94391</xdr:rowOff>
    </xdr:to>
    <xdr:graphicFrame macro="">
      <xdr:nvGraphicFramePr>
        <xdr:cNvPr id="9" name="Chart">
          <a:extLst>
            <a:ext uri="{FF2B5EF4-FFF2-40B4-BE49-F238E27FC236}">
              <a16:creationId xmlns:a16="http://schemas.microsoft.com/office/drawing/2014/main" id="{793A0B9A-E5B4-4099-832A-560994EE5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38697</xdr:colOff>
      <xdr:row>18</xdr:row>
      <xdr:rowOff>169956</xdr:rowOff>
    </xdr:from>
    <xdr:to>
      <xdr:col>13</xdr:col>
      <xdr:colOff>483235</xdr:colOff>
      <xdr:row>34</xdr:row>
      <xdr:rowOff>67497</xdr:rowOff>
    </xdr:to>
    <xdr:graphicFrame macro="">
      <xdr:nvGraphicFramePr>
        <xdr:cNvPr id="10" name="Chart">
          <a:extLst>
            <a:ext uri="{FF2B5EF4-FFF2-40B4-BE49-F238E27FC236}">
              <a16:creationId xmlns:a16="http://schemas.microsoft.com/office/drawing/2014/main" id="{A44CDD62-2474-442B-804D-B6A1286BA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46355</xdr:colOff>
      <xdr:row>1</xdr:row>
      <xdr:rowOff>28575</xdr:rowOff>
    </xdr:from>
    <xdr:to>
      <xdr:col>13</xdr:col>
      <xdr:colOff>496570</xdr:colOff>
      <xdr:row>17</xdr:row>
      <xdr:rowOff>0</xdr:rowOff>
    </xdr:to>
    <xdr:graphicFrame macro="">
      <xdr:nvGraphicFramePr>
        <xdr:cNvPr id="23581" name="Chart 1">
          <a:extLst>
            <a:ext uri="{FF2B5EF4-FFF2-40B4-BE49-F238E27FC236}">
              <a16:creationId xmlns:a16="http://schemas.microsoft.com/office/drawing/2014/main" id="{00000000-0008-0000-0100-00001D5C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466725</xdr:colOff>
      <xdr:row>1</xdr:row>
      <xdr:rowOff>39370</xdr:rowOff>
    </xdr:from>
    <xdr:to>
      <xdr:col>19</xdr:col>
      <xdr:colOff>292100</xdr:colOff>
      <xdr:row>17</xdr:row>
      <xdr:rowOff>2540</xdr:rowOff>
    </xdr:to>
    <xdr:graphicFrame macro="">
      <xdr:nvGraphicFramePr>
        <xdr:cNvPr id="23582" name="Chart 2">
          <a:extLst>
            <a:ext uri="{FF2B5EF4-FFF2-40B4-BE49-F238E27FC236}">
              <a16:creationId xmlns:a16="http://schemas.microsoft.com/office/drawing/2014/main" id="{00000000-0008-0000-0100-00001E5C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450215</xdr:colOff>
      <xdr:row>17</xdr:row>
      <xdr:rowOff>8890</xdr:rowOff>
    </xdr:from>
    <xdr:to>
      <xdr:col>19</xdr:col>
      <xdr:colOff>300355</xdr:colOff>
      <xdr:row>32</xdr:row>
      <xdr:rowOff>57150</xdr:rowOff>
    </xdr:to>
    <xdr:graphicFrame macro="">
      <xdr:nvGraphicFramePr>
        <xdr:cNvPr id="23583" name="Chart 3">
          <a:extLst>
            <a:ext uri="{FF2B5EF4-FFF2-40B4-BE49-F238E27FC236}">
              <a16:creationId xmlns:a16="http://schemas.microsoft.com/office/drawing/2014/main" id="{00000000-0008-0000-0100-00001F5C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24765</xdr:colOff>
      <xdr:row>17</xdr:row>
      <xdr:rowOff>72390</xdr:rowOff>
    </xdr:from>
    <xdr:to>
      <xdr:col>4</xdr:col>
      <xdr:colOff>41910</xdr:colOff>
      <xdr:row>32</xdr:row>
      <xdr:rowOff>120650</xdr:rowOff>
    </xdr:to>
    <xdr:graphicFrame macro="">
      <xdr:nvGraphicFramePr>
        <xdr:cNvPr id="23584" name="Chart 4">
          <a:extLst>
            <a:ext uri="{FF2B5EF4-FFF2-40B4-BE49-F238E27FC236}">
              <a16:creationId xmlns:a16="http://schemas.microsoft.com/office/drawing/2014/main" id="{00000000-0008-0000-0100-0000205C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59055</xdr:colOff>
      <xdr:row>17</xdr:row>
      <xdr:rowOff>104140</xdr:rowOff>
    </xdr:from>
    <xdr:to>
      <xdr:col>7</xdr:col>
      <xdr:colOff>727710</xdr:colOff>
      <xdr:row>32</xdr:row>
      <xdr:rowOff>134620</xdr:rowOff>
    </xdr:to>
    <xdr:graphicFrame macro="">
      <xdr:nvGraphicFramePr>
        <xdr:cNvPr id="23585" name="Chart 5">
          <a:extLst>
            <a:ext uri="{FF2B5EF4-FFF2-40B4-BE49-F238E27FC236}">
              <a16:creationId xmlns:a16="http://schemas.microsoft.com/office/drawing/2014/main" id="{00000000-0008-0000-0100-0000215C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8255</xdr:colOff>
      <xdr:row>17</xdr:row>
      <xdr:rowOff>8890</xdr:rowOff>
    </xdr:from>
    <xdr:to>
      <xdr:col>13</xdr:col>
      <xdr:colOff>458470</xdr:colOff>
      <xdr:row>32</xdr:row>
      <xdr:rowOff>57150</xdr:rowOff>
    </xdr:to>
    <xdr:graphicFrame macro="">
      <xdr:nvGraphicFramePr>
        <xdr:cNvPr id="23586" name="Chart 6">
          <a:extLst>
            <a:ext uri="{FF2B5EF4-FFF2-40B4-BE49-F238E27FC236}">
              <a16:creationId xmlns:a16="http://schemas.microsoft.com/office/drawing/2014/main" id="{00000000-0008-0000-0100-0000225C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1"/>
  <sheetViews>
    <sheetView tabSelected="1" zoomScale="85" zoomScaleNormal="85" workbookViewId="0">
      <selection activeCell="U4" sqref="U4"/>
    </sheetView>
  </sheetViews>
  <sheetFormatPr defaultColWidth="9" defaultRowHeight="14.25"/>
  <cols>
    <col min="1" max="1" width="8.5703125" style="1" customWidth="1"/>
    <col min="2" max="2" width="12.28515625" style="1" customWidth="1"/>
    <col min="3" max="3" width="11.85546875" style="1" customWidth="1"/>
    <col min="4" max="4" width="12.140625" style="1" customWidth="1"/>
    <col min="5" max="5" width="12.28515625" style="1" customWidth="1"/>
    <col min="6" max="6" width="11.85546875" style="1" customWidth="1"/>
    <col min="7" max="7" width="12.140625" style="1" customWidth="1"/>
    <col min="8" max="8" width="11" style="1" customWidth="1"/>
    <col min="9" max="19" width="9" style="1"/>
    <col min="20" max="20" width="3.5703125" style="1" customWidth="1"/>
    <col min="21" max="16384" width="9" style="1"/>
  </cols>
  <sheetData>
    <row r="1" spans="1:19" ht="37.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26.25">
      <c r="A2" s="12" t="s">
        <v>1</v>
      </c>
      <c r="B2" s="12"/>
      <c r="C2" s="12"/>
      <c r="D2" s="12"/>
      <c r="E2" s="12"/>
      <c r="F2" s="12"/>
      <c r="G2" s="12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ht="18" customHeight="1">
      <c r="A3" s="14" t="s">
        <v>2</v>
      </c>
      <c r="B3" s="14" t="s">
        <v>3</v>
      </c>
      <c r="C3" s="14"/>
      <c r="D3" s="14"/>
      <c r="E3" s="14" t="s">
        <v>4</v>
      </c>
      <c r="F3" s="14"/>
      <c r="G3" s="14"/>
      <c r="H3" s="14" t="s">
        <v>5</v>
      </c>
    </row>
    <row r="4" spans="1:19" ht="18" customHeight="1">
      <c r="A4" s="15"/>
      <c r="B4" s="6" t="s">
        <v>6</v>
      </c>
      <c r="C4" s="6" t="s">
        <v>7</v>
      </c>
      <c r="D4" s="6" t="s">
        <v>8</v>
      </c>
      <c r="E4" s="6" t="s">
        <v>6</v>
      </c>
      <c r="F4" s="6" t="s">
        <v>7</v>
      </c>
      <c r="G4" s="6" t="s">
        <v>8</v>
      </c>
      <c r="H4" s="15"/>
    </row>
    <row r="5" spans="1:19" ht="18" customHeight="1">
      <c r="A5" s="3" t="s">
        <v>9</v>
      </c>
      <c r="B5" s="7">
        <v>22</v>
      </c>
      <c r="C5" s="7">
        <v>10</v>
      </c>
      <c r="D5" s="7">
        <v>6</v>
      </c>
      <c r="E5" s="7">
        <f t="shared" ref="E5:E16" si="0">IF(B5*0.6&lt;5,5,IF(B5*0.6&gt;8,B5*0.5+0.2,B5*0.6))</f>
        <v>11.2</v>
      </c>
      <c r="F5" s="7">
        <f t="shared" ref="F5:F16" si="1">IF(C5*0.8&lt;4,4,IF(C5*0.8&gt;8,C5*0.8+0.2,C5*0.8))</f>
        <v>8</v>
      </c>
      <c r="G5" s="7">
        <f t="shared" ref="G5:G16" si="2">IF(D5*0.5&lt;3,3,IF(D5*0.5&gt;8,D5*0.5+0.2,D5*0.5))</f>
        <v>3</v>
      </c>
      <c r="H5" s="3">
        <v>15.3</v>
      </c>
    </row>
    <row r="6" spans="1:19" ht="18" customHeight="1">
      <c r="A6" s="4" t="s">
        <v>10</v>
      </c>
      <c r="B6" s="7">
        <v>18</v>
      </c>
      <c r="C6" s="7">
        <v>14</v>
      </c>
      <c r="D6" s="7">
        <v>8</v>
      </c>
      <c r="E6" s="7">
        <f t="shared" si="0"/>
        <v>9.1999999999999993</v>
      </c>
      <c r="F6" s="7">
        <f t="shared" si="1"/>
        <v>11.4</v>
      </c>
      <c r="G6" s="7">
        <f t="shared" si="2"/>
        <v>4</v>
      </c>
      <c r="H6" s="4">
        <v>18.100000000000001</v>
      </c>
    </row>
    <row r="7" spans="1:19" ht="18" customHeight="1">
      <c r="A7" s="3" t="s">
        <v>11</v>
      </c>
      <c r="B7" s="7">
        <v>14</v>
      </c>
      <c r="C7" s="7">
        <v>6</v>
      </c>
      <c r="D7" s="7">
        <v>7</v>
      </c>
      <c r="E7" s="7">
        <f t="shared" si="0"/>
        <v>7.2</v>
      </c>
      <c r="F7" s="7">
        <f t="shared" si="1"/>
        <v>4.8000000000000007</v>
      </c>
      <c r="G7" s="7">
        <f t="shared" si="2"/>
        <v>3.5</v>
      </c>
      <c r="H7" s="3">
        <v>10.3</v>
      </c>
    </row>
    <row r="8" spans="1:19" ht="18" customHeight="1">
      <c r="A8" s="4" t="s">
        <v>12</v>
      </c>
      <c r="B8" s="7">
        <v>14</v>
      </c>
      <c r="C8" s="7">
        <v>5</v>
      </c>
      <c r="D8" s="7">
        <v>9</v>
      </c>
      <c r="E8" s="7">
        <f t="shared" si="0"/>
        <v>7.2</v>
      </c>
      <c r="F8" s="7">
        <f t="shared" si="1"/>
        <v>4</v>
      </c>
      <c r="G8" s="7">
        <f t="shared" si="2"/>
        <v>4.5</v>
      </c>
      <c r="H8" s="4">
        <v>11.3</v>
      </c>
    </row>
    <row r="9" spans="1:19" ht="18" customHeight="1">
      <c r="A9" s="3" t="s">
        <v>13</v>
      </c>
      <c r="B9" s="7">
        <v>7</v>
      </c>
      <c r="C9" s="7">
        <v>6</v>
      </c>
      <c r="D9" s="7">
        <v>8</v>
      </c>
      <c r="E9" s="7">
        <f t="shared" si="0"/>
        <v>5</v>
      </c>
      <c r="F9" s="7">
        <f t="shared" si="1"/>
        <v>4.8000000000000007</v>
      </c>
      <c r="G9" s="7">
        <f t="shared" si="2"/>
        <v>4</v>
      </c>
      <c r="H9" s="3">
        <v>5.5</v>
      </c>
    </row>
    <row r="10" spans="1:19" ht="18" customHeight="1">
      <c r="A10" s="4" t="s">
        <v>14</v>
      </c>
      <c r="B10" s="7">
        <v>6</v>
      </c>
      <c r="C10" s="7">
        <v>10</v>
      </c>
      <c r="D10" s="7">
        <v>7</v>
      </c>
      <c r="E10" s="7">
        <f t="shared" si="0"/>
        <v>5</v>
      </c>
      <c r="F10" s="7">
        <f t="shared" si="1"/>
        <v>8</v>
      </c>
      <c r="G10" s="7">
        <f t="shared" si="2"/>
        <v>3.5</v>
      </c>
      <c r="H10" s="4">
        <v>6.5</v>
      </c>
    </row>
    <row r="11" spans="1:19" ht="18" customHeight="1">
      <c r="A11" s="3" t="s">
        <v>15</v>
      </c>
      <c r="B11" s="7">
        <v>6</v>
      </c>
      <c r="C11" s="7">
        <v>16</v>
      </c>
      <c r="D11" s="7">
        <v>6</v>
      </c>
      <c r="E11" s="7">
        <f t="shared" si="0"/>
        <v>5</v>
      </c>
      <c r="F11" s="7">
        <f t="shared" si="1"/>
        <v>13</v>
      </c>
      <c r="G11" s="7">
        <f t="shared" si="2"/>
        <v>3</v>
      </c>
      <c r="H11" s="3">
        <v>4.7</v>
      </c>
    </row>
    <row r="12" spans="1:19" ht="18" customHeight="1">
      <c r="A12" s="4" t="s">
        <v>16</v>
      </c>
      <c r="B12" s="7">
        <v>9</v>
      </c>
      <c r="C12" s="7">
        <v>18</v>
      </c>
      <c r="D12" s="7">
        <v>5</v>
      </c>
      <c r="E12" s="7">
        <f t="shared" si="0"/>
        <v>5.3999999999999995</v>
      </c>
      <c r="F12" s="7">
        <f t="shared" si="1"/>
        <v>14.6</v>
      </c>
      <c r="G12" s="7">
        <f t="shared" si="2"/>
        <v>3</v>
      </c>
      <c r="H12" s="4">
        <v>7.9</v>
      </c>
    </row>
    <row r="13" spans="1:19" ht="18" customHeight="1">
      <c r="A13" s="3" t="s">
        <v>17</v>
      </c>
      <c r="B13" s="7">
        <v>7</v>
      </c>
      <c r="C13" s="7">
        <v>14</v>
      </c>
      <c r="D13" s="7">
        <v>8</v>
      </c>
      <c r="E13" s="7">
        <f t="shared" si="0"/>
        <v>5</v>
      </c>
      <c r="F13" s="7">
        <f t="shared" si="1"/>
        <v>11.4</v>
      </c>
      <c r="G13" s="7">
        <f t="shared" si="2"/>
        <v>4</v>
      </c>
      <c r="H13" s="3">
        <v>7.3</v>
      </c>
    </row>
    <row r="14" spans="1:19" ht="18" customHeight="1">
      <c r="A14" s="4" t="s">
        <v>18</v>
      </c>
      <c r="B14" s="7">
        <v>10</v>
      </c>
      <c r="C14" s="7">
        <v>3</v>
      </c>
      <c r="D14" s="7">
        <v>6</v>
      </c>
      <c r="E14" s="7">
        <f t="shared" si="0"/>
        <v>6</v>
      </c>
      <c r="F14" s="7">
        <f t="shared" si="1"/>
        <v>4</v>
      </c>
      <c r="G14" s="7">
        <f t="shared" si="2"/>
        <v>3</v>
      </c>
      <c r="H14" s="4">
        <v>3.5</v>
      </c>
    </row>
    <row r="15" spans="1:19" ht="18" customHeight="1">
      <c r="A15" s="3" t="s">
        <v>19</v>
      </c>
      <c r="B15" s="7">
        <v>12</v>
      </c>
      <c r="C15" s="7">
        <v>5</v>
      </c>
      <c r="D15" s="7">
        <v>7</v>
      </c>
      <c r="E15" s="7">
        <f t="shared" si="0"/>
        <v>7.1999999999999993</v>
      </c>
      <c r="F15" s="7">
        <f t="shared" si="1"/>
        <v>4</v>
      </c>
      <c r="G15" s="7">
        <f t="shared" si="2"/>
        <v>3.5</v>
      </c>
      <c r="H15" s="3">
        <v>7.3</v>
      </c>
    </row>
    <row r="16" spans="1:19" ht="18" customHeight="1">
      <c r="A16" s="4" t="s">
        <v>20</v>
      </c>
      <c r="B16" s="7">
        <v>16</v>
      </c>
      <c r="C16" s="7">
        <v>6</v>
      </c>
      <c r="D16" s="7">
        <v>9</v>
      </c>
      <c r="E16" s="7">
        <f t="shared" si="0"/>
        <v>8.1999999999999993</v>
      </c>
      <c r="F16" s="7">
        <f t="shared" si="1"/>
        <v>4.8000000000000007</v>
      </c>
      <c r="G16" s="7">
        <f t="shared" si="2"/>
        <v>4.5</v>
      </c>
      <c r="H16" s="4">
        <v>13.3</v>
      </c>
    </row>
    <row r="17" spans="1:12" ht="18" customHeight="1">
      <c r="A17" s="5" t="s">
        <v>21</v>
      </c>
      <c r="B17" s="3">
        <f t="shared" ref="B17:H17" si="3">SUM(B5:B16)</f>
        <v>141</v>
      </c>
      <c r="C17" s="3">
        <f t="shared" si="3"/>
        <v>113</v>
      </c>
      <c r="D17" s="3">
        <f t="shared" si="3"/>
        <v>86</v>
      </c>
      <c r="E17" s="3">
        <f t="shared" si="3"/>
        <v>81.599999999999994</v>
      </c>
      <c r="F17" s="3">
        <f t="shared" si="3"/>
        <v>92.8</v>
      </c>
      <c r="G17" s="3">
        <f t="shared" si="3"/>
        <v>43.5</v>
      </c>
      <c r="H17" s="3">
        <f t="shared" si="3"/>
        <v>111</v>
      </c>
    </row>
    <row r="19" spans="1:12">
      <c r="I19" s="8"/>
      <c r="J19" s="8" t="str">
        <f>B4</f>
        <v>Product A</v>
      </c>
      <c r="K19" s="8" t="str">
        <f>C4</f>
        <v>Product B</v>
      </c>
      <c r="L19" s="8" t="str">
        <f>D4</f>
        <v>Product C</v>
      </c>
    </row>
    <row r="20" spans="1:12" ht="16.5">
      <c r="I20" s="9" t="s">
        <v>4</v>
      </c>
      <c r="J20" s="8">
        <f t="shared" ref="J20:L20" si="4">E17</f>
        <v>81.599999999999994</v>
      </c>
      <c r="K20" s="8">
        <f t="shared" si="4"/>
        <v>92.8</v>
      </c>
      <c r="L20" s="8">
        <f t="shared" si="4"/>
        <v>43.5</v>
      </c>
    </row>
    <row r="21" spans="1:12" ht="16.5">
      <c r="I21" s="9" t="s">
        <v>5</v>
      </c>
      <c r="J21" s="8">
        <f>B17-E17</f>
        <v>59.400000000000006</v>
      </c>
      <c r="K21" s="8">
        <f>C17-F17</f>
        <v>20.200000000000003</v>
      </c>
      <c r="L21" s="8">
        <f>D17-G17</f>
        <v>42.5</v>
      </c>
    </row>
  </sheetData>
  <mergeCells count="7">
    <mergeCell ref="A1:S1"/>
    <mergeCell ref="A2:H2"/>
    <mergeCell ref="I2:S2"/>
    <mergeCell ref="B3:D3"/>
    <mergeCell ref="E3:G3"/>
    <mergeCell ref="A3:A4"/>
    <mergeCell ref="H3:H4"/>
  </mergeCells>
  <pageMargins left="0.35416666666666702" right="0.35416666666666702" top="0.98425196850393704" bottom="0.98425196850393704" header="0.511811023622047" footer="0.511811023622047"/>
  <pageSetup paperSize="9" scale="71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21"/>
  <sheetViews>
    <sheetView workbookViewId="0">
      <selection activeCell="G10" sqref="G10"/>
    </sheetView>
  </sheetViews>
  <sheetFormatPr defaultColWidth="9" defaultRowHeight="14.25"/>
  <cols>
    <col min="1" max="1" width="8.5703125" style="1" customWidth="1"/>
    <col min="2" max="2" width="12.28515625" style="1" customWidth="1"/>
    <col min="3" max="3" width="11.85546875" style="1" customWidth="1"/>
    <col min="4" max="4" width="12.140625" style="1" customWidth="1"/>
    <col min="5" max="5" width="12.28515625" style="1" customWidth="1"/>
    <col min="6" max="6" width="11.85546875" style="1" customWidth="1"/>
    <col min="7" max="7" width="12.140625" style="1" customWidth="1"/>
    <col min="8" max="8" width="11" style="1" customWidth="1"/>
    <col min="9" max="19" width="9" style="1"/>
    <col min="20" max="20" width="3.5703125" style="1" customWidth="1"/>
    <col min="21" max="16384" width="9" style="1"/>
  </cols>
  <sheetData>
    <row r="1" spans="1:19" ht="37.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26.25">
      <c r="A2" s="12" t="s">
        <v>22</v>
      </c>
      <c r="B2" s="12"/>
      <c r="C2" s="12"/>
      <c r="D2" s="12"/>
      <c r="E2" s="12"/>
      <c r="F2" s="12"/>
      <c r="G2" s="12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ht="18" customHeight="1">
      <c r="A3" s="14" t="s">
        <v>2</v>
      </c>
      <c r="B3" s="14" t="s">
        <v>3</v>
      </c>
      <c r="C3" s="14"/>
      <c r="D3" s="14"/>
      <c r="E3" s="14" t="s">
        <v>4</v>
      </c>
      <c r="F3" s="14"/>
      <c r="G3" s="14"/>
      <c r="H3" s="14" t="s">
        <v>5</v>
      </c>
    </row>
    <row r="4" spans="1:19" ht="18" customHeight="1">
      <c r="A4" s="15"/>
      <c r="B4" s="2" t="s">
        <v>6</v>
      </c>
      <c r="C4" s="2" t="s">
        <v>7</v>
      </c>
      <c r="D4" s="2" t="s">
        <v>8</v>
      </c>
      <c r="E4" s="2" t="s">
        <v>6</v>
      </c>
      <c r="F4" s="2" t="s">
        <v>7</v>
      </c>
      <c r="G4" s="2" t="s">
        <v>8</v>
      </c>
      <c r="H4" s="15"/>
    </row>
    <row r="5" spans="1:19" ht="18" customHeight="1">
      <c r="A5" s="3" t="s">
        <v>9</v>
      </c>
      <c r="B5" s="3">
        <v>22</v>
      </c>
      <c r="C5" s="3">
        <v>10</v>
      </c>
      <c r="D5" s="3">
        <v>6</v>
      </c>
      <c r="E5" s="3">
        <v>11.2</v>
      </c>
      <c r="F5" s="3">
        <v>8</v>
      </c>
      <c r="G5" s="3">
        <v>3</v>
      </c>
      <c r="H5" s="3">
        <v>15.3</v>
      </c>
    </row>
    <row r="6" spans="1:19" ht="18" customHeight="1">
      <c r="A6" s="4" t="s">
        <v>10</v>
      </c>
      <c r="B6" s="4">
        <v>18</v>
      </c>
      <c r="C6" s="4">
        <v>14</v>
      </c>
      <c r="D6" s="4">
        <v>8</v>
      </c>
      <c r="E6" s="4">
        <v>9.1999999999999993</v>
      </c>
      <c r="F6" s="4">
        <v>11.4</v>
      </c>
      <c r="G6" s="4">
        <v>4</v>
      </c>
      <c r="H6" s="4">
        <v>18.100000000000001</v>
      </c>
    </row>
    <row r="7" spans="1:19" ht="18" customHeight="1">
      <c r="A7" s="3" t="s">
        <v>11</v>
      </c>
      <c r="B7" s="3">
        <v>14</v>
      </c>
      <c r="C7" s="3">
        <v>6</v>
      </c>
      <c r="D7" s="3">
        <v>7</v>
      </c>
      <c r="E7" s="3">
        <v>7.2</v>
      </c>
      <c r="F7" s="3">
        <v>4.8</v>
      </c>
      <c r="G7" s="3">
        <v>3.5</v>
      </c>
      <c r="H7" s="3">
        <v>10.3</v>
      </c>
    </row>
    <row r="8" spans="1:19" ht="18" customHeight="1">
      <c r="A8" s="4" t="s">
        <v>12</v>
      </c>
      <c r="B8" s="4">
        <v>14</v>
      </c>
      <c r="C8" s="4">
        <v>5</v>
      </c>
      <c r="D8" s="4">
        <v>9</v>
      </c>
      <c r="E8" s="4">
        <v>7.2</v>
      </c>
      <c r="F8" s="4">
        <v>4</v>
      </c>
      <c r="G8" s="4">
        <v>4.5</v>
      </c>
      <c r="H8" s="4">
        <v>11.3</v>
      </c>
    </row>
    <row r="9" spans="1:19" ht="18" customHeight="1">
      <c r="A9" s="3" t="s">
        <v>13</v>
      </c>
      <c r="B9" s="3">
        <v>7</v>
      </c>
      <c r="C9" s="3">
        <v>6</v>
      </c>
      <c r="D9" s="3">
        <v>8</v>
      </c>
      <c r="E9" s="3">
        <v>5</v>
      </c>
      <c r="F9" s="3">
        <v>4.8</v>
      </c>
      <c r="G9" s="3">
        <v>4</v>
      </c>
      <c r="H9" s="3">
        <v>5.5</v>
      </c>
    </row>
    <row r="10" spans="1:19" ht="18" customHeight="1">
      <c r="A10" s="4" t="s">
        <v>14</v>
      </c>
      <c r="B10" s="4">
        <v>6</v>
      </c>
      <c r="C10" s="4">
        <v>10</v>
      </c>
      <c r="D10" s="4">
        <v>7</v>
      </c>
      <c r="E10" s="4">
        <v>5</v>
      </c>
      <c r="F10" s="4">
        <v>8</v>
      </c>
      <c r="G10" s="4">
        <v>3.5</v>
      </c>
      <c r="H10" s="4">
        <v>6.5</v>
      </c>
    </row>
    <row r="11" spans="1:19" ht="18" customHeight="1">
      <c r="A11" s="3" t="s">
        <v>15</v>
      </c>
      <c r="B11" s="3">
        <v>6</v>
      </c>
      <c r="C11" s="3">
        <v>16</v>
      </c>
      <c r="D11" s="3">
        <v>6</v>
      </c>
      <c r="E11" s="3">
        <v>5</v>
      </c>
      <c r="F11" s="3">
        <v>13</v>
      </c>
      <c r="G11" s="3">
        <v>3</v>
      </c>
      <c r="H11" s="3">
        <v>4.7</v>
      </c>
    </row>
    <row r="12" spans="1:19" ht="18" customHeight="1">
      <c r="A12" s="4" t="s">
        <v>16</v>
      </c>
      <c r="B12" s="4">
        <v>9</v>
      </c>
      <c r="C12" s="4">
        <v>18</v>
      </c>
      <c r="D12" s="4">
        <v>5</v>
      </c>
      <c r="E12" s="4">
        <v>5.4</v>
      </c>
      <c r="F12" s="4">
        <v>14.6</v>
      </c>
      <c r="G12" s="4">
        <v>3</v>
      </c>
      <c r="H12" s="4">
        <v>7.9</v>
      </c>
    </row>
    <row r="13" spans="1:19" ht="18" customHeight="1">
      <c r="A13" s="3" t="s">
        <v>17</v>
      </c>
      <c r="B13" s="3">
        <v>7</v>
      </c>
      <c r="C13" s="3">
        <v>14</v>
      </c>
      <c r="D13" s="3">
        <v>8</v>
      </c>
      <c r="E13" s="3">
        <v>5</v>
      </c>
      <c r="F13" s="3">
        <v>11.4</v>
      </c>
      <c r="G13" s="3">
        <v>4</v>
      </c>
      <c r="H13" s="3">
        <v>7.3</v>
      </c>
    </row>
    <row r="14" spans="1:19" ht="18" customHeight="1">
      <c r="A14" s="4" t="s">
        <v>18</v>
      </c>
      <c r="B14" s="4">
        <v>10</v>
      </c>
      <c r="C14" s="4">
        <v>3</v>
      </c>
      <c r="D14" s="4">
        <v>6</v>
      </c>
      <c r="E14" s="4">
        <v>6</v>
      </c>
      <c r="F14" s="4">
        <v>4</v>
      </c>
      <c r="G14" s="4">
        <v>3</v>
      </c>
      <c r="H14" s="4">
        <v>3.5</v>
      </c>
    </row>
    <row r="15" spans="1:19" ht="18" customHeight="1">
      <c r="A15" s="3" t="s">
        <v>19</v>
      </c>
      <c r="B15" s="3">
        <v>12</v>
      </c>
      <c r="C15" s="3">
        <v>5</v>
      </c>
      <c r="D15" s="3">
        <v>7</v>
      </c>
      <c r="E15" s="3">
        <v>7.2</v>
      </c>
      <c r="F15" s="3">
        <v>4</v>
      </c>
      <c r="G15" s="3">
        <v>3.5</v>
      </c>
      <c r="H15" s="3">
        <v>7.3</v>
      </c>
    </row>
    <row r="16" spans="1:19" ht="18" customHeight="1">
      <c r="A16" s="4" t="s">
        <v>20</v>
      </c>
      <c r="B16" s="4">
        <v>16</v>
      </c>
      <c r="C16" s="4">
        <v>6</v>
      </c>
      <c r="D16" s="4">
        <v>9</v>
      </c>
      <c r="E16" s="4">
        <v>8.1999999999999993</v>
      </c>
      <c r="F16" s="4">
        <v>4.8</v>
      </c>
      <c r="G16" s="4">
        <v>4.5</v>
      </c>
      <c r="H16" s="4">
        <v>13.3</v>
      </c>
    </row>
    <row r="17" spans="1:12" ht="18" customHeight="1">
      <c r="A17" s="5" t="s">
        <v>21</v>
      </c>
      <c r="B17" s="3">
        <f>SUM(B5:B16)</f>
        <v>141</v>
      </c>
      <c r="C17" s="3">
        <f t="shared" ref="C17:H17" si="0">SUM(C5:C16)</f>
        <v>113</v>
      </c>
      <c r="D17" s="3">
        <f t="shared" si="0"/>
        <v>86</v>
      </c>
      <c r="E17" s="3">
        <f t="shared" si="0"/>
        <v>81.599999999999994</v>
      </c>
      <c r="F17" s="3">
        <f t="shared" si="0"/>
        <v>92.8</v>
      </c>
      <c r="G17" s="3">
        <f t="shared" si="0"/>
        <v>43.5</v>
      </c>
      <c r="H17" s="3">
        <f t="shared" si="0"/>
        <v>111</v>
      </c>
    </row>
    <row r="19" spans="1:12" ht="16.5">
      <c r="J19" s="1" t="s">
        <v>23</v>
      </c>
      <c r="K19" s="1" t="s">
        <v>24</v>
      </c>
      <c r="L19" s="1" t="s">
        <v>25</v>
      </c>
    </row>
    <row r="20" spans="1:12" ht="16.5">
      <c r="I20" s="1" t="s">
        <v>26</v>
      </c>
      <c r="J20" s="1">
        <f>E17</f>
        <v>81.599999999999994</v>
      </c>
      <c r="K20" s="1">
        <f>F17</f>
        <v>92.8</v>
      </c>
      <c r="L20" s="1">
        <f>G17</f>
        <v>43.5</v>
      </c>
    </row>
    <row r="21" spans="1:12" ht="16.5">
      <c r="I21" s="1" t="s">
        <v>27</v>
      </c>
      <c r="J21" s="1">
        <f>B17-E17</f>
        <v>59.400000000000006</v>
      </c>
      <c r="K21" s="1">
        <f>C17-F17</f>
        <v>20.200000000000003</v>
      </c>
      <c r="L21" s="1">
        <f>D17-G17</f>
        <v>42.5</v>
      </c>
    </row>
  </sheetData>
  <mergeCells count="7">
    <mergeCell ref="A1:S1"/>
    <mergeCell ref="A2:H2"/>
    <mergeCell ref="I2:S2"/>
    <mergeCell ref="B3:D3"/>
    <mergeCell ref="E3:G3"/>
    <mergeCell ref="A3:A4"/>
    <mergeCell ref="H3:H4"/>
  </mergeCells>
  <pageMargins left="0.35416666666666702" right="0.35416666666666702" top="0.98425196850393704" bottom="0.98425196850393704" header="0.511811023622047" footer="0.511811023622047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</vt:lpstr>
      <vt:lpstr>Report</vt:lpstr>
      <vt:lpstr>Instruction!Print_Area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cp:revision>1</cp:revision>
  <cp:lastPrinted>2019-09-24T07:20:00Z</cp:lastPrinted>
  <dcterms:created xsi:type="dcterms:W3CDTF">2016-12-30T08:10:00Z</dcterms:created>
  <dcterms:modified xsi:type="dcterms:W3CDTF">2021-04-19T02:06:55Z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