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Shift Schedules\"/>
    </mc:Choice>
  </mc:AlternateContent>
  <xr:revisionPtr revIDLastSave="0" documentId="13_ncr:1_{CE72DEB6-6E6D-4FE1-A4C2-9B83BE4DB1E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alendar" sheetId="9" r:id="rId1"/>
    <sheet name="Holidays" sheetId="4" r:id="rId2"/>
  </sheets>
  <definedNames>
    <definedName name="holidays">Holidays!$A$4:$A$1000</definedName>
    <definedName name="_xlnm.Print_Area" localSheetId="0">Calendar!$B$5:$AF$57</definedName>
    <definedName name="valuevx">42.314159</definedName>
    <definedName name="vertex42_copyright" hidden="1">"© 2015-2019 Vertex42 LLC"</definedName>
    <definedName name="vertex42_id" hidden="1">"shift-work-calendar.xlsx"</definedName>
    <definedName name="vertex42_title" hidden="1">"Shift Work Calendar"</definedName>
    <definedName name="weekend">Holidays!$K$22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9" l="1"/>
  <c r="B13" i="9"/>
  <c r="M22" i="4" l="1"/>
  <c r="L22" i="4"/>
  <c r="K22" i="4"/>
  <c r="AF32" i="9" l="1"/>
  <c r="AE32" i="9"/>
  <c r="AD32" i="9"/>
  <c r="AC32" i="9"/>
  <c r="AB32" i="9"/>
  <c r="AA32" i="9"/>
  <c r="Z32" i="9"/>
  <c r="X32" i="9"/>
  <c r="W32" i="9"/>
  <c r="V32" i="9"/>
  <c r="U32" i="9"/>
  <c r="T32" i="9"/>
  <c r="S32" i="9"/>
  <c r="R32" i="9"/>
  <c r="P32" i="9"/>
  <c r="O32" i="9"/>
  <c r="N32" i="9"/>
  <c r="M32" i="9"/>
  <c r="L32" i="9"/>
  <c r="K32" i="9"/>
  <c r="J32" i="9"/>
  <c r="H32" i="9"/>
  <c r="G32" i="9"/>
  <c r="F32" i="9"/>
  <c r="E32" i="9"/>
  <c r="D32" i="9"/>
  <c r="C32" i="9"/>
  <c r="B32" i="9"/>
  <c r="AF23" i="9"/>
  <c r="AE23" i="9"/>
  <c r="AD23" i="9"/>
  <c r="AC23" i="9"/>
  <c r="AB23" i="9"/>
  <c r="AA23" i="9"/>
  <c r="Z23" i="9"/>
  <c r="X23" i="9"/>
  <c r="W23" i="9"/>
  <c r="V23" i="9"/>
  <c r="U23" i="9"/>
  <c r="T23" i="9"/>
  <c r="S23" i="9"/>
  <c r="R23" i="9"/>
  <c r="P23" i="9"/>
  <c r="O23" i="9"/>
  <c r="N23" i="9"/>
  <c r="M23" i="9"/>
  <c r="L23" i="9"/>
  <c r="K23" i="9"/>
  <c r="J23" i="9"/>
  <c r="H23" i="9"/>
  <c r="G23" i="9"/>
  <c r="F23" i="9"/>
  <c r="E23" i="9"/>
  <c r="D23" i="9"/>
  <c r="C23" i="9"/>
  <c r="B23" i="9"/>
  <c r="AF14" i="9"/>
  <c r="AE14" i="9"/>
  <c r="AD14" i="9"/>
  <c r="AC14" i="9"/>
  <c r="AB14" i="9"/>
  <c r="AA14" i="9"/>
  <c r="Z14" i="9"/>
  <c r="X14" i="9"/>
  <c r="W14" i="9"/>
  <c r="V14" i="9"/>
  <c r="U14" i="9"/>
  <c r="T14" i="9"/>
  <c r="S14" i="9"/>
  <c r="R14" i="9"/>
  <c r="P14" i="9"/>
  <c r="O14" i="9"/>
  <c r="N14" i="9"/>
  <c r="M14" i="9"/>
  <c r="L14" i="9"/>
  <c r="K14" i="9"/>
  <c r="J14" i="9"/>
  <c r="H14" i="9"/>
  <c r="G14" i="9"/>
  <c r="F14" i="9"/>
  <c r="E14" i="9"/>
  <c r="D14" i="9"/>
  <c r="C14" i="9"/>
  <c r="B14" i="9"/>
  <c r="J13" i="9"/>
  <c r="R13" i="9" l="1"/>
  <c r="J15" i="9"/>
  <c r="K15" i="9" s="1"/>
  <c r="L15" i="9" s="1"/>
  <c r="M15" i="9" s="1"/>
  <c r="N15" i="9" s="1"/>
  <c r="O15" i="9" s="1"/>
  <c r="P15" i="9" s="1"/>
  <c r="J16" i="9" s="1"/>
  <c r="K16" i="9" s="1"/>
  <c r="L16" i="9" s="1"/>
  <c r="M16" i="9" s="1"/>
  <c r="N16" i="9" s="1"/>
  <c r="O16" i="9" s="1"/>
  <c r="P16" i="9" s="1"/>
  <c r="J17" i="9" s="1"/>
  <c r="K17" i="9" s="1"/>
  <c r="L17" i="9" s="1"/>
  <c r="M17" i="9" s="1"/>
  <c r="N17" i="9" s="1"/>
  <c r="O17" i="9" s="1"/>
  <c r="P17" i="9" s="1"/>
  <c r="J18" i="9" s="1"/>
  <c r="K18" i="9" s="1"/>
  <c r="L18" i="9" s="1"/>
  <c r="M18" i="9" s="1"/>
  <c r="N18" i="9" s="1"/>
  <c r="O18" i="9" s="1"/>
  <c r="P18" i="9" s="1"/>
  <c r="J19" i="9" s="1"/>
  <c r="K19" i="9" s="1"/>
  <c r="L19" i="9" s="1"/>
  <c r="M19" i="9" s="1"/>
  <c r="N19" i="9" s="1"/>
  <c r="O19" i="9" s="1"/>
  <c r="P19" i="9" s="1"/>
  <c r="J20" i="9" s="1"/>
  <c r="K20" i="9" s="1"/>
  <c r="L20" i="9" s="1"/>
  <c r="M20" i="9" s="1"/>
  <c r="N20" i="9" s="1"/>
  <c r="O20" i="9" s="1"/>
  <c r="P20" i="9" s="1"/>
  <c r="B15" i="9"/>
  <c r="C15" i="9" s="1"/>
  <c r="D15" i="9" s="1"/>
  <c r="E15" i="9" s="1"/>
  <c r="F15" i="9" s="1"/>
  <c r="G15" i="9" s="1"/>
  <c r="H15" i="9" l="1"/>
  <c r="B16" i="9" s="1"/>
  <c r="C16" i="9" s="1"/>
  <c r="D16" i="9" s="1"/>
  <c r="E16" i="9" s="1"/>
  <c r="F16" i="9" s="1"/>
  <c r="G16" i="9" s="1"/>
  <c r="H16" i="9" s="1"/>
  <c r="B17" i="9" s="1"/>
  <c r="C17" i="9" s="1"/>
  <c r="D17" i="9" s="1"/>
  <c r="E17" i="9" s="1"/>
  <c r="F17" i="9" s="1"/>
  <c r="G17" i="9" s="1"/>
  <c r="H17" i="9" s="1"/>
  <c r="B18" i="9" s="1"/>
  <c r="C18" i="9" s="1"/>
  <c r="D18" i="9" s="1"/>
  <c r="E18" i="9" s="1"/>
  <c r="F18" i="9" s="1"/>
  <c r="G18" i="9" s="1"/>
  <c r="H18" i="9" s="1"/>
  <c r="B19" i="9" s="1"/>
  <c r="C19" i="9" s="1"/>
  <c r="D19" i="9" s="1"/>
  <c r="E19" i="9" s="1"/>
  <c r="F19" i="9" s="1"/>
  <c r="G19" i="9" s="1"/>
  <c r="H19" i="9" s="1"/>
  <c r="B20" i="9" s="1"/>
  <c r="C20" i="9" s="1"/>
  <c r="D20" i="9" s="1"/>
  <c r="E20" i="9" s="1"/>
  <c r="F20" i="9" s="1"/>
  <c r="G20" i="9" s="1"/>
  <c r="H20" i="9" s="1"/>
  <c r="Z13" i="9"/>
  <c r="R15" i="9"/>
  <c r="S15" i="9" s="1"/>
  <c r="T15" i="9" s="1"/>
  <c r="U15" i="9" s="1"/>
  <c r="V15" i="9" s="1"/>
  <c r="W15" i="9" s="1"/>
  <c r="X15" i="9" s="1"/>
  <c r="R16" i="9" s="1"/>
  <c r="S16" i="9" s="1"/>
  <c r="T16" i="9" s="1"/>
  <c r="U16" i="9" s="1"/>
  <c r="V16" i="9" s="1"/>
  <c r="W16" i="9" s="1"/>
  <c r="X16" i="9" s="1"/>
  <c r="R17" i="9" s="1"/>
  <c r="S17" i="9" s="1"/>
  <c r="T17" i="9" s="1"/>
  <c r="U17" i="9" s="1"/>
  <c r="V17" i="9" s="1"/>
  <c r="W17" i="9" s="1"/>
  <c r="X17" i="9" s="1"/>
  <c r="R18" i="9" s="1"/>
  <c r="S18" i="9" s="1"/>
  <c r="T18" i="9" s="1"/>
  <c r="U18" i="9" s="1"/>
  <c r="V18" i="9" s="1"/>
  <c r="W18" i="9" s="1"/>
  <c r="X18" i="9" s="1"/>
  <c r="R19" i="9" s="1"/>
  <c r="S19" i="9" s="1"/>
  <c r="T19" i="9" s="1"/>
  <c r="U19" i="9" s="1"/>
  <c r="V19" i="9" s="1"/>
  <c r="W19" i="9" s="1"/>
  <c r="X19" i="9" s="1"/>
  <c r="R20" i="9" s="1"/>
  <c r="S20" i="9" s="1"/>
  <c r="T20" i="9" s="1"/>
  <c r="U20" i="9" s="1"/>
  <c r="V20" i="9" s="1"/>
  <c r="W20" i="9" s="1"/>
  <c r="X20" i="9" s="1"/>
  <c r="Z15" i="9" l="1"/>
  <c r="AA15" i="9" s="1"/>
  <c r="AB15" i="9" s="1"/>
  <c r="AC15" i="9" s="1"/>
  <c r="AD15" i="9" s="1"/>
  <c r="AE15" i="9" s="1"/>
  <c r="AF15" i="9" s="1"/>
  <c r="Z16" i="9" s="1"/>
  <c r="AA16" i="9" s="1"/>
  <c r="AB16" i="9" s="1"/>
  <c r="AC16" i="9" s="1"/>
  <c r="AD16" i="9" s="1"/>
  <c r="AE16" i="9" s="1"/>
  <c r="AF16" i="9" s="1"/>
  <c r="Z17" i="9" s="1"/>
  <c r="AA17" i="9" s="1"/>
  <c r="AB17" i="9" s="1"/>
  <c r="AC17" i="9" s="1"/>
  <c r="AD17" i="9" s="1"/>
  <c r="AE17" i="9" s="1"/>
  <c r="AF17" i="9" s="1"/>
  <c r="Z18" i="9" s="1"/>
  <c r="AA18" i="9" s="1"/>
  <c r="AB18" i="9" s="1"/>
  <c r="AC18" i="9" s="1"/>
  <c r="AD18" i="9" s="1"/>
  <c r="AE18" i="9" s="1"/>
  <c r="AF18" i="9" s="1"/>
  <c r="Z19" i="9" s="1"/>
  <c r="AA19" i="9" s="1"/>
  <c r="AB19" i="9" s="1"/>
  <c r="AC19" i="9" s="1"/>
  <c r="AD19" i="9" s="1"/>
  <c r="AE19" i="9" s="1"/>
  <c r="AF19" i="9" s="1"/>
  <c r="Z20" i="9" s="1"/>
  <c r="AA20" i="9" s="1"/>
  <c r="AB20" i="9" s="1"/>
  <c r="AC20" i="9" s="1"/>
  <c r="AD20" i="9" s="1"/>
  <c r="AE20" i="9" s="1"/>
  <c r="AF20" i="9" s="1"/>
  <c r="B22" i="9"/>
  <c r="J22" i="9" l="1"/>
  <c r="B24" i="9"/>
  <c r="C24" i="9" s="1"/>
  <c r="D24" i="9" s="1"/>
  <c r="E24" i="9" s="1"/>
  <c r="F24" i="9" s="1"/>
  <c r="G24" i="9" s="1"/>
  <c r="H24" i="9" s="1"/>
  <c r="B25" i="9" s="1"/>
  <c r="C25" i="9" s="1"/>
  <c r="D25" i="9" s="1"/>
  <c r="E25" i="9" s="1"/>
  <c r="F25" i="9" s="1"/>
  <c r="G25" i="9" s="1"/>
  <c r="H25" i="9" s="1"/>
  <c r="B26" i="9" s="1"/>
  <c r="C26" i="9" s="1"/>
  <c r="D26" i="9" s="1"/>
  <c r="E26" i="9" s="1"/>
  <c r="F26" i="9" s="1"/>
  <c r="G26" i="9" s="1"/>
  <c r="H26" i="9" s="1"/>
  <c r="B27" i="9" s="1"/>
  <c r="C27" i="9" s="1"/>
  <c r="D27" i="9" s="1"/>
  <c r="E27" i="9" s="1"/>
  <c r="F27" i="9" s="1"/>
  <c r="G27" i="9" s="1"/>
  <c r="H27" i="9" s="1"/>
  <c r="B28" i="9" s="1"/>
  <c r="C28" i="9" s="1"/>
  <c r="D28" i="9" s="1"/>
  <c r="E28" i="9" s="1"/>
  <c r="F28" i="9" s="1"/>
  <c r="G28" i="9" s="1"/>
  <c r="H28" i="9" s="1"/>
  <c r="B29" i="9" s="1"/>
  <c r="C29" i="9" s="1"/>
  <c r="D29" i="9" s="1"/>
  <c r="E29" i="9" s="1"/>
  <c r="F29" i="9" s="1"/>
  <c r="G29" i="9" s="1"/>
  <c r="H29" i="9" s="1"/>
  <c r="J24" i="9" l="1"/>
  <c r="K24" i="9" s="1"/>
  <c r="L24" i="9" s="1"/>
  <c r="M24" i="9" s="1"/>
  <c r="N24" i="9" s="1"/>
  <c r="O24" i="9" s="1"/>
  <c r="P24" i="9" s="1"/>
  <c r="J25" i="9" s="1"/>
  <c r="K25" i="9" s="1"/>
  <c r="L25" i="9" s="1"/>
  <c r="M25" i="9" s="1"/>
  <c r="N25" i="9" s="1"/>
  <c r="O25" i="9" s="1"/>
  <c r="P25" i="9" s="1"/>
  <c r="J26" i="9" s="1"/>
  <c r="K26" i="9" s="1"/>
  <c r="L26" i="9" s="1"/>
  <c r="M26" i="9" s="1"/>
  <c r="N26" i="9" s="1"/>
  <c r="O26" i="9" s="1"/>
  <c r="P26" i="9" s="1"/>
  <c r="J27" i="9" s="1"/>
  <c r="K27" i="9" s="1"/>
  <c r="L27" i="9" s="1"/>
  <c r="M27" i="9" s="1"/>
  <c r="N27" i="9" s="1"/>
  <c r="O27" i="9" s="1"/>
  <c r="P27" i="9" s="1"/>
  <c r="J28" i="9" s="1"/>
  <c r="K28" i="9" s="1"/>
  <c r="L28" i="9" s="1"/>
  <c r="M28" i="9" s="1"/>
  <c r="N28" i="9" s="1"/>
  <c r="O28" i="9" s="1"/>
  <c r="P28" i="9" s="1"/>
  <c r="J29" i="9" s="1"/>
  <c r="K29" i="9" s="1"/>
  <c r="L29" i="9" s="1"/>
  <c r="M29" i="9" s="1"/>
  <c r="N29" i="9" s="1"/>
  <c r="O29" i="9" s="1"/>
  <c r="P29" i="9" s="1"/>
  <c r="R22" i="9"/>
  <c r="R24" i="9" l="1"/>
  <c r="S24" i="9" s="1"/>
  <c r="T24" i="9" s="1"/>
  <c r="U24" i="9" s="1"/>
  <c r="V24" i="9" s="1"/>
  <c r="W24" i="9" s="1"/>
  <c r="X24" i="9" s="1"/>
  <c r="R25" i="9" s="1"/>
  <c r="S25" i="9" s="1"/>
  <c r="T25" i="9" s="1"/>
  <c r="U25" i="9" s="1"/>
  <c r="V25" i="9" s="1"/>
  <c r="W25" i="9" s="1"/>
  <c r="X25" i="9" s="1"/>
  <c r="R26" i="9" s="1"/>
  <c r="S26" i="9" s="1"/>
  <c r="T26" i="9" s="1"/>
  <c r="U26" i="9" s="1"/>
  <c r="V26" i="9" s="1"/>
  <c r="W26" i="9" s="1"/>
  <c r="X26" i="9" s="1"/>
  <c r="R27" i="9" s="1"/>
  <c r="S27" i="9" s="1"/>
  <c r="T27" i="9" s="1"/>
  <c r="U27" i="9" s="1"/>
  <c r="V27" i="9" s="1"/>
  <c r="W27" i="9" s="1"/>
  <c r="X27" i="9" s="1"/>
  <c r="R28" i="9" s="1"/>
  <c r="S28" i="9" s="1"/>
  <c r="T28" i="9" s="1"/>
  <c r="U28" i="9" s="1"/>
  <c r="V28" i="9" s="1"/>
  <c r="W28" i="9" s="1"/>
  <c r="X28" i="9" s="1"/>
  <c r="R29" i="9" s="1"/>
  <c r="S29" i="9" s="1"/>
  <c r="T29" i="9" s="1"/>
  <c r="U29" i="9" s="1"/>
  <c r="V29" i="9" s="1"/>
  <c r="W29" i="9" s="1"/>
  <c r="X29" i="9" s="1"/>
  <c r="Z22" i="9"/>
  <c r="B31" i="9" l="1"/>
  <c r="Z24" i="9"/>
  <c r="AA24" i="9" s="1"/>
  <c r="AB24" i="9" s="1"/>
  <c r="AC24" i="9" s="1"/>
  <c r="AD24" i="9" s="1"/>
  <c r="AE24" i="9" s="1"/>
  <c r="AF24" i="9" s="1"/>
  <c r="Z25" i="9" s="1"/>
  <c r="AA25" i="9" s="1"/>
  <c r="AB25" i="9" s="1"/>
  <c r="AC25" i="9" s="1"/>
  <c r="AD25" i="9" s="1"/>
  <c r="AE25" i="9" s="1"/>
  <c r="AF25" i="9" s="1"/>
  <c r="Z26" i="9" s="1"/>
  <c r="AA26" i="9" s="1"/>
  <c r="AB26" i="9" s="1"/>
  <c r="AC26" i="9" s="1"/>
  <c r="AD26" i="9" s="1"/>
  <c r="AE26" i="9" s="1"/>
  <c r="AF26" i="9" s="1"/>
  <c r="Z27" i="9" s="1"/>
  <c r="AA27" i="9" s="1"/>
  <c r="AB27" i="9" s="1"/>
  <c r="AC27" i="9" s="1"/>
  <c r="AD27" i="9" s="1"/>
  <c r="AE27" i="9" s="1"/>
  <c r="AF27" i="9" s="1"/>
  <c r="Z28" i="9" s="1"/>
  <c r="AA28" i="9" s="1"/>
  <c r="AB28" i="9" s="1"/>
  <c r="AC28" i="9" s="1"/>
  <c r="AD28" i="9" s="1"/>
  <c r="AE28" i="9" s="1"/>
  <c r="AF28" i="9" s="1"/>
  <c r="Z29" i="9" s="1"/>
  <c r="AA29" i="9" s="1"/>
  <c r="AB29" i="9" s="1"/>
  <c r="AC29" i="9" s="1"/>
  <c r="AD29" i="9" s="1"/>
  <c r="AE29" i="9" s="1"/>
  <c r="AF29" i="9" s="1"/>
  <c r="J31" i="9" l="1"/>
  <c r="B33" i="9"/>
  <c r="C33" i="9" s="1"/>
  <c r="D33" i="9" s="1"/>
  <c r="E33" i="9" s="1"/>
  <c r="F33" i="9" s="1"/>
  <c r="G33" i="9" s="1"/>
  <c r="H33" i="9" s="1"/>
  <c r="B34" i="9" s="1"/>
  <c r="C34" i="9" s="1"/>
  <c r="D34" i="9" s="1"/>
  <c r="E34" i="9" s="1"/>
  <c r="F34" i="9" s="1"/>
  <c r="G34" i="9" s="1"/>
  <c r="H34" i="9" s="1"/>
  <c r="B35" i="9" s="1"/>
  <c r="C35" i="9" s="1"/>
  <c r="D35" i="9" s="1"/>
  <c r="E35" i="9" s="1"/>
  <c r="F35" i="9" s="1"/>
  <c r="G35" i="9" s="1"/>
  <c r="H35" i="9" s="1"/>
  <c r="B36" i="9" s="1"/>
  <c r="C36" i="9" s="1"/>
  <c r="D36" i="9" s="1"/>
  <c r="E36" i="9" s="1"/>
  <c r="F36" i="9" s="1"/>
  <c r="G36" i="9" s="1"/>
  <c r="H36" i="9" s="1"/>
  <c r="B37" i="9" s="1"/>
  <c r="C37" i="9" s="1"/>
  <c r="D37" i="9" s="1"/>
  <c r="E37" i="9" s="1"/>
  <c r="F37" i="9" s="1"/>
  <c r="G37" i="9" s="1"/>
  <c r="H37" i="9" s="1"/>
  <c r="B38" i="9" s="1"/>
  <c r="C38" i="9" s="1"/>
  <c r="D38" i="9" s="1"/>
  <c r="E38" i="9" s="1"/>
  <c r="F38" i="9" s="1"/>
  <c r="G38" i="9" s="1"/>
  <c r="H38" i="9" s="1"/>
  <c r="J33" i="9" l="1"/>
  <c r="K33" i="9" s="1"/>
  <c r="L33" i="9" s="1"/>
  <c r="M33" i="9" s="1"/>
  <c r="N33" i="9" s="1"/>
  <c r="O33" i="9" s="1"/>
  <c r="P33" i="9" s="1"/>
  <c r="J34" i="9" s="1"/>
  <c r="K34" i="9" s="1"/>
  <c r="L34" i="9" s="1"/>
  <c r="M34" i="9" s="1"/>
  <c r="N34" i="9" s="1"/>
  <c r="O34" i="9" s="1"/>
  <c r="P34" i="9" s="1"/>
  <c r="J35" i="9" s="1"/>
  <c r="K35" i="9" s="1"/>
  <c r="L35" i="9" s="1"/>
  <c r="M35" i="9" s="1"/>
  <c r="N35" i="9" s="1"/>
  <c r="O35" i="9" s="1"/>
  <c r="P35" i="9" s="1"/>
  <c r="J36" i="9" s="1"/>
  <c r="K36" i="9" s="1"/>
  <c r="L36" i="9" s="1"/>
  <c r="M36" i="9" s="1"/>
  <c r="N36" i="9" s="1"/>
  <c r="O36" i="9" s="1"/>
  <c r="P36" i="9" s="1"/>
  <c r="J37" i="9" s="1"/>
  <c r="K37" i="9" s="1"/>
  <c r="L37" i="9" s="1"/>
  <c r="M37" i="9" s="1"/>
  <c r="N37" i="9" s="1"/>
  <c r="O37" i="9" s="1"/>
  <c r="P37" i="9" s="1"/>
  <c r="J38" i="9" s="1"/>
  <c r="K38" i="9" s="1"/>
  <c r="L38" i="9" s="1"/>
  <c r="M38" i="9" s="1"/>
  <c r="N38" i="9" s="1"/>
  <c r="O38" i="9" s="1"/>
  <c r="P38" i="9" s="1"/>
  <c r="R31" i="9"/>
  <c r="Z31" i="9" l="1"/>
  <c r="Z33" i="9" s="1"/>
  <c r="AA33" i="9" s="1"/>
  <c r="AB33" i="9" s="1"/>
  <c r="AC33" i="9" s="1"/>
  <c r="AD33" i="9" s="1"/>
  <c r="AE33" i="9" s="1"/>
  <c r="AF33" i="9" s="1"/>
  <c r="Z34" i="9" s="1"/>
  <c r="AA34" i="9" s="1"/>
  <c r="AB34" i="9" s="1"/>
  <c r="AC34" i="9" s="1"/>
  <c r="AD34" i="9" s="1"/>
  <c r="AE34" i="9" s="1"/>
  <c r="AF34" i="9" s="1"/>
  <c r="Z35" i="9" s="1"/>
  <c r="AA35" i="9" s="1"/>
  <c r="AB35" i="9" s="1"/>
  <c r="AC35" i="9" s="1"/>
  <c r="AD35" i="9" s="1"/>
  <c r="AE35" i="9" s="1"/>
  <c r="AF35" i="9" s="1"/>
  <c r="Z36" i="9" s="1"/>
  <c r="AA36" i="9" s="1"/>
  <c r="AB36" i="9" s="1"/>
  <c r="AC36" i="9" s="1"/>
  <c r="AD36" i="9" s="1"/>
  <c r="AE36" i="9" s="1"/>
  <c r="AF36" i="9" s="1"/>
  <c r="Z37" i="9" s="1"/>
  <c r="AA37" i="9" s="1"/>
  <c r="AB37" i="9" s="1"/>
  <c r="AC37" i="9" s="1"/>
  <c r="AD37" i="9" s="1"/>
  <c r="AE37" i="9" s="1"/>
  <c r="AF37" i="9" s="1"/>
  <c r="Z38" i="9" s="1"/>
  <c r="AA38" i="9" s="1"/>
  <c r="AB38" i="9" s="1"/>
  <c r="AC38" i="9" s="1"/>
  <c r="AD38" i="9" s="1"/>
  <c r="AE38" i="9" s="1"/>
  <c r="AF38" i="9" s="1"/>
  <c r="R33" i="9"/>
  <c r="S33" i="9" s="1"/>
  <c r="T33" i="9" s="1"/>
  <c r="U33" i="9" s="1"/>
  <c r="V33" i="9" s="1"/>
  <c r="W33" i="9" s="1"/>
  <c r="X33" i="9" s="1"/>
  <c r="R34" i="9" s="1"/>
  <c r="S34" i="9" s="1"/>
  <c r="T34" i="9" s="1"/>
  <c r="U34" i="9" s="1"/>
  <c r="V34" i="9" s="1"/>
  <c r="W34" i="9" s="1"/>
  <c r="X34" i="9" s="1"/>
  <c r="R35" i="9" s="1"/>
  <c r="S35" i="9" s="1"/>
  <c r="T35" i="9" s="1"/>
  <c r="U35" i="9" s="1"/>
  <c r="V35" i="9" s="1"/>
  <c r="W35" i="9" s="1"/>
  <c r="X35" i="9" s="1"/>
  <c r="R36" i="9" s="1"/>
  <c r="S36" i="9" s="1"/>
  <c r="T36" i="9" s="1"/>
  <c r="U36" i="9" s="1"/>
  <c r="V36" i="9" s="1"/>
  <c r="W36" i="9" s="1"/>
  <c r="X36" i="9" s="1"/>
  <c r="R37" i="9" s="1"/>
  <c r="S37" i="9" s="1"/>
  <c r="T37" i="9" s="1"/>
  <c r="U37" i="9" s="1"/>
  <c r="V37" i="9" s="1"/>
  <c r="W37" i="9" s="1"/>
  <c r="X37" i="9" s="1"/>
  <c r="R38" i="9" s="1"/>
  <c r="S38" i="9" s="1"/>
  <c r="T38" i="9" s="1"/>
  <c r="U38" i="9" s="1"/>
  <c r="V38" i="9" s="1"/>
  <c r="W38" i="9" s="1"/>
  <c r="X38" i="9" s="1"/>
</calcChain>
</file>

<file path=xl/sharedStrings.xml><?xml version="1.0" encoding="utf-8"?>
<sst xmlns="http://schemas.openxmlformats.org/spreadsheetml/2006/main" count="496" uniqueCount="94">
  <si>
    <t>Date</t>
  </si>
  <si>
    <t>Description</t>
  </si>
  <si>
    <t>Christmas</t>
  </si>
  <si>
    <t>Columbus Day</t>
  </si>
  <si>
    <t>Independence Day</t>
  </si>
  <si>
    <t>Labor Day</t>
  </si>
  <si>
    <t>M.L.King Jr. Day</t>
  </si>
  <si>
    <t>Memorial Day</t>
  </si>
  <si>
    <t>New Year's Day</t>
  </si>
  <si>
    <t>Presidents Day</t>
  </si>
  <si>
    <t>Thanksgiving</t>
  </si>
  <si>
    <t>Veterans Day</t>
  </si>
  <si>
    <t>1:Sun, 2:Mon</t>
  </si>
  <si>
    <t>Saturday, Sunday</t>
  </si>
  <si>
    <t>Non Working Days</t>
  </si>
  <si>
    <t>Holidays only</t>
  </si>
  <si>
    <t>Code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</si>
  <si>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</si>
  <si>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</si>
  <si>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</si>
  <si>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</si>
  <si>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</si>
  <si>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</si>
  <si>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</si>
  <si>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</si>
  <si>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</si>
  <si>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</si>
  <si>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</si>
  <si>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</si>
  <si>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</si>
  <si>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>CHOSEN</t>
  </si>
  <si>
    <t>0000000</t>
  </si>
  <si>
    <t>Weekend1</t>
  </si>
  <si>
    <t>Weekend2</t>
  </si>
  <si>
    <t>Holidays and Non-Working Days</t>
  </si>
  <si>
    <t>Year:</t>
  </si>
  <si>
    <t>Month:</t>
  </si>
  <si>
    <t>Holidays</t>
  </si>
  <si>
    <t>Rotation Pattern:</t>
  </si>
  <si>
    <t xml:space="preserve">The dates listed in this worksheet are </t>
  </si>
  <si>
    <t>highlighted in the calendar and are used</t>
  </si>
  <si>
    <t>in the NonWorkingsDays to list dates</t>
  </si>
  <si>
    <t xml:space="preserve">other than weekends that are to be </t>
  </si>
  <si>
    <t>excluded from the rotation schedule.</t>
  </si>
  <si>
    <t>See the Excel help (F1) for information</t>
  </si>
  <si>
    <t xml:space="preserve">about the NETWORKDAYS.INTL() </t>
  </si>
  <si>
    <t>function. The named range, holidays, is</t>
  </si>
  <si>
    <t xml:space="preserve">a dynamic named range ending at the </t>
  </si>
  <si>
    <t>last blank cell in column A.</t>
  </si>
  <si>
    <t>← Define the Rotation Pattern</t>
  </si>
  <si>
    <t xml:space="preserve">You may clear (delete) the dates in the table </t>
  </si>
  <si>
    <t>to the left, but leave one at least one date in</t>
  </si>
  <si>
    <t>the table, perhaps a date a few years in the</t>
  </si>
  <si>
    <t>past.</t>
  </si>
  <si>
    <t>Table used to populate the drop-down list</t>
  </si>
  <si>
    <t>None</t>
  </si>
  <si>
    <t>Non-Working Days</t>
  </si>
  <si>
    <t>x</t>
  </si>
  <si>
    <t>Days Off</t>
  </si>
  <si>
    <t>D</t>
  </si>
  <si>
    <t>Day Shift</t>
  </si>
  <si>
    <t>N</t>
  </si>
  <si>
    <t>Night Shift</t>
  </si>
  <si>
    <t>← Change the Year and Start Month</t>
  </si>
  <si>
    <t>Shift 3</t>
  </si>
  <si>
    <t>Notes</t>
  </si>
  <si>
    <t>Pattern Start Date:</t>
  </si>
  <si>
    <t>← Change labels of shifts as needed</t>
  </si>
  <si>
    <t>Customize holidays in the Holidays worksheet</t>
  </si>
  <si>
    <t>Shift Work Calendar</t>
  </si>
  <si>
    <t>← The letter or number for each shift should</t>
  </si>
  <si>
    <t>match what you use for the rotation pattern</t>
  </si>
  <si>
    <t>NNNNxxxDDDxNNNxxxDDDDxxxxxxx</t>
  </si>
  <si>
    <t>← Change the Title as needed</t>
  </si>
  <si>
    <t>Start Day:</t>
  </si>
  <si>
    <t>← Define Non-Working Days if applicable</t>
  </si>
  <si>
    <t>Non-Working Days:</t>
  </si>
  <si>
    <t>To change colors used in the calendar, either</t>
  </si>
  <si>
    <t xml:space="preserve">change the Theme Colors, or go to Home &gt; </t>
  </si>
  <si>
    <t xml:space="preserve">Conditional Formatting &gt; Manage Rules and </t>
  </si>
  <si>
    <t>select "This Worksheet" from the drop-down to</t>
  </si>
  <si>
    <t>see all conditional formatting rules used in this</t>
  </si>
  <si>
    <t>worksheet.</t>
  </si>
  <si>
    <t>Shift 4</t>
  </si>
  <si>
    <t>Boxing Day</t>
  </si>
  <si>
    <t>Good Friday</t>
  </si>
  <si>
    <t>Easter Monday</t>
  </si>
  <si>
    <t>Early May Bank Holiday</t>
  </si>
  <si>
    <t>Spring Bank Holiday</t>
  </si>
  <si>
    <t>Summer Bank Holiday</t>
  </si>
  <si>
    <t>Late Summer Bank Holiday</t>
  </si>
  <si>
    <t>US</t>
  </si>
  <si>
    <t>UK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</si>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</sst>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"/>
  </numFmts>
  <fonts count="26" x14ac:knownFonts="1">
    <font>
      <sz val="10"/>
      <name val="Arial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8"/>
      <name val="Arial"/>
      <family val="2"/>
      <scheme val="minor"/>
    </font>
    <font>
      <sz val="9"/>
      <name val="Arial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2"/>
      <name val="Arial"/>
      <family val="2"/>
      <scheme val="minor"/>
    </font>
    <font>
      <b/>
      <sz val="28"/>
      <color theme="4" tint="-0.249977111117893"/>
      <name val="Arial"/>
      <family val="2"/>
      <scheme val="major"/>
    </font>
    <font>
      <b/>
      <sz val="12"/>
      <color theme="0"/>
      <name val="Arial"/>
      <family val="1"/>
      <scheme val="major"/>
    </font>
    <font>
      <sz val="9"/>
      <color theme="0"/>
      <name val="Arial"/>
      <family val="2"/>
    </font>
    <font>
      <sz val="9"/>
      <name val="Arial"/>
      <family val="2"/>
    </font>
    <font>
      <sz val="20"/>
      <color theme="4" tint="-0.249977111117893"/>
      <name val="Arial"/>
      <family val="2"/>
      <scheme val="minor"/>
    </font>
    <font>
      <sz val="10"/>
      <color theme="4"/>
      <name val="Arial"/>
      <family val="2"/>
      <scheme val="minor"/>
    </font>
    <font>
      <i/>
      <sz val="10"/>
      <name val="Arial"/>
      <family val="2"/>
    </font>
    <font>
      <b/>
      <sz val="10"/>
      <color theme="8"/>
      <name val="Arial"/>
      <family val="2"/>
      <scheme val="minor"/>
    </font>
    <font>
      <b/>
      <sz val="12"/>
      <color theme="4"/>
      <name val="Arial"/>
      <family val="2"/>
    </font>
    <font>
      <sz val="8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0"/>
      <color rgb="FF3A5D9C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0" tint="-0.34998626667073579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0" tint="-0.24994659260841701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7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0" borderId="0"/>
  </cellStyleXfs>
  <cellXfs count="69">
    <xf numFmtId="0" fontId="0" fillId="0" borderId="0" xfId="0"/>
    <xf numFmtId="0" fontId="1" fillId="0" borderId="0" xfId="0" applyFont="1"/>
    <xf numFmtId="0" fontId="2" fillId="3" borderId="0" xfId="0" applyFont="1" applyFill="1"/>
    <xf numFmtId="0" fontId="5" fillId="0" borderId="0" xfId="2"/>
    <xf numFmtId="0" fontId="6" fillId="4" borderId="1" xfId="2" applyFont="1" applyFill="1" applyBorder="1" applyAlignment="1">
      <alignment horizontal="center"/>
    </xf>
    <xf numFmtId="0" fontId="6" fillId="4" borderId="2" xfId="2" applyFont="1" applyFill="1" applyBorder="1" applyAlignment="1">
      <alignment horizontal="left" indent="1"/>
    </xf>
    <xf numFmtId="14" fontId="7" fillId="0" borderId="3" xfId="2" applyNumberFormat="1" applyFont="1" applyBorder="1"/>
    <xf numFmtId="0" fontId="8" fillId="0" borderId="4" xfId="2" applyFont="1" applyBorder="1" applyAlignment="1">
      <alignment horizontal="left" indent="1"/>
    </xf>
    <xf numFmtId="0" fontId="10" fillId="5" borderId="0" xfId="0" applyFont="1" applyFill="1"/>
    <xf numFmtId="49" fontId="1" fillId="0" borderId="0" xfId="0" applyNumberFormat="1" applyFont="1"/>
    <xf numFmtId="0" fontId="1" fillId="0" borderId="0" xfId="2" applyFont="1"/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Border="1" applyAlignment="1">
      <alignment vertical="center"/>
    </xf>
    <xf numFmtId="0" fontId="15" fillId="5" borderId="1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center" vertical="center"/>
    </xf>
    <xf numFmtId="0" fontId="15" fillId="5" borderId="11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164" fontId="16" fillId="0" borderId="12" xfId="2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vertical="center"/>
    </xf>
    <xf numFmtId="0" fontId="12" fillId="3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1" fillId="3" borderId="0" xfId="2" applyFont="1" applyFill="1" applyAlignment="1">
      <alignment horizontal="right" vertical="center"/>
    </xf>
    <xf numFmtId="0" fontId="3" fillId="3" borderId="0" xfId="2" applyFont="1" applyFill="1" applyAlignment="1">
      <alignment vertical="center"/>
    </xf>
    <xf numFmtId="0" fontId="1" fillId="0" borderId="0" xfId="2" applyFont="1" applyAlignment="1">
      <alignment horizontal="left" vertical="center"/>
    </xf>
    <xf numFmtId="0" fontId="11" fillId="7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" fillId="0" borderId="0" xfId="2" applyFont="1" applyAlignment="1">
      <alignment horizontal="left" vertical="center" indent="1"/>
    </xf>
    <xf numFmtId="0" fontId="13" fillId="0" borderId="0" xfId="2" applyFont="1" applyFill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10" fillId="5" borderId="0" xfId="0" applyFont="1" applyFill="1" applyAlignment="1">
      <alignment horizontal="right"/>
    </xf>
    <xf numFmtId="0" fontId="18" fillId="0" borderId="0" xfId="2" applyFont="1" applyAlignment="1">
      <alignment vertical="center"/>
    </xf>
    <xf numFmtId="0" fontId="5" fillId="3" borderId="13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5" fillId="3" borderId="0" xfId="2" applyFont="1" applyFill="1" applyBorder="1" applyAlignment="1">
      <alignment horizontal="right" vertical="center"/>
    </xf>
    <xf numFmtId="0" fontId="5" fillId="3" borderId="14" xfId="2" applyFont="1" applyFill="1" applyBorder="1" applyAlignment="1">
      <alignment horizontal="right" vertical="center"/>
    </xf>
    <xf numFmtId="0" fontId="19" fillId="0" borderId="0" xfId="2" applyFont="1"/>
    <xf numFmtId="0" fontId="2" fillId="3" borderId="0" xfId="0" applyFont="1" applyFill="1" applyAlignment="1">
      <alignment horizontal="right"/>
    </xf>
    <xf numFmtId="0" fontId="1" fillId="0" borderId="12" xfId="2" applyFont="1" applyFill="1" applyBorder="1" applyAlignment="1">
      <alignment horizontal="center" vertical="center"/>
    </xf>
    <xf numFmtId="0" fontId="1" fillId="3" borderId="0" xfId="2" applyFont="1" applyFill="1"/>
    <xf numFmtId="0" fontId="20" fillId="0" borderId="12" xfId="2" applyFont="1" applyFill="1" applyBorder="1" applyAlignment="1">
      <alignment horizontal="center" vertical="center"/>
    </xf>
    <xf numFmtId="0" fontId="1" fillId="9" borderId="12" xfId="2" applyFont="1" applyFill="1" applyBorder="1" applyAlignment="1">
      <alignment horizontal="center" vertical="center"/>
    </xf>
    <xf numFmtId="0" fontId="21" fillId="0" borderId="0" xfId="2" applyFont="1"/>
    <xf numFmtId="0" fontId="22" fillId="3" borderId="0" xfId="2" applyFont="1" applyFill="1" applyBorder="1" applyAlignment="1">
      <alignment horizontal="right" vertical="center"/>
    </xf>
    <xf numFmtId="0" fontId="23" fillId="11" borderId="0" xfId="5" applyAlignment="1">
      <alignment horizontal="center" vertical="center"/>
    </xf>
    <xf numFmtId="0" fontId="23" fillId="10" borderId="0" xfId="4" applyAlignment="1">
      <alignment horizontal="center" vertical="center"/>
    </xf>
    <xf numFmtId="0" fontId="5" fillId="0" borderId="0" xfId="2" applyAlignment="1">
      <alignment horizontal="center"/>
    </xf>
    <xf numFmtId="0" fontId="6" fillId="4" borderId="2" xfId="2" applyFont="1" applyFill="1" applyBorder="1" applyAlignment="1">
      <alignment horizontal="center"/>
    </xf>
    <xf numFmtId="0" fontId="25" fillId="0" borderId="0" xfId="0" applyFont="1" applyAlignment="1">
      <alignment vertical="center" wrapText="1"/>
    </xf>
    <xf numFmtId="0" fontId="9" fillId="0" borderId="0" xfId="1" applyAlignment="1" applyProtection="1">
      <alignment wrapText="1"/>
    </xf>
    <xf numFmtId="0" fontId="13" fillId="0" borderId="0" xfId="2" applyNumberFormat="1" applyFont="1" applyFill="1" applyBorder="1" applyAlignment="1">
      <alignment horizontal="right" vertical="center"/>
    </xf>
    <xf numFmtId="165" fontId="14" fillId="2" borderId="8" xfId="2" applyNumberFormat="1" applyFont="1" applyFill="1" applyBorder="1" applyAlignment="1">
      <alignment horizontal="center" vertical="center"/>
    </xf>
    <xf numFmtId="165" fontId="14" fillId="2" borderId="0" xfId="2" applyNumberFormat="1" applyFont="1" applyFill="1" applyBorder="1" applyAlignment="1">
      <alignment horizontal="center" vertical="center"/>
    </xf>
    <xf numFmtId="165" fontId="14" fillId="2" borderId="9" xfId="2" applyNumberFormat="1" applyFont="1" applyFill="1" applyBorder="1" applyAlignment="1">
      <alignment horizontal="center" vertical="center"/>
    </xf>
    <xf numFmtId="49" fontId="5" fillId="8" borderId="5" xfId="2" applyNumberFormat="1" applyFont="1" applyFill="1" applyBorder="1" applyAlignment="1">
      <alignment horizontal="center" vertical="center" shrinkToFit="1"/>
    </xf>
    <xf numFmtId="49" fontId="5" fillId="8" borderId="6" xfId="2" applyNumberFormat="1" applyFont="1" applyFill="1" applyBorder="1" applyAlignment="1">
      <alignment horizontal="center" vertical="center" shrinkToFit="1"/>
    </xf>
    <xf numFmtId="49" fontId="5" fillId="8" borderId="7" xfId="2" applyNumberFormat="1" applyFont="1" applyFill="1" applyBorder="1" applyAlignment="1">
      <alignment horizontal="center" vertical="center" shrinkToFit="1"/>
    </xf>
    <xf numFmtId="14" fontId="5" fillId="0" borderId="5" xfId="2" applyNumberFormat="1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0" fontId="9" fillId="3" borderId="0" xfId="1" applyFill="1" applyAlignment="1" applyProtection="1">
      <alignment horizontal="left" vertical="center"/>
    </xf>
    <xf numFmtId="0" fontId="1" fillId="0" borderId="5" xfId="2" applyFont="1" applyFill="1" applyBorder="1" applyAlignment="1">
      <alignment horizontal="center" vertical="center"/>
    </xf>
    <xf numFmtId="0" fontId="1" fillId="0" borderId="6" xfId="2" applyFont="1" applyFill="1" applyBorder="1" applyAlignment="1">
      <alignment horizontal="center" vertical="center"/>
    </xf>
    <xf numFmtId="0" fontId="1" fillId="0" borderId="7" xfId="2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7">
    <cellStyle name="Accent2" xfId="4" builtinId="33"/>
    <cellStyle name="Accent6" xfId="5" builtinId="49"/>
    <cellStyle name="Hyperlink" xfId="1" builtinId="8" customBuiltin="1"/>
    <cellStyle name="Hyperlink 2" xfId="3" xr:uid="{00000000-0005-0000-0000-000003000000}"/>
    <cellStyle name="Normal" xfId="0" builtinId="0"/>
    <cellStyle name="Normal 2" xfId="2" xr:uid="{00000000-0005-0000-0000-000005000000}"/>
    <cellStyle name="Normal 3" xfId="6" xr:uid="{9BF694B4-A443-4058-B4A4-D0D8DD1682ED}"/>
  </cellStyles>
  <dxfs count="8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ill>
        <patternFill patternType="lightUp">
          <fgColor theme="0" tint="-0.34998626667073579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8"/>
      </font>
    </dxf>
    <dxf>
      <numFmt numFmtId="166" formatCode="mmmm\ \'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6"/>
  <sheetViews>
    <sheetView showGridLines="0" topLeftCell="A31" workbookViewId="0">
      <selection activeCell="AI29" sqref="AI23:AI29"/>
    </sheetView>
  </sheetViews>
  <sheetFormatPr defaultColWidth="9.1796875" defaultRowHeight="12.5" x14ac:dyDescent="0.25"/>
  <cols>
    <col min="1" max="1" width="3.1796875" style="10" customWidth="1"/>
    <col min="2" max="8" width="3" style="10" customWidth="1"/>
    <col min="9" max="9" width="2.54296875" style="10" customWidth="1"/>
    <col min="10" max="16" width="3" style="10" customWidth="1"/>
    <col min="17" max="17" width="2.54296875" style="10" customWidth="1"/>
    <col min="18" max="24" width="3" style="10" customWidth="1"/>
    <col min="25" max="25" width="2.54296875" style="10" customWidth="1"/>
    <col min="26" max="32" width="3" style="10" customWidth="1"/>
    <col min="33" max="33" width="3.1796875" style="10" customWidth="1"/>
    <col min="34" max="34" width="3.81640625" style="10" customWidth="1"/>
    <col min="35" max="35" width="41.26953125" style="10" customWidth="1"/>
    <col min="36" max="16384" width="9.1796875" style="10"/>
  </cols>
  <sheetData>
    <row r="1" spans="1:35" s="12" customFormat="1" ht="21.65" customHeight="1" x14ac:dyDescent="0.25">
      <c r="A1" s="22" t="s">
        <v>69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62"/>
      <c r="S1" s="62"/>
      <c r="T1" s="62"/>
      <c r="U1" s="62"/>
      <c r="V1" s="62"/>
      <c r="W1" s="62"/>
      <c r="X1" s="62"/>
      <c r="Y1" s="23"/>
      <c r="Z1" s="23"/>
      <c r="AA1" s="23"/>
      <c r="AB1" s="23"/>
      <c r="AC1" s="23"/>
      <c r="AD1" s="23"/>
      <c r="AE1" s="23"/>
      <c r="AF1" s="23"/>
      <c r="AG1" s="23"/>
    </row>
    <row r="2" spans="1:35" s="12" customFormat="1" ht="14.5" customHeight="1" x14ac:dyDescent="0.25">
      <c r="A2" s="23"/>
      <c r="B2" s="23"/>
      <c r="C2" s="24" t="s">
        <v>35</v>
      </c>
      <c r="D2" s="63">
        <v>2019</v>
      </c>
      <c r="E2" s="64"/>
      <c r="F2" s="65"/>
      <c r="G2" s="23"/>
      <c r="H2" s="23"/>
      <c r="I2" s="24" t="s">
        <v>36</v>
      </c>
      <c r="J2" s="63">
        <v>1</v>
      </c>
      <c r="K2" s="64"/>
      <c r="L2" s="65"/>
      <c r="M2" s="23"/>
      <c r="N2" s="23"/>
      <c r="O2" s="23"/>
      <c r="P2" s="23"/>
      <c r="Q2" s="24" t="s">
        <v>74</v>
      </c>
      <c r="R2" s="63">
        <v>1</v>
      </c>
      <c r="S2" s="65"/>
      <c r="T2" s="25" t="s">
        <v>12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45"/>
      <c r="AG2" s="23"/>
      <c r="AI2" s="33" t="s">
        <v>63</v>
      </c>
    </row>
    <row r="3" spans="1:35" s="12" customFormat="1" ht="14.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4" t="s">
        <v>76</v>
      </c>
      <c r="R3" s="66" t="s">
        <v>55</v>
      </c>
      <c r="S3" s="67"/>
      <c r="T3" s="67"/>
      <c r="U3" s="67"/>
      <c r="V3" s="67"/>
      <c r="W3" s="67"/>
      <c r="X3" s="68"/>
      <c r="Y3" s="23"/>
      <c r="Z3" s="23"/>
      <c r="AA3" s="23"/>
      <c r="AB3" s="23"/>
      <c r="AC3" s="23"/>
      <c r="AD3" s="23"/>
      <c r="AE3" s="23"/>
      <c r="AF3" s="23"/>
      <c r="AG3" s="23"/>
      <c r="AI3" s="33" t="s">
        <v>75</v>
      </c>
    </row>
    <row r="4" spans="1:35" s="12" customFormat="1" x14ac:dyDescent="0.25">
      <c r="AI4" s="33"/>
    </row>
    <row r="5" spans="1:35" s="12" customFormat="1" ht="34.9" customHeight="1" x14ac:dyDescent="0.25">
      <c r="B5" s="31" t="s">
        <v>69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11"/>
      <c r="R5" s="52">
        <f>IF(J2=1,D2,D2&amp;"-"&amp;D2+1)</f>
        <v>2019</v>
      </c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I5" s="33" t="s">
        <v>73</v>
      </c>
    </row>
    <row r="6" spans="1:35" s="14" customFormat="1" ht="8.5" customHeight="1" x14ac:dyDescent="0.25">
      <c r="B6" s="13"/>
    </row>
    <row r="7" spans="1:35" s="14" customFormat="1" ht="15.65" customHeight="1" x14ac:dyDescent="0.25">
      <c r="B7" s="35"/>
      <c r="C7" s="35"/>
      <c r="D7" s="35"/>
      <c r="E7" s="35"/>
      <c r="F7" s="35"/>
      <c r="G7" s="35"/>
      <c r="H7" s="36" t="s">
        <v>38</v>
      </c>
      <c r="I7" s="37"/>
      <c r="J7" s="56" t="s">
        <v>72</v>
      </c>
      <c r="K7" s="57"/>
      <c r="L7" s="57"/>
      <c r="M7" s="57"/>
      <c r="N7" s="57"/>
      <c r="O7" s="57"/>
      <c r="P7" s="58"/>
      <c r="Q7" s="34"/>
      <c r="R7" s="35"/>
      <c r="S7" s="35"/>
      <c r="T7" s="35"/>
      <c r="U7" s="35"/>
      <c r="V7" s="35"/>
      <c r="W7" s="35"/>
      <c r="X7" s="36" t="s">
        <v>66</v>
      </c>
      <c r="Y7" s="37"/>
      <c r="Z7" s="59">
        <v>43472</v>
      </c>
      <c r="AA7" s="60"/>
      <c r="AB7" s="60"/>
      <c r="AC7" s="60"/>
      <c r="AD7" s="60"/>
      <c r="AE7" s="60"/>
      <c r="AF7" s="61"/>
      <c r="AI7" s="33" t="s">
        <v>49</v>
      </c>
    </row>
    <row r="8" spans="1:35" s="14" customFormat="1" ht="13.9" customHeight="1" x14ac:dyDescent="0.25">
      <c r="B8" s="13"/>
    </row>
    <row r="9" spans="1:35" s="12" customFormat="1" ht="13.9" customHeight="1" x14ac:dyDescent="0.25">
      <c r="B9" s="42">
        <v>10</v>
      </c>
      <c r="C9" s="29" t="s">
        <v>37</v>
      </c>
      <c r="D9" s="26"/>
      <c r="M9" s="27" t="s">
        <v>59</v>
      </c>
      <c r="N9" s="29" t="s">
        <v>60</v>
      </c>
      <c r="W9" s="47">
        <v>3</v>
      </c>
      <c r="X9" s="29" t="s">
        <v>64</v>
      </c>
      <c r="AI9" s="33" t="s">
        <v>67</v>
      </c>
    </row>
    <row r="10" spans="1:35" s="12" customFormat="1" ht="13.9" customHeight="1" x14ac:dyDescent="0.25">
      <c r="B10" s="43">
        <v>10</v>
      </c>
      <c r="C10" s="29" t="s">
        <v>56</v>
      </c>
      <c r="D10" s="26"/>
      <c r="M10" s="28" t="s">
        <v>61</v>
      </c>
      <c r="N10" s="29" t="s">
        <v>62</v>
      </c>
      <c r="W10" s="46">
        <v>4</v>
      </c>
      <c r="X10" s="29" t="s">
        <v>83</v>
      </c>
      <c r="AI10" s="33" t="s">
        <v>70</v>
      </c>
    </row>
    <row r="11" spans="1:35" s="12" customFormat="1" ht="13.9" customHeight="1" x14ac:dyDescent="0.25">
      <c r="B11" s="40" t="s">
        <v>57</v>
      </c>
      <c r="C11" s="29" t="s">
        <v>58</v>
      </c>
      <c r="AI11" s="33" t="s">
        <v>71</v>
      </c>
    </row>
    <row r="12" spans="1:35" ht="13.9" customHeight="1" x14ac:dyDescent="0.25">
      <c r="AI12" s="33"/>
    </row>
    <row r="13" spans="1:35" s="14" customFormat="1" ht="15.5" x14ac:dyDescent="0.25">
      <c r="B13" s="53">
        <f>DATE(D2,J2,1)</f>
        <v>43466</v>
      </c>
      <c r="C13" s="54"/>
      <c r="D13" s="54"/>
      <c r="E13" s="54"/>
      <c r="F13" s="54"/>
      <c r="G13" s="54"/>
      <c r="H13" s="55"/>
      <c r="I13" s="15"/>
      <c r="J13" s="53">
        <f>DATE(YEAR(B13+35),MONTH(B13+35),1)</f>
        <v>43497</v>
      </c>
      <c r="K13" s="54"/>
      <c r="L13" s="54"/>
      <c r="M13" s="54"/>
      <c r="N13" s="54"/>
      <c r="O13" s="54"/>
      <c r="P13" s="55"/>
      <c r="Q13" s="15"/>
      <c r="R13" s="53">
        <f>DATE(YEAR(J13+35),MONTH(J13+35),1)</f>
        <v>43525</v>
      </c>
      <c r="S13" s="54"/>
      <c r="T13" s="54"/>
      <c r="U13" s="54"/>
      <c r="V13" s="54"/>
      <c r="W13" s="54"/>
      <c r="X13" s="55"/>
      <c r="Z13" s="53">
        <f>DATE(YEAR(R13+35),MONTH(R13+35),1)</f>
        <v>43556</v>
      </c>
      <c r="AA13" s="54"/>
      <c r="AB13" s="54"/>
      <c r="AC13" s="54"/>
      <c r="AD13" s="54"/>
      <c r="AE13" s="54"/>
      <c r="AF13" s="55"/>
      <c r="AI13" s="33" t="s">
        <v>68</v>
      </c>
    </row>
    <row r="14" spans="1:35" s="14" customFormat="1" ht="13.9" customHeight="1" x14ac:dyDescent="0.25">
      <c r="B14" s="16" t="str">
        <f>INDEX({"Su";"M";"Tu";"W";"Th";"F";"Sa"},1+MOD($R$2+1-2,7))</f>
        <v>Su</v>
      </c>
      <c r="C14" s="17" t="str">
        <f>INDEX({"Su";"M";"Tu";"W";"Th";"F";"Sa"},1+MOD($R$2+2-2,7))</f>
        <v>M</v>
      </c>
      <c r="D14" s="17" t="str">
        <f>INDEX({"Su";"M";"Tu";"W";"Th";"F";"Sa"},1+MOD($R$2+3-2,7))</f>
        <v>Tu</v>
      </c>
      <c r="E14" s="17" t="str">
        <f>INDEX({"Su";"M";"Tu";"W";"Th";"F";"Sa"},1+MOD($R$2+4-2,7))</f>
        <v>W</v>
      </c>
      <c r="F14" s="17" t="str">
        <f>INDEX({"Su";"M";"Tu";"W";"Th";"F";"Sa"},1+MOD($R$2+5-2,7))</f>
        <v>Th</v>
      </c>
      <c r="G14" s="17" t="str">
        <f>INDEX({"Su";"M";"Tu";"W";"Th";"F";"Sa"},1+MOD($R$2+6-2,7))</f>
        <v>F</v>
      </c>
      <c r="H14" s="18" t="str">
        <f>INDEX({"Su";"M";"Tu";"W";"Th";"F";"Sa"},1+MOD($R$2+7-2,7))</f>
        <v>Sa</v>
      </c>
      <c r="I14" s="15"/>
      <c r="J14" s="16" t="str">
        <f>INDEX({"Su";"M";"Tu";"W";"Th";"F";"Sa"},1+MOD($R$2+1-2,7))</f>
        <v>Su</v>
      </c>
      <c r="K14" s="17" t="str">
        <f>INDEX({"Su";"M";"Tu";"W";"Th";"F";"Sa"},1+MOD($R$2+2-2,7))</f>
        <v>M</v>
      </c>
      <c r="L14" s="17" t="str">
        <f>INDEX({"Su";"M";"Tu";"W";"Th";"F";"Sa"},1+MOD($R$2+3-2,7))</f>
        <v>Tu</v>
      </c>
      <c r="M14" s="17" t="str">
        <f>INDEX({"Su";"M";"Tu";"W";"Th";"F";"Sa"},1+MOD($R$2+4-2,7))</f>
        <v>W</v>
      </c>
      <c r="N14" s="17" t="str">
        <f>INDEX({"Su";"M";"Tu";"W";"Th";"F";"Sa"},1+MOD($R$2+5-2,7))</f>
        <v>Th</v>
      </c>
      <c r="O14" s="17" t="str">
        <f>INDEX({"Su";"M";"Tu";"W";"Th";"F";"Sa"},1+MOD($R$2+6-2,7))</f>
        <v>F</v>
      </c>
      <c r="P14" s="18" t="str">
        <f>INDEX({"Su";"M";"Tu";"W";"Th";"F";"Sa"},1+MOD($R$2+7-2,7))</f>
        <v>Sa</v>
      </c>
      <c r="Q14" s="19"/>
      <c r="R14" s="16" t="str">
        <f>INDEX({"Su";"M";"Tu";"W";"Th";"F";"Sa"},1+MOD($R$2+1-2,7))</f>
        <v>Su</v>
      </c>
      <c r="S14" s="17" t="str">
        <f>INDEX({"Su";"M";"Tu";"W";"Th";"F";"Sa"},1+MOD($R$2+2-2,7))</f>
        <v>M</v>
      </c>
      <c r="T14" s="17" t="str">
        <f>INDEX({"Su";"M";"Tu";"W";"Th";"F";"Sa"},1+MOD($R$2+3-2,7))</f>
        <v>Tu</v>
      </c>
      <c r="U14" s="17" t="str">
        <f>INDEX({"Su";"M";"Tu";"W";"Th";"F";"Sa"},1+MOD($R$2+4-2,7))</f>
        <v>W</v>
      </c>
      <c r="V14" s="17" t="str">
        <f>INDEX({"Su";"M";"Tu";"W";"Th";"F";"Sa"},1+MOD($R$2+5-2,7))</f>
        <v>Th</v>
      </c>
      <c r="W14" s="17" t="str">
        <f>INDEX({"Su";"M";"Tu";"W";"Th";"F";"Sa"},1+MOD($R$2+6-2,7))</f>
        <v>F</v>
      </c>
      <c r="X14" s="18" t="str">
        <f>INDEX({"Su";"M";"Tu";"W";"Th";"F";"Sa"},1+MOD($R$2+7-2,7))</f>
        <v>Sa</v>
      </c>
      <c r="Z14" s="16" t="str">
        <f>INDEX({"Su";"M";"Tu";"W";"Th";"F";"Sa"},1+MOD($R$2+1-2,7))</f>
        <v>Su</v>
      </c>
      <c r="AA14" s="17" t="str">
        <f>INDEX({"Su";"M";"Tu";"W";"Th";"F";"Sa"},1+MOD($R$2+2-2,7))</f>
        <v>M</v>
      </c>
      <c r="AB14" s="17" t="str">
        <f>INDEX({"Su";"M";"Tu";"W";"Th";"F";"Sa"},1+MOD($R$2+3-2,7))</f>
        <v>Tu</v>
      </c>
      <c r="AC14" s="17" t="str">
        <f>INDEX({"Su";"M";"Tu";"W";"Th";"F";"Sa"},1+MOD($R$2+4-2,7))</f>
        <v>W</v>
      </c>
      <c r="AD14" s="17" t="str">
        <f>INDEX({"Su";"M";"Tu";"W";"Th";"F";"Sa"},1+MOD($R$2+5-2,7))</f>
        <v>Th</v>
      </c>
      <c r="AE14" s="17" t="str">
        <f>INDEX({"Su";"M";"Tu";"W";"Th";"F";"Sa"},1+MOD($R$2+6-2,7))</f>
        <v>F</v>
      </c>
      <c r="AF14" s="18" t="str">
        <f>INDEX({"Su";"M";"Tu";"W";"Th";"F";"Sa"},1+MOD($R$2+7-2,7))</f>
        <v>Sa</v>
      </c>
    </row>
    <row r="15" spans="1:35" s="14" customFormat="1" ht="13.9" customHeight="1" x14ac:dyDescent="0.25">
      <c r="B15" s="20" t="str">
        <f>IF(WEEKDAY(B13,1)=$R$2,B13,"")</f>
        <v/>
      </c>
      <c r="C15" s="20" t="str">
        <f>IF(B15="",IF(WEEKDAY(B13,1)=MOD($R$2,7)+1,B13,""),B15+1)</f>
        <v/>
      </c>
      <c r="D15" s="20">
        <f>IF(C15="",IF(WEEKDAY(B13,1)=MOD($R$2+1,7)+1,B13,""),C15+1)</f>
        <v>43466</v>
      </c>
      <c r="E15" s="20">
        <f>IF(D15="",IF(WEEKDAY(B13,1)=MOD($R$2+2,7)+1,B13,""),D15+1)</f>
        <v>43467</v>
      </c>
      <c r="F15" s="20">
        <f>IF(E15="",IF(WEEKDAY(B13,1)=MOD($R$2+3,7)+1,B13,""),E15+1)</f>
        <v>43468</v>
      </c>
      <c r="G15" s="20">
        <f>IF(F15="",IF(WEEKDAY(B13,1)=MOD($R$2+4,7)+1,B13,""),F15+1)</f>
        <v>43469</v>
      </c>
      <c r="H15" s="20">
        <f>IF(G15="",IF(WEEKDAY(B13,1)=MOD($R$2+5,7)+1,B13,""),G15+1)</f>
        <v>43470</v>
      </c>
      <c r="I15" s="19"/>
      <c r="J15" s="20" t="str">
        <f>IF(WEEKDAY(J13,1)=$R$2,J13,"")</f>
        <v/>
      </c>
      <c r="K15" s="20" t="str">
        <f>IF(J15="",IF(WEEKDAY(J13,1)=MOD($R$2,7)+1,J13,""),J15+1)</f>
        <v/>
      </c>
      <c r="L15" s="20" t="str">
        <f>IF(K15="",IF(WEEKDAY(J13,1)=MOD($R$2+1,7)+1,J13,""),K15+1)</f>
        <v/>
      </c>
      <c r="M15" s="20" t="str">
        <f>IF(L15="",IF(WEEKDAY(J13,1)=MOD($R$2+2,7)+1,J13,""),L15+1)</f>
        <v/>
      </c>
      <c r="N15" s="20" t="str">
        <f>IF(M15="",IF(WEEKDAY(J13,1)=MOD($R$2+3,7)+1,J13,""),M15+1)</f>
        <v/>
      </c>
      <c r="O15" s="20">
        <f>IF(N15="",IF(WEEKDAY(J13,1)=MOD($R$2+4,7)+1,J13,""),N15+1)</f>
        <v>43497</v>
      </c>
      <c r="P15" s="20">
        <f>IF(O15="",IF(WEEKDAY(J13,1)=MOD($R$2+5,7)+1,J13,""),O15+1)</f>
        <v>43498</v>
      </c>
      <c r="Q15" s="19"/>
      <c r="R15" s="20" t="str">
        <f>IF(WEEKDAY(R13,1)=$R$2,R13,"")</f>
        <v/>
      </c>
      <c r="S15" s="20" t="str">
        <f>IF(R15="",IF(WEEKDAY(R13,1)=MOD($R$2,7)+1,R13,""),R15+1)</f>
        <v/>
      </c>
      <c r="T15" s="20" t="str">
        <f>IF(S15="",IF(WEEKDAY(R13,1)=MOD($R$2+1,7)+1,R13,""),S15+1)</f>
        <v/>
      </c>
      <c r="U15" s="20" t="str">
        <f>IF(T15="",IF(WEEKDAY(R13,1)=MOD($R$2+2,7)+1,R13,""),T15+1)</f>
        <v/>
      </c>
      <c r="V15" s="20" t="str">
        <f>IF(U15="",IF(WEEKDAY(R13,1)=MOD($R$2+3,7)+1,R13,""),U15+1)</f>
        <v/>
      </c>
      <c r="W15" s="20">
        <f>IF(V15="",IF(WEEKDAY(R13,1)=MOD($R$2+4,7)+1,R13,""),V15+1)</f>
        <v>43525</v>
      </c>
      <c r="X15" s="20">
        <f>IF(W15="",IF(WEEKDAY(R13,1)=MOD($R$2+5,7)+1,R13,""),W15+1)</f>
        <v>43526</v>
      </c>
      <c r="Y15" s="21"/>
      <c r="Z15" s="20" t="str">
        <f>IF(WEEKDAY(Z13,1)=$R$2,Z13,"")</f>
        <v/>
      </c>
      <c r="AA15" s="20">
        <f>IF(Z15="",IF(WEEKDAY(Z13,1)=MOD($R$2,7)+1,Z13,""),Z15+1)</f>
        <v>43556</v>
      </c>
      <c r="AB15" s="20">
        <f>IF(AA15="",IF(WEEKDAY(Z13,1)=MOD($R$2+1,7)+1,Z13,""),AA15+1)</f>
        <v>43557</v>
      </c>
      <c r="AC15" s="20">
        <f>IF(AB15="",IF(WEEKDAY(Z13,1)=MOD($R$2+2,7)+1,Z13,""),AB15+1)</f>
        <v>43558</v>
      </c>
      <c r="AD15" s="20">
        <f>IF(AC15="",IF(WEEKDAY(Z13,1)=MOD($R$2+3,7)+1,Z13,""),AC15+1)</f>
        <v>43559</v>
      </c>
      <c r="AE15" s="20">
        <f>IF(AD15="",IF(WEEKDAY(Z13,1)=MOD($R$2+4,7)+1,Z13,""),AD15+1)</f>
        <v>43560</v>
      </c>
      <c r="AF15" s="20">
        <f>IF(AE15="",IF(WEEKDAY(Z13,1)=MOD($R$2+5,7)+1,Z13,""),AE15+1)</f>
        <v>43561</v>
      </c>
      <c r="AI15" s="33" t="s">
        <v>77</v>
      </c>
    </row>
    <row r="16" spans="1:35" s="14" customFormat="1" ht="13.9" customHeight="1" x14ac:dyDescent="0.25">
      <c r="B16" s="20">
        <f>IF(H15="","",IF(MONTH(H15+1)&lt;&gt;MONTH(H15),"",H15+1))</f>
        <v>43471</v>
      </c>
      <c r="C16" s="20">
        <f t="shared" ref="C16:H16" si="0">IF(B16="","",IF(MONTH(B16+1)&lt;&gt;MONTH(B16),"",B16+1))</f>
        <v>43472</v>
      </c>
      <c r="D16" s="20">
        <f t="shared" si="0"/>
        <v>43473</v>
      </c>
      <c r="E16" s="20">
        <f t="shared" si="0"/>
        <v>43474</v>
      </c>
      <c r="F16" s="20">
        <f t="shared" si="0"/>
        <v>43475</v>
      </c>
      <c r="G16" s="20">
        <f t="shared" si="0"/>
        <v>43476</v>
      </c>
      <c r="H16" s="20">
        <f t="shared" si="0"/>
        <v>43477</v>
      </c>
      <c r="I16" s="19"/>
      <c r="J16" s="20">
        <f>IF(P15="","",IF(MONTH(P15+1)&lt;&gt;MONTH(P15),"",P15+1))</f>
        <v>43499</v>
      </c>
      <c r="K16" s="20">
        <f t="shared" ref="K16:P16" si="1">IF(J16="","",IF(MONTH(J16+1)&lt;&gt;MONTH(J16),"",J16+1))</f>
        <v>43500</v>
      </c>
      <c r="L16" s="20">
        <f t="shared" si="1"/>
        <v>43501</v>
      </c>
      <c r="M16" s="20">
        <f t="shared" si="1"/>
        <v>43502</v>
      </c>
      <c r="N16" s="20">
        <f t="shared" si="1"/>
        <v>43503</v>
      </c>
      <c r="O16" s="20">
        <f t="shared" si="1"/>
        <v>43504</v>
      </c>
      <c r="P16" s="20">
        <f t="shared" si="1"/>
        <v>43505</v>
      </c>
      <c r="Q16" s="19"/>
      <c r="R16" s="20">
        <f>IF(X15="","",IF(MONTH(X15+1)&lt;&gt;MONTH(X15),"",X15+1))</f>
        <v>43527</v>
      </c>
      <c r="S16" s="20">
        <f t="shared" ref="S16:X16" si="2">IF(R16="","",IF(MONTH(R16+1)&lt;&gt;MONTH(R16),"",R16+1))</f>
        <v>43528</v>
      </c>
      <c r="T16" s="20">
        <f t="shared" si="2"/>
        <v>43529</v>
      </c>
      <c r="U16" s="20">
        <f t="shared" si="2"/>
        <v>43530</v>
      </c>
      <c r="V16" s="20">
        <f t="shared" si="2"/>
        <v>43531</v>
      </c>
      <c r="W16" s="20">
        <f t="shared" si="2"/>
        <v>43532</v>
      </c>
      <c r="X16" s="20">
        <f t="shared" si="2"/>
        <v>43533</v>
      </c>
      <c r="Y16" s="21"/>
      <c r="Z16" s="20">
        <f>IF(AF15="","",IF(MONTH(AF15+1)&lt;&gt;MONTH(AF15),"",AF15+1))</f>
        <v>43562</v>
      </c>
      <c r="AA16" s="20">
        <f t="shared" ref="AA16:AF16" si="3">IF(Z16="","",IF(MONTH(Z16+1)&lt;&gt;MONTH(Z16),"",Z16+1))</f>
        <v>43563</v>
      </c>
      <c r="AB16" s="20">
        <f t="shared" si="3"/>
        <v>43564</v>
      </c>
      <c r="AC16" s="20">
        <f t="shared" si="3"/>
        <v>43565</v>
      </c>
      <c r="AD16" s="20">
        <f t="shared" si="3"/>
        <v>43566</v>
      </c>
      <c r="AE16" s="20">
        <f t="shared" si="3"/>
        <v>43567</v>
      </c>
      <c r="AF16" s="20">
        <f t="shared" si="3"/>
        <v>43568</v>
      </c>
      <c r="AI16" s="33" t="s">
        <v>78</v>
      </c>
    </row>
    <row r="17" spans="2:35" s="14" customFormat="1" ht="13.9" customHeight="1" x14ac:dyDescent="0.25">
      <c r="B17" s="20">
        <f>IF(H16="","",IF(MONTH(H16+1)&lt;&gt;MONTH(H16),"",H16+1))</f>
        <v>43478</v>
      </c>
      <c r="C17" s="20">
        <f t="shared" ref="C17:H17" si="4">IF(B17="","",IF(MONTH(B17+1)&lt;&gt;MONTH(B17),"",B17+1))</f>
        <v>43479</v>
      </c>
      <c r="D17" s="20">
        <f t="shared" si="4"/>
        <v>43480</v>
      </c>
      <c r="E17" s="20">
        <f t="shared" si="4"/>
        <v>43481</v>
      </c>
      <c r="F17" s="20">
        <f t="shared" si="4"/>
        <v>43482</v>
      </c>
      <c r="G17" s="20">
        <f t="shared" si="4"/>
        <v>43483</v>
      </c>
      <c r="H17" s="20">
        <f t="shared" si="4"/>
        <v>43484</v>
      </c>
      <c r="I17" s="19"/>
      <c r="J17" s="20">
        <f>IF(P16="","",IF(MONTH(P16+1)&lt;&gt;MONTH(P16),"",P16+1))</f>
        <v>43506</v>
      </c>
      <c r="K17" s="20">
        <f t="shared" ref="K17:P17" si="5">IF(J17="","",IF(MONTH(J17+1)&lt;&gt;MONTH(J17),"",J17+1))</f>
        <v>43507</v>
      </c>
      <c r="L17" s="20">
        <f t="shared" si="5"/>
        <v>43508</v>
      </c>
      <c r="M17" s="20">
        <f t="shared" si="5"/>
        <v>43509</v>
      </c>
      <c r="N17" s="20">
        <f t="shared" si="5"/>
        <v>43510</v>
      </c>
      <c r="O17" s="20">
        <f t="shared" si="5"/>
        <v>43511</v>
      </c>
      <c r="P17" s="20">
        <f t="shared" si="5"/>
        <v>43512</v>
      </c>
      <c r="Q17" s="19"/>
      <c r="R17" s="20">
        <f>IF(X16="","",IF(MONTH(X16+1)&lt;&gt;MONTH(X16),"",X16+1))</f>
        <v>43534</v>
      </c>
      <c r="S17" s="20">
        <f t="shared" ref="S17:X17" si="6">IF(R17="","",IF(MONTH(R17+1)&lt;&gt;MONTH(R17),"",R17+1))</f>
        <v>43535</v>
      </c>
      <c r="T17" s="20">
        <f t="shared" si="6"/>
        <v>43536</v>
      </c>
      <c r="U17" s="20">
        <f t="shared" si="6"/>
        <v>43537</v>
      </c>
      <c r="V17" s="20">
        <f t="shared" si="6"/>
        <v>43538</v>
      </c>
      <c r="W17" s="20">
        <f t="shared" si="6"/>
        <v>43539</v>
      </c>
      <c r="X17" s="20">
        <f t="shared" si="6"/>
        <v>43540</v>
      </c>
      <c r="Y17" s="21"/>
      <c r="Z17" s="20">
        <f>IF(AF16="","",IF(MONTH(AF16+1)&lt;&gt;MONTH(AF16),"",AF16+1))</f>
        <v>43569</v>
      </c>
      <c r="AA17" s="20">
        <f t="shared" ref="AA17:AF17" si="7">IF(Z17="","",IF(MONTH(Z17+1)&lt;&gt;MONTH(Z17),"",Z17+1))</f>
        <v>43570</v>
      </c>
      <c r="AB17" s="20">
        <f t="shared" si="7"/>
        <v>43571</v>
      </c>
      <c r="AC17" s="20">
        <f t="shared" si="7"/>
        <v>43572</v>
      </c>
      <c r="AD17" s="20">
        <f t="shared" si="7"/>
        <v>43573</v>
      </c>
      <c r="AE17" s="20">
        <f t="shared" si="7"/>
        <v>43574</v>
      </c>
      <c r="AF17" s="20">
        <f t="shared" si="7"/>
        <v>43575</v>
      </c>
      <c r="AI17" s="33" t="s">
        <v>79</v>
      </c>
    </row>
    <row r="18" spans="2:35" s="14" customFormat="1" ht="13.9" customHeight="1" x14ac:dyDescent="0.25">
      <c r="B18" s="20">
        <f>IF(H17="","",IF(MONTH(H17+1)&lt;&gt;MONTH(H17),"",H17+1))</f>
        <v>43485</v>
      </c>
      <c r="C18" s="20">
        <f t="shared" ref="C18:H18" si="8">IF(B18="","",IF(MONTH(B18+1)&lt;&gt;MONTH(B18),"",B18+1))</f>
        <v>43486</v>
      </c>
      <c r="D18" s="20">
        <f t="shared" si="8"/>
        <v>43487</v>
      </c>
      <c r="E18" s="20">
        <f t="shared" si="8"/>
        <v>43488</v>
      </c>
      <c r="F18" s="20">
        <f t="shared" si="8"/>
        <v>43489</v>
      </c>
      <c r="G18" s="20">
        <f t="shared" si="8"/>
        <v>43490</v>
      </c>
      <c r="H18" s="20">
        <f t="shared" si="8"/>
        <v>43491</v>
      </c>
      <c r="I18" s="19"/>
      <c r="J18" s="20">
        <f>IF(P17="","",IF(MONTH(P17+1)&lt;&gt;MONTH(P17),"",P17+1))</f>
        <v>43513</v>
      </c>
      <c r="K18" s="20">
        <f t="shared" ref="K18:P18" si="9">IF(J18="","",IF(MONTH(J18+1)&lt;&gt;MONTH(J18),"",J18+1))</f>
        <v>43514</v>
      </c>
      <c r="L18" s="20">
        <f t="shared" si="9"/>
        <v>43515</v>
      </c>
      <c r="M18" s="20">
        <f t="shared" si="9"/>
        <v>43516</v>
      </c>
      <c r="N18" s="20">
        <f t="shared" si="9"/>
        <v>43517</v>
      </c>
      <c r="O18" s="20">
        <f t="shared" si="9"/>
        <v>43518</v>
      </c>
      <c r="P18" s="20">
        <f t="shared" si="9"/>
        <v>43519</v>
      </c>
      <c r="Q18" s="19"/>
      <c r="R18" s="20">
        <f>IF(X17="","",IF(MONTH(X17+1)&lt;&gt;MONTH(X17),"",X17+1))</f>
        <v>43541</v>
      </c>
      <c r="S18" s="20">
        <f t="shared" ref="S18:X18" si="10">IF(R18="","",IF(MONTH(R18+1)&lt;&gt;MONTH(R18),"",R18+1))</f>
        <v>43542</v>
      </c>
      <c r="T18" s="20">
        <f t="shared" si="10"/>
        <v>43543</v>
      </c>
      <c r="U18" s="20">
        <f t="shared" si="10"/>
        <v>43544</v>
      </c>
      <c r="V18" s="20">
        <f t="shared" si="10"/>
        <v>43545</v>
      </c>
      <c r="W18" s="20">
        <f t="shared" si="10"/>
        <v>43546</v>
      </c>
      <c r="X18" s="20">
        <f t="shared" si="10"/>
        <v>43547</v>
      </c>
      <c r="Y18" s="21"/>
      <c r="Z18" s="20">
        <f>IF(AF17="","",IF(MONTH(AF17+1)&lt;&gt;MONTH(AF17),"",AF17+1))</f>
        <v>43576</v>
      </c>
      <c r="AA18" s="20">
        <f t="shared" ref="AA18:AF18" si="11">IF(Z18="","",IF(MONTH(Z18+1)&lt;&gt;MONTH(Z18),"",Z18+1))</f>
        <v>43577</v>
      </c>
      <c r="AB18" s="20">
        <f t="shared" si="11"/>
        <v>43578</v>
      </c>
      <c r="AC18" s="20">
        <f t="shared" si="11"/>
        <v>43579</v>
      </c>
      <c r="AD18" s="20">
        <f t="shared" si="11"/>
        <v>43580</v>
      </c>
      <c r="AE18" s="20">
        <f t="shared" si="11"/>
        <v>43581</v>
      </c>
      <c r="AF18" s="20">
        <f t="shared" si="11"/>
        <v>43582</v>
      </c>
      <c r="AI18" s="33" t="s">
        <v>80</v>
      </c>
    </row>
    <row r="19" spans="2:35" s="14" customFormat="1" ht="13.9" customHeight="1" x14ac:dyDescent="0.25">
      <c r="B19" s="20">
        <f>IF(H18="","",IF(MONTH(H18+1)&lt;&gt;MONTH(H18),"",H18+1))</f>
        <v>43492</v>
      </c>
      <c r="C19" s="20">
        <f t="shared" ref="C19:H19" si="12">IF(B19="","",IF(MONTH(B19+1)&lt;&gt;MONTH(B19),"",B19+1))</f>
        <v>43493</v>
      </c>
      <c r="D19" s="20">
        <f t="shared" si="12"/>
        <v>43494</v>
      </c>
      <c r="E19" s="20">
        <f t="shared" si="12"/>
        <v>43495</v>
      </c>
      <c r="F19" s="20">
        <f t="shared" si="12"/>
        <v>43496</v>
      </c>
      <c r="G19" s="20" t="str">
        <f t="shared" si="12"/>
        <v/>
      </c>
      <c r="H19" s="20" t="str">
        <f t="shared" si="12"/>
        <v/>
      </c>
      <c r="I19" s="19"/>
      <c r="J19" s="20">
        <f>IF(P18="","",IF(MONTH(P18+1)&lt;&gt;MONTH(P18),"",P18+1))</f>
        <v>43520</v>
      </c>
      <c r="K19" s="20">
        <f t="shared" ref="K19:P19" si="13">IF(J19="","",IF(MONTH(J19+1)&lt;&gt;MONTH(J19),"",J19+1))</f>
        <v>43521</v>
      </c>
      <c r="L19" s="20">
        <f t="shared" si="13"/>
        <v>43522</v>
      </c>
      <c r="M19" s="20">
        <f t="shared" si="13"/>
        <v>43523</v>
      </c>
      <c r="N19" s="20">
        <f t="shared" si="13"/>
        <v>43524</v>
      </c>
      <c r="O19" s="20" t="str">
        <f t="shared" si="13"/>
        <v/>
      </c>
      <c r="P19" s="20" t="str">
        <f t="shared" si="13"/>
        <v/>
      </c>
      <c r="Q19" s="19"/>
      <c r="R19" s="20">
        <f>IF(X18="","",IF(MONTH(X18+1)&lt;&gt;MONTH(X18),"",X18+1))</f>
        <v>43548</v>
      </c>
      <c r="S19" s="20">
        <f t="shared" ref="S19:X19" si="14">IF(R19="","",IF(MONTH(R19+1)&lt;&gt;MONTH(R19),"",R19+1))</f>
        <v>43549</v>
      </c>
      <c r="T19" s="20">
        <f t="shared" si="14"/>
        <v>43550</v>
      </c>
      <c r="U19" s="20">
        <f t="shared" si="14"/>
        <v>43551</v>
      </c>
      <c r="V19" s="20">
        <f t="shared" si="14"/>
        <v>43552</v>
      </c>
      <c r="W19" s="20">
        <f t="shared" si="14"/>
        <v>43553</v>
      </c>
      <c r="X19" s="20">
        <f t="shared" si="14"/>
        <v>43554</v>
      </c>
      <c r="Y19" s="21"/>
      <c r="Z19" s="20">
        <f>IF(AF18="","",IF(MONTH(AF18+1)&lt;&gt;MONTH(AF18),"",AF18+1))</f>
        <v>43583</v>
      </c>
      <c r="AA19" s="20">
        <f t="shared" ref="AA19:AF19" si="15">IF(Z19="","",IF(MONTH(Z19+1)&lt;&gt;MONTH(Z19),"",Z19+1))</f>
        <v>43584</v>
      </c>
      <c r="AB19" s="20">
        <f t="shared" si="15"/>
        <v>43585</v>
      </c>
      <c r="AC19" s="20" t="str">
        <f t="shared" si="15"/>
        <v/>
      </c>
      <c r="AD19" s="20" t="str">
        <f t="shared" si="15"/>
        <v/>
      </c>
      <c r="AE19" s="20" t="str">
        <f t="shared" si="15"/>
        <v/>
      </c>
      <c r="AF19" s="20" t="str">
        <f t="shared" si="15"/>
        <v/>
      </c>
      <c r="AI19" s="33" t="s">
        <v>81</v>
      </c>
    </row>
    <row r="20" spans="2:35" s="14" customFormat="1" ht="13.9" customHeight="1" x14ac:dyDescent="0.25">
      <c r="B20" s="20" t="str">
        <f>IF(H19="","",IF(MONTH(H19+1)&lt;&gt;MONTH(H19),"",H19+1))</f>
        <v/>
      </c>
      <c r="C20" s="20" t="str">
        <f t="shared" ref="C20:H20" si="16">IF(B20="","",IF(MONTH(B20+1)&lt;&gt;MONTH(B20),"",B20+1))</f>
        <v/>
      </c>
      <c r="D20" s="20" t="str">
        <f t="shared" si="16"/>
        <v/>
      </c>
      <c r="E20" s="20" t="str">
        <f t="shared" si="16"/>
        <v/>
      </c>
      <c r="F20" s="20" t="str">
        <f t="shared" si="16"/>
        <v/>
      </c>
      <c r="G20" s="20" t="str">
        <f t="shared" si="16"/>
        <v/>
      </c>
      <c r="H20" s="20" t="str">
        <f t="shared" si="16"/>
        <v/>
      </c>
      <c r="I20" s="19"/>
      <c r="J20" s="20" t="str">
        <f>IF(P19="","",IF(MONTH(P19+1)&lt;&gt;MONTH(P19),"",P19+1))</f>
        <v/>
      </c>
      <c r="K20" s="20" t="str">
        <f t="shared" ref="K20:P20" si="17">IF(J20="","",IF(MONTH(J20+1)&lt;&gt;MONTH(J20),"",J20+1))</f>
        <v/>
      </c>
      <c r="L20" s="20" t="str">
        <f t="shared" si="17"/>
        <v/>
      </c>
      <c r="M20" s="20" t="str">
        <f t="shared" si="17"/>
        <v/>
      </c>
      <c r="N20" s="20" t="str">
        <f t="shared" si="17"/>
        <v/>
      </c>
      <c r="O20" s="20" t="str">
        <f t="shared" si="17"/>
        <v/>
      </c>
      <c r="P20" s="20" t="str">
        <f t="shared" si="17"/>
        <v/>
      </c>
      <c r="Q20" s="19"/>
      <c r="R20" s="20">
        <f>IF(X19="","",IF(MONTH(X19+1)&lt;&gt;MONTH(X19),"",X19+1))</f>
        <v>43555</v>
      </c>
      <c r="S20" s="20" t="str">
        <f t="shared" ref="S20:X20" si="18">IF(R20="","",IF(MONTH(R20+1)&lt;&gt;MONTH(R20),"",R20+1))</f>
        <v/>
      </c>
      <c r="T20" s="20" t="str">
        <f t="shared" si="18"/>
        <v/>
      </c>
      <c r="U20" s="20" t="str">
        <f t="shared" si="18"/>
        <v/>
      </c>
      <c r="V20" s="20" t="str">
        <f t="shared" si="18"/>
        <v/>
      </c>
      <c r="W20" s="20" t="str">
        <f t="shared" si="18"/>
        <v/>
      </c>
      <c r="X20" s="20" t="str">
        <f t="shared" si="18"/>
        <v/>
      </c>
      <c r="Y20" s="21"/>
      <c r="Z20" s="20" t="str">
        <f>IF(AF19="","",IF(MONTH(AF19+1)&lt;&gt;MONTH(AF19),"",AF19+1))</f>
        <v/>
      </c>
      <c r="AA20" s="20" t="str">
        <f t="shared" ref="AA20:AF20" si="19">IF(Z20="","",IF(MONTH(Z20+1)&lt;&gt;MONTH(Z20),"",Z20+1))</f>
        <v/>
      </c>
      <c r="AB20" s="20" t="str">
        <f t="shared" si="19"/>
        <v/>
      </c>
      <c r="AC20" s="20" t="str">
        <f t="shared" si="19"/>
        <v/>
      </c>
      <c r="AD20" s="20" t="str">
        <f t="shared" si="19"/>
        <v/>
      </c>
      <c r="AE20" s="20" t="str">
        <f t="shared" si="19"/>
        <v/>
      </c>
      <c r="AF20" s="20" t="str">
        <f t="shared" si="19"/>
        <v/>
      </c>
      <c r="AI20" s="33" t="s">
        <v>82</v>
      </c>
    </row>
    <row r="21" spans="2:35" s="14" customFormat="1" ht="13.9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2:35" s="14" customFormat="1" ht="15.5" x14ac:dyDescent="0.25">
      <c r="B22" s="53">
        <f>DATE(YEAR(Z13+35),MONTH(Z13+35),1)</f>
        <v>43586</v>
      </c>
      <c r="C22" s="54"/>
      <c r="D22" s="54"/>
      <c r="E22" s="54"/>
      <c r="F22" s="54"/>
      <c r="G22" s="54"/>
      <c r="H22" s="55"/>
      <c r="I22" s="15"/>
      <c r="J22" s="53">
        <f>DATE(YEAR(B22+35),MONTH(B22+35),1)</f>
        <v>43617</v>
      </c>
      <c r="K22" s="54"/>
      <c r="L22" s="54"/>
      <c r="M22" s="54"/>
      <c r="N22" s="54"/>
      <c r="O22" s="54"/>
      <c r="P22" s="55"/>
      <c r="Q22" s="15"/>
      <c r="R22" s="53">
        <f>DATE(YEAR(J22+35),MONTH(J22+35),1)</f>
        <v>43647</v>
      </c>
      <c r="S22" s="54"/>
      <c r="T22" s="54"/>
      <c r="U22" s="54"/>
      <c r="V22" s="54"/>
      <c r="W22" s="54"/>
      <c r="X22" s="55"/>
      <c r="Z22" s="53">
        <f>DATE(YEAR(R22+35),MONTH(R22+35),1)</f>
        <v>43678</v>
      </c>
      <c r="AA22" s="54"/>
      <c r="AB22" s="54"/>
      <c r="AC22" s="54"/>
      <c r="AD22" s="54"/>
      <c r="AE22" s="54"/>
      <c r="AF22" s="55"/>
    </row>
    <row r="23" spans="2:35" s="14" customFormat="1" ht="13.15" customHeight="1" x14ac:dyDescent="0.25">
      <c r="B23" s="16" t="str">
        <f>INDEX({"Su";"M";"Tu";"W";"Th";"F";"Sa"},1+MOD($R$2+1-2,7))</f>
        <v>Su</v>
      </c>
      <c r="C23" s="17" t="str">
        <f>INDEX({"Su";"M";"Tu";"W";"Th";"F";"Sa"},1+MOD($R$2+2-2,7))</f>
        <v>M</v>
      </c>
      <c r="D23" s="17" t="str">
        <f>INDEX({"Su";"M";"Tu";"W";"Th";"F";"Sa"},1+MOD($R$2+3-2,7))</f>
        <v>Tu</v>
      </c>
      <c r="E23" s="17" t="str">
        <f>INDEX({"Su";"M";"Tu";"W";"Th";"F";"Sa"},1+MOD($R$2+4-2,7))</f>
        <v>W</v>
      </c>
      <c r="F23" s="17" t="str">
        <f>INDEX({"Su";"M";"Tu";"W";"Th";"F";"Sa"},1+MOD($R$2+5-2,7))</f>
        <v>Th</v>
      </c>
      <c r="G23" s="17" t="str">
        <f>INDEX({"Su";"M";"Tu";"W";"Th";"F";"Sa"},1+MOD($R$2+6-2,7))</f>
        <v>F</v>
      </c>
      <c r="H23" s="18" t="str">
        <f>INDEX({"Su";"M";"Tu";"W";"Th";"F";"Sa"},1+MOD($R$2+7-2,7))</f>
        <v>Sa</v>
      </c>
      <c r="I23" s="15"/>
      <c r="J23" s="16" t="str">
        <f>INDEX({"Su";"M";"Tu";"W";"Th";"F";"Sa"},1+MOD($R$2+1-2,7))</f>
        <v>Su</v>
      </c>
      <c r="K23" s="17" t="str">
        <f>INDEX({"Su";"M";"Tu";"W";"Th";"F";"Sa"},1+MOD($R$2+2-2,7))</f>
        <v>M</v>
      </c>
      <c r="L23" s="17" t="str">
        <f>INDEX({"Su";"M";"Tu";"W";"Th";"F";"Sa"},1+MOD($R$2+3-2,7))</f>
        <v>Tu</v>
      </c>
      <c r="M23" s="17" t="str">
        <f>INDEX({"Su";"M";"Tu";"W";"Th";"F";"Sa"},1+MOD($R$2+4-2,7))</f>
        <v>W</v>
      </c>
      <c r="N23" s="17" t="str">
        <f>INDEX({"Su";"M";"Tu";"W";"Th";"F";"Sa"},1+MOD($R$2+5-2,7))</f>
        <v>Th</v>
      </c>
      <c r="O23" s="17" t="str">
        <f>INDEX({"Su";"M";"Tu";"W";"Th";"F";"Sa"},1+MOD($R$2+6-2,7))</f>
        <v>F</v>
      </c>
      <c r="P23" s="18" t="str">
        <f>INDEX({"Su";"M";"Tu";"W";"Th";"F";"Sa"},1+MOD($R$2+7-2,7))</f>
        <v>Sa</v>
      </c>
      <c r="Q23" s="19"/>
      <c r="R23" s="16" t="str">
        <f>INDEX({"Su";"M";"Tu";"W";"Th";"F";"Sa"},1+MOD($R$2+1-2,7))</f>
        <v>Su</v>
      </c>
      <c r="S23" s="17" t="str">
        <f>INDEX({"Su";"M";"Tu";"W";"Th";"F";"Sa"},1+MOD($R$2+2-2,7))</f>
        <v>M</v>
      </c>
      <c r="T23" s="17" t="str">
        <f>INDEX({"Su";"M";"Tu";"W";"Th";"F";"Sa"},1+MOD($R$2+3-2,7))</f>
        <v>Tu</v>
      </c>
      <c r="U23" s="17" t="str">
        <f>INDEX({"Su";"M";"Tu";"W";"Th";"F";"Sa"},1+MOD($R$2+4-2,7))</f>
        <v>W</v>
      </c>
      <c r="V23" s="17" t="str">
        <f>INDEX({"Su";"M";"Tu";"W";"Th";"F";"Sa"},1+MOD($R$2+5-2,7))</f>
        <v>Th</v>
      </c>
      <c r="W23" s="17" t="str">
        <f>INDEX({"Su";"M";"Tu";"W";"Th";"F";"Sa"},1+MOD($R$2+6-2,7))</f>
        <v>F</v>
      </c>
      <c r="X23" s="18" t="str">
        <f>INDEX({"Su";"M";"Tu";"W";"Th";"F";"Sa"},1+MOD($R$2+7-2,7))</f>
        <v>Sa</v>
      </c>
      <c r="Z23" s="16" t="str">
        <f>INDEX({"Su";"M";"Tu";"W";"Th";"F";"Sa"},1+MOD($R$2+1-2,7))</f>
        <v>Su</v>
      </c>
      <c r="AA23" s="17" t="str">
        <f>INDEX({"Su";"M";"Tu";"W";"Th";"F";"Sa"},1+MOD($R$2+2-2,7))</f>
        <v>M</v>
      </c>
      <c r="AB23" s="17" t="str">
        <f>INDEX({"Su";"M";"Tu";"W";"Th";"F";"Sa"},1+MOD($R$2+3-2,7))</f>
        <v>Tu</v>
      </c>
      <c r="AC23" s="17" t="str">
        <f>INDEX({"Su";"M";"Tu";"W";"Th";"F";"Sa"},1+MOD($R$2+4-2,7))</f>
        <v>W</v>
      </c>
      <c r="AD23" s="17" t="str">
        <f>INDEX({"Su";"M";"Tu";"W";"Th";"F";"Sa"},1+MOD($R$2+5-2,7))</f>
        <v>Th</v>
      </c>
      <c r="AE23" s="17" t="str">
        <f>INDEX({"Su";"M";"Tu";"W";"Th";"F";"Sa"},1+MOD($R$2+6-2,7))</f>
        <v>F</v>
      </c>
      <c r="AF23" s="18" t="str">
        <f>INDEX({"Su";"M";"Tu";"W";"Th";"F";"Sa"},1+MOD($R$2+7-2,7))</f>
        <v>Sa</v>
      </c>
    </row>
    <row r="24" spans="2:35" s="14" customFormat="1" ht="13.9" customHeight="1" x14ac:dyDescent="0.25">
      <c r="B24" s="20" t="str">
        <f>IF(WEEKDAY(B22,1)=$R$2,B22,"")</f>
        <v/>
      </c>
      <c r="C24" s="20" t="str">
        <f>IF(B24="",IF(WEEKDAY(B22,1)=MOD($R$2,7)+1,B22,""),B24+1)</f>
        <v/>
      </c>
      <c r="D24" s="20" t="str">
        <f>IF(C24="",IF(WEEKDAY(B22,1)=MOD($R$2+1,7)+1,B22,""),C24+1)</f>
        <v/>
      </c>
      <c r="E24" s="20">
        <f>IF(D24="",IF(WEEKDAY(B22,1)=MOD($R$2+2,7)+1,B22,""),D24+1)</f>
        <v>43586</v>
      </c>
      <c r="F24" s="20">
        <f>IF(E24="",IF(WEEKDAY(B22,1)=MOD($R$2+3,7)+1,B22,""),E24+1)</f>
        <v>43587</v>
      </c>
      <c r="G24" s="20">
        <f>IF(F24="",IF(WEEKDAY(B22,1)=MOD($R$2+4,7)+1,B22,""),F24+1)</f>
        <v>43588</v>
      </c>
      <c r="H24" s="20">
        <f>IF(G24="",IF(WEEKDAY(B22,1)=MOD($R$2+5,7)+1,B22,""),G24+1)</f>
        <v>43589</v>
      </c>
      <c r="I24" s="19"/>
      <c r="J24" s="20" t="str">
        <f>IF(WEEKDAY(J22,1)=$R$2,J22,"")</f>
        <v/>
      </c>
      <c r="K24" s="20" t="str">
        <f>IF(J24="",IF(WEEKDAY(J22,1)=MOD($R$2,7)+1,J22,""),J24+1)</f>
        <v/>
      </c>
      <c r="L24" s="20" t="str">
        <f>IF(K24="",IF(WEEKDAY(J22,1)=MOD($R$2+1,7)+1,J22,""),K24+1)</f>
        <v/>
      </c>
      <c r="M24" s="20" t="str">
        <f>IF(L24="",IF(WEEKDAY(J22,1)=MOD($R$2+2,7)+1,J22,""),L24+1)</f>
        <v/>
      </c>
      <c r="N24" s="20" t="str">
        <f>IF(M24="",IF(WEEKDAY(J22,1)=MOD($R$2+3,7)+1,J22,""),M24+1)</f>
        <v/>
      </c>
      <c r="O24" s="20" t="str">
        <f>IF(N24="",IF(WEEKDAY(J22,1)=MOD($R$2+4,7)+1,J22,""),N24+1)</f>
        <v/>
      </c>
      <c r="P24" s="20">
        <f>IF(O24="",IF(WEEKDAY(J22,1)=MOD($R$2+5,7)+1,J22,""),O24+1)</f>
        <v>43617</v>
      </c>
      <c r="Q24" s="19"/>
      <c r="R24" s="20" t="str">
        <f>IF(WEEKDAY(R22,1)=$R$2,R22,"")</f>
        <v/>
      </c>
      <c r="S24" s="20">
        <f>IF(R24="",IF(WEEKDAY(R22,1)=MOD($R$2,7)+1,R22,""),R24+1)</f>
        <v>43647</v>
      </c>
      <c r="T24" s="20">
        <f>IF(S24="",IF(WEEKDAY(R22,1)=MOD($R$2+1,7)+1,R22,""),S24+1)</f>
        <v>43648</v>
      </c>
      <c r="U24" s="20">
        <f>IF(T24="",IF(WEEKDAY(R22,1)=MOD($R$2+2,7)+1,R22,""),T24+1)</f>
        <v>43649</v>
      </c>
      <c r="V24" s="20">
        <f>IF(U24="",IF(WEEKDAY(R22,1)=MOD($R$2+3,7)+1,R22,""),U24+1)</f>
        <v>43650</v>
      </c>
      <c r="W24" s="20">
        <f>IF(V24="",IF(WEEKDAY(R22,1)=MOD($R$2+4,7)+1,R22,""),V24+1)</f>
        <v>43651</v>
      </c>
      <c r="X24" s="20">
        <f>IF(W24="",IF(WEEKDAY(R22,1)=MOD($R$2+5,7)+1,R22,""),W24+1)</f>
        <v>43652</v>
      </c>
      <c r="Y24" s="19"/>
      <c r="Z24" s="20" t="str">
        <f>IF(WEEKDAY(Z22,1)=$R$2,Z22,"")</f>
        <v/>
      </c>
      <c r="AA24" s="20" t="str">
        <f>IF(Z24="",IF(WEEKDAY(Z22,1)=MOD($R$2,7)+1,Z22,""),Z24+1)</f>
        <v/>
      </c>
      <c r="AB24" s="20" t="str">
        <f>IF(AA24="",IF(WEEKDAY(Z22,1)=MOD($R$2+1,7)+1,Z22,""),AA24+1)</f>
        <v/>
      </c>
      <c r="AC24" s="20" t="str">
        <f>IF(AB24="",IF(WEEKDAY(Z22,1)=MOD($R$2+2,7)+1,Z22,""),AB24+1)</f>
        <v/>
      </c>
      <c r="AD24" s="20">
        <f>IF(AC24="",IF(WEEKDAY(Z22,1)=MOD($R$2+3,7)+1,Z22,""),AC24+1)</f>
        <v>43678</v>
      </c>
      <c r="AE24" s="20">
        <f>IF(AD24="",IF(WEEKDAY(Z22,1)=MOD($R$2+4,7)+1,Z22,""),AD24+1)</f>
        <v>43679</v>
      </c>
      <c r="AF24" s="20">
        <f>IF(AE24="",IF(WEEKDAY(Z22,1)=MOD($R$2+5,7)+1,Z22,""),AE24+1)</f>
        <v>43680</v>
      </c>
      <c r="AI24" s="50"/>
    </row>
    <row r="25" spans="2:35" s="14" customFormat="1" ht="13.9" customHeight="1" x14ac:dyDescent="0.25">
      <c r="B25" s="20">
        <f>IF(H24="","",IF(MONTH(H24+1)&lt;&gt;MONTH(H24),"",H24+1))</f>
        <v>43590</v>
      </c>
      <c r="C25" s="20">
        <f t="shared" ref="C25:H25" si="20">IF(B25="","",IF(MONTH(B25+1)&lt;&gt;MONTH(B25),"",B25+1))</f>
        <v>43591</v>
      </c>
      <c r="D25" s="20">
        <f t="shared" si="20"/>
        <v>43592</v>
      </c>
      <c r="E25" s="20">
        <f t="shared" si="20"/>
        <v>43593</v>
      </c>
      <c r="F25" s="20">
        <f t="shared" si="20"/>
        <v>43594</v>
      </c>
      <c r="G25" s="20">
        <f t="shared" si="20"/>
        <v>43595</v>
      </c>
      <c r="H25" s="20">
        <f t="shared" si="20"/>
        <v>43596</v>
      </c>
      <c r="I25" s="19"/>
      <c r="J25" s="20">
        <f>IF(P24="","",IF(MONTH(P24+1)&lt;&gt;MONTH(P24),"",P24+1))</f>
        <v>43618</v>
      </c>
      <c r="K25" s="20">
        <f t="shared" ref="K25:P25" si="21">IF(J25="","",IF(MONTH(J25+1)&lt;&gt;MONTH(J25),"",J25+1))</f>
        <v>43619</v>
      </c>
      <c r="L25" s="20">
        <f t="shared" si="21"/>
        <v>43620</v>
      </c>
      <c r="M25" s="20">
        <f t="shared" si="21"/>
        <v>43621</v>
      </c>
      <c r="N25" s="20">
        <f t="shared" si="21"/>
        <v>43622</v>
      </c>
      <c r="O25" s="20">
        <f t="shared" si="21"/>
        <v>43623</v>
      </c>
      <c r="P25" s="20">
        <f t="shared" si="21"/>
        <v>43624</v>
      </c>
      <c r="Q25" s="19"/>
      <c r="R25" s="20">
        <f>IF(X24="","",IF(MONTH(X24+1)&lt;&gt;MONTH(X24),"",X24+1))</f>
        <v>43653</v>
      </c>
      <c r="S25" s="20">
        <f t="shared" ref="S25:X25" si="22">IF(R25="","",IF(MONTH(R25+1)&lt;&gt;MONTH(R25),"",R25+1))</f>
        <v>43654</v>
      </c>
      <c r="T25" s="20">
        <f t="shared" si="22"/>
        <v>43655</v>
      </c>
      <c r="U25" s="20">
        <f t="shared" si="22"/>
        <v>43656</v>
      </c>
      <c r="V25" s="20">
        <f t="shared" si="22"/>
        <v>43657</v>
      </c>
      <c r="W25" s="20">
        <f t="shared" si="22"/>
        <v>43658</v>
      </c>
      <c r="X25" s="20">
        <f t="shared" si="22"/>
        <v>43659</v>
      </c>
      <c r="Y25" s="19"/>
      <c r="Z25" s="20">
        <f>IF(AF24="","",IF(MONTH(AF24+1)&lt;&gt;MONTH(AF24),"",AF24+1))</f>
        <v>43681</v>
      </c>
      <c r="AA25" s="20">
        <f t="shared" ref="AA25:AF25" si="23">IF(Z25="","",IF(MONTH(Z25+1)&lt;&gt;MONTH(Z25),"",Z25+1))</f>
        <v>43682</v>
      </c>
      <c r="AB25" s="20">
        <f t="shared" si="23"/>
        <v>43683</v>
      </c>
      <c r="AC25" s="20">
        <f t="shared" si="23"/>
        <v>43684</v>
      </c>
      <c r="AD25" s="20">
        <f t="shared" si="23"/>
        <v>43685</v>
      </c>
      <c r="AE25" s="20">
        <f t="shared" si="23"/>
        <v>43686</v>
      </c>
      <c r="AF25" s="20">
        <f t="shared" si="23"/>
        <v>43687</v>
      </c>
      <c r="AI25" s="51"/>
    </row>
    <row r="26" spans="2:35" s="14" customFormat="1" ht="13.9" customHeight="1" x14ac:dyDescent="0.25">
      <c r="B26" s="20">
        <f>IF(H25="","",IF(MONTH(H25+1)&lt;&gt;MONTH(H25),"",H25+1))</f>
        <v>43597</v>
      </c>
      <c r="C26" s="20">
        <f t="shared" ref="C26:H26" si="24">IF(B26="","",IF(MONTH(B26+1)&lt;&gt;MONTH(B26),"",B26+1))</f>
        <v>43598</v>
      </c>
      <c r="D26" s="20">
        <f t="shared" si="24"/>
        <v>43599</v>
      </c>
      <c r="E26" s="20">
        <f t="shared" si="24"/>
        <v>43600</v>
      </c>
      <c r="F26" s="20">
        <f t="shared" si="24"/>
        <v>43601</v>
      </c>
      <c r="G26" s="20">
        <f t="shared" si="24"/>
        <v>43602</v>
      </c>
      <c r="H26" s="20">
        <f t="shared" si="24"/>
        <v>43603</v>
      </c>
      <c r="I26" s="19"/>
      <c r="J26" s="20">
        <f>IF(P25="","",IF(MONTH(P25+1)&lt;&gt;MONTH(P25),"",P25+1))</f>
        <v>43625</v>
      </c>
      <c r="K26" s="20">
        <f t="shared" ref="K26:P26" si="25">IF(J26="","",IF(MONTH(J26+1)&lt;&gt;MONTH(J26),"",J26+1))</f>
        <v>43626</v>
      </c>
      <c r="L26" s="20">
        <f t="shared" si="25"/>
        <v>43627</v>
      </c>
      <c r="M26" s="20">
        <f t="shared" si="25"/>
        <v>43628</v>
      </c>
      <c r="N26" s="20">
        <f t="shared" si="25"/>
        <v>43629</v>
      </c>
      <c r="O26" s="20">
        <f t="shared" si="25"/>
        <v>43630</v>
      </c>
      <c r="P26" s="20">
        <f t="shared" si="25"/>
        <v>43631</v>
      </c>
      <c r="Q26" s="19"/>
      <c r="R26" s="20">
        <f>IF(X25="","",IF(MONTH(X25+1)&lt;&gt;MONTH(X25),"",X25+1))</f>
        <v>43660</v>
      </c>
      <c r="S26" s="20">
        <f t="shared" ref="S26:X26" si="26">IF(R26="","",IF(MONTH(R26+1)&lt;&gt;MONTH(R26),"",R26+1))</f>
        <v>43661</v>
      </c>
      <c r="T26" s="20">
        <f t="shared" si="26"/>
        <v>43662</v>
      </c>
      <c r="U26" s="20">
        <f t="shared" si="26"/>
        <v>43663</v>
      </c>
      <c r="V26" s="20">
        <f t="shared" si="26"/>
        <v>43664</v>
      </c>
      <c r="W26" s="20">
        <f t="shared" si="26"/>
        <v>43665</v>
      </c>
      <c r="X26" s="20">
        <f t="shared" si="26"/>
        <v>43666</v>
      </c>
      <c r="Y26" s="19"/>
      <c r="Z26" s="20">
        <f>IF(AF25="","",IF(MONTH(AF25+1)&lt;&gt;MONTH(AF25),"",AF25+1))</f>
        <v>43688</v>
      </c>
      <c r="AA26" s="20">
        <f t="shared" ref="AA26:AF26" si="27">IF(Z26="","",IF(MONTH(Z26+1)&lt;&gt;MONTH(Z26),"",Z26+1))</f>
        <v>43689</v>
      </c>
      <c r="AB26" s="20">
        <f t="shared" si="27"/>
        <v>43690</v>
      </c>
      <c r="AC26" s="20">
        <f t="shared" si="27"/>
        <v>43691</v>
      </c>
      <c r="AD26" s="20">
        <f t="shared" si="27"/>
        <v>43692</v>
      </c>
      <c r="AE26" s="20">
        <f t="shared" si="27"/>
        <v>43693</v>
      </c>
      <c r="AF26" s="20">
        <f t="shared" si="27"/>
        <v>43694</v>
      </c>
      <c r="AI26" s="51"/>
    </row>
    <row r="27" spans="2:35" s="14" customFormat="1" ht="13.9" customHeight="1" x14ac:dyDescent="0.25">
      <c r="B27" s="20">
        <f>IF(H26="","",IF(MONTH(H26+1)&lt;&gt;MONTH(H26),"",H26+1))</f>
        <v>43604</v>
      </c>
      <c r="C27" s="20">
        <f t="shared" ref="C27:H27" si="28">IF(B27="","",IF(MONTH(B27+1)&lt;&gt;MONTH(B27),"",B27+1))</f>
        <v>43605</v>
      </c>
      <c r="D27" s="20">
        <f t="shared" si="28"/>
        <v>43606</v>
      </c>
      <c r="E27" s="20">
        <f t="shared" si="28"/>
        <v>43607</v>
      </c>
      <c r="F27" s="20">
        <f t="shared" si="28"/>
        <v>43608</v>
      </c>
      <c r="G27" s="20">
        <f t="shared" si="28"/>
        <v>43609</v>
      </c>
      <c r="H27" s="20">
        <f t="shared" si="28"/>
        <v>43610</v>
      </c>
      <c r="I27" s="19"/>
      <c r="J27" s="20">
        <f>IF(P26="","",IF(MONTH(P26+1)&lt;&gt;MONTH(P26),"",P26+1))</f>
        <v>43632</v>
      </c>
      <c r="K27" s="20">
        <f t="shared" ref="K27:P27" si="29">IF(J27="","",IF(MONTH(J27+1)&lt;&gt;MONTH(J27),"",J27+1))</f>
        <v>43633</v>
      </c>
      <c r="L27" s="20">
        <f t="shared" si="29"/>
        <v>43634</v>
      </c>
      <c r="M27" s="20">
        <f t="shared" si="29"/>
        <v>43635</v>
      </c>
      <c r="N27" s="20">
        <f t="shared" si="29"/>
        <v>43636</v>
      </c>
      <c r="O27" s="20">
        <f t="shared" si="29"/>
        <v>43637</v>
      </c>
      <c r="P27" s="20">
        <f t="shared" si="29"/>
        <v>43638</v>
      </c>
      <c r="Q27" s="19"/>
      <c r="R27" s="20">
        <f>IF(X26="","",IF(MONTH(X26+1)&lt;&gt;MONTH(X26),"",X26+1))</f>
        <v>43667</v>
      </c>
      <c r="S27" s="20">
        <f t="shared" ref="S27:X27" si="30">IF(R27="","",IF(MONTH(R27+1)&lt;&gt;MONTH(R27),"",R27+1))</f>
        <v>43668</v>
      </c>
      <c r="T27" s="20">
        <f t="shared" si="30"/>
        <v>43669</v>
      </c>
      <c r="U27" s="20">
        <f t="shared" si="30"/>
        <v>43670</v>
      </c>
      <c r="V27" s="20">
        <f t="shared" si="30"/>
        <v>43671</v>
      </c>
      <c r="W27" s="20">
        <f t="shared" si="30"/>
        <v>43672</v>
      </c>
      <c r="X27" s="20">
        <f t="shared" si="30"/>
        <v>43673</v>
      </c>
      <c r="Y27" s="19"/>
      <c r="Z27" s="20">
        <f>IF(AF26="","",IF(MONTH(AF26+1)&lt;&gt;MONTH(AF26),"",AF26+1))</f>
        <v>43695</v>
      </c>
      <c r="AA27" s="20">
        <f t="shared" ref="AA27:AF27" si="31">IF(Z27="","",IF(MONTH(Z27+1)&lt;&gt;MONTH(Z27),"",Z27+1))</f>
        <v>43696</v>
      </c>
      <c r="AB27" s="20">
        <f t="shared" si="31"/>
        <v>43697</v>
      </c>
      <c r="AC27" s="20">
        <f t="shared" si="31"/>
        <v>43698</v>
      </c>
      <c r="AD27" s="20">
        <f t="shared" si="31"/>
        <v>43699</v>
      </c>
      <c r="AE27" s="20">
        <f t="shared" si="31"/>
        <v>43700</v>
      </c>
      <c r="AF27" s="20">
        <f t="shared" si="31"/>
        <v>43701</v>
      </c>
    </row>
    <row r="28" spans="2:35" s="14" customFormat="1" ht="13.9" customHeight="1" x14ac:dyDescent="0.25">
      <c r="B28" s="20">
        <f>IF(H27="","",IF(MONTH(H27+1)&lt;&gt;MONTH(H27),"",H27+1))</f>
        <v>43611</v>
      </c>
      <c r="C28" s="20">
        <f t="shared" ref="C28:H28" si="32">IF(B28="","",IF(MONTH(B28+1)&lt;&gt;MONTH(B28),"",B28+1))</f>
        <v>43612</v>
      </c>
      <c r="D28" s="20">
        <f t="shared" si="32"/>
        <v>43613</v>
      </c>
      <c r="E28" s="20">
        <f t="shared" si="32"/>
        <v>43614</v>
      </c>
      <c r="F28" s="20">
        <f t="shared" si="32"/>
        <v>43615</v>
      </c>
      <c r="G28" s="20">
        <f t="shared" si="32"/>
        <v>43616</v>
      </c>
      <c r="H28" s="20" t="str">
        <f t="shared" si="32"/>
        <v/>
      </c>
      <c r="I28" s="19"/>
      <c r="J28" s="20">
        <f>IF(P27="","",IF(MONTH(P27+1)&lt;&gt;MONTH(P27),"",P27+1))</f>
        <v>43639</v>
      </c>
      <c r="K28" s="20">
        <f t="shared" ref="K28:P28" si="33">IF(J28="","",IF(MONTH(J28+1)&lt;&gt;MONTH(J28),"",J28+1))</f>
        <v>43640</v>
      </c>
      <c r="L28" s="20">
        <f t="shared" si="33"/>
        <v>43641</v>
      </c>
      <c r="M28" s="20">
        <f t="shared" si="33"/>
        <v>43642</v>
      </c>
      <c r="N28" s="20">
        <f t="shared" si="33"/>
        <v>43643</v>
      </c>
      <c r="O28" s="20">
        <f t="shared" si="33"/>
        <v>43644</v>
      </c>
      <c r="P28" s="20">
        <f t="shared" si="33"/>
        <v>43645</v>
      </c>
      <c r="Q28" s="19"/>
      <c r="R28" s="20">
        <f>IF(X27="","",IF(MONTH(X27+1)&lt;&gt;MONTH(X27),"",X27+1))</f>
        <v>43674</v>
      </c>
      <c r="S28" s="20">
        <f t="shared" ref="S28:X28" si="34">IF(R28="","",IF(MONTH(R28+1)&lt;&gt;MONTH(R28),"",R28+1))</f>
        <v>43675</v>
      </c>
      <c r="T28" s="20">
        <f t="shared" si="34"/>
        <v>43676</v>
      </c>
      <c r="U28" s="20">
        <f t="shared" si="34"/>
        <v>43677</v>
      </c>
      <c r="V28" s="20" t="str">
        <f t="shared" si="34"/>
        <v/>
      </c>
      <c r="W28" s="20" t="str">
        <f t="shared" si="34"/>
        <v/>
      </c>
      <c r="X28" s="20" t="str">
        <f t="shared" si="34"/>
        <v/>
      </c>
      <c r="Y28" s="19"/>
      <c r="Z28" s="20">
        <f>IF(AF27="","",IF(MONTH(AF27+1)&lt;&gt;MONTH(AF27),"",AF27+1))</f>
        <v>43702</v>
      </c>
      <c r="AA28" s="20">
        <f t="shared" ref="AA28:AF28" si="35">IF(Z28="","",IF(MONTH(Z28+1)&lt;&gt;MONTH(Z28),"",Z28+1))</f>
        <v>43703</v>
      </c>
      <c r="AB28" s="20">
        <f t="shared" si="35"/>
        <v>43704</v>
      </c>
      <c r="AC28" s="20">
        <f t="shared" si="35"/>
        <v>43705</v>
      </c>
      <c r="AD28" s="20">
        <f t="shared" si="35"/>
        <v>43706</v>
      </c>
      <c r="AE28" s="20">
        <f t="shared" si="35"/>
        <v>43707</v>
      </c>
      <c r="AF28" s="20">
        <f t="shared" si="35"/>
        <v>43708</v>
      </c>
    </row>
    <row r="29" spans="2:35" s="14" customFormat="1" ht="13.9" customHeight="1" x14ac:dyDescent="0.25">
      <c r="B29" s="20" t="str">
        <f>IF(H28="","",IF(MONTH(H28+1)&lt;&gt;MONTH(H28),"",H28+1))</f>
        <v/>
      </c>
      <c r="C29" s="20" t="str">
        <f t="shared" ref="C29:H29" si="36">IF(B29="","",IF(MONTH(B29+1)&lt;&gt;MONTH(B29),"",B29+1))</f>
        <v/>
      </c>
      <c r="D29" s="20" t="str">
        <f t="shared" si="36"/>
        <v/>
      </c>
      <c r="E29" s="20" t="str">
        <f t="shared" si="36"/>
        <v/>
      </c>
      <c r="F29" s="20" t="str">
        <f t="shared" si="36"/>
        <v/>
      </c>
      <c r="G29" s="20" t="str">
        <f t="shared" si="36"/>
        <v/>
      </c>
      <c r="H29" s="20" t="str">
        <f t="shared" si="36"/>
        <v/>
      </c>
      <c r="I29" s="19"/>
      <c r="J29" s="20">
        <f>IF(P28="","",IF(MONTH(P28+1)&lt;&gt;MONTH(P28),"",P28+1))</f>
        <v>43646</v>
      </c>
      <c r="K29" s="20" t="str">
        <f t="shared" ref="K29:P29" si="37">IF(J29="","",IF(MONTH(J29+1)&lt;&gt;MONTH(J29),"",J29+1))</f>
        <v/>
      </c>
      <c r="L29" s="20" t="str">
        <f t="shared" si="37"/>
        <v/>
      </c>
      <c r="M29" s="20" t="str">
        <f t="shared" si="37"/>
        <v/>
      </c>
      <c r="N29" s="20" t="str">
        <f t="shared" si="37"/>
        <v/>
      </c>
      <c r="O29" s="20" t="str">
        <f t="shared" si="37"/>
        <v/>
      </c>
      <c r="P29" s="20" t="str">
        <f t="shared" si="37"/>
        <v/>
      </c>
      <c r="Q29" s="19"/>
      <c r="R29" s="20" t="str">
        <f>IF(X28="","",IF(MONTH(X28+1)&lt;&gt;MONTH(X28),"",X28+1))</f>
        <v/>
      </c>
      <c r="S29" s="20" t="str">
        <f t="shared" ref="S29:X29" si="38">IF(R29="","",IF(MONTH(R29+1)&lt;&gt;MONTH(R29),"",R29+1))</f>
        <v/>
      </c>
      <c r="T29" s="20" t="str">
        <f t="shared" si="38"/>
        <v/>
      </c>
      <c r="U29" s="20" t="str">
        <f t="shared" si="38"/>
        <v/>
      </c>
      <c r="V29" s="20" t="str">
        <f t="shared" si="38"/>
        <v/>
      </c>
      <c r="W29" s="20" t="str">
        <f t="shared" si="38"/>
        <v/>
      </c>
      <c r="X29" s="20" t="str">
        <f t="shared" si="38"/>
        <v/>
      </c>
      <c r="Y29" s="19"/>
      <c r="Z29" s="20" t="str">
        <f>IF(AF28="","",IF(MONTH(AF28+1)&lt;&gt;MONTH(AF28),"",AF28+1))</f>
        <v/>
      </c>
      <c r="AA29" s="20" t="str">
        <f t="shared" ref="AA29:AF29" si="39">IF(Z29="","",IF(MONTH(Z29+1)&lt;&gt;MONTH(Z29),"",Z29+1))</f>
        <v/>
      </c>
      <c r="AB29" s="20" t="str">
        <f t="shared" si="39"/>
        <v/>
      </c>
      <c r="AC29" s="20" t="str">
        <f t="shared" si="39"/>
        <v/>
      </c>
      <c r="AD29" s="20" t="str">
        <f t="shared" si="39"/>
        <v/>
      </c>
      <c r="AE29" s="20" t="str">
        <f t="shared" si="39"/>
        <v/>
      </c>
      <c r="AF29" s="20" t="str">
        <f t="shared" si="39"/>
        <v/>
      </c>
    </row>
    <row r="30" spans="2:35" s="14" customFormat="1" ht="13.9" customHeight="1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2:35" s="14" customFormat="1" ht="15.5" x14ac:dyDescent="0.25">
      <c r="B31" s="53">
        <f>DATE(YEAR(Z22+35),MONTH(Z22+35),1)</f>
        <v>43709</v>
      </c>
      <c r="C31" s="54"/>
      <c r="D31" s="54"/>
      <c r="E31" s="54"/>
      <c r="F31" s="54"/>
      <c r="G31" s="54"/>
      <c r="H31" s="55"/>
      <c r="I31" s="15"/>
      <c r="J31" s="53">
        <f>DATE(YEAR(B31+35),MONTH(B31+35),1)</f>
        <v>43739</v>
      </c>
      <c r="K31" s="54"/>
      <c r="L31" s="54"/>
      <c r="M31" s="54"/>
      <c r="N31" s="54"/>
      <c r="O31" s="54"/>
      <c r="P31" s="55"/>
      <c r="Q31" s="15"/>
      <c r="R31" s="53">
        <f>DATE(YEAR(J31+35),MONTH(J31+35),1)</f>
        <v>43770</v>
      </c>
      <c r="S31" s="54"/>
      <c r="T31" s="54"/>
      <c r="U31" s="54"/>
      <c r="V31" s="54"/>
      <c r="W31" s="54"/>
      <c r="X31" s="55"/>
      <c r="Z31" s="53">
        <f>DATE(YEAR(R31+35),MONTH(R31+35),1)</f>
        <v>43800</v>
      </c>
      <c r="AA31" s="54"/>
      <c r="AB31" s="54"/>
      <c r="AC31" s="54"/>
      <c r="AD31" s="54"/>
      <c r="AE31" s="54"/>
      <c r="AF31" s="55"/>
    </row>
    <row r="32" spans="2:35" s="14" customFormat="1" ht="13.9" customHeight="1" x14ac:dyDescent="0.25">
      <c r="B32" s="16" t="str">
        <f>INDEX({"Su";"M";"Tu";"W";"Th";"F";"Sa"},1+MOD($R$2+1-2,7))</f>
        <v>Su</v>
      </c>
      <c r="C32" s="17" t="str">
        <f>INDEX({"Su";"M";"Tu";"W";"Th";"F";"Sa"},1+MOD($R$2+2-2,7))</f>
        <v>M</v>
      </c>
      <c r="D32" s="17" t="str">
        <f>INDEX({"Su";"M";"Tu";"W";"Th";"F";"Sa"},1+MOD($R$2+3-2,7))</f>
        <v>Tu</v>
      </c>
      <c r="E32" s="17" t="str">
        <f>INDEX({"Su";"M";"Tu";"W";"Th";"F";"Sa"},1+MOD($R$2+4-2,7))</f>
        <v>W</v>
      </c>
      <c r="F32" s="17" t="str">
        <f>INDEX({"Su";"M";"Tu";"W";"Th";"F";"Sa"},1+MOD($R$2+5-2,7))</f>
        <v>Th</v>
      </c>
      <c r="G32" s="17" t="str">
        <f>INDEX({"Su";"M";"Tu";"W";"Th";"F";"Sa"},1+MOD($R$2+6-2,7))</f>
        <v>F</v>
      </c>
      <c r="H32" s="18" t="str">
        <f>INDEX({"Su";"M";"Tu";"W";"Th";"F";"Sa"},1+MOD($R$2+7-2,7))</f>
        <v>Sa</v>
      </c>
      <c r="I32" s="15"/>
      <c r="J32" s="16" t="str">
        <f>INDEX({"Su";"M";"Tu";"W";"Th";"F";"Sa"},1+MOD($R$2+1-2,7))</f>
        <v>Su</v>
      </c>
      <c r="K32" s="17" t="str">
        <f>INDEX({"Su";"M";"Tu";"W";"Th";"F";"Sa"},1+MOD($R$2+2-2,7))</f>
        <v>M</v>
      </c>
      <c r="L32" s="17" t="str">
        <f>INDEX({"Su";"M";"Tu";"W";"Th";"F";"Sa"},1+MOD($R$2+3-2,7))</f>
        <v>Tu</v>
      </c>
      <c r="M32" s="17" t="str">
        <f>INDEX({"Su";"M";"Tu";"W";"Th";"F";"Sa"},1+MOD($R$2+4-2,7))</f>
        <v>W</v>
      </c>
      <c r="N32" s="17" t="str">
        <f>INDEX({"Su";"M";"Tu";"W";"Th";"F";"Sa"},1+MOD($R$2+5-2,7))</f>
        <v>Th</v>
      </c>
      <c r="O32" s="17" t="str">
        <f>INDEX({"Su";"M";"Tu";"W";"Th";"F";"Sa"},1+MOD($R$2+6-2,7))</f>
        <v>F</v>
      </c>
      <c r="P32" s="18" t="str">
        <f>INDEX({"Su";"M";"Tu";"W";"Th";"F";"Sa"},1+MOD($R$2+7-2,7))</f>
        <v>Sa</v>
      </c>
      <c r="Q32" s="19"/>
      <c r="R32" s="16" t="str">
        <f>INDEX({"Su";"M";"Tu";"W";"Th";"F";"Sa"},1+MOD($R$2+1-2,7))</f>
        <v>Su</v>
      </c>
      <c r="S32" s="17" t="str">
        <f>INDEX({"Su";"M";"Tu";"W";"Th";"F";"Sa"},1+MOD($R$2+2-2,7))</f>
        <v>M</v>
      </c>
      <c r="T32" s="17" t="str">
        <f>INDEX({"Su";"M";"Tu";"W";"Th";"F";"Sa"},1+MOD($R$2+3-2,7))</f>
        <v>Tu</v>
      </c>
      <c r="U32" s="17" t="str">
        <f>INDEX({"Su";"M";"Tu";"W";"Th";"F";"Sa"},1+MOD($R$2+4-2,7))</f>
        <v>W</v>
      </c>
      <c r="V32" s="17" t="str">
        <f>INDEX({"Su";"M";"Tu";"W";"Th";"F";"Sa"},1+MOD($R$2+5-2,7))</f>
        <v>Th</v>
      </c>
      <c r="W32" s="17" t="str">
        <f>INDEX({"Su";"M";"Tu";"W";"Th";"F";"Sa"},1+MOD($R$2+6-2,7))</f>
        <v>F</v>
      </c>
      <c r="X32" s="18" t="str">
        <f>INDEX({"Su";"M";"Tu";"W";"Th";"F";"Sa"},1+MOD($R$2+7-2,7))</f>
        <v>Sa</v>
      </c>
      <c r="Z32" s="16" t="str">
        <f>INDEX({"Su";"M";"Tu";"W";"Th";"F";"Sa"},1+MOD($R$2+1-2,7))</f>
        <v>Su</v>
      </c>
      <c r="AA32" s="17" t="str">
        <f>INDEX({"Su";"M";"Tu";"W";"Th";"F";"Sa"},1+MOD($R$2+2-2,7))</f>
        <v>M</v>
      </c>
      <c r="AB32" s="17" t="str">
        <f>INDEX({"Su";"M";"Tu";"W";"Th";"F";"Sa"},1+MOD($R$2+3-2,7))</f>
        <v>Tu</v>
      </c>
      <c r="AC32" s="17" t="str">
        <f>INDEX({"Su";"M";"Tu";"W";"Th";"F";"Sa"},1+MOD($R$2+4-2,7))</f>
        <v>W</v>
      </c>
      <c r="AD32" s="17" t="str">
        <f>INDEX({"Su";"M";"Tu";"W";"Th";"F";"Sa"},1+MOD($R$2+5-2,7))</f>
        <v>Th</v>
      </c>
      <c r="AE32" s="17" t="str">
        <f>INDEX({"Su";"M";"Tu";"W";"Th";"F";"Sa"},1+MOD($R$2+6-2,7))</f>
        <v>F</v>
      </c>
      <c r="AF32" s="18" t="str">
        <f>INDEX({"Su";"M";"Tu";"W";"Th";"F";"Sa"},1+MOD($R$2+7-2,7))</f>
        <v>Sa</v>
      </c>
    </row>
    <row r="33" spans="2:32" s="14" customFormat="1" ht="13.9" customHeight="1" x14ac:dyDescent="0.25">
      <c r="B33" s="20">
        <f>IF(WEEKDAY(B31,1)=$R$2,B31,"")</f>
        <v>43709</v>
      </c>
      <c r="C33" s="20">
        <f>IF(B33="",IF(WEEKDAY(B31,1)=MOD($R$2,7)+1,B31,""),B33+1)</f>
        <v>43710</v>
      </c>
      <c r="D33" s="20">
        <f>IF(C33="",IF(WEEKDAY(B31,1)=MOD($R$2+1,7)+1,B31,""),C33+1)</f>
        <v>43711</v>
      </c>
      <c r="E33" s="20">
        <f>IF(D33="",IF(WEEKDAY(B31,1)=MOD($R$2+2,7)+1,B31,""),D33+1)</f>
        <v>43712</v>
      </c>
      <c r="F33" s="20">
        <f>IF(E33="",IF(WEEKDAY(B31,1)=MOD($R$2+3,7)+1,B31,""),E33+1)</f>
        <v>43713</v>
      </c>
      <c r="G33" s="20">
        <f>IF(F33="",IF(WEEKDAY(B31,1)=MOD($R$2+4,7)+1,B31,""),F33+1)</f>
        <v>43714</v>
      </c>
      <c r="H33" s="20">
        <f>IF(G33="",IF(WEEKDAY(B31,1)=MOD($R$2+5,7)+1,B31,""),G33+1)</f>
        <v>43715</v>
      </c>
      <c r="I33" s="19"/>
      <c r="J33" s="20" t="str">
        <f>IF(WEEKDAY(J31,1)=$R$2,J31,"")</f>
        <v/>
      </c>
      <c r="K33" s="20" t="str">
        <f>IF(J33="",IF(WEEKDAY(J31,1)=MOD($R$2,7)+1,J31,""),J33+1)</f>
        <v/>
      </c>
      <c r="L33" s="20">
        <f>IF(K33="",IF(WEEKDAY(J31,1)=MOD($R$2+1,7)+1,J31,""),K33+1)</f>
        <v>43739</v>
      </c>
      <c r="M33" s="20">
        <f>IF(L33="",IF(WEEKDAY(J31,1)=MOD($R$2+2,7)+1,J31,""),L33+1)</f>
        <v>43740</v>
      </c>
      <c r="N33" s="20">
        <f>IF(M33="",IF(WEEKDAY(J31,1)=MOD($R$2+3,7)+1,J31,""),M33+1)</f>
        <v>43741</v>
      </c>
      <c r="O33" s="20">
        <f>IF(N33="",IF(WEEKDAY(J31,1)=MOD($R$2+4,7)+1,J31,""),N33+1)</f>
        <v>43742</v>
      </c>
      <c r="P33" s="20">
        <f>IF(O33="",IF(WEEKDAY(J31,1)=MOD($R$2+5,7)+1,J31,""),O33+1)</f>
        <v>43743</v>
      </c>
      <c r="Q33" s="19"/>
      <c r="R33" s="20" t="str">
        <f>IF(WEEKDAY(R31,1)=$R$2,R31,"")</f>
        <v/>
      </c>
      <c r="S33" s="20" t="str">
        <f>IF(R33="",IF(WEEKDAY(R31,1)=MOD($R$2,7)+1,R31,""),R33+1)</f>
        <v/>
      </c>
      <c r="T33" s="20" t="str">
        <f>IF(S33="",IF(WEEKDAY(R31,1)=MOD($R$2+1,7)+1,R31,""),S33+1)</f>
        <v/>
      </c>
      <c r="U33" s="20" t="str">
        <f>IF(T33="",IF(WEEKDAY(R31,1)=MOD($R$2+2,7)+1,R31,""),T33+1)</f>
        <v/>
      </c>
      <c r="V33" s="20" t="str">
        <f>IF(U33="",IF(WEEKDAY(R31,1)=MOD($R$2+3,7)+1,R31,""),U33+1)</f>
        <v/>
      </c>
      <c r="W33" s="20">
        <f>IF(V33="",IF(WEEKDAY(R31,1)=MOD($R$2+4,7)+1,R31,""),V33+1)</f>
        <v>43770</v>
      </c>
      <c r="X33" s="20">
        <f>IF(W33="",IF(WEEKDAY(R31,1)=MOD($R$2+5,7)+1,R31,""),W33+1)</f>
        <v>43771</v>
      </c>
      <c r="Y33" s="19"/>
      <c r="Z33" s="20">
        <f>IF(WEEKDAY(Z31,1)=$R$2,Z31,"")</f>
        <v>43800</v>
      </c>
      <c r="AA33" s="20">
        <f>IF(Z33="",IF(WEEKDAY(Z31,1)=MOD($R$2,7)+1,Z31,""),Z33+1)</f>
        <v>43801</v>
      </c>
      <c r="AB33" s="20">
        <f>IF(AA33="",IF(WEEKDAY(Z31,1)=MOD($R$2+1,7)+1,Z31,""),AA33+1)</f>
        <v>43802</v>
      </c>
      <c r="AC33" s="20">
        <f>IF(AB33="",IF(WEEKDAY(Z31,1)=MOD($R$2+2,7)+1,Z31,""),AB33+1)</f>
        <v>43803</v>
      </c>
      <c r="AD33" s="20">
        <f>IF(AC33="",IF(WEEKDAY(Z31,1)=MOD($R$2+3,7)+1,Z31,""),AC33+1)</f>
        <v>43804</v>
      </c>
      <c r="AE33" s="20">
        <f>IF(AD33="",IF(WEEKDAY(Z31,1)=MOD($R$2+4,7)+1,Z31,""),AD33+1)</f>
        <v>43805</v>
      </c>
      <c r="AF33" s="20">
        <f>IF(AE33="",IF(WEEKDAY(Z31,1)=MOD($R$2+5,7)+1,Z31,""),AE33+1)</f>
        <v>43806</v>
      </c>
    </row>
    <row r="34" spans="2:32" s="14" customFormat="1" ht="13.9" customHeight="1" x14ac:dyDescent="0.25">
      <c r="B34" s="20">
        <f>IF(H33="","",IF(MONTH(H33+1)&lt;&gt;MONTH(H33),"",H33+1))</f>
        <v>43716</v>
      </c>
      <c r="C34" s="20">
        <f t="shared" ref="C34:H34" si="40">IF(B34="","",IF(MONTH(B34+1)&lt;&gt;MONTH(B34),"",B34+1))</f>
        <v>43717</v>
      </c>
      <c r="D34" s="20">
        <f t="shared" si="40"/>
        <v>43718</v>
      </c>
      <c r="E34" s="20">
        <f t="shared" si="40"/>
        <v>43719</v>
      </c>
      <c r="F34" s="20">
        <f t="shared" si="40"/>
        <v>43720</v>
      </c>
      <c r="G34" s="20">
        <f t="shared" si="40"/>
        <v>43721</v>
      </c>
      <c r="H34" s="20">
        <f t="shared" si="40"/>
        <v>43722</v>
      </c>
      <c r="I34" s="19"/>
      <c r="J34" s="20">
        <f>IF(P33="","",IF(MONTH(P33+1)&lt;&gt;MONTH(P33),"",P33+1))</f>
        <v>43744</v>
      </c>
      <c r="K34" s="20">
        <f t="shared" ref="K34:P34" si="41">IF(J34="","",IF(MONTH(J34+1)&lt;&gt;MONTH(J34),"",J34+1))</f>
        <v>43745</v>
      </c>
      <c r="L34" s="20">
        <f t="shared" si="41"/>
        <v>43746</v>
      </c>
      <c r="M34" s="20">
        <f t="shared" si="41"/>
        <v>43747</v>
      </c>
      <c r="N34" s="20">
        <f t="shared" si="41"/>
        <v>43748</v>
      </c>
      <c r="O34" s="20">
        <f t="shared" si="41"/>
        <v>43749</v>
      </c>
      <c r="P34" s="20">
        <f t="shared" si="41"/>
        <v>43750</v>
      </c>
      <c r="Q34" s="19"/>
      <c r="R34" s="20">
        <f>IF(X33="","",IF(MONTH(X33+1)&lt;&gt;MONTH(X33),"",X33+1))</f>
        <v>43772</v>
      </c>
      <c r="S34" s="20">
        <f t="shared" ref="S34:X34" si="42">IF(R34="","",IF(MONTH(R34+1)&lt;&gt;MONTH(R34),"",R34+1))</f>
        <v>43773</v>
      </c>
      <c r="T34" s="20">
        <f t="shared" si="42"/>
        <v>43774</v>
      </c>
      <c r="U34" s="20">
        <f t="shared" si="42"/>
        <v>43775</v>
      </c>
      <c r="V34" s="20">
        <f t="shared" si="42"/>
        <v>43776</v>
      </c>
      <c r="W34" s="20">
        <f t="shared" si="42"/>
        <v>43777</v>
      </c>
      <c r="X34" s="20">
        <f t="shared" si="42"/>
        <v>43778</v>
      </c>
      <c r="Y34" s="19"/>
      <c r="Z34" s="20">
        <f>IF(AF33="","",IF(MONTH(AF33+1)&lt;&gt;MONTH(AF33),"",AF33+1))</f>
        <v>43807</v>
      </c>
      <c r="AA34" s="20">
        <f t="shared" ref="AA34:AF34" si="43">IF(Z34="","",IF(MONTH(Z34+1)&lt;&gt;MONTH(Z34),"",Z34+1))</f>
        <v>43808</v>
      </c>
      <c r="AB34" s="20">
        <f t="shared" si="43"/>
        <v>43809</v>
      </c>
      <c r="AC34" s="20">
        <f t="shared" si="43"/>
        <v>43810</v>
      </c>
      <c r="AD34" s="20">
        <f t="shared" si="43"/>
        <v>43811</v>
      </c>
      <c r="AE34" s="20">
        <f t="shared" si="43"/>
        <v>43812</v>
      </c>
      <c r="AF34" s="20">
        <f t="shared" si="43"/>
        <v>43813</v>
      </c>
    </row>
    <row r="35" spans="2:32" s="14" customFormat="1" ht="13.9" customHeight="1" x14ac:dyDescent="0.25">
      <c r="B35" s="20">
        <f>IF(H34="","",IF(MONTH(H34+1)&lt;&gt;MONTH(H34),"",H34+1))</f>
        <v>43723</v>
      </c>
      <c r="C35" s="20">
        <f t="shared" ref="C35:H35" si="44">IF(B35="","",IF(MONTH(B35+1)&lt;&gt;MONTH(B35),"",B35+1))</f>
        <v>43724</v>
      </c>
      <c r="D35" s="20">
        <f t="shared" si="44"/>
        <v>43725</v>
      </c>
      <c r="E35" s="20">
        <f t="shared" si="44"/>
        <v>43726</v>
      </c>
      <c r="F35" s="20">
        <f t="shared" si="44"/>
        <v>43727</v>
      </c>
      <c r="G35" s="20">
        <f t="shared" si="44"/>
        <v>43728</v>
      </c>
      <c r="H35" s="20">
        <f t="shared" si="44"/>
        <v>43729</v>
      </c>
      <c r="I35" s="19"/>
      <c r="J35" s="20">
        <f>IF(P34="","",IF(MONTH(P34+1)&lt;&gt;MONTH(P34),"",P34+1))</f>
        <v>43751</v>
      </c>
      <c r="K35" s="20">
        <f t="shared" ref="K35:P35" si="45">IF(J35="","",IF(MONTH(J35+1)&lt;&gt;MONTH(J35),"",J35+1))</f>
        <v>43752</v>
      </c>
      <c r="L35" s="20">
        <f t="shared" si="45"/>
        <v>43753</v>
      </c>
      <c r="M35" s="20">
        <f t="shared" si="45"/>
        <v>43754</v>
      </c>
      <c r="N35" s="20">
        <f t="shared" si="45"/>
        <v>43755</v>
      </c>
      <c r="O35" s="20">
        <f t="shared" si="45"/>
        <v>43756</v>
      </c>
      <c r="P35" s="20">
        <f t="shared" si="45"/>
        <v>43757</v>
      </c>
      <c r="Q35" s="19"/>
      <c r="R35" s="20">
        <f>IF(X34="","",IF(MONTH(X34+1)&lt;&gt;MONTH(X34),"",X34+1))</f>
        <v>43779</v>
      </c>
      <c r="S35" s="20">
        <f t="shared" ref="S35:X35" si="46">IF(R35="","",IF(MONTH(R35+1)&lt;&gt;MONTH(R35),"",R35+1))</f>
        <v>43780</v>
      </c>
      <c r="T35" s="20">
        <f t="shared" si="46"/>
        <v>43781</v>
      </c>
      <c r="U35" s="20">
        <f t="shared" si="46"/>
        <v>43782</v>
      </c>
      <c r="V35" s="20">
        <f t="shared" si="46"/>
        <v>43783</v>
      </c>
      <c r="W35" s="20">
        <f t="shared" si="46"/>
        <v>43784</v>
      </c>
      <c r="X35" s="20">
        <f t="shared" si="46"/>
        <v>43785</v>
      </c>
      <c r="Y35" s="19"/>
      <c r="Z35" s="20">
        <f>IF(AF34="","",IF(MONTH(AF34+1)&lt;&gt;MONTH(AF34),"",AF34+1))</f>
        <v>43814</v>
      </c>
      <c r="AA35" s="20">
        <f t="shared" ref="AA35:AF35" si="47">IF(Z35="","",IF(MONTH(Z35+1)&lt;&gt;MONTH(Z35),"",Z35+1))</f>
        <v>43815</v>
      </c>
      <c r="AB35" s="20">
        <f t="shared" si="47"/>
        <v>43816</v>
      </c>
      <c r="AC35" s="20">
        <f t="shared" si="47"/>
        <v>43817</v>
      </c>
      <c r="AD35" s="20">
        <f t="shared" si="47"/>
        <v>43818</v>
      </c>
      <c r="AE35" s="20">
        <f t="shared" si="47"/>
        <v>43819</v>
      </c>
      <c r="AF35" s="20">
        <f t="shared" si="47"/>
        <v>43820</v>
      </c>
    </row>
    <row r="36" spans="2:32" s="14" customFormat="1" ht="13.9" customHeight="1" x14ac:dyDescent="0.25">
      <c r="B36" s="20">
        <f>IF(H35="","",IF(MONTH(H35+1)&lt;&gt;MONTH(H35),"",H35+1))</f>
        <v>43730</v>
      </c>
      <c r="C36" s="20">
        <f t="shared" ref="C36:H36" si="48">IF(B36="","",IF(MONTH(B36+1)&lt;&gt;MONTH(B36),"",B36+1))</f>
        <v>43731</v>
      </c>
      <c r="D36" s="20">
        <f t="shared" si="48"/>
        <v>43732</v>
      </c>
      <c r="E36" s="20">
        <f t="shared" si="48"/>
        <v>43733</v>
      </c>
      <c r="F36" s="20">
        <f t="shared" si="48"/>
        <v>43734</v>
      </c>
      <c r="G36" s="20">
        <f t="shared" si="48"/>
        <v>43735</v>
      </c>
      <c r="H36" s="20">
        <f t="shared" si="48"/>
        <v>43736</v>
      </c>
      <c r="I36" s="19"/>
      <c r="J36" s="20">
        <f>IF(P35="","",IF(MONTH(P35+1)&lt;&gt;MONTH(P35),"",P35+1))</f>
        <v>43758</v>
      </c>
      <c r="K36" s="20">
        <f t="shared" ref="K36:P36" si="49">IF(J36="","",IF(MONTH(J36+1)&lt;&gt;MONTH(J36),"",J36+1))</f>
        <v>43759</v>
      </c>
      <c r="L36" s="20">
        <f t="shared" si="49"/>
        <v>43760</v>
      </c>
      <c r="M36" s="20">
        <f t="shared" si="49"/>
        <v>43761</v>
      </c>
      <c r="N36" s="20">
        <f t="shared" si="49"/>
        <v>43762</v>
      </c>
      <c r="O36" s="20">
        <f t="shared" si="49"/>
        <v>43763</v>
      </c>
      <c r="P36" s="20">
        <f t="shared" si="49"/>
        <v>43764</v>
      </c>
      <c r="Q36" s="19"/>
      <c r="R36" s="20">
        <f>IF(X35="","",IF(MONTH(X35+1)&lt;&gt;MONTH(X35),"",X35+1))</f>
        <v>43786</v>
      </c>
      <c r="S36" s="20">
        <f t="shared" ref="S36:X36" si="50">IF(R36="","",IF(MONTH(R36+1)&lt;&gt;MONTH(R36),"",R36+1))</f>
        <v>43787</v>
      </c>
      <c r="T36" s="20">
        <f t="shared" si="50"/>
        <v>43788</v>
      </c>
      <c r="U36" s="20">
        <f t="shared" si="50"/>
        <v>43789</v>
      </c>
      <c r="V36" s="20">
        <f t="shared" si="50"/>
        <v>43790</v>
      </c>
      <c r="W36" s="20">
        <f t="shared" si="50"/>
        <v>43791</v>
      </c>
      <c r="X36" s="20">
        <f t="shared" si="50"/>
        <v>43792</v>
      </c>
      <c r="Y36" s="19"/>
      <c r="Z36" s="20">
        <f>IF(AF35="","",IF(MONTH(AF35+1)&lt;&gt;MONTH(AF35),"",AF35+1))</f>
        <v>43821</v>
      </c>
      <c r="AA36" s="20">
        <f t="shared" ref="AA36:AF36" si="51">IF(Z36="","",IF(MONTH(Z36+1)&lt;&gt;MONTH(Z36),"",Z36+1))</f>
        <v>43822</v>
      </c>
      <c r="AB36" s="20">
        <f t="shared" si="51"/>
        <v>43823</v>
      </c>
      <c r="AC36" s="20">
        <f t="shared" si="51"/>
        <v>43824</v>
      </c>
      <c r="AD36" s="20">
        <f t="shared" si="51"/>
        <v>43825</v>
      </c>
      <c r="AE36" s="20">
        <f t="shared" si="51"/>
        <v>43826</v>
      </c>
      <c r="AF36" s="20">
        <f t="shared" si="51"/>
        <v>43827</v>
      </c>
    </row>
    <row r="37" spans="2:32" s="14" customFormat="1" ht="13.9" customHeight="1" x14ac:dyDescent="0.25">
      <c r="B37" s="20">
        <f>IF(H36="","",IF(MONTH(H36+1)&lt;&gt;MONTH(H36),"",H36+1))</f>
        <v>43737</v>
      </c>
      <c r="C37" s="20">
        <f t="shared" ref="C37:H37" si="52">IF(B37="","",IF(MONTH(B37+1)&lt;&gt;MONTH(B37),"",B37+1))</f>
        <v>43738</v>
      </c>
      <c r="D37" s="20" t="str">
        <f t="shared" si="52"/>
        <v/>
      </c>
      <c r="E37" s="20" t="str">
        <f t="shared" si="52"/>
        <v/>
      </c>
      <c r="F37" s="20" t="str">
        <f t="shared" si="52"/>
        <v/>
      </c>
      <c r="G37" s="20" t="str">
        <f t="shared" si="52"/>
        <v/>
      </c>
      <c r="H37" s="20" t="str">
        <f t="shared" si="52"/>
        <v/>
      </c>
      <c r="I37" s="19"/>
      <c r="J37" s="20">
        <f>IF(P36="","",IF(MONTH(P36+1)&lt;&gt;MONTH(P36),"",P36+1))</f>
        <v>43765</v>
      </c>
      <c r="K37" s="20">
        <f t="shared" ref="K37:P37" si="53">IF(J37="","",IF(MONTH(J37+1)&lt;&gt;MONTH(J37),"",J37+1))</f>
        <v>43766</v>
      </c>
      <c r="L37" s="20">
        <f t="shared" si="53"/>
        <v>43767</v>
      </c>
      <c r="M37" s="20">
        <f t="shared" si="53"/>
        <v>43768</v>
      </c>
      <c r="N37" s="20">
        <f t="shared" si="53"/>
        <v>43769</v>
      </c>
      <c r="O37" s="20" t="str">
        <f t="shared" si="53"/>
        <v/>
      </c>
      <c r="P37" s="20" t="str">
        <f t="shared" si="53"/>
        <v/>
      </c>
      <c r="Q37" s="19"/>
      <c r="R37" s="20">
        <f>IF(X36="","",IF(MONTH(X36+1)&lt;&gt;MONTH(X36),"",X36+1))</f>
        <v>43793</v>
      </c>
      <c r="S37" s="20">
        <f t="shared" ref="S37:X37" si="54">IF(R37="","",IF(MONTH(R37+1)&lt;&gt;MONTH(R37),"",R37+1))</f>
        <v>43794</v>
      </c>
      <c r="T37" s="20">
        <f t="shared" si="54"/>
        <v>43795</v>
      </c>
      <c r="U37" s="20">
        <f t="shared" si="54"/>
        <v>43796</v>
      </c>
      <c r="V37" s="20">
        <f t="shared" si="54"/>
        <v>43797</v>
      </c>
      <c r="W37" s="20">
        <f t="shared" si="54"/>
        <v>43798</v>
      </c>
      <c r="X37" s="20">
        <f t="shared" si="54"/>
        <v>43799</v>
      </c>
      <c r="Y37" s="19"/>
      <c r="Z37" s="20">
        <f>IF(AF36="","",IF(MONTH(AF36+1)&lt;&gt;MONTH(AF36),"",AF36+1))</f>
        <v>43828</v>
      </c>
      <c r="AA37" s="20">
        <f t="shared" ref="AA37:AF37" si="55">IF(Z37="","",IF(MONTH(Z37+1)&lt;&gt;MONTH(Z37),"",Z37+1))</f>
        <v>43829</v>
      </c>
      <c r="AB37" s="20">
        <f t="shared" si="55"/>
        <v>43830</v>
      </c>
      <c r="AC37" s="20" t="str">
        <f t="shared" si="55"/>
        <v/>
      </c>
      <c r="AD37" s="20" t="str">
        <f t="shared" si="55"/>
        <v/>
      </c>
      <c r="AE37" s="20" t="str">
        <f t="shared" si="55"/>
        <v/>
      </c>
      <c r="AF37" s="20" t="str">
        <f t="shared" si="55"/>
        <v/>
      </c>
    </row>
    <row r="38" spans="2:32" s="14" customFormat="1" ht="13.9" customHeight="1" x14ac:dyDescent="0.25">
      <c r="B38" s="20" t="str">
        <f>IF(H37="","",IF(MONTH(H37+1)&lt;&gt;MONTH(H37),"",H37+1))</f>
        <v/>
      </c>
      <c r="C38" s="20" t="str">
        <f t="shared" ref="C38:H38" si="56">IF(B38="","",IF(MONTH(B38+1)&lt;&gt;MONTH(B38),"",B38+1))</f>
        <v/>
      </c>
      <c r="D38" s="20" t="str">
        <f t="shared" si="56"/>
        <v/>
      </c>
      <c r="E38" s="20" t="str">
        <f t="shared" si="56"/>
        <v/>
      </c>
      <c r="F38" s="20" t="str">
        <f t="shared" si="56"/>
        <v/>
      </c>
      <c r="G38" s="20" t="str">
        <f t="shared" si="56"/>
        <v/>
      </c>
      <c r="H38" s="20" t="str">
        <f t="shared" si="56"/>
        <v/>
      </c>
      <c r="I38" s="19"/>
      <c r="J38" s="20" t="str">
        <f>IF(P37="","",IF(MONTH(P37+1)&lt;&gt;MONTH(P37),"",P37+1))</f>
        <v/>
      </c>
      <c r="K38" s="20" t="str">
        <f t="shared" ref="K38:P38" si="57">IF(J38="","",IF(MONTH(J38+1)&lt;&gt;MONTH(J38),"",J38+1))</f>
        <v/>
      </c>
      <c r="L38" s="20" t="str">
        <f t="shared" si="57"/>
        <v/>
      </c>
      <c r="M38" s="20" t="str">
        <f t="shared" si="57"/>
        <v/>
      </c>
      <c r="N38" s="20" t="str">
        <f t="shared" si="57"/>
        <v/>
      </c>
      <c r="O38" s="20" t="str">
        <f t="shared" si="57"/>
        <v/>
      </c>
      <c r="P38" s="20" t="str">
        <f t="shared" si="57"/>
        <v/>
      </c>
      <c r="Q38" s="19"/>
      <c r="R38" s="20" t="str">
        <f>IF(X37="","",IF(MONTH(X37+1)&lt;&gt;MONTH(X37),"",X37+1))</f>
        <v/>
      </c>
      <c r="S38" s="20" t="str">
        <f t="shared" ref="S38:X38" si="58">IF(R38="","",IF(MONTH(R38+1)&lt;&gt;MONTH(R38),"",R38+1))</f>
        <v/>
      </c>
      <c r="T38" s="20" t="str">
        <f t="shared" si="58"/>
        <v/>
      </c>
      <c r="U38" s="20" t="str">
        <f t="shared" si="58"/>
        <v/>
      </c>
      <c r="V38" s="20" t="str">
        <f t="shared" si="58"/>
        <v/>
      </c>
      <c r="W38" s="20" t="str">
        <f t="shared" si="58"/>
        <v/>
      </c>
      <c r="X38" s="20" t="str">
        <f t="shared" si="58"/>
        <v/>
      </c>
      <c r="Y38" s="19"/>
      <c r="Z38" s="20" t="str">
        <f>IF(AF37="","",IF(MONTH(AF37+1)&lt;&gt;MONTH(AF37),"",AF37+1))</f>
        <v/>
      </c>
      <c r="AA38" s="20" t="str">
        <f t="shared" ref="AA38:AF38" si="59">IF(Z38="","",IF(MONTH(Z38+1)&lt;&gt;MONTH(Z38),"",Z38+1))</f>
        <v/>
      </c>
      <c r="AB38" s="20" t="str">
        <f t="shared" si="59"/>
        <v/>
      </c>
      <c r="AC38" s="20" t="str">
        <f t="shared" si="59"/>
        <v/>
      </c>
      <c r="AD38" s="20" t="str">
        <f t="shared" si="59"/>
        <v/>
      </c>
      <c r="AE38" s="20" t="str">
        <f t="shared" si="59"/>
        <v/>
      </c>
      <c r="AF38" s="20" t="str">
        <f t="shared" si="59"/>
        <v/>
      </c>
    </row>
    <row r="39" spans="2:32" s="12" customFormat="1" ht="13.9" customHeight="1" x14ac:dyDescent="0.25"/>
    <row r="40" spans="2:32" x14ac:dyDescent="0.25">
      <c r="B40" s="10" t="s">
        <v>65</v>
      </c>
    </row>
    <row r="41" spans="2:32" x14ac:dyDescent="0.25">
      <c r="B41" s="41"/>
      <c r="C41" s="41"/>
      <c r="D41" s="41"/>
      <c r="E41" s="41"/>
      <c r="F41" s="41"/>
      <c r="G41" s="41"/>
      <c r="H41" s="41"/>
      <c r="I41" s="41"/>
      <c r="J41" s="41"/>
      <c r="M41" s="41"/>
      <c r="N41" s="41"/>
      <c r="O41" s="41"/>
      <c r="P41" s="41"/>
      <c r="Q41" s="41"/>
      <c r="R41" s="41"/>
      <c r="S41" s="41"/>
      <c r="T41" s="41"/>
      <c r="U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x14ac:dyDescent="0.25">
      <c r="B42" s="41"/>
      <c r="C42" s="41"/>
      <c r="D42" s="41"/>
      <c r="E42" s="41"/>
      <c r="F42" s="41"/>
      <c r="G42" s="41"/>
      <c r="H42" s="41"/>
      <c r="I42" s="41"/>
      <c r="J42" s="41"/>
      <c r="M42" s="41"/>
      <c r="N42" s="41"/>
      <c r="O42" s="41"/>
      <c r="P42" s="41"/>
      <c r="Q42" s="41"/>
      <c r="R42" s="41"/>
      <c r="S42" s="41"/>
      <c r="T42" s="41"/>
      <c r="U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x14ac:dyDescent="0.25">
      <c r="B43" s="41"/>
      <c r="C43" s="41"/>
      <c r="D43" s="41"/>
      <c r="E43" s="41"/>
      <c r="F43" s="41"/>
      <c r="G43" s="41"/>
      <c r="H43" s="41"/>
      <c r="I43" s="41"/>
      <c r="J43" s="41"/>
      <c r="M43" s="41"/>
      <c r="N43" s="41"/>
      <c r="O43" s="41"/>
      <c r="P43" s="41"/>
      <c r="Q43" s="41"/>
      <c r="R43" s="41"/>
      <c r="S43" s="41"/>
      <c r="T43" s="41"/>
      <c r="U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x14ac:dyDescent="0.25">
      <c r="B44" s="41"/>
      <c r="C44" s="41"/>
      <c r="D44" s="41"/>
      <c r="E44" s="41"/>
      <c r="F44" s="41"/>
      <c r="G44" s="41"/>
      <c r="H44" s="41"/>
      <c r="I44" s="41"/>
      <c r="J44" s="41"/>
      <c r="M44" s="41"/>
      <c r="N44" s="41"/>
      <c r="O44" s="41"/>
      <c r="P44" s="41"/>
      <c r="Q44" s="41"/>
      <c r="R44" s="41"/>
      <c r="S44" s="41"/>
      <c r="T44" s="41"/>
      <c r="U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x14ac:dyDescent="0.25">
      <c r="B45" s="41"/>
      <c r="C45" s="41"/>
      <c r="D45" s="41"/>
      <c r="E45" s="41"/>
      <c r="F45" s="41"/>
      <c r="G45" s="41"/>
      <c r="H45" s="41"/>
      <c r="I45" s="41"/>
      <c r="J45" s="41"/>
      <c r="M45" s="41"/>
      <c r="N45" s="41"/>
      <c r="O45" s="41"/>
      <c r="P45" s="41"/>
      <c r="Q45" s="41"/>
      <c r="R45" s="41"/>
      <c r="S45" s="41"/>
      <c r="T45" s="41"/>
      <c r="U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x14ac:dyDescent="0.25">
      <c r="B46" s="41"/>
      <c r="C46" s="41"/>
      <c r="D46" s="41"/>
      <c r="E46" s="41"/>
      <c r="F46" s="41"/>
      <c r="G46" s="41"/>
      <c r="H46" s="41"/>
      <c r="I46" s="41"/>
      <c r="J46" s="41"/>
      <c r="M46" s="41"/>
      <c r="N46" s="41"/>
      <c r="O46" s="41"/>
      <c r="P46" s="41"/>
      <c r="Q46" s="41"/>
      <c r="R46" s="41"/>
      <c r="S46" s="41"/>
      <c r="T46" s="41"/>
      <c r="U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x14ac:dyDescent="0.25">
      <c r="B47" s="41"/>
      <c r="C47" s="41"/>
      <c r="D47" s="41"/>
      <c r="E47" s="41"/>
      <c r="F47" s="41"/>
      <c r="G47" s="41"/>
      <c r="H47" s="41"/>
      <c r="I47" s="41"/>
      <c r="J47" s="41"/>
      <c r="M47" s="41"/>
      <c r="N47" s="41"/>
      <c r="O47" s="41"/>
      <c r="P47" s="41"/>
      <c r="Q47" s="41"/>
      <c r="R47" s="41"/>
      <c r="S47" s="41"/>
      <c r="T47" s="41"/>
      <c r="U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x14ac:dyDescent="0.25">
      <c r="B48" s="41"/>
      <c r="C48" s="41"/>
      <c r="D48" s="41"/>
      <c r="E48" s="41"/>
      <c r="F48" s="41"/>
      <c r="G48" s="41"/>
      <c r="H48" s="41"/>
      <c r="I48" s="41"/>
      <c r="J48" s="41"/>
      <c r="M48" s="41"/>
      <c r="N48" s="41"/>
      <c r="O48" s="41"/>
      <c r="P48" s="41"/>
      <c r="Q48" s="41"/>
      <c r="R48" s="41"/>
      <c r="S48" s="41"/>
      <c r="T48" s="41"/>
      <c r="U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 x14ac:dyDescent="0.25">
      <c r="B49" s="41"/>
      <c r="C49" s="41"/>
      <c r="D49" s="41"/>
      <c r="E49" s="41"/>
      <c r="F49" s="41"/>
      <c r="G49" s="41"/>
      <c r="H49" s="41"/>
      <c r="I49" s="41"/>
      <c r="J49" s="41"/>
      <c r="M49" s="41"/>
      <c r="N49" s="41"/>
      <c r="O49" s="41"/>
      <c r="P49" s="41"/>
      <c r="Q49" s="41"/>
      <c r="R49" s="41"/>
      <c r="S49" s="41"/>
      <c r="T49" s="41"/>
      <c r="U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 x14ac:dyDescent="0.25">
      <c r="B50" s="41"/>
      <c r="C50" s="41"/>
      <c r="D50" s="41"/>
      <c r="E50" s="41"/>
      <c r="F50" s="41"/>
      <c r="G50" s="41"/>
      <c r="H50" s="41"/>
      <c r="I50" s="41"/>
      <c r="J50" s="41"/>
      <c r="M50" s="41"/>
      <c r="N50" s="41"/>
      <c r="O50" s="41"/>
      <c r="P50" s="41"/>
      <c r="Q50" s="41"/>
      <c r="R50" s="41"/>
      <c r="S50" s="41"/>
      <c r="T50" s="41"/>
      <c r="U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 x14ac:dyDescent="0.25">
      <c r="B51" s="41"/>
      <c r="C51" s="41"/>
      <c r="D51" s="41"/>
      <c r="E51" s="41"/>
      <c r="F51" s="41"/>
      <c r="G51" s="41"/>
      <c r="H51" s="41"/>
      <c r="I51" s="41"/>
      <c r="J51" s="41"/>
      <c r="M51" s="41"/>
      <c r="N51" s="41"/>
      <c r="O51" s="41"/>
      <c r="P51" s="41"/>
      <c r="Q51" s="41"/>
      <c r="R51" s="41"/>
      <c r="S51" s="41"/>
      <c r="T51" s="41"/>
      <c r="U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 x14ac:dyDescent="0.25">
      <c r="B52" s="41"/>
      <c r="C52" s="41"/>
      <c r="D52" s="41"/>
      <c r="E52" s="41"/>
      <c r="F52" s="41"/>
      <c r="G52" s="41"/>
      <c r="H52" s="41"/>
      <c r="I52" s="41"/>
      <c r="J52" s="41"/>
      <c r="M52" s="41"/>
      <c r="N52" s="41"/>
      <c r="O52" s="41"/>
      <c r="P52" s="41"/>
      <c r="Q52" s="41"/>
      <c r="R52" s="41"/>
      <c r="S52" s="41"/>
      <c r="T52" s="41"/>
      <c r="U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x14ac:dyDescent="0.25">
      <c r="B53" s="41"/>
      <c r="C53" s="41"/>
      <c r="D53" s="41"/>
      <c r="E53" s="41"/>
      <c r="F53" s="41"/>
      <c r="G53" s="41"/>
      <c r="H53" s="41"/>
      <c r="I53" s="41"/>
      <c r="J53" s="41"/>
      <c r="M53" s="41"/>
      <c r="N53" s="41"/>
      <c r="O53" s="41"/>
      <c r="P53" s="41"/>
      <c r="Q53" s="41"/>
      <c r="R53" s="41"/>
      <c r="S53" s="41"/>
      <c r="T53" s="41"/>
      <c r="U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x14ac:dyDescent="0.25">
      <c r="B54" s="41"/>
      <c r="C54" s="41"/>
      <c r="D54" s="41"/>
      <c r="E54" s="41"/>
      <c r="F54" s="41"/>
      <c r="G54" s="41"/>
      <c r="H54" s="41"/>
      <c r="I54" s="41"/>
      <c r="J54" s="41"/>
      <c r="M54" s="41"/>
      <c r="N54" s="41"/>
      <c r="O54" s="41"/>
      <c r="P54" s="41"/>
      <c r="Q54" s="41"/>
      <c r="R54" s="41"/>
      <c r="S54" s="41"/>
      <c r="T54" s="41"/>
      <c r="U54" s="41"/>
      <c r="X54" s="41"/>
      <c r="Y54" s="41"/>
      <c r="Z54" s="41"/>
      <c r="AA54" s="41"/>
      <c r="AB54" s="41"/>
      <c r="AC54" s="41"/>
      <c r="AD54" s="41"/>
      <c r="AE54" s="41"/>
      <c r="AF54" s="41"/>
    </row>
    <row r="55" spans="2:32" x14ac:dyDescent="0.25">
      <c r="B55" s="41"/>
      <c r="C55" s="41"/>
      <c r="D55" s="41"/>
      <c r="E55" s="41"/>
      <c r="F55" s="41"/>
      <c r="G55" s="41"/>
      <c r="H55" s="41"/>
      <c r="I55" s="41"/>
      <c r="J55" s="41"/>
      <c r="M55" s="41"/>
      <c r="N55" s="41"/>
      <c r="O55" s="41"/>
      <c r="P55" s="41"/>
      <c r="Q55" s="41"/>
      <c r="R55" s="41"/>
      <c r="S55" s="41"/>
      <c r="T55" s="41"/>
      <c r="U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spans="2:32" x14ac:dyDescent="0.25">
      <c r="B56" s="41"/>
      <c r="C56" s="41"/>
      <c r="D56" s="41"/>
      <c r="E56" s="41"/>
      <c r="F56" s="41"/>
      <c r="G56" s="41"/>
      <c r="H56" s="41"/>
      <c r="I56" s="41"/>
      <c r="J56" s="41"/>
      <c r="M56" s="41"/>
      <c r="N56" s="41"/>
      <c r="O56" s="41"/>
      <c r="P56" s="41"/>
      <c r="Q56" s="41"/>
      <c r="R56" s="41"/>
      <c r="S56" s="41"/>
      <c r="T56" s="41"/>
      <c r="U56" s="41"/>
      <c r="X56" s="41"/>
      <c r="Y56" s="41"/>
      <c r="Z56" s="41"/>
      <c r="AA56" s="41"/>
      <c r="AB56" s="41"/>
      <c r="AC56" s="41"/>
      <c r="AD56" s="41"/>
      <c r="AE56" s="41"/>
      <c r="AF56" s="41"/>
    </row>
  </sheetData>
  <mergeCells count="20">
    <mergeCell ref="R1:X1"/>
    <mergeCell ref="D2:F2"/>
    <mergeCell ref="J2:L2"/>
    <mergeCell ref="R2:S2"/>
    <mergeCell ref="R3:X3"/>
    <mergeCell ref="B22:H22"/>
    <mergeCell ref="J22:P22"/>
    <mergeCell ref="R22:X22"/>
    <mergeCell ref="Z22:AF22"/>
    <mergeCell ref="B31:H31"/>
    <mergeCell ref="J31:P31"/>
    <mergeCell ref="R31:X31"/>
    <mergeCell ref="Z31:AF31"/>
    <mergeCell ref="R5:AF5"/>
    <mergeCell ref="B13:H13"/>
    <mergeCell ref="J13:P13"/>
    <mergeCell ref="R13:X13"/>
    <mergeCell ref="Z13:AF13"/>
    <mergeCell ref="J7:P7"/>
    <mergeCell ref="Z7:AF7"/>
  </mergeCells>
  <conditionalFormatting sqref="B13 J13 R13 Z13 B22 J22 R22 Z22 B31 J31 R31 Z31">
    <cfRule type="expression" dxfId="7" priority="10">
      <formula>$J$2&gt;1</formula>
    </cfRule>
  </conditionalFormatting>
  <conditionalFormatting sqref="B15:H20 J15:P20 R15:X20 Z15:AF20 B24:H29 J24:P29 R24:X29 Z24:AF29 B33:H38 J33:P38 R33:X38 Z33:AF38">
    <cfRule type="expression" dxfId="6" priority="1">
      <formula>NOT(ISERROR(MATCH(B15,holidays,0)))</formula>
    </cfRule>
    <cfRule type="cellIs" dxfId="5" priority="41" operator="equal">
      <formula>""</formula>
    </cfRule>
    <cfRule type="expression" dxfId="4" priority="42" stopIfTrue="1">
      <formula>NETWORKDAYS.INTL(B15,B15,weekend,IF($R$3="None",0,holidays))=0</formula>
    </cfRule>
    <cfRule type="expression" dxfId="3" priority="43">
      <formula>AND(B15&gt;=$Z$7,MID($J$7,MOD(NETWORKDAYS.INTL($Z$7,B15,weekend,IF($R$3="None",0,holidays))-1,LEN($J$7))+1,1)=TEXT($M$9,"0"))</formula>
    </cfRule>
    <cfRule type="expression" dxfId="2" priority="44">
      <formula>AND(B15&gt;=$Z$7,MID($J$7,MOD(NETWORKDAYS.INTL($Z$7,B15,weekend,IF($R$3="None",0,holidays))-1,LEN($J$7))+1,1)=TEXT($M$10,"0"))</formula>
    </cfRule>
    <cfRule type="expression" dxfId="1" priority="45">
      <formula>AND(B15&gt;=$Z$7,MID($J$7,MOD(NETWORKDAYS.INTL($Z$7,B15,weekend,IF($R$3="None",0,holidays))-1,LEN($J$7))+1,1)=TEXT($W$9,"0"))</formula>
    </cfRule>
    <cfRule type="expression" dxfId="0" priority="46">
      <formula>AND(B15&gt;=$Z$7,MID($J$7,MOD(NETWORKDAYS.INTL($Z$7,B15,weekend,IF($R$3="None",0,holidays))-1,LEN($J$7))+1,1)=TEXT($W$10,"0"))</formula>
    </cfRule>
  </conditionalFormatting>
  <printOptions horizontalCentered="1"/>
  <pageMargins left="0.5" right="0.5" top="0.5" bottom="0.5" header="0.5" footer="0.25"/>
  <pageSetup orientation="portrait" r:id="rId1"/>
  <headerFooter alignWithMargins="0">
    <oddFooter>&amp;L&amp;8&amp;K01+026https://www.vertex42.com/calendars/shift-work-calendar.html&amp;R&amp;8&amp;K01+026© 2015 Vertex42.com. Free to Print.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Holidays!$J$4:$J$21</xm:f>
          </x14:formula1>
          <xm:sqref>R3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0"/>
  <sheetViews>
    <sheetView showGridLines="0" tabSelected="1" topLeftCell="A66" workbookViewId="0">
      <selection activeCell="A2" sqref="A2"/>
    </sheetView>
  </sheetViews>
  <sheetFormatPr defaultColWidth="9.1796875" defaultRowHeight="12.5" x14ac:dyDescent="0.25"/>
  <cols>
    <col min="1" max="1" width="12.7265625" style="3" customWidth="1"/>
    <col min="2" max="2" width="34.54296875" style="3" customWidth="1"/>
    <col min="3" max="3" width="9.1796875" style="48"/>
    <col min="4" max="4" width="3.54296875" style="3" customWidth="1"/>
    <col min="5" max="9" width="9.1796875" style="3"/>
    <col min="10" max="10" width="21" style="3" customWidth="1"/>
    <col min="11" max="11" width="9.1796875" style="3"/>
    <col min="12" max="13" width="11.1796875" style="3" customWidth="1"/>
    <col min="14" max="16384" width="9.1796875" style="3"/>
  </cols>
  <sheetData>
    <row r="1" spans="1:17" ht="15.5" x14ac:dyDescent="0.35">
      <c r="A1" s="44" t="s">
        <v>34</v>
      </c>
      <c r="J1" s="38" t="s">
        <v>54</v>
      </c>
    </row>
    <row r="3" spans="1:17" ht="13" x14ac:dyDescent="0.3">
      <c r="A3" s="4" t="s">
        <v>0</v>
      </c>
      <c r="B3" s="5" t="s">
        <v>1</v>
      </c>
      <c r="C3" s="49" t="s">
        <v>93</v>
      </c>
      <c r="J3" s="8" t="s">
        <v>14</v>
      </c>
      <c r="K3" s="32" t="s">
        <v>16</v>
      </c>
      <c r="L3" s="32" t="s">
        <v>32</v>
      </c>
      <c r="M3" s="32" t="s">
        <v>33</v>
      </c>
      <c r="N3" s="1"/>
      <c r="O3" s="1"/>
      <c r="P3" s="1"/>
      <c r="Q3" s="1"/>
    </row>
    <row r="4" spans="1:17" ht="13" x14ac:dyDescent="0.3">
      <c r="A4" s="6">
        <v>43459</v>
      </c>
      <c r="B4" s="7" t="s">
        <v>2</v>
      </c>
      <c r="C4" s="7"/>
      <c r="E4" s="3" t="s">
        <v>39</v>
      </c>
      <c r="J4" s="1" t="s">
        <v>55</v>
      </c>
      <c r="K4" s="9" t="s">
        <v>31</v>
      </c>
      <c r="L4" s="1">
        <v>0</v>
      </c>
      <c r="M4" s="1">
        <v>0</v>
      </c>
      <c r="N4" s="1"/>
      <c r="O4" s="1"/>
      <c r="P4" s="1"/>
      <c r="Q4" s="1"/>
    </row>
    <row r="5" spans="1:17" ht="13" x14ac:dyDescent="0.3">
      <c r="A5" s="6">
        <v>43824</v>
      </c>
      <c r="B5" s="7" t="s">
        <v>2</v>
      </c>
      <c r="C5" s="7"/>
      <c r="E5" s="3" t="s">
        <v>40</v>
      </c>
      <c r="J5" s="1" t="s">
        <v>15</v>
      </c>
      <c r="K5" s="9" t="s">
        <v>31</v>
      </c>
      <c r="L5" s="1">
        <v>0</v>
      </c>
      <c r="M5" s="1">
        <v>0</v>
      </c>
      <c r="N5" s="1"/>
      <c r="O5" s="1"/>
      <c r="P5" s="1"/>
      <c r="Q5" s="1"/>
    </row>
    <row r="6" spans="1:17" ht="13" x14ac:dyDescent="0.3">
      <c r="A6" s="6">
        <v>44190</v>
      </c>
      <c r="B6" s="7" t="s">
        <v>2</v>
      </c>
      <c r="C6" s="7"/>
      <c r="E6" s="3" t="s">
        <v>41</v>
      </c>
      <c r="J6" s="1" t="s">
        <v>13</v>
      </c>
      <c r="K6" s="1">
        <v>1</v>
      </c>
      <c r="L6" s="1">
        <v>7</v>
      </c>
      <c r="M6" s="1">
        <v>1</v>
      </c>
      <c r="N6" s="1"/>
      <c r="O6" s="1"/>
      <c r="P6" s="1"/>
      <c r="Q6" s="1"/>
    </row>
    <row r="7" spans="1:17" ht="13" x14ac:dyDescent="0.3">
      <c r="A7" s="6">
        <v>44555</v>
      </c>
      <c r="B7" s="7" t="s">
        <v>2</v>
      </c>
      <c r="C7" s="7"/>
      <c r="E7" s="3" t="s">
        <v>42</v>
      </c>
      <c r="J7" s="1" t="s">
        <v>17</v>
      </c>
      <c r="K7" s="1">
        <v>2</v>
      </c>
      <c r="L7" s="1">
        <v>1</v>
      </c>
      <c r="M7" s="1">
        <v>2</v>
      </c>
      <c r="N7" s="1"/>
      <c r="O7" s="1"/>
      <c r="P7" s="1"/>
      <c r="Q7" s="1"/>
    </row>
    <row r="8" spans="1:17" ht="13" x14ac:dyDescent="0.3">
      <c r="A8" s="6">
        <v>44920</v>
      </c>
      <c r="B8" s="7" t="s">
        <v>2</v>
      </c>
      <c r="C8" s="7"/>
      <c r="E8" s="3" t="s">
        <v>43</v>
      </c>
      <c r="J8" s="1" t="s">
        <v>18</v>
      </c>
      <c r="K8" s="1">
        <v>3</v>
      </c>
      <c r="L8" s="1">
        <v>2</v>
      </c>
      <c r="M8" s="1">
        <v>3</v>
      </c>
      <c r="N8" s="1"/>
      <c r="O8" s="1"/>
      <c r="P8" s="1"/>
      <c r="Q8" s="1"/>
    </row>
    <row r="9" spans="1:17" ht="13" x14ac:dyDescent="0.3">
      <c r="A9" s="6">
        <v>45285</v>
      </c>
      <c r="B9" s="7" t="s">
        <v>2</v>
      </c>
      <c r="C9" s="7"/>
      <c r="J9" s="1" t="s">
        <v>19</v>
      </c>
      <c r="K9" s="1">
        <v>4</v>
      </c>
      <c r="L9" s="1">
        <v>3</v>
      </c>
      <c r="M9" s="1">
        <v>4</v>
      </c>
      <c r="N9" s="1"/>
      <c r="O9" s="1"/>
      <c r="P9" s="1"/>
      <c r="Q9" s="1"/>
    </row>
    <row r="10" spans="1:17" ht="13" x14ac:dyDescent="0.3">
      <c r="A10" s="6">
        <v>45651</v>
      </c>
      <c r="B10" s="7" t="s">
        <v>2</v>
      </c>
      <c r="C10" s="7"/>
      <c r="E10" s="3" t="s">
        <v>44</v>
      </c>
      <c r="J10" s="1" t="s">
        <v>20</v>
      </c>
      <c r="K10" s="1">
        <v>5</v>
      </c>
      <c r="L10" s="1">
        <v>4</v>
      </c>
      <c r="M10" s="1">
        <v>5</v>
      </c>
      <c r="N10" s="1"/>
      <c r="O10" s="1"/>
      <c r="P10" s="1"/>
      <c r="Q10" s="1"/>
    </row>
    <row r="11" spans="1:17" ht="13" x14ac:dyDescent="0.3">
      <c r="A11" s="6">
        <v>46016</v>
      </c>
      <c r="B11" s="7" t="s">
        <v>2</v>
      </c>
      <c r="C11" s="7"/>
      <c r="E11" s="3" t="s">
        <v>45</v>
      </c>
      <c r="J11" s="1" t="s">
        <v>21</v>
      </c>
      <c r="K11" s="1">
        <v>6</v>
      </c>
      <c r="L11" s="1">
        <v>5</v>
      </c>
      <c r="M11" s="1">
        <v>6</v>
      </c>
      <c r="N11" s="1"/>
      <c r="O11" s="1"/>
      <c r="P11" s="1"/>
      <c r="Q11" s="1"/>
    </row>
    <row r="12" spans="1:17" ht="13" x14ac:dyDescent="0.3">
      <c r="A12" s="6">
        <v>46381</v>
      </c>
      <c r="B12" s="7" t="s">
        <v>2</v>
      </c>
      <c r="C12" s="7"/>
      <c r="E12" s="3" t="s">
        <v>46</v>
      </c>
      <c r="J12" s="1" t="s">
        <v>22</v>
      </c>
      <c r="K12" s="1">
        <v>7</v>
      </c>
      <c r="L12" s="1">
        <v>6</v>
      </c>
      <c r="M12" s="1">
        <v>7</v>
      </c>
      <c r="N12" s="1"/>
      <c r="O12" s="1"/>
      <c r="P12" s="1"/>
      <c r="Q12" s="1"/>
    </row>
    <row r="13" spans="1:17" ht="13" x14ac:dyDescent="0.3">
      <c r="A13" s="6">
        <v>46746</v>
      </c>
      <c r="B13" s="7" t="s">
        <v>2</v>
      </c>
      <c r="C13" s="7"/>
      <c r="E13" s="3" t="s">
        <v>47</v>
      </c>
      <c r="J13" s="1" t="s">
        <v>23</v>
      </c>
      <c r="K13" s="1">
        <v>11</v>
      </c>
      <c r="L13" s="1">
        <v>1</v>
      </c>
      <c r="M13" s="1">
        <v>0</v>
      </c>
      <c r="N13" s="1"/>
      <c r="O13" s="1"/>
      <c r="P13" s="1"/>
      <c r="Q13" s="1"/>
    </row>
    <row r="14" spans="1:17" ht="13" x14ac:dyDescent="0.3">
      <c r="A14" s="6">
        <v>47112</v>
      </c>
      <c r="B14" s="7" t="s">
        <v>2</v>
      </c>
      <c r="C14" s="7"/>
      <c r="E14" s="3" t="s">
        <v>48</v>
      </c>
      <c r="J14" s="1" t="s">
        <v>24</v>
      </c>
      <c r="K14" s="1">
        <v>12</v>
      </c>
      <c r="L14" s="1">
        <v>2</v>
      </c>
      <c r="M14" s="1">
        <v>0</v>
      </c>
      <c r="N14" s="1"/>
      <c r="O14" s="1"/>
      <c r="P14" s="1"/>
      <c r="Q14" s="1"/>
    </row>
    <row r="15" spans="1:17" ht="13" x14ac:dyDescent="0.3">
      <c r="A15" s="6">
        <v>47477</v>
      </c>
      <c r="B15" s="7" t="s">
        <v>2</v>
      </c>
      <c r="C15" s="7"/>
      <c r="J15" s="1" t="s">
        <v>25</v>
      </c>
      <c r="K15" s="1">
        <v>13</v>
      </c>
      <c r="L15" s="1">
        <v>3</v>
      </c>
      <c r="M15" s="1">
        <v>0</v>
      </c>
      <c r="N15" s="1"/>
      <c r="O15" s="1"/>
      <c r="P15" s="1"/>
      <c r="Q15" s="1"/>
    </row>
    <row r="16" spans="1:17" ht="13" x14ac:dyDescent="0.3">
      <c r="A16" s="6">
        <v>47842</v>
      </c>
      <c r="B16" s="7" t="s">
        <v>2</v>
      </c>
      <c r="C16" s="7"/>
      <c r="E16" s="3" t="s">
        <v>50</v>
      </c>
      <c r="J16" s="1" t="s">
        <v>25</v>
      </c>
      <c r="K16" s="1">
        <v>13</v>
      </c>
      <c r="L16" s="1">
        <v>4</v>
      </c>
      <c r="M16" s="1">
        <v>0</v>
      </c>
      <c r="N16" s="1"/>
      <c r="O16" s="1"/>
      <c r="P16" s="1"/>
      <c r="Q16" s="1"/>
    </row>
    <row r="17" spans="1:17" ht="13" x14ac:dyDescent="0.3">
      <c r="A17" s="6">
        <v>43101</v>
      </c>
      <c r="B17" s="7" t="s">
        <v>8</v>
      </c>
      <c r="C17" s="7"/>
      <c r="E17" s="3" t="s">
        <v>51</v>
      </c>
      <c r="J17" s="1" t="s">
        <v>26</v>
      </c>
      <c r="K17" s="1">
        <v>14</v>
      </c>
      <c r="L17" s="1">
        <v>5</v>
      </c>
      <c r="M17" s="1">
        <v>0</v>
      </c>
      <c r="N17" s="1"/>
      <c r="O17" s="1"/>
      <c r="P17" s="1"/>
      <c r="Q17" s="1"/>
    </row>
    <row r="18" spans="1:17" ht="13" x14ac:dyDescent="0.3">
      <c r="A18" s="6">
        <v>43466</v>
      </c>
      <c r="B18" s="7" t="s">
        <v>8</v>
      </c>
      <c r="C18" s="7"/>
      <c r="E18" s="3" t="s">
        <v>52</v>
      </c>
      <c r="J18" s="1" t="s">
        <v>27</v>
      </c>
      <c r="K18" s="1">
        <v>15</v>
      </c>
      <c r="L18" s="1">
        <v>6</v>
      </c>
      <c r="M18" s="1">
        <v>0</v>
      </c>
      <c r="N18" s="1"/>
      <c r="O18" s="1"/>
      <c r="P18" s="1"/>
      <c r="Q18" s="1"/>
    </row>
    <row r="19" spans="1:17" ht="13" x14ac:dyDescent="0.3">
      <c r="A19" s="6">
        <v>43831</v>
      </c>
      <c r="B19" s="7" t="s">
        <v>8</v>
      </c>
      <c r="C19" s="7"/>
      <c r="E19" s="3" t="s">
        <v>53</v>
      </c>
      <c r="J19" s="1" t="s">
        <v>28</v>
      </c>
      <c r="K19" s="1">
        <v>16</v>
      </c>
      <c r="L19" s="1">
        <v>7</v>
      </c>
      <c r="M19" s="1">
        <v>0</v>
      </c>
      <c r="N19" s="1"/>
      <c r="O19" s="1"/>
      <c r="P19" s="1"/>
      <c r="Q19" s="1"/>
    </row>
    <row r="20" spans="1:17" ht="13" x14ac:dyDescent="0.3">
      <c r="A20" s="6">
        <v>44197</v>
      </c>
      <c r="B20" s="7" t="s">
        <v>8</v>
      </c>
      <c r="C20" s="7"/>
      <c r="J20" s="1" t="s">
        <v>25</v>
      </c>
      <c r="K20" s="1">
        <v>13</v>
      </c>
      <c r="L20" s="1">
        <v>8</v>
      </c>
      <c r="M20" s="1">
        <v>0</v>
      </c>
      <c r="N20" s="1"/>
      <c r="O20" s="1"/>
      <c r="P20" s="1"/>
      <c r="Q20" s="1"/>
    </row>
    <row r="21" spans="1:17" ht="13" x14ac:dyDescent="0.3">
      <c r="A21" s="6">
        <v>44562</v>
      </c>
      <c r="B21" s="7" t="s">
        <v>8</v>
      </c>
      <c r="C21" s="7"/>
      <c r="J21" s="1" t="s">
        <v>29</v>
      </c>
      <c r="K21" s="1">
        <v>17</v>
      </c>
      <c r="L21" s="1">
        <v>9</v>
      </c>
      <c r="M21" s="1">
        <v>0</v>
      </c>
      <c r="N21" s="1"/>
      <c r="O21" s="1"/>
      <c r="P21" s="1"/>
      <c r="Q21" s="1"/>
    </row>
    <row r="22" spans="1:17" ht="13" x14ac:dyDescent="0.3">
      <c r="A22" s="6">
        <v>44927</v>
      </c>
      <c r="B22" s="7" t="s">
        <v>8</v>
      </c>
      <c r="C22" s="7"/>
      <c r="J22" s="2" t="s">
        <v>30</v>
      </c>
      <c r="K22" s="39" t="str">
        <f>INDEX(K4:K21,MATCH(Calendar!$R$3,$J4:$J21,0))</f>
        <v>0000000</v>
      </c>
      <c r="L22" s="2">
        <f>INDEX(L4:L21,MATCH(Calendar!$R$3,$J4:$J21,0))</f>
        <v>0</v>
      </c>
      <c r="M22" s="2">
        <f>INDEX(M4:M21,MATCH(Calendar!$R$3,$J4:$J21,0))</f>
        <v>0</v>
      </c>
      <c r="N22" s="1"/>
      <c r="O22" s="1"/>
      <c r="P22" s="1"/>
      <c r="Q22" s="1"/>
    </row>
    <row r="23" spans="1:17" ht="13" x14ac:dyDescent="0.3">
      <c r="A23" s="6">
        <v>45292</v>
      </c>
      <c r="B23" s="7" t="s">
        <v>8</v>
      </c>
      <c r="C23" s="7"/>
      <c r="J23" s="1"/>
      <c r="K23" s="1"/>
      <c r="L23" s="1"/>
      <c r="M23" s="1"/>
      <c r="N23" s="1"/>
      <c r="O23" s="1"/>
      <c r="P23" s="1"/>
      <c r="Q23" s="1"/>
    </row>
    <row r="24" spans="1:17" ht="13" x14ac:dyDescent="0.3">
      <c r="A24" s="6">
        <v>45658</v>
      </c>
      <c r="B24" s="7" t="s">
        <v>8</v>
      </c>
      <c r="C24" s="7"/>
      <c r="N24" s="1"/>
      <c r="O24" s="1"/>
      <c r="P24" s="1"/>
      <c r="Q24" s="1"/>
    </row>
    <row r="25" spans="1:17" ht="13" x14ac:dyDescent="0.3">
      <c r="A25" s="6">
        <v>46023</v>
      </c>
      <c r="B25" s="7" t="s">
        <v>8</v>
      </c>
      <c r="C25" s="7"/>
    </row>
    <row r="26" spans="1:17" ht="13" x14ac:dyDescent="0.3">
      <c r="A26" s="6">
        <v>46388</v>
      </c>
      <c r="B26" s="7" t="s">
        <v>8</v>
      </c>
      <c r="C26" s="7"/>
    </row>
    <row r="27" spans="1:17" ht="13" x14ac:dyDescent="0.3">
      <c r="A27" s="6">
        <v>46753</v>
      </c>
      <c r="B27" s="7" t="s">
        <v>8</v>
      </c>
      <c r="C27" s="7"/>
    </row>
    <row r="28" spans="1:17" ht="13" x14ac:dyDescent="0.3">
      <c r="A28" s="6">
        <v>47119</v>
      </c>
      <c r="B28" s="7" t="s">
        <v>8</v>
      </c>
      <c r="C28" s="7"/>
    </row>
    <row r="29" spans="1:17" ht="13" x14ac:dyDescent="0.3">
      <c r="A29" s="6">
        <v>47484</v>
      </c>
      <c r="B29" s="7" t="s">
        <v>8</v>
      </c>
      <c r="C29" s="7"/>
    </row>
    <row r="30" spans="1:17" ht="13" x14ac:dyDescent="0.3">
      <c r="A30" s="6">
        <v>43381</v>
      </c>
      <c r="B30" s="7" t="s">
        <v>3</v>
      </c>
      <c r="C30" s="7" t="s">
        <v>91</v>
      </c>
    </row>
    <row r="31" spans="1:17" ht="13" x14ac:dyDescent="0.3">
      <c r="A31" s="6">
        <v>43752</v>
      </c>
      <c r="B31" s="7" t="s">
        <v>3</v>
      </c>
      <c r="C31" s="7" t="s">
        <v>91</v>
      </c>
    </row>
    <row r="32" spans="1:17" ht="13" x14ac:dyDescent="0.3">
      <c r="A32" s="6">
        <v>44116</v>
      </c>
      <c r="B32" s="7" t="s">
        <v>3</v>
      </c>
      <c r="C32" s="7" t="s">
        <v>91</v>
      </c>
    </row>
    <row r="33" spans="1:3" ht="13" x14ac:dyDescent="0.3">
      <c r="A33" s="6">
        <v>44480</v>
      </c>
      <c r="B33" s="7" t="s">
        <v>3</v>
      </c>
      <c r="C33" s="7" t="s">
        <v>91</v>
      </c>
    </row>
    <row r="34" spans="1:3" ht="13" x14ac:dyDescent="0.3">
      <c r="A34" s="6">
        <v>44844</v>
      </c>
      <c r="B34" s="7" t="s">
        <v>3</v>
      </c>
      <c r="C34" s="7" t="s">
        <v>91</v>
      </c>
    </row>
    <row r="35" spans="1:3" ht="13" x14ac:dyDescent="0.3">
      <c r="A35" s="6">
        <v>45208</v>
      </c>
      <c r="B35" s="7" t="s">
        <v>3</v>
      </c>
      <c r="C35" s="7" t="s">
        <v>91</v>
      </c>
    </row>
    <row r="36" spans="1:3" ht="13" x14ac:dyDescent="0.3">
      <c r="A36" s="6">
        <v>45579</v>
      </c>
      <c r="B36" s="7" t="s">
        <v>3</v>
      </c>
      <c r="C36" s="7" t="s">
        <v>91</v>
      </c>
    </row>
    <row r="37" spans="1:3" ht="13" x14ac:dyDescent="0.3">
      <c r="A37" s="6">
        <v>45943</v>
      </c>
      <c r="B37" s="7" t="s">
        <v>3</v>
      </c>
      <c r="C37" s="7" t="s">
        <v>91</v>
      </c>
    </row>
    <row r="38" spans="1:3" ht="13" x14ac:dyDescent="0.3">
      <c r="A38" s="6">
        <v>46307</v>
      </c>
      <c r="B38" s="7" t="s">
        <v>3</v>
      </c>
      <c r="C38" s="7" t="s">
        <v>91</v>
      </c>
    </row>
    <row r="39" spans="1:3" ht="13" x14ac:dyDescent="0.3">
      <c r="A39" s="6">
        <v>46671</v>
      </c>
      <c r="B39" s="7" t="s">
        <v>3</v>
      </c>
      <c r="C39" s="7" t="s">
        <v>91</v>
      </c>
    </row>
    <row r="40" spans="1:3" ht="13" x14ac:dyDescent="0.3">
      <c r="A40" s="6">
        <v>47035</v>
      </c>
      <c r="B40" s="7" t="s">
        <v>3</v>
      </c>
      <c r="C40" s="7" t="s">
        <v>91</v>
      </c>
    </row>
    <row r="41" spans="1:3" ht="13" x14ac:dyDescent="0.3">
      <c r="A41" s="6">
        <v>47399</v>
      </c>
      <c r="B41" s="7" t="s">
        <v>3</v>
      </c>
      <c r="C41" s="7" t="s">
        <v>91</v>
      </c>
    </row>
    <row r="42" spans="1:3" ht="13" x14ac:dyDescent="0.3">
      <c r="A42" s="6">
        <v>47770</v>
      </c>
      <c r="B42" s="7" t="s">
        <v>3</v>
      </c>
      <c r="C42" s="7" t="s">
        <v>91</v>
      </c>
    </row>
    <row r="43" spans="1:3" ht="13" x14ac:dyDescent="0.3">
      <c r="A43" s="6">
        <v>43285</v>
      </c>
      <c r="B43" s="7" t="s">
        <v>4</v>
      </c>
      <c r="C43" s="7" t="s">
        <v>91</v>
      </c>
    </row>
    <row r="44" spans="1:3" ht="13" x14ac:dyDescent="0.3">
      <c r="A44" s="6">
        <v>43650</v>
      </c>
      <c r="B44" s="7" t="s">
        <v>4</v>
      </c>
      <c r="C44" s="7" t="s">
        <v>91</v>
      </c>
    </row>
    <row r="45" spans="1:3" ht="13" x14ac:dyDescent="0.3">
      <c r="A45" s="6">
        <v>44016</v>
      </c>
      <c r="B45" s="7" t="s">
        <v>4</v>
      </c>
      <c r="C45" s="7" t="s">
        <v>91</v>
      </c>
    </row>
    <row r="46" spans="1:3" ht="13" x14ac:dyDescent="0.3">
      <c r="A46" s="6">
        <v>44381</v>
      </c>
      <c r="B46" s="7" t="s">
        <v>4</v>
      </c>
      <c r="C46" s="7" t="s">
        <v>91</v>
      </c>
    </row>
    <row r="47" spans="1:3" ht="13" x14ac:dyDescent="0.3">
      <c r="A47" s="6">
        <v>44746</v>
      </c>
      <c r="B47" s="7" t="s">
        <v>4</v>
      </c>
      <c r="C47" s="7" t="s">
        <v>91</v>
      </c>
    </row>
    <row r="48" spans="1:3" ht="13" x14ac:dyDescent="0.3">
      <c r="A48" s="6">
        <v>45111</v>
      </c>
      <c r="B48" s="7" t="s">
        <v>4</v>
      </c>
      <c r="C48" s="7" t="s">
        <v>91</v>
      </c>
    </row>
    <row r="49" spans="1:3" ht="13" x14ac:dyDescent="0.3">
      <c r="A49" s="6">
        <v>45477</v>
      </c>
      <c r="B49" s="7" t="s">
        <v>4</v>
      </c>
      <c r="C49" s="7" t="s">
        <v>91</v>
      </c>
    </row>
    <row r="50" spans="1:3" ht="13" x14ac:dyDescent="0.3">
      <c r="A50" s="6">
        <v>45842</v>
      </c>
      <c r="B50" s="7" t="s">
        <v>4</v>
      </c>
      <c r="C50" s="7" t="s">
        <v>91</v>
      </c>
    </row>
    <row r="51" spans="1:3" ht="13" x14ac:dyDescent="0.3">
      <c r="A51" s="6">
        <v>46207</v>
      </c>
      <c r="B51" s="7" t="s">
        <v>4</v>
      </c>
      <c r="C51" s="7" t="s">
        <v>91</v>
      </c>
    </row>
    <row r="52" spans="1:3" ht="13" x14ac:dyDescent="0.3">
      <c r="A52" s="6">
        <v>46572</v>
      </c>
      <c r="B52" s="7" t="s">
        <v>4</v>
      </c>
      <c r="C52" s="7" t="s">
        <v>91</v>
      </c>
    </row>
    <row r="53" spans="1:3" ht="13" x14ac:dyDescent="0.3">
      <c r="A53" s="6">
        <v>46938</v>
      </c>
      <c r="B53" s="7" t="s">
        <v>4</v>
      </c>
      <c r="C53" s="7" t="s">
        <v>91</v>
      </c>
    </row>
    <row r="54" spans="1:3" ht="13" x14ac:dyDescent="0.3">
      <c r="A54" s="6">
        <v>47303</v>
      </c>
      <c r="B54" s="7" t="s">
        <v>4</v>
      </c>
      <c r="C54" s="7" t="s">
        <v>91</v>
      </c>
    </row>
    <row r="55" spans="1:3" ht="13" x14ac:dyDescent="0.3">
      <c r="A55" s="6">
        <v>47668</v>
      </c>
      <c r="B55" s="7" t="s">
        <v>4</v>
      </c>
      <c r="C55" s="7" t="s">
        <v>91</v>
      </c>
    </row>
    <row r="56" spans="1:3" ht="13" x14ac:dyDescent="0.3">
      <c r="A56" s="6">
        <v>43346</v>
      </c>
      <c r="B56" s="7" t="s">
        <v>5</v>
      </c>
      <c r="C56" s="7" t="s">
        <v>91</v>
      </c>
    </row>
    <row r="57" spans="1:3" ht="13" x14ac:dyDescent="0.3">
      <c r="A57" s="6">
        <v>43710</v>
      </c>
      <c r="B57" s="7" t="s">
        <v>5</v>
      </c>
      <c r="C57" s="7" t="s">
        <v>91</v>
      </c>
    </row>
    <row r="58" spans="1:3" ht="13" x14ac:dyDescent="0.3">
      <c r="A58" s="6">
        <v>44081</v>
      </c>
      <c r="B58" s="7" t="s">
        <v>5</v>
      </c>
      <c r="C58" s="7" t="s">
        <v>91</v>
      </c>
    </row>
    <row r="59" spans="1:3" ht="13" x14ac:dyDescent="0.3">
      <c r="A59" s="6">
        <v>44445</v>
      </c>
      <c r="B59" s="7" t="s">
        <v>5</v>
      </c>
      <c r="C59" s="7" t="s">
        <v>91</v>
      </c>
    </row>
    <row r="60" spans="1:3" ht="13" x14ac:dyDescent="0.3">
      <c r="A60" s="6">
        <v>44809</v>
      </c>
      <c r="B60" s="7" t="s">
        <v>5</v>
      </c>
      <c r="C60" s="7" t="s">
        <v>91</v>
      </c>
    </row>
    <row r="61" spans="1:3" ht="13" x14ac:dyDescent="0.3">
      <c r="A61" s="6">
        <v>45173</v>
      </c>
      <c r="B61" s="7" t="s">
        <v>5</v>
      </c>
      <c r="C61" s="7" t="s">
        <v>91</v>
      </c>
    </row>
    <row r="62" spans="1:3" ht="13" x14ac:dyDescent="0.3">
      <c r="A62" s="6">
        <v>45537</v>
      </c>
      <c r="B62" s="7" t="s">
        <v>5</v>
      </c>
      <c r="C62" s="7" t="s">
        <v>91</v>
      </c>
    </row>
    <row r="63" spans="1:3" ht="13" x14ac:dyDescent="0.3">
      <c r="A63" s="6">
        <v>45901</v>
      </c>
      <c r="B63" s="7" t="s">
        <v>5</v>
      </c>
      <c r="C63" s="7" t="s">
        <v>91</v>
      </c>
    </row>
    <row r="64" spans="1:3" ht="13" x14ac:dyDescent="0.3">
      <c r="A64" s="6">
        <v>46272</v>
      </c>
      <c r="B64" s="7" t="s">
        <v>5</v>
      </c>
      <c r="C64" s="7" t="s">
        <v>91</v>
      </c>
    </row>
    <row r="65" spans="1:3" ht="13" x14ac:dyDescent="0.3">
      <c r="A65" s="6">
        <v>46636</v>
      </c>
      <c r="B65" s="7" t="s">
        <v>5</v>
      </c>
      <c r="C65" s="7" t="s">
        <v>91</v>
      </c>
    </row>
    <row r="66" spans="1:3" ht="13" x14ac:dyDescent="0.3">
      <c r="A66" s="6">
        <v>47000</v>
      </c>
      <c r="B66" s="7" t="s">
        <v>5</v>
      </c>
      <c r="C66" s="7" t="s">
        <v>91</v>
      </c>
    </row>
    <row r="67" spans="1:3" ht="13" x14ac:dyDescent="0.3">
      <c r="A67" s="6">
        <v>47364</v>
      </c>
      <c r="B67" s="7" t="s">
        <v>5</v>
      </c>
      <c r="C67" s="7" t="s">
        <v>91</v>
      </c>
    </row>
    <row r="68" spans="1:3" ht="13" x14ac:dyDescent="0.3">
      <c r="A68" s="6">
        <v>47728</v>
      </c>
      <c r="B68" s="7" t="s">
        <v>5</v>
      </c>
      <c r="C68" s="7" t="s">
        <v>91</v>
      </c>
    </row>
    <row r="69" spans="1:3" ht="13" x14ac:dyDescent="0.3">
      <c r="A69" s="6">
        <v>43115</v>
      </c>
      <c r="B69" s="7" t="s">
        <v>6</v>
      </c>
      <c r="C69" s="7" t="s">
        <v>91</v>
      </c>
    </row>
    <row r="70" spans="1:3" ht="13" x14ac:dyDescent="0.3">
      <c r="A70" s="6">
        <v>43486</v>
      </c>
      <c r="B70" s="7" t="s">
        <v>6</v>
      </c>
      <c r="C70" s="7" t="s">
        <v>91</v>
      </c>
    </row>
    <row r="71" spans="1:3" ht="13" x14ac:dyDescent="0.3">
      <c r="A71" s="6">
        <v>43850</v>
      </c>
      <c r="B71" s="7" t="s">
        <v>6</v>
      </c>
      <c r="C71" s="7" t="s">
        <v>91</v>
      </c>
    </row>
    <row r="72" spans="1:3" ht="13" x14ac:dyDescent="0.3">
      <c r="A72" s="6">
        <v>44214</v>
      </c>
      <c r="B72" s="7" t="s">
        <v>6</v>
      </c>
      <c r="C72" s="7" t="s">
        <v>91</v>
      </c>
    </row>
    <row r="73" spans="1:3" ht="13" x14ac:dyDescent="0.3">
      <c r="A73" s="6">
        <v>44578</v>
      </c>
      <c r="B73" s="7" t="s">
        <v>6</v>
      </c>
      <c r="C73" s="7" t="s">
        <v>91</v>
      </c>
    </row>
    <row r="74" spans="1:3" ht="13" x14ac:dyDescent="0.3">
      <c r="A74" s="6">
        <v>44942</v>
      </c>
      <c r="B74" s="7" t="s">
        <v>6</v>
      </c>
      <c r="C74" s="7" t="s">
        <v>91</v>
      </c>
    </row>
    <row r="75" spans="1:3" ht="13" x14ac:dyDescent="0.3">
      <c r="A75" s="6">
        <v>45306</v>
      </c>
      <c r="B75" s="7" t="s">
        <v>6</v>
      </c>
      <c r="C75" s="7" t="s">
        <v>91</v>
      </c>
    </row>
    <row r="76" spans="1:3" ht="13" x14ac:dyDescent="0.3">
      <c r="A76" s="6">
        <v>45677</v>
      </c>
      <c r="B76" s="7" t="s">
        <v>6</v>
      </c>
      <c r="C76" s="7" t="s">
        <v>91</v>
      </c>
    </row>
    <row r="77" spans="1:3" ht="13" x14ac:dyDescent="0.3">
      <c r="A77" s="6">
        <v>46041</v>
      </c>
      <c r="B77" s="7" t="s">
        <v>6</v>
      </c>
      <c r="C77" s="7" t="s">
        <v>91</v>
      </c>
    </row>
    <row r="78" spans="1:3" ht="13" x14ac:dyDescent="0.3">
      <c r="A78" s="6">
        <v>46405</v>
      </c>
      <c r="B78" s="7" t="s">
        <v>6</v>
      </c>
      <c r="C78" s="7" t="s">
        <v>91</v>
      </c>
    </row>
    <row r="79" spans="1:3" ht="13" x14ac:dyDescent="0.3">
      <c r="A79" s="6">
        <v>46769</v>
      </c>
      <c r="B79" s="7" t="s">
        <v>6</v>
      </c>
      <c r="C79" s="7" t="s">
        <v>91</v>
      </c>
    </row>
    <row r="80" spans="1:3" ht="13" x14ac:dyDescent="0.3">
      <c r="A80" s="6">
        <v>47133</v>
      </c>
      <c r="B80" s="7" t="s">
        <v>6</v>
      </c>
      <c r="C80" s="7" t="s">
        <v>91</v>
      </c>
    </row>
    <row r="81" spans="1:3" ht="13" x14ac:dyDescent="0.3">
      <c r="A81" s="6">
        <v>47504</v>
      </c>
      <c r="B81" s="7" t="s">
        <v>6</v>
      </c>
      <c r="C81" s="7" t="s">
        <v>91</v>
      </c>
    </row>
    <row r="82" spans="1:3" ht="13" x14ac:dyDescent="0.3">
      <c r="A82" s="6">
        <v>43248</v>
      </c>
      <c r="B82" s="7" t="s">
        <v>7</v>
      </c>
      <c r="C82" s="7" t="s">
        <v>91</v>
      </c>
    </row>
    <row r="83" spans="1:3" ht="13" x14ac:dyDescent="0.3">
      <c r="A83" s="6">
        <v>43612</v>
      </c>
      <c r="B83" s="7" t="s">
        <v>7</v>
      </c>
      <c r="C83" s="7" t="s">
        <v>91</v>
      </c>
    </row>
    <row r="84" spans="1:3" ht="13" x14ac:dyDescent="0.3">
      <c r="A84" s="6">
        <v>43976</v>
      </c>
      <c r="B84" s="7" t="s">
        <v>7</v>
      </c>
      <c r="C84" s="7" t="s">
        <v>91</v>
      </c>
    </row>
    <row r="85" spans="1:3" ht="13" x14ac:dyDescent="0.3">
      <c r="A85" s="6">
        <v>44347</v>
      </c>
      <c r="B85" s="7" t="s">
        <v>7</v>
      </c>
      <c r="C85" s="7" t="s">
        <v>91</v>
      </c>
    </row>
    <row r="86" spans="1:3" ht="13" x14ac:dyDescent="0.3">
      <c r="A86" s="6">
        <v>44711</v>
      </c>
      <c r="B86" s="7" t="s">
        <v>7</v>
      </c>
      <c r="C86" s="7" t="s">
        <v>91</v>
      </c>
    </row>
    <row r="87" spans="1:3" ht="13" x14ac:dyDescent="0.3">
      <c r="A87" s="6">
        <v>45075</v>
      </c>
      <c r="B87" s="7" t="s">
        <v>7</v>
      </c>
      <c r="C87" s="7" t="s">
        <v>91</v>
      </c>
    </row>
    <row r="88" spans="1:3" ht="13" x14ac:dyDescent="0.3">
      <c r="A88" s="6">
        <v>45439</v>
      </c>
      <c r="B88" s="7" t="s">
        <v>7</v>
      </c>
      <c r="C88" s="7" t="s">
        <v>91</v>
      </c>
    </row>
    <row r="89" spans="1:3" ht="13" x14ac:dyDescent="0.3">
      <c r="A89" s="6">
        <v>45803</v>
      </c>
      <c r="B89" s="7" t="s">
        <v>7</v>
      </c>
      <c r="C89" s="7" t="s">
        <v>91</v>
      </c>
    </row>
    <row r="90" spans="1:3" ht="13" x14ac:dyDescent="0.3">
      <c r="A90" s="6">
        <v>46167</v>
      </c>
      <c r="B90" s="7" t="s">
        <v>7</v>
      </c>
      <c r="C90" s="7" t="s">
        <v>91</v>
      </c>
    </row>
    <row r="91" spans="1:3" ht="13" x14ac:dyDescent="0.3">
      <c r="A91" s="6">
        <v>46538</v>
      </c>
      <c r="B91" s="7" t="s">
        <v>7</v>
      </c>
      <c r="C91" s="7" t="s">
        <v>91</v>
      </c>
    </row>
    <row r="92" spans="1:3" ht="13" x14ac:dyDescent="0.3">
      <c r="A92" s="6">
        <v>46902</v>
      </c>
      <c r="B92" s="7" t="s">
        <v>7</v>
      </c>
      <c r="C92" s="7" t="s">
        <v>91</v>
      </c>
    </row>
    <row r="93" spans="1:3" ht="13" x14ac:dyDescent="0.3">
      <c r="A93" s="6">
        <v>47266</v>
      </c>
      <c r="B93" s="7" t="s">
        <v>7</v>
      </c>
      <c r="C93" s="7" t="s">
        <v>91</v>
      </c>
    </row>
    <row r="94" spans="1:3" ht="13" x14ac:dyDescent="0.3">
      <c r="A94" s="6">
        <v>47630</v>
      </c>
      <c r="B94" s="7" t="s">
        <v>7</v>
      </c>
      <c r="C94" s="7" t="s">
        <v>91</v>
      </c>
    </row>
    <row r="95" spans="1:3" ht="13" x14ac:dyDescent="0.3">
      <c r="A95" s="6">
        <v>43150</v>
      </c>
      <c r="B95" s="7" t="s">
        <v>9</v>
      </c>
      <c r="C95" s="7" t="s">
        <v>91</v>
      </c>
    </row>
    <row r="96" spans="1:3" ht="13" x14ac:dyDescent="0.3">
      <c r="A96" s="6">
        <v>43514</v>
      </c>
      <c r="B96" s="7" t="s">
        <v>9</v>
      </c>
      <c r="C96" s="7" t="s">
        <v>91</v>
      </c>
    </row>
    <row r="97" spans="1:3" ht="13" x14ac:dyDescent="0.3">
      <c r="A97" s="6">
        <v>43878</v>
      </c>
      <c r="B97" s="7" t="s">
        <v>9</v>
      </c>
      <c r="C97" s="7" t="s">
        <v>91</v>
      </c>
    </row>
    <row r="98" spans="1:3" ht="13" x14ac:dyDescent="0.3">
      <c r="A98" s="6">
        <v>44242</v>
      </c>
      <c r="B98" s="7" t="s">
        <v>9</v>
      </c>
      <c r="C98" s="7" t="s">
        <v>91</v>
      </c>
    </row>
    <row r="99" spans="1:3" ht="13" x14ac:dyDescent="0.3">
      <c r="A99" s="6">
        <v>44613</v>
      </c>
      <c r="B99" s="7" t="s">
        <v>9</v>
      </c>
      <c r="C99" s="7" t="s">
        <v>91</v>
      </c>
    </row>
    <row r="100" spans="1:3" ht="13" x14ac:dyDescent="0.3">
      <c r="A100" s="6">
        <v>44977</v>
      </c>
      <c r="B100" s="7" t="s">
        <v>9</v>
      </c>
      <c r="C100" s="7" t="s">
        <v>91</v>
      </c>
    </row>
    <row r="101" spans="1:3" ht="13" x14ac:dyDescent="0.3">
      <c r="A101" s="6">
        <v>45341</v>
      </c>
      <c r="B101" s="7" t="s">
        <v>9</v>
      </c>
      <c r="C101" s="7" t="s">
        <v>91</v>
      </c>
    </row>
    <row r="102" spans="1:3" ht="13" x14ac:dyDescent="0.3">
      <c r="A102" s="6">
        <v>45705</v>
      </c>
      <c r="B102" s="7" t="s">
        <v>9</v>
      </c>
      <c r="C102" s="7" t="s">
        <v>91</v>
      </c>
    </row>
    <row r="103" spans="1:3" ht="13" x14ac:dyDescent="0.3">
      <c r="A103" s="6">
        <v>46069</v>
      </c>
      <c r="B103" s="7" t="s">
        <v>9</v>
      </c>
      <c r="C103" s="7" t="s">
        <v>91</v>
      </c>
    </row>
    <row r="104" spans="1:3" ht="13" x14ac:dyDescent="0.3">
      <c r="A104" s="6">
        <v>46433</v>
      </c>
      <c r="B104" s="7" t="s">
        <v>9</v>
      </c>
      <c r="C104" s="7" t="s">
        <v>91</v>
      </c>
    </row>
    <row r="105" spans="1:3" ht="13" x14ac:dyDescent="0.3">
      <c r="A105" s="6">
        <v>46804</v>
      </c>
      <c r="B105" s="7" t="s">
        <v>9</v>
      </c>
      <c r="C105" s="7" t="s">
        <v>91</v>
      </c>
    </row>
    <row r="106" spans="1:3" ht="13" x14ac:dyDescent="0.3">
      <c r="A106" s="6">
        <v>47168</v>
      </c>
      <c r="B106" s="7" t="s">
        <v>9</v>
      </c>
      <c r="C106" s="7" t="s">
        <v>91</v>
      </c>
    </row>
    <row r="107" spans="1:3" ht="13" x14ac:dyDescent="0.3">
      <c r="A107" s="6">
        <v>47532</v>
      </c>
      <c r="B107" s="7" t="s">
        <v>9</v>
      </c>
      <c r="C107" s="7" t="s">
        <v>91</v>
      </c>
    </row>
    <row r="108" spans="1:3" ht="13" x14ac:dyDescent="0.3">
      <c r="A108" s="6">
        <v>43426</v>
      </c>
      <c r="B108" s="7" t="s">
        <v>10</v>
      </c>
      <c r="C108" s="7" t="s">
        <v>91</v>
      </c>
    </row>
    <row r="109" spans="1:3" ht="13" x14ac:dyDescent="0.3">
      <c r="A109" s="6">
        <v>43797</v>
      </c>
      <c r="B109" s="7" t="s">
        <v>10</v>
      </c>
      <c r="C109" s="7" t="s">
        <v>91</v>
      </c>
    </row>
    <row r="110" spans="1:3" ht="13" x14ac:dyDescent="0.3">
      <c r="A110" s="6">
        <v>44161</v>
      </c>
      <c r="B110" s="7" t="s">
        <v>10</v>
      </c>
      <c r="C110" s="7" t="s">
        <v>91</v>
      </c>
    </row>
    <row r="111" spans="1:3" ht="13" x14ac:dyDescent="0.3">
      <c r="A111" s="6">
        <v>44525</v>
      </c>
      <c r="B111" s="7" t="s">
        <v>10</v>
      </c>
      <c r="C111" s="7" t="s">
        <v>91</v>
      </c>
    </row>
    <row r="112" spans="1:3" ht="13" x14ac:dyDescent="0.3">
      <c r="A112" s="6">
        <v>44889</v>
      </c>
      <c r="B112" s="7" t="s">
        <v>10</v>
      </c>
      <c r="C112" s="7" t="s">
        <v>91</v>
      </c>
    </row>
    <row r="113" spans="1:3" ht="13" x14ac:dyDescent="0.3">
      <c r="A113" s="6">
        <v>45253</v>
      </c>
      <c r="B113" s="7" t="s">
        <v>10</v>
      </c>
      <c r="C113" s="7" t="s">
        <v>91</v>
      </c>
    </row>
    <row r="114" spans="1:3" ht="13" x14ac:dyDescent="0.3">
      <c r="A114" s="6">
        <v>45624</v>
      </c>
      <c r="B114" s="7" t="s">
        <v>10</v>
      </c>
      <c r="C114" s="7" t="s">
        <v>91</v>
      </c>
    </row>
    <row r="115" spans="1:3" ht="13" x14ac:dyDescent="0.3">
      <c r="A115" s="6">
        <v>45988</v>
      </c>
      <c r="B115" s="7" t="s">
        <v>10</v>
      </c>
      <c r="C115" s="7" t="s">
        <v>91</v>
      </c>
    </row>
    <row r="116" spans="1:3" ht="13" x14ac:dyDescent="0.3">
      <c r="A116" s="6">
        <v>46352</v>
      </c>
      <c r="B116" s="7" t="s">
        <v>10</v>
      </c>
      <c r="C116" s="7" t="s">
        <v>91</v>
      </c>
    </row>
    <row r="117" spans="1:3" ht="13" x14ac:dyDescent="0.3">
      <c r="A117" s="6">
        <v>46716</v>
      </c>
      <c r="B117" s="7" t="s">
        <v>10</v>
      </c>
      <c r="C117" s="7" t="s">
        <v>91</v>
      </c>
    </row>
    <row r="118" spans="1:3" ht="13" x14ac:dyDescent="0.3">
      <c r="A118" s="6">
        <v>47080</v>
      </c>
      <c r="B118" s="7" t="s">
        <v>10</v>
      </c>
      <c r="C118" s="7" t="s">
        <v>91</v>
      </c>
    </row>
    <row r="119" spans="1:3" ht="13" x14ac:dyDescent="0.3">
      <c r="A119" s="6">
        <v>47444</v>
      </c>
      <c r="B119" s="7" t="s">
        <v>10</v>
      </c>
      <c r="C119" s="7" t="s">
        <v>91</v>
      </c>
    </row>
    <row r="120" spans="1:3" ht="13" x14ac:dyDescent="0.3">
      <c r="A120" s="6">
        <v>47815</v>
      </c>
      <c r="B120" s="7" t="s">
        <v>10</v>
      </c>
      <c r="C120" s="7" t="s">
        <v>91</v>
      </c>
    </row>
    <row r="121" spans="1:3" ht="13" x14ac:dyDescent="0.3">
      <c r="A121" s="6">
        <v>43415</v>
      </c>
      <c r="B121" s="7" t="s">
        <v>11</v>
      </c>
      <c r="C121" s="7" t="s">
        <v>91</v>
      </c>
    </row>
    <row r="122" spans="1:3" ht="13" x14ac:dyDescent="0.3">
      <c r="A122" s="6">
        <v>43780</v>
      </c>
      <c r="B122" s="7" t="s">
        <v>11</v>
      </c>
      <c r="C122" s="7" t="s">
        <v>91</v>
      </c>
    </row>
    <row r="123" spans="1:3" ht="13" x14ac:dyDescent="0.3">
      <c r="A123" s="6">
        <v>44146</v>
      </c>
      <c r="B123" s="7" t="s">
        <v>11</v>
      </c>
      <c r="C123" s="7" t="s">
        <v>91</v>
      </c>
    </row>
    <row r="124" spans="1:3" ht="13" x14ac:dyDescent="0.3">
      <c r="A124" s="6">
        <v>44511</v>
      </c>
      <c r="B124" s="7" t="s">
        <v>11</v>
      </c>
      <c r="C124" s="7" t="s">
        <v>91</v>
      </c>
    </row>
    <row r="125" spans="1:3" ht="13" x14ac:dyDescent="0.3">
      <c r="A125" s="6">
        <v>44876</v>
      </c>
      <c r="B125" s="7" t="s">
        <v>11</v>
      </c>
      <c r="C125" s="7" t="s">
        <v>91</v>
      </c>
    </row>
    <row r="126" spans="1:3" ht="13" x14ac:dyDescent="0.3">
      <c r="A126" s="6">
        <v>45241</v>
      </c>
      <c r="B126" s="7" t="s">
        <v>11</v>
      </c>
      <c r="C126" s="7" t="s">
        <v>91</v>
      </c>
    </row>
    <row r="127" spans="1:3" ht="13" x14ac:dyDescent="0.3">
      <c r="A127" s="6">
        <v>45607</v>
      </c>
      <c r="B127" s="7" t="s">
        <v>11</v>
      </c>
      <c r="C127" s="7" t="s">
        <v>91</v>
      </c>
    </row>
    <row r="128" spans="1:3" ht="13" x14ac:dyDescent="0.3">
      <c r="A128" s="6">
        <v>45972</v>
      </c>
      <c r="B128" s="7" t="s">
        <v>11</v>
      </c>
      <c r="C128" s="7" t="s">
        <v>91</v>
      </c>
    </row>
    <row r="129" spans="1:3" ht="13" x14ac:dyDescent="0.3">
      <c r="A129" s="6">
        <v>46337</v>
      </c>
      <c r="B129" s="7" t="s">
        <v>11</v>
      </c>
      <c r="C129" s="7" t="s">
        <v>91</v>
      </c>
    </row>
    <row r="130" spans="1:3" ht="13" x14ac:dyDescent="0.3">
      <c r="A130" s="6">
        <v>46702</v>
      </c>
      <c r="B130" s="7" t="s">
        <v>11</v>
      </c>
      <c r="C130" s="7" t="s">
        <v>91</v>
      </c>
    </row>
    <row r="131" spans="1:3" ht="13" x14ac:dyDescent="0.3">
      <c r="A131" s="6">
        <v>47068</v>
      </c>
      <c r="B131" s="7" t="s">
        <v>11</v>
      </c>
      <c r="C131" s="7" t="s">
        <v>91</v>
      </c>
    </row>
    <row r="132" spans="1:3" ht="13" x14ac:dyDescent="0.3">
      <c r="A132" s="6">
        <v>47433</v>
      </c>
      <c r="B132" s="7" t="s">
        <v>11</v>
      </c>
      <c r="C132" s="7" t="s">
        <v>91</v>
      </c>
    </row>
    <row r="133" spans="1:3" ht="13" x14ac:dyDescent="0.3">
      <c r="A133" s="6">
        <v>47798</v>
      </c>
      <c r="B133" s="7" t="s">
        <v>11</v>
      </c>
      <c r="C133" s="7" t="s">
        <v>91</v>
      </c>
    </row>
    <row r="134" spans="1:3" ht="13" x14ac:dyDescent="0.3">
      <c r="A134" s="6">
        <v>43460</v>
      </c>
      <c r="B134" s="7" t="s">
        <v>84</v>
      </c>
      <c r="C134" s="7" t="s">
        <v>92</v>
      </c>
    </row>
    <row r="135" spans="1:3" ht="13" x14ac:dyDescent="0.3">
      <c r="A135" s="6">
        <v>43825</v>
      </c>
      <c r="B135" s="7" t="s">
        <v>84</v>
      </c>
      <c r="C135" s="7" t="s">
        <v>92</v>
      </c>
    </row>
    <row r="136" spans="1:3" ht="13" x14ac:dyDescent="0.3">
      <c r="A136" s="6">
        <v>44191</v>
      </c>
      <c r="B136" s="7" t="s">
        <v>84</v>
      </c>
      <c r="C136" s="7" t="s">
        <v>92</v>
      </c>
    </row>
    <row r="137" spans="1:3" ht="13" x14ac:dyDescent="0.3">
      <c r="A137" s="6">
        <v>44556</v>
      </c>
      <c r="B137" s="7" t="s">
        <v>84</v>
      </c>
      <c r="C137" s="7" t="s">
        <v>92</v>
      </c>
    </row>
    <row r="138" spans="1:3" ht="13" x14ac:dyDescent="0.3">
      <c r="A138" s="6">
        <v>44921</v>
      </c>
      <c r="B138" s="7" t="s">
        <v>84</v>
      </c>
      <c r="C138" s="7" t="s">
        <v>92</v>
      </c>
    </row>
    <row r="139" spans="1:3" ht="13" x14ac:dyDescent="0.3">
      <c r="A139" s="6">
        <v>45286</v>
      </c>
      <c r="B139" s="7" t="s">
        <v>84</v>
      </c>
      <c r="C139" s="7" t="s">
        <v>92</v>
      </c>
    </row>
    <row r="140" spans="1:3" ht="13" x14ac:dyDescent="0.3">
      <c r="A140" s="6">
        <v>45652</v>
      </c>
      <c r="B140" s="7" t="s">
        <v>84</v>
      </c>
      <c r="C140" s="7" t="s">
        <v>92</v>
      </c>
    </row>
    <row r="141" spans="1:3" ht="13" x14ac:dyDescent="0.3">
      <c r="A141" s="6">
        <v>46017</v>
      </c>
      <c r="B141" s="7" t="s">
        <v>84</v>
      </c>
      <c r="C141" s="7" t="s">
        <v>92</v>
      </c>
    </row>
    <row r="142" spans="1:3" ht="13" x14ac:dyDescent="0.3">
      <c r="A142" s="6">
        <v>46382</v>
      </c>
      <c r="B142" s="7" t="s">
        <v>84</v>
      </c>
      <c r="C142" s="7" t="s">
        <v>92</v>
      </c>
    </row>
    <row r="143" spans="1:3" ht="13" x14ac:dyDescent="0.3">
      <c r="A143" s="6">
        <v>46747</v>
      </c>
      <c r="B143" s="7" t="s">
        <v>84</v>
      </c>
      <c r="C143" s="7" t="s">
        <v>92</v>
      </c>
    </row>
    <row r="144" spans="1:3" ht="13" x14ac:dyDescent="0.3">
      <c r="A144" s="6">
        <v>47113</v>
      </c>
      <c r="B144" s="7" t="s">
        <v>84</v>
      </c>
      <c r="C144" s="7" t="s">
        <v>92</v>
      </c>
    </row>
    <row r="145" spans="1:3" ht="13" x14ac:dyDescent="0.3">
      <c r="A145" s="6">
        <v>47478</v>
      </c>
      <c r="B145" s="7" t="s">
        <v>84</v>
      </c>
      <c r="C145" s="7" t="s">
        <v>92</v>
      </c>
    </row>
    <row r="146" spans="1:3" ht="13" x14ac:dyDescent="0.3">
      <c r="A146" s="6">
        <v>47843</v>
      </c>
      <c r="B146" s="7" t="s">
        <v>84</v>
      </c>
      <c r="C146" s="7" t="s">
        <v>92</v>
      </c>
    </row>
    <row r="147" spans="1:3" ht="13" x14ac:dyDescent="0.3">
      <c r="A147" s="6">
        <v>43189</v>
      </c>
      <c r="B147" s="7" t="s">
        <v>85</v>
      </c>
      <c r="C147" s="7" t="s">
        <v>92</v>
      </c>
    </row>
    <row r="148" spans="1:3" ht="13" x14ac:dyDescent="0.3">
      <c r="A148" s="6">
        <v>43574</v>
      </c>
      <c r="B148" s="7" t="s">
        <v>85</v>
      </c>
      <c r="C148" s="7" t="s">
        <v>92</v>
      </c>
    </row>
    <row r="149" spans="1:3" ht="13" x14ac:dyDescent="0.3">
      <c r="A149" s="6">
        <v>43931</v>
      </c>
      <c r="B149" s="7" t="s">
        <v>85</v>
      </c>
      <c r="C149" s="7" t="s">
        <v>92</v>
      </c>
    </row>
    <row r="150" spans="1:3" ht="13" x14ac:dyDescent="0.3">
      <c r="A150" s="6">
        <v>44288</v>
      </c>
      <c r="B150" s="7" t="s">
        <v>85</v>
      </c>
      <c r="C150" s="7" t="s">
        <v>92</v>
      </c>
    </row>
    <row r="151" spans="1:3" ht="13" x14ac:dyDescent="0.3">
      <c r="A151" s="6">
        <v>44666</v>
      </c>
      <c r="B151" s="7" t="s">
        <v>85</v>
      </c>
      <c r="C151" s="7" t="s">
        <v>92</v>
      </c>
    </row>
    <row r="152" spans="1:3" ht="13" x14ac:dyDescent="0.3">
      <c r="A152" s="6">
        <v>45023</v>
      </c>
      <c r="B152" s="7" t="s">
        <v>85</v>
      </c>
      <c r="C152" s="7" t="s">
        <v>92</v>
      </c>
    </row>
    <row r="153" spans="1:3" ht="13" x14ac:dyDescent="0.3">
      <c r="A153" s="6">
        <v>45380</v>
      </c>
      <c r="B153" s="7" t="s">
        <v>85</v>
      </c>
      <c r="C153" s="7" t="s">
        <v>92</v>
      </c>
    </row>
    <row r="154" spans="1:3" ht="13" x14ac:dyDescent="0.3">
      <c r="A154" s="6">
        <v>45765</v>
      </c>
      <c r="B154" s="7" t="s">
        <v>85</v>
      </c>
      <c r="C154" s="7" t="s">
        <v>92</v>
      </c>
    </row>
    <row r="155" spans="1:3" ht="13" x14ac:dyDescent="0.3">
      <c r="A155" s="6">
        <v>46115</v>
      </c>
      <c r="B155" s="7" t="s">
        <v>85</v>
      </c>
      <c r="C155" s="7" t="s">
        <v>92</v>
      </c>
    </row>
    <row r="156" spans="1:3" ht="13" x14ac:dyDescent="0.3">
      <c r="A156" s="6">
        <v>46472</v>
      </c>
      <c r="B156" s="7" t="s">
        <v>85</v>
      </c>
      <c r="C156" s="7" t="s">
        <v>92</v>
      </c>
    </row>
    <row r="157" spans="1:3" ht="13" x14ac:dyDescent="0.3">
      <c r="A157" s="6">
        <v>46857</v>
      </c>
      <c r="B157" s="7" t="s">
        <v>85</v>
      </c>
      <c r="C157" s="7" t="s">
        <v>92</v>
      </c>
    </row>
    <row r="158" spans="1:3" ht="13" x14ac:dyDescent="0.3">
      <c r="A158" s="6">
        <v>47207</v>
      </c>
      <c r="B158" s="7" t="s">
        <v>85</v>
      </c>
      <c r="C158" s="7" t="s">
        <v>92</v>
      </c>
    </row>
    <row r="159" spans="1:3" ht="13" x14ac:dyDescent="0.3">
      <c r="A159" s="6">
        <v>47592</v>
      </c>
      <c r="B159" s="7" t="s">
        <v>85</v>
      </c>
      <c r="C159" s="7" t="s">
        <v>92</v>
      </c>
    </row>
    <row r="160" spans="1:3" ht="13" x14ac:dyDescent="0.3">
      <c r="A160" s="6">
        <v>43192</v>
      </c>
      <c r="B160" s="7" t="s">
        <v>86</v>
      </c>
      <c r="C160" s="7" t="s">
        <v>92</v>
      </c>
    </row>
    <row r="161" spans="1:3" ht="13" x14ac:dyDescent="0.3">
      <c r="A161" s="6">
        <v>43577</v>
      </c>
      <c r="B161" s="7" t="s">
        <v>86</v>
      </c>
      <c r="C161" s="7" t="s">
        <v>92</v>
      </c>
    </row>
    <row r="162" spans="1:3" ht="13" x14ac:dyDescent="0.3">
      <c r="A162" s="6">
        <v>43934</v>
      </c>
      <c r="B162" s="7" t="s">
        <v>86</v>
      </c>
      <c r="C162" s="7" t="s">
        <v>92</v>
      </c>
    </row>
    <row r="163" spans="1:3" ht="13" x14ac:dyDescent="0.3">
      <c r="A163" s="6">
        <v>44291</v>
      </c>
      <c r="B163" s="7" t="s">
        <v>86</v>
      </c>
      <c r="C163" s="7" t="s">
        <v>92</v>
      </c>
    </row>
    <row r="164" spans="1:3" ht="13" x14ac:dyDescent="0.3">
      <c r="A164" s="6">
        <v>44669</v>
      </c>
      <c r="B164" s="7" t="s">
        <v>86</v>
      </c>
      <c r="C164" s="7" t="s">
        <v>92</v>
      </c>
    </row>
    <row r="165" spans="1:3" ht="13" x14ac:dyDescent="0.3">
      <c r="A165" s="6">
        <v>45026</v>
      </c>
      <c r="B165" s="7" t="s">
        <v>86</v>
      </c>
      <c r="C165" s="7" t="s">
        <v>92</v>
      </c>
    </row>
    <row r="166" spans="1:3" ht="13" x14ac:dyDescent="0.3">
      <c r="A166" s="6">
        <v>45383</v>
      </c>
      <c r="B166" s="7" t="s">
        <v>86</v>
      </c>
      <c r="C166" s="7" t="s">
        <v>92</v>
      </c>
    </row>
    <row r="167" spans="1:3" ht="13" x14ac:dyDescent="0.3">
      <c r="A167" s="6">
        <v>45768</v>
      </c>
      <c r="B167" s="7" t="s">
        <v>86</v>
      </c>
      <c r="C167" s="7" t="s">
        <v>92</v>
      </c>
    </row>
    <row r="168" spans="1:3" ht="13" x14ac:dyDescent="0.3">
      <c r="A168" s="6">
        <v>46118</v>
      </c>
      <c r="B168" s="7" t="s">
        <v>86</v>
      </c>
      <c r="C168" s="7" t="s">
        <v>92</v>
      </c>
    </row>
    <row r="169" spans="1:3" ht="13" x14ac:dyDescent="0.3">
      <c r="A169" s="6">
        <v>46475</v>
      </c>
      <c r="B169" s="7" t="s">
        <v>86</v>
      </c>
      <c r="C169" s="7" t="s">
        <v>92</v>
      </c>
    </row>
    <row r="170" spans="1:3" ht="13" x14ac:dyDescent="0.3">
      <c r="A170" s="6">
        <v>46860</v>
      </c>
      <c r="B170" s="7" t="s">
        <v>86</v>
      </c>
      <c r="C170" s="7" t="s">
        <v>92</v>
      </c>
    </row>
    <row r="171" spans="1:3" ht="13" x14ac:dyDescent="0.3">
      <c r="A171" s="6">
        <v>47210</v>
      </c>
      <c r="B171" s="7" t="s">
        <v>86</v>
      </c>
      <c r="C171" s="7" t="s">
        <v>92</v>
      </c>
    </row>
    <row r="172" spans="1:3" ht="13" x14ac:dyDescent="0.3">
      <c r="A172" s="6">
        <v>47595</v>
      </c>
      <c r="B172" s="7" t="s">
        <v>86</v>
      </c>
      <c r="C172" s="7" t="s">
        <v>92</v>
      </c>
    </row>
    <row r="173" spans="1:3" ht="13" x14ac:dyDescent="0.3">
      <c r="A173" s="6">
        <v>43227</v>
      </c>
      <c r="B173" s="7" t="s">
        <v>87</v>
      </c>
      <c r="C173" s="7" t="s">
        <v>92</v>
      </c>
    </row>
    <row r="174" spans="1:3" ht="13" x14ac:dyDescent="0.3">
      <c r="A174" s="6">
        <v>43591</v>
      </c>
      <c r="B174" s="7" t="s">
        <v>87</v>
      </c>
      <c r="C174" s="7" t="s">
        <v>92</v>
      </c>
    </row>
    <row r="175" spans="1:3" ht="13" x14ac:dyDescent="0.3">
      <c r="A175" s="6">
        <v>43955</v>
      </c>
      <c r="B175" s="7" t="s">
        <v>87</v>
      </c>
      <c r="C175" s="7" t="s">
        <v>92</v>
      </c>
    </row>
    <row r="176" spans="1:3" ht="13" x14ac:dyDescent="0.3">
      <c r="A176" s="6">
        <v>44319</v>
      </c>
      <c r="B176" s="7" t="s">
        <v>87</v>
      </c>
      <c r="C176" s="7" t="s">
        <v>92</v>
      </c>
    </row>
    <row r="177" spans="1:3" ht="13" x14ac:dyDescent="0.3">
      <c r="A177" s="6">
        <v>44683</v>
      </c>
      <c r="B177" s="7" t="s">
        <v>87</v>
      </c>
      <c r="C177" s="7" t="s">
        <v>92</v>
      </c>
    </row>
    <row r="178" spans="1:3" ht="13" x14ac:dyDescent="0.3">
      <c r="A178" s="6">
        <v>45047</v>
      </c>
      <c r="B178" s="7" t="s">
        <v>87</v>
      </c>
      <c r="C178" s="7" t="s">
        <v>92</v>
      </c>
    </row>
    <row r="179" spans="1:3" ht="13" x14ac:dyDescent="0.3">
      <c r="A179" s="6">
        <v>45418</v>
      </c>
      <c r="B179" s="7" t="s">
        <v>87</v>
      </c>
      <c r="C179" s="7" t="s">
        <v>92</v>
      </c>
    </row>
    <row r="180" spans="1:3" ht="13" x14ac:dyDescent="0.3">
      <c r="A180" s="6">
        <v>45782</v>
      </c>
      <c r="B180" s="7" t="s">
        <v>87</v>
      </c>
      <c r="C180" s="7" t="s">
        <v>92</v>
      </c>
    </row>
    <row r="181" spans="1:3" ht="13" x14ac:dyDescent="0.3">
      <c r="A181" s="6">
        <v>46146</v>
      </c>
      <c r="B181" s="7" t="s">
        <v>87</v>
      </c>
      <c r="C181" s="7" t="s">
        <v>92</v>
      </c>
    </row>
    <row r="182" spans="1:3" ht="13" x14ac:dyDescent="0.3">
      <c r="A182" s="6">
        <v>46510</v>
      </c>
      <c r="B182" s="7" t="s">
        <v>87</v>
      </c>
      <c r="C182" s="7" t="s">
        <v>92</v>
      </c>
    </row>
    <row r="183" spans="1:3" ht="13" x14ac:dyDescent="0.3">
      <c r="A183" s="6">
        <v>46874</v>
      </c>
      <c r="B183" s="7" t="s">
        <v>87</v>
      </c>
      <c r="C183" s="7" t="s">
        <v>92</v>
      </c>
    </row>
    <row r="184" spans="1:3" ht="13" x14ac:dyDescent="0.3">
      <c r="A184" s="6">
        <v>47245</v>
      </c>
      <c r="B184" s="7" t="s">
        <v>87</v>
      </c>
      <c r="C184" s="7" t="s">
        <v>92</v>
      </c>
    </row>
    <row r="185" spans="1:3" ht="13" x14ac:dyDescent="0.3">
      <c r="A185" s="6">
        <v>47609</v>
      </c>
      <c r="B185" s="7" t="s">
        <v>87</v>
      </c>
      <c r="C185" s="7" t="s">
        <v>92</v>
      </c>
    </row>
    <row r="186" spans="1:3" ht="13" x14ac:dyDescent="0.3">
      <c r="A186" s="6">
        <v>43248</v>
      </c>
      <c r="B186" s="7" t="s">
        <v>88</v>
      </c>
      <c r="C186" s="7" t="s">
        <v>92</v>
      </c>
    </row>
    <row r="187" spans="1:3" ht="13" x14ac:dyDescent="0.3">
      <c r="A187" s="6">
        <v>43612</v>
      </c>
      <c r="B187" s="7" t="s">
        <v>88</v>
      </c>
      <c r="C187" s="7" t="s">
        <v>92</v>
      </c>
    </row>
    <row r="188" spans="1:3" ht="13" x14ac:dyDescent="0.3">
      <c r="A188" s="6">
        <v>43976</v>
      </c>
      <c r="B188" s="7" t="s">
        <v>88</v>
      </c>
      <c r="C188" s="7" t="s">
        <v>92</v>
      </c>
    </row>
    <row r="189" spans="1:3" ht="13" x14ac:dyDescent="0.3">
      <c r="A189" s="6">
        <v>44347</v>
      </c>
      <c r="B189" s="7" t="s">
        <v>88</v>
      </c>
      <c r="C189" s="7" t="s">
        <v>92</v>
      </c>
    </row>
    <row r="190" spans="1:3" ht="13" x14ac:dyDescent="0.3">
      <c r="A190" s="6">
        <v>44711</v>
      </c>
      <c r="B190" s="7" t="s">
        <v>88</v>
      </c>
      <c r="C190" s="7" t="s">
        <v>92</v>
      </c>
    </row>
    <row r="191" spans="1:3" ht="13" x14ac:dyDescent="0.3">
      <c r="A191" s="6">
        <v>45075</v>
      </c>
      <c r="B191" s="7" t="s">
        <v>88</v>
      </c>
      <c r="C191" s="7" t="s">
        <v>92</v>
      </c>
    </row>
    <row r="192" spans="1:3" ht="13" x14ac:dyDescent="0.3">
      <c r="A192" s="6">
        <v>45439</v>
      </c>
      <c r="B192" s="7" t="s">
        <v>88</v>
      </c>
      <c r="C192" s="7" t="s">
        <v>92</v>
      </c>
    </row>
    <row r="193" spans="1:3" ht="13" x14ac:dyDescent="0.3">
      <c r="A193" s="6">
        <v>45803</v>
      </c>
      <c r="B193" s="7" t="s">
        <v>88</v>
      </c>
      <c r="C193" s="7" t="s">
        <v>92</v>
      </c>
    </row>
    <row r="194" spans="1:3" ht="13" x14ac:dyDescent="0.3">
      <c r="A194" s="6">
        <v>46167</v>
      </c>
      <c r="B194" s="7" t="s">
        <v>88</v>
      </c>
      <c r="C194" s="7" t="s">
        <v>92</v>
      </c>
    </row>
    <row r="195" spans="1:3" ht="13" x14ac:dyDescent="0.3">
      <c r="A195" s="6">
        <v>46538</v>
      </c>
      <c r="B195" s="7" t="s">
        <v>88</v>
      </c>
      <c r="C195" s="7" t="s">
        <v>92</v>
      </c>
    </row>
    <row r="196" spans="1:3" ht="13" x14ac:dyDescent="0.3">
      <c r="A196" s="6">
        <v>46902</v>
      </c>
      <c r="B196" s="7" t="s">
        <v>88</v>
      </c>
      <c r="C196" s="7" t="s">
        <v>92</v>
      </c>
    </row>
    <row r="197" spans="1:3" ht="13" x14ac:dyDescent="0.3">
      <c r="A197" s="6">
        <v>47266</v>
      </c>
      <c r="B197" s="7" t="s">
        <v>88</v>
      </c>
      <c r="C197" s="7" t="s">
        <v>92</v>
      </c>
    </row>
    <row r="198" spans="1:3" ht="13" x14ac:dyDescent="0.3">
      <c r="A198" s="6">
        <v>47630</v>
      </c>
      <c r="B198" s="7" t="s">
        <v>88</v>
      </c>
      <c r="C198" s="7" t="s">
        <v>92</v>
      </c>
    </row>
    <row r="199" spans="1:3" ht="13" x14ac:dyDescent="0.3">
      <c r="A199" s="6">
        <v>43318</v>
      </c>
      <c r="B199" s="7" t="s">
        <v>89</v>
      </c>
      <c r="C199" s="7" t="s">
        <v>92</v>
      </c>
    </row>
    <row r="200" spans="1:3" ht="13" x14ac:dyDescent="0.3">
      <c r="A200" s="6">
        <v>43682</v>
      </c>
      <c r="B200" s="7" t="s">
        <v>89</v>
      </c>
      <c r="C200" s="7" t="s">
        <v>92</v>
      </c>
    </row>
    <row r="201" spans="1:3" ht="13" x14ac:dyDescent="0.3">
      <c r="A201" s="6">
        <v>44046</v>
      </c>
      <c r="B201" s="7" t="s">
        <v>89</v>
      </c>
      <c r="C201" s="7" t="s">
        <v>92</v>
      </c>
    </row>
    <row r="202" spans="1:3" ht="13" x14ac:dyDescent="0.3">
      <c r="A202" s="6">
        <v>44410</v>
      </c>
      <c r="B202" s="7" t="s">
        <v>89</v>
      </c>
      <c r="C202" s="7" t="s">
        <v>92</v>
      </c>
    </row>
    <row r="203" spans="1:3" ht="13" x14ac:dyDescent="0.3">
      <c r="A203" s="6">
        <v>44774</v>
      </c>
      <c r="B203" s="7" t="s">
        <v>89</v>
      </c>
      <c r="C203" s="7" t="s">
        <v>92</v>
      </c>
    </row>
    <row r="204" spans="1:3" ht="13" x14ac:dyDescent="0.3">
      <c r="A204" s="6">
        <v>45145</v>
      </c>
      <c r="B204" s="7" t="s">
        <v>89</v>
      </c>
      <c r="C204" s="7" t="s">
        <v>92</v>
      </c>
    </row>
    <row r="205" spans="1:3" ht="13" x14ac:dyDescent="0.3">
      <c r="A205" s="6">
        <v>45509</v>
      </c>
      <c r="B205" s="7" t="s">
        <v>89</v>
      </c>
      <c r="C205" s="7" t="s">
        <v>92</v>
      </c>
    </row>
    <row r="206" spans="1:3" ht="13" x14ac:dyDescent="0.3">
      <c r="A206" s="6">
        <v>45873</v>
      </c>
      <c r="B206" s="7" t="s">
        <v>89</v>
      </c>
      <c r="C206" s="7" t="s">
        <v>92</v>
      </c>
    </row>
    <row r="207" spans="1:3" ht="13" x14ac:dyDescent="0.3">
      <c r="A207" s="6">
        <v>46237</v>
      </c>
      <c r="B207" s="7" t="s">
        <v>89</v>
      </c>
      <c r="C207" s="7" t="s">
        <v>92</v>
      </c>
    </row>
    <row r="208" spans="1:3" ht="13" x14ac:dyDescent="0.3">
      <c r="A208" s="6">
        <v>46601</v>
      </c>
      <c r="B208" s="7" t="s">
        <v>89</v>
      </c>
      <c r="C208" s="7" t="s">
        <v>92</v>
      </c>
    </row>
    <row r="209" spans="1:3" ht="13" x14ac:dyDescent="0.3">
      <c r="A209" s="6">
        <v>46972</v>
      </c>
      <c r="B209" s="7" t="s">
        <v>89</v>
      </c>
      <c r="C209" s="7" t="s">
        <v>92</v>
      </c>
    </row>
    <row r="210" spans="1:3" ht="13" x14ac:dyDescent="0.3">
      <c r="A210" s="6">
        <v>47336</v>
      </c>
      <c r="B210" s="7" t="s">
        <v>89</v>
      </c>
      <c r="C210" s="7" t="s">
        <v>92</v>
      </c>
    </row>
    <row r="211" spans="1:3" ht="13" x14ac:dyDescent="0.3">
      <c r="A211" s="6">
        <v>47700</v>
      </c>
      <c r="B211" s="7" t="s">
        <v>89</v>
      </c>
      <c r="C211" s="7" t="s">
        <v>92</v>
      </c>
    </row>
    <row r="212" spans="1:3" ht="13" x14ac:dyDescent="0.3">
      <c r="A212" s="6">
        <v>43339</v>
      </c>
      <c r="B212" s="7" t="s">
        <v>90</v>
      </c>
      <c r="C212" s="7" t="s">
        <v>92</v>
      </c>
    </row>
    <row r="213" spans="1:3" ht="13" x14ac:dyDescent="0.3">
      <c r="A213" s="6">
        <v>43703</v>
      </c>
      <c r="B213" s="7" t="s">
        <v>90</v>
      </c>
      <c r="C213" s="7" t="s">
        <v>92</v>
      </c>
    </row>
    <row r="214" spans="1:3" ht="13" x14ac:dyDescent="0.3">
      <c r="A214" s="6">
        <v>44074</v>
      </c>
      <c r="B214" s="7" t="s">
        <v>90</v>
      </c>
      <c r="C214" s="7" t="s">
        <v>92</v>
      </c>
    </row>
    <row r="215" spans="1:3" ht="13" x14ac:dyDescent="0.3">
      <c r="A215" s="6">
        <v>44438</v>
      </c>
      <c r="B215" s="7" t="s">
        <v>90</v>
      </c>
      <c r="C215" s="7" t="s">
        <v>92</v>
      </c>
    </row>
    <row r="216" spans="1:3" ht="13" x14ac:dyDescent="0.3">
      <c r="A216" s="6">
        <v>44802</v>
      </c>
      <c r="B216" s="7" t="s">
        <v>90</v>
      </c>
      <c r="C216" s="7" t="s">
        <v>92</v>
      </c>
    </row>
    <row r="217" spans="1:3" ht="13" x14ac:dyDescent="0.3">
      <c r="A217" s="6">
        <v>45166</v>
      </c>
      <c r="B217" s="7" t="s">
        <v>90</v>
      </c>
      <c r="C217" s="7" t="s">
        <v>92</v>
      </c>
    </row>
    <row r="218" spans="1:3" ht="13" x14ac:dyDescent="0.3">
      <c r="A218" s="6">
        <v>45530</v>
      </c>
      <c r="B218" s="7" t="s">
        <v>90</v>
      </c>
      <c r="C218" s="7" t="s">
        <v>92</v>
      </c>
    </row>
    <row r="219" spans="1:3" ht="13" x14ac:dyDescent="0.3">
      <c r="A219" s="6">
        <v>45894</v>
      </c>
      <c r="B219" s="7" t="s">
        <v>90</v>
      </c>
      <c r="C219" s="7" t="s">
        <v>92</v>
      </c>
    </row>
    <row r="220" spans="1:3" ht="13" x14ac:dyDescent="0.3">
      <c r="A220" s="6">
        <v>46265</v>
      </c>
      <c r="B220" s="7" t="s">
        <v>90</v>
      </c>
      <c r="C220" s="7" t="s">
        <v>92</v>
      </c>
    </row>
    <row r="221" spans="1:3" ht="13" x14ac:dyDescent="0.3">
      <c r="A221" s="6">
        <v>46629</v>
      </c>
      <c r="B221" s="7" t="s">
        <v>90</v>
      </c>
      <c r="C221" s="7" t="s">
        <v>92</v>
      </c>
    </row>
    <row r="222" spans="1:3" ht="13" x14ac:dyDescent="0.3">
      <c r="A222" s="6">
        <v>46993</v>
      </c>
      <c r="B222" s="7" t="s">
        <v>90</v>
      </c>
      <c r="C222" s="7" t="s">
        <v>92</v>
      </c>
    </row>
    <row r="223" spans="1:3" ht="13" x14ac:dyDescent="0.3">
      <c r="A223" s="6">
        <v>47357</v>
      </c>
      <c r="B223" s="7" t="s">
        <v>90</v>
      </c>
      <c r="C223" s="7" t="s">
        <v>92</v>
      </c>
    </row>
    <row r="224" spans="1:3" ht="13" x14ac:dyDescent="0.3">
      <c r="A224" s="6">
        <v>47721</v>
      </c>
      <c r="B224" s="7" t="s">
        <v>90</v>
      </c>
      <c r="C224" s="7" t="s">
        <v>92</v>
      </c>
    </row>
    <row r="225" spans="1:3" ht="13" x14ac:dyDescent="0.3">
      <c r="A225" s="6"/>
      <c r="B225" s="7"/>
      <c r="C225" s="7"/>
    </row>
    <row r="226" spans="1:3" ht="13" x14ac:dyDescent="0.3">
      <c r="A226" s="6"/>
      <c r="B226" s="7"/>
      <c r="C226" s="7"/>
    </row>
    <row r="227" spans="1:3" ht="13" x14ac:dyDescent="0.3">
      <c r="A227" s="6"/>
      <c r="B227" s="7"/>
      <c r="C227" s="7"/>
    </row>
    <row r="228" spans="1:3" ht="13" x14ac:dyDescent="0.3">
      <c r="A228" s="6"/>
      <c r="B228" s="7"/>
      <c r="C228" s="7"/>
    </row>
    <row r="229" spans="1:3" ht="13" x14ac:dyDescent="0.3">
      <c r="A229" s="6"/>
      <c r="B229" s="7"/>
      <c r="C229" s="7"/>
    </row>
    <row r="230" spans="1:3" ht="13" x14ac:dyDescent="0.3">
      <c r="A230" s="6"/>
      <c r="B230" s="7"/>
      <c r="C230" s="7"/>
    </row>
    <row r="231" spans="1:3" ht="13" x14ac:dyDescent="0.3">
      <c r="A231" s="6"/>
      <c r="B231" s="7"/>
      <c r="C231" s="7"/>
    </row>
    <row r="232" spans="1:3" ht="13" x14ac:dyDescent="0.3">
      <c r="A232" s="6"/>
      <c r="B232" s="7"/>
      <c r="C232" s="7"/>
    </row>
    <row r="233" spans="1:3" ht="13" x14ac:dyDescent="0.3">
      <c r="A233" s="6"/>
      <c r="B233" s="7"/>
      <c r="C233" s="7"/>
    </row>
    <row r="234" spans="1:3" ht="13" x14ac:dyDescent="0.3">
      <c r="A234" s="6"/>
      <c r="B234" s="7"/>
      <c r="C234" s="7"/>
    </row>
    <row r="235" spans="1:3" ht="13" x14ac:dyDescent="0.3">
      <c r="A235" s="6"/>
      <c r="B235" s="7"/>
      <c r="C235" s="7"/>
    </row>
    <row r="236" spans="1:3" ht="13" x14ac:dyDescent="0.3">
      <c r="A236" s="6"/>
      <c r="B236" s="7"/>
      <c r="C236" s="7"/>
    </row>
    <row r="237" spans="1:3" ht="13" x14ac:dyDescent="0.3">
      <c r="A237" s="6"/>
      <c r="B237" s="7"/>
      <c r="C237" s="7"/>
    </row>
    <row r="238" spans="1:3" ht="13" x14ac:dyDescent="0.3">
      <c r="A238" s="6"/>
      <c r="B238" s="7"/>
      <c r="C238" s="7"/>
    </row>
    <row r="239" spans="1:3" ht="13" x14ac:dyDescent="0.3">
      <c r="A239" s="6"/>
      <c r="B239" s="7"/>
      <c r="C239" s="7"/>
    </row>
    <row r="240" spans="1:3" ht="13" x14ac:dyDescent="0.3">
      <c r="A240" s="6"/>
      <c r="B240" s="7"/>
      <c r="C240" s="7"/>
    </row>
    <row r="241" spans="1:3" ht="13" x14ac:dyDescent="0.3">
      <c r="A241" s="6"/>
      <c r="B241" s="7"/>
      <c r="C241" s="7"/>
    </row>
    <row r="242" spans="1:3" ht="13" x14ac:dyDescent="0.3">
      <c r="A242" s="6"/>
      <c r="B242" s="7"/>
      <c r="C242" s="7"/>
    </row>
    <row r="243" spans="1:3" ht="13" x14ac:dyDescent="0.3">
      <c r="A243" s="6"/>
      <c r="B243" s="7"/>
      <c r="C243" s="7"/>
    </row>
    <row r="244" spans="1:3" ht="13" x14ac:dyDescent="0.3">
      <c r="A244" s="6"/>
      <c r="B244" s="7"/>
      <c r="C244" s="7"/>
    </row>
    <row r="245" spans="1:3" ht="13" x14ac:dyDescent="0.3">
      <c r="A245" s="6"/>
      <c r="B245" s="7"/>
      <c r="C245" s="7"/>
    </row>
    <row r="246" spans="1:3" ht="13" x14ac:dyDescent="0.3">
      <c r="A246" s="6"/>
      <c r="B246" s="7"/>
      <c r="C246" s="7"/>
    </row>
    <row r="247" spans="1:3" ht="13" x14ac:dyDescent="0.3">
      <c r="A247" s="6"/>
      <c r="B247" s="7"/>
      <c r="C247" s="7"/>
    </row>
    <row r="248" spans="1:3" ht="13" x14ac:dyDescent="0.3">
      <c r="A248" s="6"/>
      <c r="B248" s="7"/>
      <c r="C248" s="7"/>
    </row>
    <row r="249" spans="1:3" ht="13" x14ac:dyDescent="0.3">
      <c r="A249" s="6"/>
      <c r="B249" s="7"/>
      <c r="C249" s="7"/>
    </row>
    <row r="250" spans="1:3" ht="13" x14ac:dyDescent="0.3">
      <c r="A250" s="6"/>
      <c r="B250" s="7"/>
      <c r="C250" s="7"/>
    </row>
    <row r="251" spans="1:3" ht="13" x14ac:dyDescent="0.3">
      <c r="A251" s="6"/>
      <c r="B251" s="7"/>
      <c r="C251" s="7"/>
    </row>
    <row r="252" spans="1:3" ht="13" x14ac:dyDescent="0.3">
      <c r="A252" s="6"/>
      <c r="B252" s="7"/>
      <c r="C252" s="7"/>
    </row>
    <row r="253" spans="1:3" ht="13" x14ac:dyDescent="0.3">
      <c r="A253" s="6"/>
      <c r="B253" s="7"/>
      <c r="C253" s="7"/>
    </row>
    <row r="254" spans="1:3" ht="13" x14ac:dyDescent="0.3">
      <c r="A254" s="6"/>
      <c r="B254" s="7"/>
      <c r="C254" s="7"/>
    </row>
    <row r="255" spans="1:3" ht="13" x14ac:dyDescent="0.3">
      <c r="A255" s="6"/>
      <c r="B255" s="7"/>
      <c r="C255" s="7"/>
    </row>
    <row r="256" spans="1:3" ht="13" x14ac:dyDescent="0.3">
      <c r="A256" s="6"/>
      <c r="B256" s="7"/>
      <c r="C256" s="7"/>
    </row>
    <row r="257" spans="1:3" ht="13" x14ac:dyDescent="0.3">
      <c r="A257" s="6"/>
      <c r="B257" s="7"/>
      <c r="C257" s="7"/>
    </row>
    <row r="258" spans="1:3" ht="13" x14ac:dyDescent="0.3">
      <c r="A258" s="6"/>
      <c r="B258" s="7"/>
      <c r="C258" s="7"/>
    </row>
    <row r="259" spans="1:3" ht="13" x14ac:dyDescent="0.3">
      <c r="A259" s="6"/>
      <c r="B259" s="7"/>
      <c r="C259" s="7"/>
    </row>
    <row r="260" spans="1:3" ht="13" x14ac:dyDescent="0.3">
      <c r="A260" s="6"/>
      <c r="B260" s="7"/>
      <c r="C260" s="7"/>
    </row>
    <row r="261" spans="1:3" ht="13" x14ac:dyDescent="0.3">
      <c r="A261" s="6"/>
      <c r="B261" s="7"/>
      <c r="C261" s="7"/>
    </row>
    <row r="262" spans="1:3" ht="13" x14ac:dyDescent="0.3">
      <c r="A262" s="6"/>
      <c r="B262" s="7"/>
      <c r="C262" s="7"/>
    </row>
    <row r="263" spans="1:3" ht="13" x14ac:dyDescent="0.3">
      <c r="A263" s="6"/>
      <c r="B263" s="7"/>
      <c r="C263" s="7"/>
    </row>
    <row r="264" spans="1:3" ht="13" x14ac:dyDescent="0.3">
      <c r="A264" s="6"/>
      <c r="B264" s="7"/>
      <c r="C264" s="7"/>
    </row>
    <row r="265" spans="1:3" ht="13" x14ac:dyDescent="0.3">
      <c r="A265" s="6"/>
      <c r="B265" s="7"/>
      <c r="C265" s="7"/>
    </row>
    <row r="266" spans="1:3" ht="13" x14ac:dyDescent="0.3">
      <c r="A266" s="6"/>
      <c r="B266" s="7"/>
      <c r="C266" s="7"/>
    </row>
    <row r="267" spans="1:3" ht="13" x14ac:dyDescent="0.3">
      <c r="A267" s="6"/>
      <c r="B267" s="7"/>
      <c r="C267" s="7"/>
    </row>
    <row r="268" spans="1:3" ht="13" x14ac:dyDescent="0.3">
      <c r="A268" s="6"/>
      <c r="B268" s="7"/>
      <c r="C268" s="7"/>
    </row>
    <row r="269" spans="1:3" ht="13" x14ac:dyDescent="0.3">
      <c r="A269" s="6"/>
      <c r="B269" s="7"/>
      <c r="C269" s="7"/>
    </row>
    <row r="270" spans="1:3" ht="13" x14ac:dyDescent="0.3">
      <c r="A270" s="6"/>
      <c r="B270" s="7"/>
      <c r="C270" s="7"/>
    </row>
    <row r="271" spans="1:3" ht="13" x14ac:dyDescent="0.3">
      <c r="A271" s="6"/>
      <c r="B271" s="7"/>
      <c r="C271" s="7"/>
    </row>
    <row r="272" spans="1:3" ht="13" x14ac:dyDescent="0.3">
      <c r="A272" s="6"/>
      <c r="B272" s="7"/>
      <c r="C272" s="7"/>
    </row>
    <row r="273" spans="1:3" ht="13" x14ac:dyDescent="0.3">
      <c r="A273" s="6"/>
      <c r="B273" s="7"/>
      <c r="C273" s="7"/>
    </row>
    <row r="274" spans="1:3" ht="13" x14ac:dyDescent="0.3">
      <c r="A274" s="6"/>
      <c r="B274" s="7"/>
      <c r="C274" s="7"/>
    </row>
    <row r="275" spans="1:3" ht="13" x14ac:dyDescent="0.3">
      <c r="A275" s="6"/>
      <c r="B275" s="7"/>
      <c r="C275" s="7"/>
    </row>
    <row r="276" spans="1:3" ht="13" x14ac:dyDescent="0.3">
      <c r="A276" s="6"/>
      <c r="B276" s="7"/>
      <c r="C276" s="7"/>
    </row>
    <row r="277" spans="1:3" ht="13" x14ac:dyDescent="0.3">
      <c r="A277" s="6"/>
      <c r="B277" s="7"/>
      <c r="C277" s="7"/>
    </row>
    <row r="278" spans="1:3" ht="13" x14ac:dyDescent="0.3">
      <c r="A278" s="6"/>
      <c r="B278" s="7"/>
      <c r="C278" s="7"/>
    </row>
    <row r="279" spans="1:3" ht="13" x14ac:dyDescent="0.3">
      <c r="A279" s="6"/>
      <c r="B279" s="7"/>
      <c r="C279" s="7"/>
    </row>
    <row r="280" spans="1:3" ht="13" x14ac:dyDescent="0.3">
      <c r="A280" s="6"/>
      <c r="B280" s="7"/>
      <c r="C280" s="7"/>
    </row>
    <row r="281" spans="1:3" ht="13" x14ac:dyDescent="0.3">
      <c r="A281" s="6"/>
      <c r="B281" s="7"/>
      <c r="C281" s="7"/>
    </row>
    <row r="282" spans="1:3" ht="13" x14ac:dyDescent="0.3">
      <c r="A282" s="6"/>
      <c r="B282" s="7"/>
      <c r="C282" s="7"/>
    </row>
    <row r="283" spans="1:3" ht="13" x14ac:dyDescent="0.3">
      <c r="A283" s="6"/>
      <c r="B283" s="7"/>
      <c r="C283" s="7"/>
    </row>
    <row r="284" spans="1:3" ht="13" x14ac:dyDescent="0.3">
      <c r="A284" s="6"/>
      <c r="B284" s="7"/>
      <c r="C284" s="7"/>
    </row>
    <row r="285" spans="1:3" ht="13" x14ac:dyDescent="0.3">
      <c r="A285" s="6"/>
      <c r="B285" s="7"/>
      <c r="C285" s="7"/>
    </row>
    <row r="286" spans="1:3" ht="13" x14ac:dyDescent="0.3">
      <c r="A286" s="6"/>
      <c r="B286" s="7"/>
      <c r="C286" s="7"/>
    </row>
    <row r="287" spans="1:3" ht="13" x14ac:dyDescent="0.3">
      <c r="A287" s="6"/>
      <c r="B287" s="7"/>
      <c r="C287" s="7"/>
    </row>
    <row r="288" spans="1:3" ht="13" x14ac:dyDescent="0.3">
      <c r="A288" s="6"/>
      <c r="B288" s="7"/>
      <c r="C288" s="7"/>
    </row>
    <row r="289" spans="1:3" ht="13" x14ac:dyDescent="0.3">
      <c r="A289" s="6"/>
      <c r="B289" s="7"/>
      <c r="C289" s="7"/>
    </row>
    <row r="290" spans="1:3" ht="13" x14ac:dyDescent="0.3">
      <c r="A290" s="6"/>
      <c r="B290" s="7"/>
      <c r="C290" s="7"/>
    </row>
    <row r="291" spans="1:3" ht="13" x14ac:dyDescent="0.3">
      <c r="A291" s="6"/>
      <c r="B291" s="7"/>
      <c r="C291" s="7"/>
    </row>
    <row r="292" spans="1:3" ht="13" x14ac:dyDescent="0.3">
      <c r="A292" s="6"/>
      <c r="B292" s="7"/>
      <c r="C292" s="7"/>
    </row>
    <row r="293" spans="1:3" ht="13" x14ac:dyDescent="0.3">
      <c r="A293" s="6"/>
      <c r="B293" s="7"/>
      <c r="C293" s="7"/>
    </row>
    <row r="294" spans="1:3" ht="13" x14ac:dyDescent="0.3">
      <c r="A294" s="6"/>
      <c r="B294" s="7"/>
      <c r="C294" s="7"/>
    </row>
    <row r="295" spans="1:3" ht="13" x14ac:dyDescent="0.3">
      <c r="A295" s="6"/>
      <c r="B295" s="7"/>
      <c r="C295" s="7"/>
    </row>
    <row r="296" spans="1:3" ht="13" x14ac:dyDescent="0.3">
      <c r="A296" s="6"/>
      <c r="B296" s="7"/>
      <c r="C296" s="7"/>
    </row>
    <row r="297" spans="1:3" ht="13" x14ac:dyDescent="0.3">
      <c r="A297" s="6"/>
      <c r="B297" s="7"/>
      <c r="C297" s="7"/>
    </row>
    <row r="298" spans="1:3" ht="13" x14ac:dyDescent="0.3">
      <c r="A298" s="6"/>
      <c r="B298" s="7"/>
      <c r="C298" s="7"/>
    </row>
    <row r="299" spans="1:3" ht="13" x14ac:dyDescent="0.3">
      <c r="A299" s="6"/>
      <c r="B299" s="7"/>
      <c r="C299" s="7"/>
    </row>
    <row r="300" spans="1:3" ht="13" x14ac:dyDescent="0.3">
      <c r="A300" s="6"/>
      <c r="B300" s="7"/>
      <c r="C300" s="7"/>
    </row>
    <row r="301" spans="1:3" ht="13" x14ac:dyDescent="0.3">
      <c r="A301" s="6"/>
      <c r="B301" s="7"/>
      <c r="C301" s="7"/>
    </row>
    <row r="302" spans="1:3" ht="13" x14ac:dyDescent="0.3">
      <c r="A302" s="6"/>
      <c r="B302" s="7"/>
      <c r="C302" s="7"/>
    </row>
    <row r="303" spans="1:3" ht="13" x14ac:dyDescent="0.3">
      <c r="A303" s="6"/>
      <c r="B303" s="7"/>
      <c r="C303" s="7"/>
    </row>
    <row r="304" spans="1:3" ht="13" x14ac:dyDescent="0.3">
      <c r="A304" s="6"/>
      <c r="B304" s="7"/>
      <c r="C304" s="7"/>
    </row>
    <row r="305" spans="1:3" ht="13" x14ac:dyDescent="0.3">
      <c r="A305" s="6"/>
      <c r="B305" s="7"/>
      <c r="C305" s="7"/>
    </row>
    <row r="306" spans="1:3" ht="13" x14ac:dyDescent="0.3">
      <c r="A306" s="6"/>
      <c r="B306" s="7"/>
      <c r="C306" s="7"/>
    </row>
    <row r="307" spans="1:3" ht="13" x14ac:dyDescent="0.3">
      <c r="A307" s="6"/>
      <c r="B307" s="7"/>
      <c r="C307" s="7"/>
    </row>
    <row r="308" spans="1:3" ht="13" x14ac:dyDescent="0.3">
      <c r="A308" s="6"/>
      <c r="B308" s="7"/>
      <c r="C308" s="7"/>
    </row>
    <row r="309" spans="1:3" ht="13" x14ac:dyDescent="0.3">
      <c r="A309" s="6"/>
      <c r="B309" s="7"/>
      <c r="C309" s="7"/>
    </row>
    <row r="310" spans="1:3" ht="13" x14ac:dyDescent="0.3">
      <c r="A310" s="6"/>
      <c r="B310" s="7"/>
      <c r="C310" s="7"/>
    </row>
    <row r="311" spans="1:3" ht="13" x14ac:dyDescent="0.3">
      <c r="A311" s="6"/>
      <c r="B311" s="7"/>
      <c r="C311" s="7"/>
    </row>
    <row r="312" spans="1:3" ht="13" x14ac:dyDescent="0.3">
      <c r="A312" s="6"/>
      <c r="B312" s="7"/>
      <c r="C312" s="7"/>
    </row>
    <row r="313" spans="1:3" ht="13" x14ac:dyDescent="0.3">
      <c r="A313" s="6"/>
      <c r="B313" s="7"/>
      <c r="C313" s="7"/>
    </row>
    <row r="314" spans="1:3" ht="13" x14ac:dyDescent="0.3">
      <c r="A314" s="6"/>
      <c r="B314" s="7"/>
      <c r="C314" s="7"/>
    </row>
    <row r="315" spans="1:3" ht="13" x14ac:dyDescent="0.3">
      <c r="A315" s="6"/>
      <c r="B315" s="7"/>
      <c r="C315" s="7"/>
    </row>
    <row r="316" spans="1:3" ht="13" x14ac:dyDescent="0.3">
      <c r="A316" s="6"/>
      <c r="B316" s="7"/>
      <c r="C316" s="7"/>
    </row>
    <row r="317" spans="1:3" ht="13" x14ac:dyDescent="0.3">
      <c r="A317" s="6"/>
      <c r="B317" s="7"/>
      <c r="C317" s="7"/>
    </row>
    <row r="318" spans="1:3" ht="13" x14ac:dyDescent="0.3">
      <c r="A318" s="6"/>
      <c r="B318" s="7"/>
      <c r="C318" s="7"/>
    </row>
    <row r="319" spans="1:3" ht="13" x14ac:dyDescent="0.3">
      <c r="A319" s="6"/>
      <c r="B319" s="7"/>
      <c r="C319" s="7"/>
    </row>
    <row r="320" spans="1:3" ht="13" x14ac:dyDescent="0.3">
      <c r="A320" s="6"/>
      <c r="B320" s="7"/>
      <c r="C320" s="7"/>
    </row>
    <row r="321" spans="1:3" ht="13" x14ac:dyDescent="0.3">
      <c r="A321" s="6"/>
      <c r="B321" s="7"/>
      <c r="C321" s="7"/>
    </row>
    <row r="322" spans="1:3" ht="13" x14ac:dyDescent="0.3">
      <c r="A322" s="6"/>
      <c r="B322" s="7"/>
      <c r="C322" s="7"/>
    </row>
    <row r="323" spans="1:3" ht="13" x14ac:dyDescent="0.3">
      <c r="A323" s="6"/>
      <c r="B323" s="7"/>
      <c r="C323" s="7"/>
    </row>
    <row r="324" spans="1:3" ht="13" x14ac:dyDescent="0.3">
      <c r="A324" s="6"/>
      <c r="B324" s="7"/>
      <c r="C324" s="7"/>
    </row>
    <row r="325" spans="1:3" ht="13" x14ac:dyDescent="0.3">
      <c r="A325" s="6"/>
      <c r="B325" s="7"/>
      <c r="C325" s="7"/>
    </row>
    <row r="326" spans="1:3" ht="13" x14ac:dyDescent="0.3">
      <c r="A326" s="6"/>
      <c r="B326" s="7"/>
      <c r="C326" s="7"/>
    </row>
    <row r="327" spans="1:3" ht="13" x14ac:dyDescent="0.3">
      <c r="A327" s="6"/>
      <c r="B327" s="7"/>
      <c r="C327" s="7"/>
    </row>
    <row r="328" spans="1:3" ht="13" x14ac:dyDescent="0.3">
      <c r="A328" s="6"/>
      <c r="B328" s="7"/>
      <c r="C328" s="7"/>
    </row>
    <row r="329" spans="1:3" ht="13" x14ac:dyDescent="0.3">
      <c r="A329" s="6"/>
      <c r="B329" s="7"/>
      <c r="C329" s="7"/>
    </row>
    <row r="330" spans="1:3" ht="13" x14ac:dyDescent="0.3">
      <c r="A330" s="6"/>
      <c r="B330" s="7"/>
      <c r="C330" s="7"/>
    </row>
    <row r="331" spans="1:3" ht="13" x14ac:dyDescent="0.3">
      <c r="A331" s="6"/>
      <c r="B331" s="7"/>
      <c r="C331" s="7"/>
    </row>
    <row r="332" spans="1:3" ht="13" x14ac:dyDescent="0.3">
      <c r="A332" s="6"/>
      <c r="B332" s="7"/>
      <c r="C332" s="7"/>
    </row>
    <row r="333" spans="1:3" ht="13" x14ac:dyDescent="0.3">
      <c r="A333" s="6"/>
      <c r="B333" s="7"/>
      <c r="C333" s="7"/>
    </row>
    <row r="334" spans="1:3" ht="13" x14ac:dyDescent="0.3">
      <c r="A334" s="6"/>
      <c r="B334" s="7"/>
      <c r="C334" s="7"/>
    </row>
    <row r="335" spans="1:3" ht="13" x14ac:dyDescent="0.3">
      <c r="A335" s="6"/>
      <c r="B335" s="7"/>
      <c r="C335" s="7"/>
    </row>
    <row r="336" spans="1:3" ht="13" x14ac:dyDescent="0.3">
      <c r="A336" s="6"/>
      <c r="B336" s="7"/>
      <c r="C336" s="7"/>
    </row>
    <row r="337" spans="1:3" ht="13" x14ac:dyDescent="0.3">
      <c r="A337" s="6"/>
      <c r="B337" s="7"/>
      <c r="C337" s="7"/>
    </row>
    <row r="338" spans="1:3" ht="13" x14ac:dyDescent="0.3">
      <c r="A338" s="6"/>
      <c r="B338" s="7"/>
      <c r="C338" s="7"/>
    </row>
    <row r="339" spans="1:3" ht="13" x14ac:dyDescent="0.3">
      <c r="A339" s="6"/>
      <c r="B339" s="7"/>
      <c r="C339" s="7"/>
    </row>
    <row r="340" spans="1:3" ht="13" x14ac:dyDescent="0.3">
      <c r="A340" s="6"/>
      <c r="B340" s="7"/>
      <c r="C340" s="7"/>
    </row>
    <row r="341" spans="1:3" ht="13" x14ac:dyDescent="0.3">
      <c r="A341" s="6"/>
      <c r="B341" s="7"/>
      <c r="C341" s="7"/>
    </row>
    <row r="342" spans="1:3" ht="13" x14ac:dyDescent="0.3">
      <c r="A342" s="6"/>
      <c r="B342" s="7"/>
      <c r="C342" s="7"/>
    </row>
    <row r="343" spans="1:3" ht="13" x14ac:dyDescent="0.3">
      <c r="A343" s="6"/>
      <c r="B343" s="7"/>
      <c r="C343" s="7"/>
    </row>
    <row r="344" spans="1:3" ht="13" x14ac:dyDescent="0.3">
      <c r="A344" s="6"/>
      <c r="B344" s="7"/>
      <c r="C344" s="7"/>
    </row>
    <row r="345" spans="1:3" ht="13" x14ac:dyDescent="0.3">
      <c r="A345" s="6"/>
      <c r="B345" s="7"/>
      <c r="C345" s="7"/>
    </row>
    <row r="346" spans="1:3" ht="13" x14ac:dyDescent="0.3">
      <c r="A346" s="6"/>
      <c r="B346" s="7"/>
      <c r="C346" s="7"/>
    </row>
    <row r="347" spans="1:3" ht="13" x14ac:dyDescent="0.3">
      <c r="A347" s="6"/>
      <c r="B347" s="7"/>
      <c r="C347" s="7"/>
    </row>
    <row r="348" spans="1:3" ht="13" x14ac:dyDescent="0.3">
      <c r="A348" s="6"/>
      <c r="B348" s="7"/>
      <c r="C348" s="7"/>
    </row>
    <row r="349" spans="1:3" ht="13" x14ac:dyDescent="0.3">
      <c r="A349" s="6"/>
      <c r="B349" s="7"/>
      <c r="C349" s="7"/>
    </row>
    <row r="350" spans="1:3" ht="13" x14ac:dyDescent="0.3">
      <c r="A350" s="6"/>
      <c r="B350" s="7"/>
      <c r="C350" s="7"/>
    </row>
    <row r="351" spans="1:3" ht="13" x14ac:dyDescent="0.3">
      <c r="A351" s="6"/>
      <c r="B351" s="7"/>
      <c r="C351" s="7"/>
    </row>
    <row r="352" spans="1:3" ht="13" x14ac:dyDescent="0.3">
      <c r="A352" s="6"/>
      <c r="B352" s="7"/>
      <c r="C352" s="7"/>
    </row>
    <row r="353" spans="1:3" ht="13" x14ac:dyDescent="0.3">
      <c r="A353" s="6"/>
      <c r="B353" s="7"/>
      <c r="C353" s="7"/>
    </row>
    <row r="354" spans="1:3" ht="13" x14ac:dyDescent="0.3">
      <c r="A354" s="6"/>
      <c r="B354" s="7"/>
      <c r="C354" s="7"/>
    </row>
    <row r="355" spans="1:3" ht="13" x14ac:dyDescent="0.3">
      <c r="A355" s="6"/>
      <c r="B355" s="7"/>
      <c r="C355" s="7"/>
    </row>
    <row r="356" spans="1:3" ht="13" x14ac:dyDescent="0.3">
      <c r="A356" s="6"/>
      <c r="B356" s="7"/>
      <c r="C356" s="7"/>
    </row>
    <row r="357" spans="1:3" ht="13" x14ac:dyDescent="0.3">
      <c r="A357" s="6"/>
      <c r="B357" s="7"/>
      <c r="C357" s="7"/>
    </row>
    <row r="358" spans="1:3" ht="13" x14ac:dyDescent="0.3">
      <c r="A358" s="6"/>
      <c r="B358" s="7"/>
      <c r="C358" s="7"/>
    </row>
    <row r="359" spans="1:3" ht="13" x14ac:dyDescent="0.3">
      <c r="A359" s="6"/>
      <c r="B359" s="7"/>
      <c r="C359" s="7"/>
    </row>
    <row r="360" spans="1:3" ht="13" x14ac:dyDescent="0.3">
      <c r="A360" s="6"/>
      <c r="B360" s="7"/>
      <c r="C360" s="7"/>
    </row>
    <row r="361" spans="1:3" ht="13" x14ac:dyDescent="0.3">
      <c r="A361" s="6"/>
      <c r="B361" s="7"/>
      <c r="C361" s="7"/>
    </row>
    <row r="362" spans="1:3" ht="13" x14ac:dyDescent="0.3">
      <c r="A362" s="6"/>
      <c r="B362" s="7"/>
      <c r="C362" s="7"/>
    </row>
    <row r="363" spans="1:3" ht="13" x14ac:dyDescent="0.3">
      <c r="A363" s="6"/>
      <c r="B363" s="7"/>
      <c r="C363" s="7"/>
    </row>
    <row r="364" spans="1:3" ht="13" x14ac:dyDescent="0.3">
      <c r="A364" s="6"/>
      <c r="B364" s="7"/>
      <c r="C364" s="7"/>
    </row>
    <row r="365" spans="1:3" ht="13" x14ac:dyDescent="0.3">
      <c r="A365" s="6"/>
      <c r="B365" s="7"/>
      <c r="C365" s="7"/>
    </row>
    <row r="366" spans="1:3" ht="13" x14ac:dyDescent="0.3">
      <c r="A366" s="6"/>
      <c r="B366" s="7"/>
      <c r="C366" s="7"/>
    </row>
    <row r="367" spans="1:3" ht="13" x14ac:dyDescent="0.3">
      <c r="A367" s="6"/>
      <c r="B367" s="7"/>
      <c r="C367" s="7"/>
    </row>
    <row r="368" spans="1:3" ht="13" x14ac:dyDescent="0.3">
      <c r="A368" s="6"/>
      <c r="B368" s="7"/>
      <c r="C368" s="7"/>
    </row>
    <row r="369" spans="1:3" ht="13" x14ac:dyDescent="0.3">
      <c r="A369" s="6"/>
      <c r="B369" s="7"/>
      <c r="C369" s="7"/>
    </row>
    <row r="370" spans="1:3" ht="13" x14ac:dyDescent="0.3">
      <c r="A370" s="6"/>
      <c r="B370" s="7"/>
      <c r="C370" s="7"/>
    </row>
    <row r="371" spans="1:3" ht="13" x14ac:dyDescent="0.3">
      <c r="A371" s="6"/>
      <c r="B371" s="7"/>
      <c r="C371" s="7"/>
    </row>
    <row r="372" spans="1:3" ht="13" x14ac:dyDescent="0.3">
      <c r="A372" s="6"/>
      <c r="B372" s="7"/>
      <c r="C372" s="7"/>
    </row>
    <row r="373" spans="1:3" ht="13" x14ac:dyDescent="0.3">
      <c r="A373" s="6"/>
      <c r="B373" s="7"/>
      <c r="C373" s="7"/>
    </row>
    <row r="374" spans="1:3" ht="13" x14ac:dyDescent="0.3">
      <c r="A374" s="6"/>
      <c r="B374" s="7"/>
      <c r="C374" s="7"/>
    </row>
    <row r="375" spans="1:3" ht="13" x14ac:dyDescent="0.3">
      <c r="A375" s="6"/>
      <c r="B375" s="7"/>
      <c r="C375" s="7"/>
    </row>
    <row r="376" spans="1:3" ht="13" x14ac:dyDescent="0.3">
      <c r="A376" s="6"/>
      <c r="B376" s="7"/>
      <c r="C376" s="7"/>
    </row>
    <row r="377" spans="1:3" ht="13" x14ac:dyDescent="0.3">
      <c r="A377" s="6"/>
      <c r="B377" s="7"/>
      <c r="C377" s="7"/>
    </row>
    <row r="378" spans="1:3" ht="13" x14ac:dyDescent="0.3">
      <c r="A378" s="6"/>
      <c r="B378" s="7"/>
      <c r="C378" s="7"/>
    </row>
    <row r="379" spans="1:3" ht="13" x14ac:dyDescent="0.3">
      <c r="A379" s="6"/>
      <c r="B379" s="7"/>
      <c r="C379" s="7"/>
    </row>
    <row r="380" spans="1:3" ht="13" x14ac:dyDescent="0.3">
      <c r="A380" s="6"/>
      <c r="B380" s="7"/>
      <c r="C380" s="7"/>
    </row>
    <row r="381" spans="1:3" ht="13" x14ac:dyDescent="0.3">
      <c r="A381" s="6"/>
      <c r="B381" s="7"/>
      <c r="C381" s="7"/>
    </row>
    <row r="382" spans="1:3" ht="13" x14ac:dyDescent="0.3">
      <c r="A382" s="6"/>
      <c r="B382" s="7"/>
      <c r="C382" s="7"/>
    </row>
    <row r="383" spans="1:3" ht="13" x14ac:dyDescent="0.3">
      <c r="A383" s="6"/>
      <c r="B383" s="7"/>
      <c r="C383" s="7"/>
    </row>
    <row r="384" spans="1:3" ht="13" x14ac:dyDescent="0.3">
      <c r="A384" s="6"/>
      <c r="B384" s="7"/>
      <c r="C384" s="7"/>
    </row>
    <row r="385" spans="1:3" ht="13" x14ac:dyDescent="0.3">
      <c r="A385" s="6"/>
      <c r="B385" s="7"/>
      <c r="C385" s="7"/>
    </row>
    <row r="386" spans="1:3" ht="13" x14ac:dyDescent="0.3">
      <c r="A386" s="6"/>
      <c r="B386" s="7"/>
      <c r="C386" s="7"/>
    </row>
    <row r="387" spans="1:3" ht="13" x14ac:dyDescent="0.3">
      <c r="A387" s="6"/>
      <c r="B387" s="7"/>
      <c r="C387" s="7"/>
    </row>
    <row r="388" spans="1:3" ht="13" x14ac:dyDescent="0.3">
      <c r="A388" s="6"/>
      <c r="B388" s="7"/>
      <c r="C388" s="7"/>
    </row>
    <row r="389" spans="1:3" ht="13" x14ac:dyDescent="0.3">
      <c r="A389" s="6"/>
      <c r="B389" s="7"/>
      <c r="C389" s="7"/>
    </row>
    <row r="390" spans="1:3" ht="13" x14ac:dyDescent="0.3">
      <c r="A390" s="6"/>
      <c r="B390" s="7"/>
      <c r="C390" s="7"/>
    </row>
    <row r="391" spans="1:3" ht="13" x14ac:dyDescent="0.3">
      <c r="A391" s="6"/>
      <c r="B391" s="7"/>
      <c r="C391" s="7"/>
    </row>
    <row r="392" spans="1:3" ht="13" x14ac:dyDescent="0.3">
      <c r="A392" s="6"/>
      <c r="B392" s="7"/>
      <c r="C392" s="7"/>
    </row>
    <row r="393" spans="1:3" ht="13" x14ac:dyDescent="0.3">
      <c r="A393" s="6"/>
      <c r="B393" s="7"/>
      <c r="C393" s="7"/>
    </row>
    <row r="394" spans="1:3" ht="13" x14ac:dyDescent="0.3">
      <c r="A394" s="6"/>
      <c r="B394" s="7"/>
      <c r="C394" s="7"/>
    </row>
    <row r="395" spans="1:3" ht="13" x14ac:dyDescent="0.3">
      <c r="A395" s="6"/>
      <c r="B395" s="7"/>
      <c r="C395" s="7"/>
    </row>
    <row r="396" spans="1:3" ht="13" x14ac:dyDescent="0.3">
      <c r="A396" s="6"/>
      <c r="B396" s="7"/>
      <c r="C396" s="7"/>
    </row>
    <row r="397" spans="1:3" ht="13" x14ac:dyDescent="0.3">
      <c r="A397" s="6"/>
      <c r="B397" s="7"/>
      <c r="C397" s="7"/>
    </row>
    <row r="398" spans="1:3" ht="13" x14ac:dyDescent="0.3">
      <c r="A398" s="6"/>
      <c r="B398" s="7"/>
      <c r="C398" s="7"/>
    </row>
    <row r="399" spans="1:3" ht="13" x14ac:dyDescent="0.3">
      <c r="A399" s="6"/>
      <c r="B399" s="7"/>
      <c r="C399" s="7"/>
    </row>
    <row r="400" spans="1:3" ht="13" x14ac:dyDescent="0.3">
      <c r="A400" s="6"/>
      <c r="B400" s="7"/>
      <c r="C400" s="7"/>
    </row>
    <row r="401" spans="1:3" ht="13" x14ac:dyDescent="0.3">
      <c r="A401" s="6"/>
      <c r="B401" s="7"/>
      <c r="C401" s="7"/>
    </row>
    <row r="402" spans="1:3" ht="13" x14ac:dyDescent="0.3">
      <c r="A402" s="6"/>
      <c r="B402" s="7"/>
      <c r="C402" s="7"/>
    </row>
    <row r="403" spans="1:3" ht="13" x14ac:dyDescent="0.3">
      <c r="A403" s="6"/>
      <c r="B403" s="7"/>
      <c r="C403" s="7"/>
    </row>
    <row r="404" spans="1:3" ht="13" x14ac:dyDescent="0.3">
      <c r="A404" s="6"/>
      <c r="B404" s="7"/>
      <c r="C404" s="7"/>
    </row>
    <row r="405" spans="1:3" ht="13" x14ac:dyDescent="0.3">
      <c r="A405" s="6"/>
      <c r="B405" s="7"/>
      <c r="C405" s="7"/>
    </row>
    <row r="406" spans="1:3" ht="13" x14ac:dyDescent="0.3">
      <c r="A406" s="6"/>
      <c r="B406" s="7"/>
      <c r="C406" s="7"/>
    </row>
    <row r="407" spans="1:3" ht="13" x14ac:dyDescent="0.3">
      <c r="A407" s="6"/>
      <c r="B407" s="7"/>
      <c r="C407" s="7"/>
    </row>
    <row r="408" spans="1:3" ht="13" x14ac:dyDescent="0.3">
      <c r="A408" s="6"/>
      <c r="B408" s="7"/>
      <c r="C408" s="7"/>
    </row>
    <row r="409" spans="1:3" ht="13" x14ac:dyDescent="0.3">
      <c r="A409" s="6"/>
      <c r="B409" s="7"/>
      <c r="C409" s="7"/>
    </row>
    <row r="410" spans="1:3" ht="13" x14ac:dyDescent="0.3">
      <c r="A410" s="6"/>
      <c r="B410" s="7"/>
      <c r="C410" s="7"/>
    </row>
    <row r="411" spans="1:3" ht="13" x14ac:dyDescent="0.3">
      <c r="A411" s="6"/>
      <c r="B411" s="7"/>
      <c r="C411" s="7"/>
    </row>
    <row r="412" spans="1:3" ht="13" x14ac:dyDescent="0.3">
      <c r="A412" s="6"/>
      <c r="B412" s="7"/>
      <c r="C412" s="7"/>
    </row>
    <row r="413" spans="1:3" ht="13" x14ac:dyDescent="0.3">
      <c r="A413" s="6"/>
      <c r="B413" s="7"/>
      <c r="C413" s="7"/>
    </row>
    <row r="414" spans="1:3" ht="13" x14ac:dyDescent="0.3">
      <c r="A414" s="6"/>
      <c r="B414" s="7"/>
      <c r="C414" s="7"/>
    </row>
    <row r="415" spans="1:3" ht="13" x14ac:dyDescent="0.3">
      <c r="A415" s="6"/>
      <c r="B415" s="7"/>
      <c r="C415" s="7"/>
    </row>
    <row r="416" spans="1:3" ht="13" x14ac:dyDescent="0.3">
      <c r="A416" s="6"/>
      <c r="B416" s="7"/>
      <c r="C416" s="7"/>
    </row>
    <row r="417" spans="1:3" ht="13" x14ac:dyDescent="0.3">
      <c r="A417" s="6"/>
      <c r="B417" s="7"/>
      <c r="C417" s="7"/>
    </row>
    <row r="418" spans="1:3" ht="13" x14ac:dyDescent="0.3">
      <c r="A418" s="6"/>
      <c r="B418" s="7"/>
      <c r="C418" s="7"/>
    </row>
    <row r="419" spans="1:3" ht="13" x14ac:dyDescent="0.3">
      <c r="A419" s="6"/>
      <c r="B419" s="7"/>
      <c r="C419" s="7"/>
    </row>
    <row r="420" spans="1:3" ht="13" x14ac:dyDescent="0.3">
      <c r="A420" s="6"/>
      <c r="B420" s="7"/>
      <c r="C420" s="7"/>
    </row>
    <row r="421" spans="1:3" ht="13" x14ac:dyDescent="0.3">
      <c r="A421" s="6"/>
      <c r="B421" s="7"/>
      <c r="C421" s="7"/>
    </row>
    <row r="422" spans="1:3" ht="13" x14ac:dyDescent="0.3">
      <c r="A422" s="6"/>
      <c r="B422" s="7"/>
      <c r="C422" s="7"/>
    </row>
    <row r="423" spans="1:3" ht="13" x14ac:dyDescent="0.3">
      <c r="A423" s="6"/>
      <c r="B423" s="7"/>
      <c r="C423" s="7"/>
    </row>
    <row r="424" spans="1:3" ht="13" x14ac:dyDescent="0.3">
      <c r="A424" s="6"/>
      <c r="B424" s="7"/>
      <c r="C424" s="7"/>
    </row>
    <row r="425" spans="1:3" ht="13" x14ac:dyDescent="0.3">
      <c r="A425" s="6"/>
      <c r="B425" s="7"/>
      <c r="C425" s="7"/>
    </row>
    <row r="426" spans="1:3" ht="13" x14ac:dyDescent="0.3">
      <c r="A426" s="6"/>
      <c r="B426" s="7"/>
      <c r="C426" s="7"/>
    </row>
    <row r="427" spans="1:3" ht="13" x14ac:dyDescent="0.3">
      <c r="A427" s="6"/>
      <c r="B427" s="7"/>
      <c r="C427" s="7"/>
    </row>
    <row r="428" spans="1:3" ht="13" x14ac:dyDescent="0.3">
      <c r="A428" s="6"/>
      <c r="B428" s="7"/>
      <c r="C428" s="7"/>
    </row>
    <row r="429" spans="1:3" ht="13" x14ac:dyDescent="0.3">
      <c r="A429" s="6"/>
      <c r="B429" s="7"/>
      <c r="C429" s="7"/>
    </row>
    <row r="430" spans="1:3" ht="13" x14ac:dyDescent="0.3">
      <c r="A430" s="6"/>
      <c r="B430" s="7"/>
      <c r="C430" s="7"/>
    </row>
    <row r="431" spans="1:3" ht="13" x14ac:dyDescent="0.3">
      <c r="A431" s="6"/>
      <c r="B431" s="7"/>
      <c r="C431" s="7"/>
    </row>
    <row r="432" spans="1:3" ht="13" x14ac:dyDescent="0.3">
      <c r="A432" s="6"/>
      <c r="B432" s="7"/>
      <c r="C432" s="7"/>
    </row>
    <row r="433" spans="1:3" ht="13" x14ac:dyDescent="0.3">
      <c r="A433" s="6"/>
      <c r="B433" s="7"/>
      <c r="C433" s="7"/>
    </row>
    <row r="434" spans="1:3" ht="13" x14ac:dyDescent="0.3">
      <c r="A434" s="6"/>
      <c r="B434" s="7"/>
      <c r="C434" s="7"/>
    </row>
    <row r="435" spans="1:3" ht="13" x14ac:dyDescent="0.3">
      <c r="A435" s="6"/>
      <c r="B435" s="7"/>
      <c r="C435" s="7"/>
    </row>
    <row r="436" spans="1:3" ht="13" x14ac:dyDescent="0.3">
      <c r="A436" s="6"/>
      <c r="B436" s="7"/>
      <c r="C436" s="7"/>
    </row>
    <row r="437" spans="1:3" ht="13" x14ac:dyDescent="0.3">
      <c r="A437" s="6"/>
      <c r="B437" s="7"/>
      <c r="C437" s="7"/>
    </row>
    <row r="438" spans="1:3" ht="13" x14ac:dyDescent="0.3">
      <c r="A438" s="6"/>
      <c r="B438" s="7"/>
      <c r="C438" s="7"/>
    </row>
    <row r="439" spans="1:3" ht="13" x14ac:dyDescent="0.3">
      <c r="A439" s="6"/>
      <c r="B439" s="7"/>
      <c r="C439" s="7"/>
    </row>
    <row r="440" spans="1:3" ht="13" x14ac:dyDescent="0.3">
      <c r="A440" s="6"/>
      <c r="B440" s="7"/>
      <c r="C440" s="7"/>
    </row>
    <row r="441" spans="1:3" ht="13" x14ac:dyDescent="0.3">
      <c r="A441" s="6"/>
      <c r="B441" s="7"/>
      <c r="C441" s="7"/>
    </row>
    <row r="442" spans="1:3" ht="13" x14ac:dyDescent="0.3">
      <c r="A442" s="6"/>
      <c r="B442" s="7"/>
      <c r="C442" s="7"/>
    </row>
    <row r="443" spans="1:3" ht="13" x14ac:dyDescent="0.3">
      <c r="A443" s="6"/>
      <c r="B443" s="7"/>
      <c r="C443" s="7"/>
    </row>
    <row r="444" spans="1:3" ht="13" x14ac:dyDescent="0.3">
      <c r="A444" s="6"/>
      <c r="B444" s="7"/>
      <c r="C444" s="7"/>
    </row>
    <row r="445" spans="1:3" ht="13" x14ac:dyDescent="0.3">
      <c r="A445" s="6"/>
      <c r="B445" s="7"/>
      <c r="C445" s="7"/>
    </row>
    <row r="446" spans="1:3" ht="13" x14ac:dyDescent="0.3">
      <c r="A446" s="6"/>
      <c r="B446" s="7"/>
      <c r="C446" s="7"/>
    </row>
    <row r="447" spans="1:3" ht="13" x14ac:dyDescent="0.3">
      <c r="A447" s="6"/>
      <c r="B447" s="7"/>
      <c r="C447" s="7"/>
    </row>
    <row r="448" spans="1:3" ht="13" x14ac:dyDescent="0.3">
      <c r="A448" s="6"/>
      <c r="B448" s="7"/>
      <c r="C448" s="7"/>
    </row>
    <row r="449" spans="1:3" ht="13" x14ac:dyDescent="0.3">
      <c r="A449" s="6"/>
      <c r="B449" s="7"/>
      <c r="C449" s="7"/>
    </row>
    <row r="450" spans="1:3" ht="13" x14ac:dyDescent="0.3">
      <c r="A450" s="6"/>
      <c r="B450" s="7"/>
      <c r="C450" s="7"/>
    </row>
    <row r="451" spans="1:3" ht="13" x14ac:dyDescent="0.3">
      <c r="A451" s="6"/>
      <c r="B451" s="7"/>
      <c r="C451" s="7"/>
    </row>
    <row r="452" spans="1:3" ht="13" x14ac:dyDescent="0.3">
      <c r="A452" s="6"/>
      <c r="B452" s="7"/>
      <c r="C452" s="7"/>
    </row>
    <row r="453" spans="1:3" ht="13" x14ac:dyDescent="0.3">
      <c r="A453" s="6"/>
      <c r="B453" s="7"/>
      <c r="C453" s="7"/>
    </row>
    <row r="454" spans="1:3" ht="13" x14ac:dyDescent="0.3">
      <c r="A454" s="6"/>
      <c r="B454" s="7"/>
      <c r="C454" s="7"/>
    </row>
    <row r="455" spans="1:3" ht="13" x14ac:dyDescent="0.3">
      <c r="A455" s="6"/>
      <c r="B455" s="7"/>
      <c r="C455" s="7"/>
    </row>
    <row r="456" spans="1:3" ht="13" x14ac:dyDescent="0.3">
      <c r="A456" s="6"/>
      <c r="B456" s="7"/>
      <c r="C456" s="7"/>
    </row>
    <row r="457" spans="1:3" ht="13" x14ac:dyDescent="0.3">
      <c r="A457" s="6"/>
      <c r="B457" s="7"/>
      <c r="C457" s="7"/>
    </row>
    <row r="458" spans="1:3" ht="13" x14ac:dyDescent="0.3">
      <c r="A458" s="6"/>
      <c r="B458" s="7"/>
      <c r="C458" s="7"/>
    </row>
    <row r="459" spans="1:3" ht="13" x14ac:dyDescent="0.3">
      <c r="A459" s="6"/>
      <c r="B459" s="7"/>
      <c r="C459" s="7"/>
    </row>
    <row r="460" spans="1:3" ht="13" x14ac:dyDescent="0.3">
      <c r="A460" s="6"/>
      <c r="B460" s="7"/>
      <c r="C460" s="7"/>
    </row>
    <row r="461" spans="1:3" ht="13" x14ac:dyDescent="0.3">
      <c r="A461" s="6"/>
      <c r="B461" s="7"/>
      <c r="C461" s="7"/>
    </row>
    <row r="462" spans="1:3" ht="13" x14ac:dyDescent="0.3">
      <c r="A462" s="6"/>
      <c r="B462" s="7"/>
      <c r="C462" s="7"/>
    </row>
    <row r="463" spans="1:3" ht="13" x14ac:dyDescent="0.3">
      <c r="A463" s="6"/>
      <c r="B463" s="7"/>
      <c r="C463" s="7"/>
    </row>
    <row r="464" spans="1:3" ht="13" x14ac:dyDescent="0.3">
      <c r="A464" s="6"/>
      <c r="B464" s="7"/>
      <c r="C464" s="7"/>
    </row>
    <row r="465" spans="1:3" ht="13" x14ac:dyDescent="0.3">
      <c r="A465" s="6"/>
      <c r="B465" s="7"/>
      <c r="C465" s="7"/>
    </row>
    <row r="466" spans="1:3" ht="13" x14ac:dyDescent="0.3">
      <c r="A466" s="6"/>
      <c r="B466" s="7"/>
      <c r="C466" s="7"/>
    </row>
    <row r="467" spans="1:3" ht="13" x14ac:dyDescent="0.3">
      <c r="A467" s="6"/>
      <c r="B467" s="7"/>
      <c r="C467" s="7"/>
    </row>
    <row r="468" spans="1:3" ht="13" x14ac:dyDescent="0.3">
      <c r="A468" s="6"/>
      <c r="B468" s="7"/>
      <c r="C468" s="7"/>
    </row>
    <row r="469" spans="1:3" ht="13" x14ac:dyDescent="0.3">
      <c r="A469" s="6"/>
      <c r="B469" s="7"/>
      <c r="C469" s="7"/>
    </row>
    <row r="470" spans="1:3" ht="13" x14ac:dyDescent="0.3">
      <c r="A470" s="6"/>
      <c r="B470" s="7"/>
      <c r="C470" s="7"/>
    </row>
    <row r="471" spans="1:3" ht="13" x14ac:dyDescent="0.3">
      <c r="A471" s="6"/>
      <c r="B471" s="7"/>
      <c r="C471" s="7"/>
    </row>
    <row r="472" spans="1:3" ht="13" x14ac:dyDescent="0.3">
      <c r="A472" s="6"/>
      <c r="B472" s="7"/>
      <c r="C472" s="7"/>
    </row>
    <row r="473" spans="1:3" ht="13" x14ac:dyDescent="0.3">
      <c r="A473" s="6"/>
      <c r="B473" s="7"/>
      <c r="C473" s="7"/>
    </row>
    <row r="474" spans="1:3" ht="13" x14ac:dyDescent="0.3">
      <c r="A474" s="6"/>
      <c r="B474" s="7"/>
      <c r="C474" s="7"/>
    </row>
    <row r="475" spans="1:3" ht="13" x14ac:dyDescent="0.3">
      <c r="A475" s="6"/>
      <c r="B475" s="7"/>
      <c r="C475" s="7"/>
    </row>
    <row r="476" spans="1:3" ht="13" x14ac:dyDescent="0.3">
      <c r="A476" s="6"/>
      <c r="B476" s="7"/>
      <c r="C476" s="7"/>
    </row>
    <row r="477" spans="1:3" ht="13" x14ac:dyDescent="0.3">
      <c r="A477" s="6"/>
      <c r="B477" s="7"/>
      <c r="C477" s="7"/>
    </row>
    <row r="478" spans="1:3" ht="13" x14ac:dyDescent="0.3">
      <c r="A478" s="6"/>
      <c r="B478" s="7"/>
      <c r="C478" s="7"/>
    </row>
    <row r="479" spans="1:3" ht="13" x14ac:dyDescent="0.3">
      <c r="A479" s="6"/>
      <c r="B479" s="7"/>
      <c r="C479" s="7"/>
    </row>
    <row r="480" spans="1:3" ht="13" x14ac:dyDescent="0.3">
      <c r="A480" s="6"/>
      <c r="B480" s="7"/>
      <c r="C480" s="7"/>
    </row>
    <row r="481" spans="1:3" ht="13" x14ac:dyDescent="0.3">
      <c r="A481" s="6"/>
      <c r="B481" s="7"/>
      <c r="C481" s="7"/>
    </row>
    <row r="482" spans="1:3" ht="13" x14ac:dyDescent="0.3">
      <c r="A482" s="6"/>
      <c r="B482" s="7"/>
      <c r="C482" s="7"/>
    </row>
    <row r="483" spans="1:3" ht="13" x14ac:dyDescent="0.3">
      <c r="A483" s="6"/>
      <c r="B483" s="7"/>
      <c r="C483" s="7"/>
    </row>
    <row r="484" spans="1:3" ht="13" x14ac:dyDescent="0.3">
      <c r="A484" s="6"/>
      <c r="B484" s="7"/>
      <c r="C484" s="7"/>
    </row>
    <row r="485" spans="1:3" ht="13" x14ac:dyDescent="0.3">
      <c r="A485" s="6"/>
      <c r="B485" s="7"/>
      <c r="C485" s="7"/>
    </row>
    <row r="486" spans="1:3" ht="13" x14ac:dyDescent="0.3">
      <c r="A486" s="6"/>
      <c r="B486" s="7"/>
      <c r="C486" s="7"/>
    </row>
    <row r="487" spans="1:3" ht="13" x14ac:dyDescent="0.3">
      <c r="A487" s="6"/>
      <c r="B487" s="7"/>
      <c r="C487" s="7"/>
    </row>
    <row r="488" spans="1:3" ht="13" x14ac:dyDescent="0.3">
      <c r="A488" s="6"/>
      <c r="B488" s="7"/>
      <c r="C488" s="7"/>
    </row>
    <row r="489" spans="1:3" ht="13" x14ac:dyDescent="0.3">
      <c r="A489" s="6"/>
      <c r="B489" s="7"/>
      <c r="C489" s="7"/>
    </row>
    <row r="490" spans="1:3" ht="13" x14ac:dyDescent="0.3">
      <c r="A490" s="6"/>
      <c r="B490" s="7"/>
      <c r="C490" s="7"/>
    </row>
    <row r="491" spans="1:3" ht="13" x14ac:dyDescent="0.3">
      <c r="A491" s="6"/>
      <c r="B491" s="7"/>
      <c r="C491" s="7"/>
    </row>
    <row r="492" spans="1:3" ht="13" x14ac:dyDescent="0.3">
      <c r="A492" s="6"/>
      <c r="B492" s="7"/>
      <c r="C492" s="7"/>
    </row>
    <row r="493" spans="1:3" ht="13" x14ac:dyDescent="0.3">
      <c r="A493" s="6"/>
      <c r="B493" s="7"/>
      <c r="C493" s="7"/>
    </row>
    <row r="494" spans="1:3" ht="13" x14ac:dyDescent="0.3">
      <c r="A494" s="6"/>
      <c r="B494" s="7"/>
      <c r="C494" s="7"/>
    </row>
    <row r="495" spans="1:3" ht="13" x14ac:dyDescent="0.3">
      <c r="A495" s="6"/>
      <c r="B495" s="7"/>
      <c r="C495" s="7"/>
    </row>
    <row r="496" spans="1:3" ht="13" x14ac:dyDescent="0.3">
      <c r="A496" s="6"/>
      <c r="B496" s="7"/>
      <c r="C496" s="7"/>
    </row>
    <row r="497" spans="1:3" ht="13" x14ac:dyDescent="0.3">
      <c r="A497" s="6"/>
      <c r="B497" s="7"/>
      <c r="C497" s="7"/>
    </row>
    <row r="498" spans="1:3" ht="13" x14ac:dyDescent="0.3">
      <c r="A498" s="6"/>
      <c r="B498" s="7"/>
      <c r="C498" s="7"/>
    </row>
    <row r="499" spans="1:3" ht="13" x14ac:dyDescent="0.3">
      <c r="A499" s="6"/>
      <c r="B499" s="7"/>
      <c r="C499" s="7"/>
    </row>
    <row r="500" spans="1:3" ht="13" x14ac:dyDescent="0.3">
      <c r="A500" s="6"/>
      <c r="B500" s="7"/>
      <c r="C500" s="7"/>
    </row>
  </sheetData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Calendar</vt:lpstr>
      <vt:lpstr>Holidays</vt:lpstr>
      <vt:lpstr>holidays</vt:lpstr>
      <vt:lpstr>Calendar!Print_Area</vt:lpstr>
      <vt:lpstr>weekend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Shift Work Calendar</dc:title>
  <dc:creator>Vertex42.com</dc:creator>
  <dc:description>(c) 2015-2019 Vertex42 LLC. All rights reserved.</dc:description>
  <cp:lastModifiedBy>SnoopyYam</cp:lastModifiedBy>
  <cp:lastPrinted>2019-05-13T15:51:15Z</cp:lastPrinted>
  <dcterms:created xsi:type="dcterms:W3CDTF">2008-12-11T21:42:43Z</dcterms:created>
  <dcterms:modified xsi:type="dcterms:W3CDTF">2022-04-15T05:29:43Z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2015-2019 Vertex42 LLC</vt:lpwstr>
  </property>
  <property fmtid="{D5CDD505-2E9C-101B-9397-08002B2CF9AE}" pid="3" name="Version">
    <vt:lpwstr>1.0.3</vt:lpwstr>
  </property>
  <property fmtid="{D5CDD505-2E9C-101B-9397-08002B2CF9AE}" pid="4" name="Source">
    <vt:lpwstr>https://www.vertex42.com/calendars/shift-work-calendar.html</vt:lpwstr>
  </property>
</Properties>
</file>