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Vertex42.com\Documents\VERTEX42\TEMPLATES\TEMPLATE - Project\"/>
    </mc:Choice>
  </mc:AlternateContent>
  <xr:revisionPtr revIDLastSave="0" documentId="13_ncr:1_{E8A9C088-A896-465B-BE15-2BFFAEA11D23}" xr6:coauthVersionLast="44" xr6:coauthVersionMax="44" xr10:uidLastSave="{00000000-0000-0000-0000-000000000000}"/>
  <bookViews>
    <workbookView xWindow="2340" yWindow="210" windowWidth="22650" windowHeight="15540" xr2:uid="{00000000-000D-0000-FFFF-FFFF00000000}"/>
  </bookViews>
  <sheets>
    <sheet name="Schedule" sheetId="9" r:id="rId1"/>
    <sheet name="NonWorkDays" sheetId="11" r:id="rId2"/>
    <sheet name="Help" sheetId="2" r:id="rId3"/>
    <sheet name="©" sheetId="10" r:id="rId4"/>
  </sheets>
  <definedNames>
    <definedName name="non_work_days">NonWorkDays!$A:$A</definedName>
    <definedName name="_xlnm.Print_Titles" localSheetId="0">Schedule!$8:$9</definedName>
    <definedName name="valuevx">42.314159</definedName>
    <definedName name="vertex42_copyright" hidden="1">"© 2017 Vertex42 LLC"</definedName>
    <definedName name="vertex42_id" hidden="1">"construction-schedule-weekly.xlsx"</definedName>
    <definedName name="vertex42_title" hidden="1">"Weekly Construction Schedule Template"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1" i="9" l="1"/>
  <c r="G12" i="9" l="1"/>
  <c r="H12" i="9"/>
  <c r="I12" i="9"/>
  <c r="J12" i="9"/>
  <c r="K12" i="9"/>
  <c r="L12" i="9"/>
  <c r="M12" i="9"/>
  <c r="N12" i="9"/>
  <c r="O12" i="9"/>
  <c r="P12" i="9"/>
  <c r="Q12" i="9"/>
  <c r="R12" i="9"/>
  <c r="S12" i="9"/>
  <c r="T12" i="9"/>
  <c r="U12" i="9"/>
  <c r="V12" i="9"/>
  <c r="W12" i="9"/>
  <c r="X12" i="9"/>
  <c r="Y12" i="9"/>
  <c r="Z12" i="9"/>
  <c r="AA12" i="9"/>
  <c r="AB12" i="9"/>
  <c r="AC12" i="9"/>
  <c r="AD12" i="9"/>
  <c r="AE12" i="9"/>
  <c r="AF12" i="9"/>
  <c r="AG12" i="9"/>
  <c r="AH12" i="9"/>
  <c r="AI12" i="9"/>
  <c r="AJ12" i="9"/>
  <c r="AK12" i="9"/>
  <c r="AL12" i="9"/>
  <c r="AM12" i="9"/>
  <c r="AN12" i="9"/>
  <c r="AO12" i="9"/>
  <c r="AP12" i="9"/>
  <c r="AQ12" i="9"/>
  <c r="AR12" i="9"/>
  <c r="AS12" i="9"/>
  <c r="AT12" i="9"/>
  <c r="AU12" i="9"/>
  <c r="AV12" i="9"/>
  <c r="AW12" i="9"/>
  <c r="AX12" i="9"/>
  <c r="AY12" i="9"/>
  <c r="AZ12" i="9"/>
  <c r="BA12" i="9"/>
  <c r="BB12" i="9"/>
  <c r="BC12" i="9"/>
  <c r="BD12" i="9"/>
  <c r="BE12" i="9"/>
  <c r="BF12" i="9"/>
  <c r="BG12" i="9"/>
  <c r="BH12" i="9"/>
  <c r="BI12" i="9"/>
  <c r="BJ12" i="9"/>
  <c r="G16" i="9"/>
  <c r="H16" i="9"/>
  <c r="I16" i="9"/>
  <c r="J16" i="9"/>
  <c r="K16" i="9"/>
  <c r="L16" i="9"/>
  <c r="M16" i="9"/>
  <c r="N16" i="9"/>
  <c r="O16" i="9"/>
  <c r="P16" i="9"/>
  <c r="Q16" i="9"/>
  <c r="R16" i="9"/>
  <c r="S16" i="9"/>
  <c r="T16" i="9"/>
  <c r="U16" i="9"/>
  <c r="V16" i="9"/>
  <c r="W16" i="9"/>
  <c r="X16" i="9"/>
  <c r="Y16" i="9"/>
  <c r="Z16" i="9"/>
  <c r="AA16" i="9"/>
  <c r="AB16" i="9"/>
  <c r="AC16" i="9"/>
  <c r="AD16" i="9"/>
  <c r="AE16" i="9"/>
  <c r="AF16" i="9"/>
  <c r="AG16" i="9"/>
  <c r="AH16" i="9"/>
  <c r="AI16" i="9"/>
  <c r="AJ16" i="9"/>
  <c r="AK16" i="9"/>
  <c r="AL16" i="9"/>
  <c r="AM16" i="9"/>
  <c r="AN16" i="9"/>
  <c r="AO16" i="9"/>
  <c r="AP16" i="9"/>
  <c r="AQ16" i="9"/>
  <c r="AR16" i="9"/>
  <c r="AS16" i="9"/>
  <c r="AT16" i="9"/>
  <c r="AU16" i="9"/>
  <c r="AV16" i="9"/>
  <c r="AW16" i="9"/>
  <c r="AX16" i="9"/>
  <c r="AY16" i="9"/>
  <c r="AZ16" i="9"/>
  <c r="BA16" i="9"/>
  <c r="BB16" i="9"/>
  <c r="BC16" i="9"/>
  <c r="BD16" i="9"/>
  <c r="BE16" i="9"/>
  <c r="BF16" i="9"/>
  <c r="BG16" i="9"/>
  <c r="BH16" i="9"/>
  <c r="BI16" i="9"/>
  <c r="BJ16" i="9"/>
  <c r="G19" i="9"/>
  <c r="H19" i="9"/>
  <c r="I19" i="9"/>
  <c r="J19" i="9"/>
  <c r="K19" i="9"/>
  <c r="L19" i="9"/>
  <c r="M19" i="9"/>
  <c r="N19" i="9"/>
  <c r="O19" i="9"/>
  <c r="P19" i="9"/>
  <c r="Q19" i="9"/>
  <c r="R19" i="9"/>
  <c r="S19" i="9"/>
  <c r="T19" i="9"/>
  <c r="U19" i="9"/>
  <c r="V19" i="9"/>
  <c r="W19" i="9"/>
  <c r="X19" i="9"/>
  <c r="Y19" i="9"/>
  <c r="Z19" i="9"/>
  <c r="AA19" i="9"/>
  <c r="AB19" i="9"/>
  <c r="AC19" i="9"/>
  <c r="AD19" i="9"/>
  <c r="AE19" i="9"/>
  <c r="AF19" i="9"/>
  <c r="AG19" i="9"/>
  <c r="AH19" i="9"/>
  <c r="AI19" i="9"/>
  <c r="AJ19" i="9"/>
  <c r="AK19" i="9"/>
  <c r="AL19" i="9"/>
  <c r="AM19" i="9"/>
  <c r="AN19" i="9"/>
  <c r="AO19" i="9"/>
  <c r="AP19" i="9"/>
  <c r="AQ19" i="9"/>
  <c r="AR19" i="9"/>
  <c r="AS19" i="9"/>
  <c r="AT19" i="9"/>
  <c r="AU19" i="9"/>
  <c r="AV19" i="9"/>
  <c r="AW19" i="9"/>
  <c r="AX19" i="9"/>
  <c r="AY19" i="9"/>
  <c r="AZ19" i="9"/>
  <c r="BA19" i="9"/>
  <c r="BB19" i="9"/>
  <c r="BC19" i="9"/>
  <c r="BD19" i="9"/>
  <c r="BE19" i="9"/>
  <c r="BF19" i="9"/>
  <c r="BG19" i="9"/>
  <c r="BH19" i="9"/>
  <c r="BI19" i="9"/>
  <c r="BJ19" i="9"/>
  <c r="G20" i="9"/>
  <c r="H20" i="9"/>
  <c r="I20" i="9"/>
  <c r="J20" i="9"/>
  <c r="K20" i="9"/>
  <c r="L20" i="9"/>
  <c r="M20" i="9"/>
  <c r="N20" i="9"/>
  <c r="O20" i="9"/>
  <c r="P20" i="9"/>
  <c r="Q20" i="9"/>
  <c r="R20" i="9"/>
  <c r="S20" i="9"/>
  <c r="T20" i="9"/>
  <c r="U20" i="9"/>
  <c r="V20" i="9"/>
  <c r="W20" i="9"/>
  <c r="X20" i="9"/>
  <c r="Y20" i="9"/>
  <c r="Z20" i="9"/>
  <c r="AA20" i="9"/>
  <c r="AB20" i="9"/>
  <c r="AC20" i="9"/>
  <c r="AD20" i="9"/>
  <c r="AE20" i="9"/>
  <c r="AF20" i="9"/>
  <c r="AG20" i="9"/>
  <c r="AH20" i="9"/>
  <c r="AI20" i="9"/>
  <c r="AJ20" i="9"/>
  <c r="AK20" i="9"/>
  <c r="AL20" i="9"/>
  <c r="AM20" i="9"/>
  <c r="AN20" i="9"/>
  <c r="AO20" i="9"/>
  <c r="AP20" i="9"/>
  <c r="AQ20" i="9"/>
  <c r="AR20" i="9"/>
  <c r="AS20" i="9"/>
  <c r="AT20" i="9"/>
  <c r="AU20" i="9"/>
  <c r="AV20" i="9"/>
  <c r="AW20" i="9"/>
  <c r="AX20" i="9"/>
  <c r="AY20" i="9"/>
  <c r="AZ20" i="9"/>
  <c r="BA20" i="9"/>
  <c r="BB20" i="9"/>
  <c r="BC20" i="9"/>
  <c r="BD20" i="9"/>
  <c r="BE20" i="9"/>
  <c r="BF20" i="9"/>
  <c r="BG20" i="9"/>
  <c r="BH20" i="9"/>
  <c r="BI20" i="9"/>
  <c r="BJ20" i="9"/>
  <c r="G27" i="9"/>
  <c r="H27" i="9"/>
  <c r="I27" i="9"/>
  <c r="J27" i="9"/>
  <c r="K27" i="9"/>
  <c r="L27" i="9"/>
  <c r="M27" i="9"/>
  <c r="N27" i="9"/>
  <c r="O27" i="9"/>
  <c r="P27" i="9"/>
  <c r="Q27" i="9"/>
  <c r="R27" i="9"/>
  <c r="S27" i="9"/>
  <c r="T27" i="9"/>
  <c r="U27" i="9"/>
  <c r="V27" i="9"/>
  <c r="W27" i="9"/>
  <c r="X27" i="9"/>
  <c r="Y27" i="9"/>
  <c r="Z27" i="9"/>
  <c r="AA27" i="9"/>
  <c r="AB27" i="9"/>
  <c r="AC27" i="9"/>
  <c r="AD27" i="9"/>
  <c r="AE27" i="9"/>
  <c r="AF27" i="9"/>
  <c r="AG27" i="9"/>
  <c r="AH27" i="9"/>
  <c r="AI27" i="9"/>
  <c r="AJ27" i="9"/>
  <c r="AK27" i="9"/>
  <c r="AL27" i="9"/>
  <c r="AM27" i="9"/>
  <c r="AN27" i="9"/>
  <c r="AO27" i="9"/>
  <c r="AP27" i="9"/>
  <c r="AQ27" i="9"/>
  <c r="AR27" i="9"/>
  <c r="AS27" i="9"/>
  <c r="AT27" i="9"/>
  <c r="AU27" i="9"/>
  <c r="AV27" i="9"/>
  <c r="AW27" i="9"/>
  <c r="AX27" i="9"/>
  <c r="AY27" i="9"/>
  <c r="AZ27" i="9"/>
  <c r="BA27" i="9"/>
  <c r="BB27" i="9"/>
  <c r="BC27" i="9"/>
  <c r="BD27" i="9"/>
  <c r="BE27" i="9"/>
  <c r="BF27" i="9"/>
  <c r="BG27" i="9"/>
  <c r="BH27" i="9"/>
  <c r="BI27" i="9"/>
  <c r="BJ27" i="9"/>
  <c r="G28" i="9"/>
  <c r="H28" i="9"/>
  <c r="I28" i="9"/>
  <c r="J28" i="9"/>
  <c r="K28" i="9"/>
  <c r="L28" i="9"/>
  <c r="M28" i="9"/>
  <c r="N28" i="9"/>
  <c r="O28" i="9"/>
  <c r="P28" i="9"/>
  <c r="Q28" i="9"/>
  <c r="R28" i="9"/>
  <c r="S28" i="9"/>
  <c r="T28" i="9"/>
  <c r="U28" i="9"/>
  <c r="V28" i="9"/>
  <c r="W28" i="9"/>
  <c r="X28" i="9"/>
  <c r="Y28" i="9"/>
  <c r="Z28" i="9"/>
  <c r="AA28" i="9"/>
  <c r="AB28" i="9"/>
  <c r="AC28" i="9"/>
  <c r="AD28" i="9"/>
  <c r="AE28" i="9"/>
  <c r="AF28" i="9"/>
  <c r="AG28" i="9"/>
  <c r="AH28" i="9"/>
  <c r="AI28" i="9"/>
  <c r="AJ28" i="9"/>
  <c r="AK28" i="9"/>
  <c r="AL28" i="9"/>
  <c r="AM28" i="9"/>
  <c r="AN28" i="9"/>
  <c r="AO28" i="9"/>
  <c r="AP28" i="9"/>
  <c r="AQ28" i="9"/>
  <c r="AR28" i="9"/>
  <c r="AS28" i="9"/>
  <c r="AT28" i="9"/>
  <c r="AU28" i="9"/>
  <c r="AV28" i="9"/>
  <c r="AW28" i="9"/>
  <c r="AX28" i="9"/>
  <c r="AY28" i="9"/>
  <c r="AZ28" i="9"/>
  <c r="BA28" i="9"/>
  <c r="BB28" i="9"/>
  <c r="BC28" i="9"/>
  <c r="BD28" i="9"/>
  <c r="BE28" i="9"/>
  <c r="BF28" i="9"/>
  <c r="BG28" i="9"/>
  <c r="BH28" i="9"/>
  <c r="BI28" i="9"/>
  <c r="BJ28" i="9"/>
  <c r="G29" i="9"/>
  <c r="H29" i="9"/>
  <c r="I29" i="9"/>
  <c r="J29" i="9"/>
  <c r="K29" i="9"/>
  <c r="L29" i="9"/>
  <c r="M29" i="9"/>
  <c r="N29" i="9"/>
  <c r="O29" i="9"/>
  <c r="P29" i="9"/>
  <c r="Q29" i="9"/>
  <c r="R29" i="9"/>
  <c r="S29" i="9"/>
  <c r="T29" i="9"/>
  <c r="U29" i="9"/>
  <c r="V29" i="9"/>
  <c r="W29" i="9"/>
  <c r="X29" i="9"/>
  <c r="Y29" i="9"/>
  <c r="Z29" i="9"/>
  <c r="AA29" i="9"/>
  <c r="AB29" i="9"/>
  <c r="AC29" i="9"/>
  <c r="AD29" i="9"/>
  <c r="AE29" i="9"/>
  <c r="AF29" i="9"/>
  <c r="AG29" i="9"/>
  <c r="AH29" i="9"/>
  <c r="AI29" i="9"/>
  <c r="AJ29" i="9"/>
  <c r="AK29" i="9"/>
  <c r="AL29" i="9"/>
  <c r="AM29" i="9"/>
  <c r="AN29" i="9"/>
  <c r="AO29" i="9"/>
  <c r="AP29" i="9"/>
  <c r="AQ29" i="9"/>
  <c r="AR29" i="9"/>
  <c r="AS29" i="9"/>
  <c r="AT29" i="9"/>
  <c r="AU29" i="9"/>
  <c r="AV29" i="9"/>
  <c r="AW29" i="9"/>
  <c r="AX29" i="9"/>
  <c r="AY29" i="9"/>
  <c r="AZ29" i="9"/>
  <c r="BA29" i="9"/>
  <c r="BB29" i="9"/>
  <c r="BC29" i="9"/>
  <c r="BD29" i="9"/>
  <c r="BE29" i="9"/>
  <c r="BF29" i="9"/>
  <c r="BG29" i="9"/>
  <c r="BH29" i="9"/>
  <c r="BI29" i="9"/>
  <c r="BJ29" i="9"/>
  <c r="H11" i="9"/>
  <c r="I11" i="9"/>
  <c r="J11" i="9"/>
  <c r="K11" i="9"/>
  <c r="L11" i="9"/>
  <c r="M11" i="9"/>
  <c r="N11" i="9"/>
  <c r="O11" i="9"/>
  <c r="P11" i="9"/>
  <c r="Q11" i="9"/>
  <c r="R11" i="9"/>
  <c r="S11" i="9"/>
  <c r="T11" i="9"/>
  <c r="U11" i="9"/>
  <c r="V11" i="9"/>
  <c r="W11" i="9"/>
  <c r="X11" i="9"/>
  <c r="Y11" i="9"/>
  <c r="Z11" i="9"/>
  <c r="AA11" i="9"/>
  <c r="AB11" i="9"/>
  <c r="AC11" i="9"/>
  <c r="AD11" i="9"/>
  <c r="AE11" i="9"/>
  <c r="AF11" i="9"/>
  <c r="AG11" i="9"/>
  <c r="AH11" i="9"/>
  <c r="AI11" i="9"/>
  <c r="AJ11" i="9"/>
  <c r="AK11" i="9"/>
  <c r="AL11" i="9"/>
  <c r="AM11" i="9"/>
  <c r="AN11" i="9"/>
  <c r="AO11" i="9"/>
  <c r="AP11" i="9"/>
  <c r="AQ11" i="9"/>
  <c r="AR11" i="9"/>
  <c r="AS11" i="9"/>
  <c r="AT11" i="9"/>
  <c r="AU11" i="9"/>
  <c r="AV11" i="9"/>
  <c r="AW11" i="9"/>
  <c r="AX11" i="9"/>
  <c r="AY11" i="9"/>
  <c r="AZ11" i="9"/>
  <c r="BA11" i="9"/>
  <c r="BB11" i="9"/>
  <c r="BC11" i="9"/>
  <c r="BD11" i="9"/>
  <c r="BE11" i="9"/>
  <c r="BF11" i="9"/>
  <c r="BG11" i="9"/>
  <c r="BH11" i="9"/>
  <c r="BI11" i="9"/>
  <c r="BJ11" i="9"/>
  <c r="G11" i="9"/>
  <c r="A9" i="1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8" i="11"/>
  <c r="C16" i="9" l="1"/>
  <c r="C13" i="9"/>
  <c r="D13" i="9" s="1"/>
  <c r="C17" i="9" s="1"/>
  <c r="C7" i="9"/>
  <c r="G8" i="9"/>
  <c r="G13" i="9" l="1"/>
  <c r="G17" i="9"/>
  <c r="G18" i="9"/>
  <c r="D17" i="9"/>
  <c r="C18" i="9" s="1"/>
  <c r="D18" i="9" s="1"/>
  <c r="C19" i="9"/>
  <c r="C14" i="9"/>
  <c r="D14" i="9" s="1"/>
  <c r="G9" i="9"/>
  <c r="G7" i="9"/>
  <c r="H8" i="9"/>
  <c r="G14" i="9" l="1"/>
  <c r="H13" i="9"/>
  <c r="H14" i="9"/>
  <c r="H17" i="9"/>
  <c r="H18" i="9"/>
  <c r="I8" i="9"/>
  <c r="H9" i="9"/>
  <c r="I13" i="9" l="1"/>
  <c r="I14" i="9"/>
  <c r="I17" i="9"/>
  <c r="I18" i="9"/>
  <c r="J8" i="9"/>
  <c r="I9" i="9"/>
  <c r="J13" i="9" l="1"/>
  <c r="J14" i="9"/>
  <c r="J17" i="9"/>
  <c r="J18" i="9"/>
  <c r="J9" i="9"/>
  <c r="K8" i="9"/>
  <c r="K13" i="9" l="1"/>
  <c r="K14" i="9"/>
  <c r="K17" i="9"/>
  <c r="K18" i="9"/>
  <c r="L8" i="9"/>
  <c r="K9" i="9"/>
  <c r="L13" i="9" l="1"/>
  <c r="L14" i="9"/>
  <c r="L17" i="9"/>
  <c r="L18" i="9"/>
  <c r="L9" i="9"/>
  <c r="M8" i="9"/>
  <c r="M21" i="9" l="1"/>
  <c r="M22" i="9"/>
  <c r="M23" i="9"/>
  <c r="M24" i="9"/>
  <c r="M25" i="9"/>
  <c r="M26" i="9"/>
  <c r="M13" i="9"/>
  <c r="M14" i="9"/>
  <c r="M15" i="9"/>
  <c r="M17" i="9"/>
  <c r="M18" i="9"/>
  <c r="M9" i="9"/>
  <c r="N8" i="9"/>
  <c r="N13" i="9" l="1"/>
  <c r="N14" i="9"/>
  <c r="N17" i="9"/>
  <c r="N18" i="9"/>
  <c r="M10" i="9"/>
  <c r="N9" i="9"/>
  <c r="O8" i="9"/>
  <c r="O13" i="9" l="1"/>
  <c r="O14" i="9"/>
  <c r="O17" i="9"/>
  <c r="O18" i="9"/>
  <c r="P8" i="9"/>
  <c r="O9" i="9"/>
  <c r="P13" i="9" l="1"/>
  <c r="P14" i="9"/>
  <c r="P17" i="9"/>
  <c r="P18" i="9"/>
  <c r="Q8" i="9"/>
  <c r="P9" i="9"/>
  <c r="Q13" i="9" l="1"/>
  <c r="Q14" i="9"/>
  <c r="Q17" i="9"/>
  <c r="Q18" i="9"/>
  <c r="R8" i="9"/>
  <c r="Q9" i="9"/>
  <c r="R13" i="9" l="1"/>
  <c r="R14" i="9"/>
  <c r="R17" i="9"/>
  <c r="R18" i="9"/>
  <c r="S8" i="9"/>
  <c r="R9" i="9"/>
  <c r="S13" i="9" l="1"/>
  <c r="S14" i="9"/>
  <c r="S17" i="9"/>
  <c r="S18" i="9"/>
  <c r="T8" i="9"/>
  <c r="S9" i="9"/>
  <c r="T21" i="9" l="1"/>
  <c r="T22" i="9"/>
  <c r="T23" i="9"/>
  <c r="T24" i="9"/>
  <c r="T25" i="9"/>
  <c r="T26" i="9"/>
  <c r="T13" i="9"/>
  <c r="T14" i="9"/>
  <c r="T15" i="9"/>
  <c r="T17" i="9"/>
  <c r="T18" i="9"/>
  <c r="T9" i="9"/>
  <c r="U8" i="9"/>
  <c r="U13" i="9" l="1"/>
  <c r="U14" i="9"/>
  <c r="U17" i="9"/>
  <c r="U18" i="9"/>
  <c r="T10" i="9"/>
  <c r="V8" i="9"/>
  <c r="U9" i="9"/>
  <c r="U7" i="9"/>
  <c r="V13" i="9" l="1"/>
  <c r="V14" i="9"/>
  <c r="V17" i="9"/>
  <c r="V18" i="9"/>
  <c r="W8" i="9"/>
  <c r="V9" i="9"/>
  <c r="W13" i="9" l="1"/>
  <c r="W14" i="9"/>
  <c r="W17" i="9"/>
  <c r="W18" i="9"/>
  <c r="W9" i="9"/>
  <c r="X8" i="9"/>
  <c r="X13" i="9" l="1"/>
  <c r="X14" i="9"/>
  <c r="X17" i="9"/>
  <c r="X18" i="9"/>
  <c r="X9" i="9"/>
  <c r="Y8" i="9"/>
  <c r="Y13" i="9" l="1"/>
  <c r="Y14" i="9"/>
  <c r="Y17" i="9"/>
  <c r="Y18" i="9"/>
  <c r="Z8" i="9"/>
  <c r="Y9" i="9"/>
  <c r="Z13" i="9" l="1"/>
  <c r="Z14" i="9"/>
  <c r="Z17" i="9"/>
  <c r="Z18" i="9"/>
  <c r="AA8" i="9"/>
  <c r="Z9" i="9"/>
  <c r="AA21" i="9" l="1"/>
  <c r="AA22" i="9"/>
  <c r="AA23" i="9"/>
  <c r="AA24" i="9"/>
  <c r="AA25" i="9"/>
  <c r="AA26" i="9"/>
  <c r="AA13" i="9"/>
  <c r="AA14" i="9"/>
  <c r="AA17" i="9"/>
  <c r="AA18" i="9"/>
  <c r="AB8" i="9"/>
  <c r="AA9" i="9"/>
  <c r="AB13" i="9" l="1"/>
  <c r="AB14" i="9"/>
  <c r="AB17" i="9"/>
  <c r="AB18" i="9"/>
  <c r="AC8" i="9"/>
  <c r="AB7" i="9"/>
  <c r="AB9" i="9"/>
  <c r="AC13" i="9" l="1"/>
  <c r="AC14" i="9"/>
  <c r="AC17" i="9"/>
  <c r="AC18" i="9"/>
  <c r="AD8" i="9"/>
  <c r="AC9" i="9"/>
  <c r="AD13" i="9" l="1"/>
  <c r="AD14" i="9"/>
  <c r="AD17" i="9"/>
  <c r="AD18" i="9"/>
  <c r="AE8" i="9"/>
  <c r="AD9" i="9"/>
  <c r="AE13" i="9" l="1"/>
  <c r="AE14" i="9"/>
  <c r="AE17" i="9"/>
  <c r="AE18" i="9"/>
  <c r="AF8" i="9"/>
  <c r="AE9" i="9"/>
  <c r="AF13" i="9" l="1"/>
  <c r="AF14" i="9"/>
  <c r="AF17" i="9"/>
  <c r="AF18" i="9"/>
  <c r="AG8" i="9"/>
  <c r="AF9" i="9"/>
  <c r="AG21" i="9" l="1"/>
  <c r="AG22" i="9"/>
  <c r="AG23" i="9"/>
  <c r="AG24" i="9"/>
  <c r="AG25" i="9"/>
  <c r="AG26" i="9"/>
  <c r="AG13" i="9"/>
  <c r="AG14" i="9"/>
  <c r="AG17" i="9"/>
  <c r="AG18" i="9"/>
  <c r="AH8" i="9"/>
  <c r="AG9" i="9"/>
  <c r="AH23" i="9" l="1"/>
  <c r="AH21" i="9"/>
  <c r="AH24" i="9"/>
  <c r="AH25" i="9"/>
  <c r="AH26" i="9"/>
  <c r="AH22" i="9"/>
  <c r="AH13" i="9"/>
  <c r="AH14" i="9"/>
  <c r="AH17" i="9"/>
  <c r="AH18" i="9"/>
  <c r="AI8" i="9"/>
  <c r="AH9" i="9"/>
  <c r="AI21" i="9" l="1"/>
  <c r="AI22" i="9"/>
  <c r="AI23" i="9"/>
  <c r="AI24" i="9"/>
  <c r="AI25" i="9"/>
  <c r="AI26" i="9"/>
  <c r="AI13" i="9"/>
  <c r="AI14" i="9"/>
  <c r="AI15" i="9"/>
  <c r="AI17" i="9"/>
  <c r="AI18" i="9"/>
  <c r="AJ8" i="9"/>
  <c r="AI7" i="9"/>
  <c r="AI9" i="9"/>
  <c r="AI10" i="9" l="1"/>
  <c r="AJ13" i="9"/>
  <c r="AJ14" i="9"/>
  <c r="AJ17" i="9"/>
  <c r="AJ18" i="9"/>
  <c r="AK8" i="9"/>
  <c r="AJ9" i="9"/>
  <c r="AK13" i="9" l="1"/>
  <c r="AK14" i="9"/>
  <c r="AK17" i="9"/>
  <c r="AK18" i="9"/>
  <c r="AL8" i="9"/>
  <c r="AK9" i="9"/>
  <c r="AL13" i="9" l="1"/>
  <c r="AL14" i="9"/>
  <c r="AL17" i="9"/>
  <c r="AL18" i="9"/>
  <c r="AM8" i="9"/>
  <c r="AL9" i="9"/>
  <c r="AM13" i="9" l="1"/>
  <c r="AM14" i="9"/>
  <c r="AM17" i="9"/>
  <c r="AM18" i="9"/>
  <c r="AN8" i="9"/>
  <c r="AM9" i="9"/>
  <c r="AN13" i="9" l="1"/>
  <c r="AN14" i="9"/>
  <c r="AN17" i="9"/>
  <c r="AN18" i="9"/>
  <c r="AO8" i="9"/>
  <c r="AN9" i="9"/>
  <c r="AO21" i="9" l="1"/>
  <c r="AO22" i="9"/>
  <c r="AO23" i="9"/>
  <c r="AO24" i="9"/>
  <c r="AO25" i="9"/>
  <c r="AO26" i="9"/>
  <c r="AO13" i="9"/>
  <c r="AO14" i="9"/>
  <c r="AO17" i="9"/>
  <c r="AO18" i="9"/>
  <c r="AP8" i="9"/>
  <c r="AO9" i="9"/>
  <c r="AP13" i="9" l="1"/>
  <c r="AP14" i="9"/>
  <c r="AP17" i="9"/>
  <c r="AP18" i="9"/>
  <c r="AP7" i="9"/>
  <c r="AQ8" i="9"/>
  <c r="AP9" i="9"/>
  <c r="AQ13" i="9" l="1"/>
  <c r="AQ14" i="9"/>
  <c r="AQ17" i="9"/>
  <c r="AQ18" i="9"/>
  <c r="AR8" i="9"/>
  <c r="AQ9" i="9"/>
  <c r="AR13" i="9" l="1"/>
  <c r="AR14" i="9"/>
  <c r="AR17" i="9"/>
  <c r="AR18" i="9"/>
  <c r="AS8" i="9"/>
  <c r="AR9" i="9"/>
  <c r="AS13" i="9" l="1"/>
  <c r="AS14" i="9"/>
  <c r="AS17" i="9"/>
  <c r="AS18" i="9"/>
  <c r="AT8" i="9"/>
  <c r="AS9" i="9"/>
  <c r="D19" i="9"/>
  <c r="D21" i="9" l="1"/>
  <c r="C22" i="9" s="1"/>
  <c r="Q21" i="9"/>
  <c r="U21" i="9"/>
  <c r="V21" i="9"/>
  <c r="W21" i="9"/>
  <c r="Y21" i="9"/>
  <c r="Z21" i="9"/>
  <c r="AB21" i="9"/>
  <c r="AC21" i="9"/>
  <c r="AD21" i="9"/>
  <c r="AE21" i="9"/>
  <c r="AF21" i="9"/>
  <c r="AJ21" i="9"/>
  <c r="AK21" i="9"/>
  <c r="AL21" i="9"/>
  <c r="AM21" i="9"/>
  <c r="AN21" i="9"/>
  <c r="AP21" i="9"/>
  <c r="AQ21" i="9"/>
  <c r="AR21" i="9"/>
  <c r="AT21" i="9"/>
  <c r="AS21" i="9"/>
  <c r="AT13" i="9"/>
  <c r="AT14" i="9"/>
  <c r="AT17" i="9"/>
  <c r="AT18" i="9"/>
  <c r="AU8" i="9"/>
  <c r="AT9" i="9"/>
  <c r="C15" i="9"/>
  <c r="D16" i="9"/>
  <c r="S21" i="9" l="1"/>
  <c r="R21" i="9"/>
  <c r="P21" i="9"/>
  <c r="X21" i="9"/>
  <c r="O21" i="9"/>
  <c r="J21" i="9"/>
  <c r="N21" i="9"/>
  <c r="L21" i="9"/>
  <c r="K21" i="9"/>
  <c r="I21" i="9"/>
  <c r="H21" i="9"/>
  <c r="G21" i="9"/>
  <c r="AU21" i="9"/>
  <c r="D22" i="9"/>
  <c r="K22" i="9" s="1"/>
  <c r="H22" i="9"/>
  <c r="I22" i="9"/>
  <c r="J22" i="9"/>
  <c r="L22" i="9"/>
  <c r="N22" i="9"/>
  <c r="O22" i="9"/>
  <c r="P22" i="9"/>
  <c r="Q22" i="9"/>
  <c r="R22" i="9"/>
  <c r="S22" i="9"/>
  <c r="U22" i="9"/>
  <c r="V22" i="9"/>
  <c r="W22" i="9"/>
  <c r="X22" i="9"/>
  <c r="Y22" i="9"/>
  <c r="Z22" i="9"/>
  <c r="AB22" i="9"/>
  <c r="AC22" i="9"/>
  <c r="AD22" i="9"/>
  <c r="AE22" i="9"/>
  <c r="AF22" i="9"/>
  <c r="AJ22" i="9"/>
  <c r="AK22" i="9"/>
  <c r="AL22" i="9"/>
  <c r="AM22" i="9"/>
  <c r="AN22" i="9"/>
  <c r="AP22" i="9"/>
  <c r="AQ22" i="9"/>
  <c r="AR22" i="9"/>
  <c r="AS22" i="9"/>
  <c r="AU13" i="9"/>
  <c r="AU14" i="9"/>
  <c r="AU17" i="9"/>
  <c r="AU18" i="9"/>
  <c r="D15" i="9"/>
  <c r="AT15" i="9" s="1"/>
  <c r="G15" i="9"/>
  <c r="H15" i="9"/>
  <c r="I15" i="9"/>
  <c r="J15" i="9"/>
  <c r="K15" i="9"/>
  <c r="L15" i="9"/>
  <c r="N15" i="9"/>
  <c r="O15" i="9"/>
  <c r="P15" i="9"/>
  <c r="Q15" i="9"/>
  <c r="R15" i="9"/>
  <c r="S15" i="9"/>
  <c r="U15" i="9"/>
  <c r="V15" i="9"/>
  <c r="W15" i="9"/>
  <c r="X15" i="9"/>
  <c r="Y15" i="9"/>
  <c r="Z15" i="9"/>
  <c r="AA15" i="9"/>
  <c r="AA10" i="9" s="1"/>
  <c r="AB15" i="9"/>
  <c r="AC15" i="9"/>
  <c r="AD15" i="9"/>
  <c r="AE15" i="9"/>
  <c r="AF15" i="9"/>
  <c r="AG15" i="9"/>
  <c r="AG10" i="9" s="1"/>
  <c r="AH15" i="9"/>
  <c r="AH10" i="9" s="1"/>
  <c r="AJ15" i="9"/>
  <c r="AK15" i="9"/>
  <c r="AL15" i="9"/>
  <c r="AM15" i="9"/>
  <c r="AN15" i="9"/>
  <c r="AO15" i="9"/>
  <c r="AO10" i="9" s="1"/>
  <c r="AP15" i="9"/>
  <c r="AQ15" i="9"/>
  <c r="AR15" i="9"/>
  <c r="AS15" i="9"/>
  <c r="AV8" i="9"/>
  <c r="AU9" i="9"/>
  <c r="C12" i="9"/>
  <c r="G22" i="9" l="1"/>
  <c r="C23" i="9"/>
  <c r="AT22" i="9"/>
  <c r="AV21" i="9"/>
  <c r="AV22" i="9"/>
  <c r="AV23" i="9"/>
  <c r="AV24" i="9"/>
  <c r="AV25" i="9"/>
  <c r="AV26" i="9"/>
  <c r="AU15" i="9"/>
  <c r="AU22" i="9"/>
  <c r="AV13" i="9"/>
  <c r="AV14" i="9"/>
  <c r="AV15" i="9"/>
  <c r="AV17" i="9"/>
  <c r="AV18" i="9"/>
  <c r="AW8" i="9"/>
  <c r="AV9" i="9"/>
  <c r="D12" i="9"/>
  <c r="D23" i="9" l="1"/>
  <c r="C24" i="9" s="1"/>
  <c r="G23" i="9"/>
  <c r="I23" i="9"/>
  <c r="J23" i="9"/>
  <c r="K23" i="9"/>
  <c r="N23" i="9"/>
  <c r="O23" i="9"/>
  <c r="P23" i="9"/>
  <c r="Q23" i="9"/>
  <c r="R23" i="9"/>
  <c r="S23" i="9"/>
  <c r="U23" i="9"/>
  <c r="V23" i="9"/>
  <c r="W23" i="9"/>
  <c r="X23" i="9"/>
  <c r="Y23" i="9"/>
  <c r="Z23" i="9"/>
  <c r="AB23" i="9"/>
  <c r="AC23" i="9"/>
  <c r="AD23" i="9"/>
  <c r="AE23" i="9"/>
  <c r="AF23" i="9"/>
  <c r="AJ23" i="9"/>
  <c r="AK23" i="9"/>
  <c r="AL23" i="9"/>
  <c r="AM23" i="9"/>
  <c r="AN23" i="9"/>
  <c r="AP23" i="9"/>
  <c r="AQ23" i="9"/>
  <c r="AR23" i="9"/>
  <c r="AS23" i="9"/>
  <c r="AT23" i="9"/>
  <c r="AU23" i="9"/>
  <c r="AW21" i="9"/>
  <c r="AW22" i="9"/>
  <c r="AW23" i="9"/>
  <c r="AV10" i="9"/>
  <c r="AW13" i="9"/>
  <c r="AW14" i="9"/>
  <c r="AW15" i="9"/>
  <c r="AW17" i="9"/>
  <c r="AW18" i="9"/>
  <c r="AX8" i="9"/>
  <c r="AW7" i="9"/>
  <c r="AW9" i="9"/>
  <c r="L23" i="9" l="1"/>
  <c r="H23" i="9"/>
  <c r="D24" i="9"/>
  <c r="G24" i="9" s="1"/>
  <c r="H24" i="9"/>
  <c r="I24" i="9"/>
  <c r="L24" i="9"/>
  <c r="N24" i="9"/>
  <c r="O24" i="9"/>
  <c r="P24" i="9"/>
  <c r="Q24" i="9"/>
  <c r="S24" i="9"/>
  <c r="U24" i="9"/>
  <c r="V24" i="9"/>
  <c r="W24" i="9"/>
  <c r="X24" i="9"/>
  <c r="Y24" i="9"/>
  <c r="Z24" i="9"/>
  <c r="AB24" i="9"/>
  <c r="AC24" i="9"/>
  <c r="AD24" i="9"/>
  <c r="AE24" i="9"/>
  <c r="AF24" i="9"/>
  <c r="AJ24" i="9"/>
  <c r="AK24" i="9"/>
  <c r="AL24" i="9"/>
  <c r="AM24" i="9"/>
  <c r="AN24" i="9"/>
  <c r="AP24" i="9"/>
  <c r="AQ24" i="9"/>
  <c r="AR24" i="9"/>
  <c r="AS24" i="9"/>
  <c r="AT24" i="9"/>
  <c r="AU24" i="9"/>
  <c r="AX21" i="9"/>
  <c r="AX22" i="9"/>
  <c r="AX23" i="9"/>
  <c r="AX24" i="9"/>
  <c r="AX13" i="9"/>
  <c r="AX14" i="9"/>
  <c r="AX15" i="9"/>
  <c r="AX17" i="9"/>
  <c r="AX18" i="9"/>
  <c r="AY8" i="9"/>
  <c r="AX9" i="9"/>
  <c r="R24" i="9" l="1"/>
  <c r="C25" i="9"/>
  <c r="AW24" i="9"/>
  <c r="K24" i="9"/>
  <c r="AY21" i="9"/>
  <c r="AY22" i="9"/>
  <c r="AY23" i="9"/>
  <c r="AY24" i="9"/>
  <c r="J24" i="9"/>
  <c r="AY13" i="9"/>
  <c r="AY14" i="9"/>
  <c r="AY15" i="9"/>
  <c r="AY17" i="9"/>
  <c r="AY18" i="9"/>
  <c r="AZ8" i="9"/>
  <c r="AY9" i="9"/>
  <c r="N7" i="9"/>
  <c r="AZ21" i="9" l="1"/>
  <c r="AZ22" i="9"/>
  <c r="AZ23" i="9"/>
  <c r="AZ24" i="9"/>
  <c r="D25" i="9"/>
  <c r="I25" i="9" s="1"/>
  <c r="G25" i="9"/>
  <c r="H25" i="9"/>
  <c r="J25" i="9"/>
  <c r="K25" i="9"/>
  <c r="L25" i="9"/>
  <c r="N25" i="9"/>
  <c r="O25" i="9"/>
  <c r="P25" i="9"/>
  <c r="Q25" i="9"/>
  <c r="R25" i="9"/>
  <c r="S25" i="9"/>
  <c r="U25" i="9"/>
  <c r="V25" i="9"/>
  <c r="W25" i="9"/>
  <c r="X25" i="9"/>
  <c r="Y25" i="9"/>
  <c r="Z25" i="9"/>
  <c r="AB25" i="9"/>
  <c r="AC25" i="9"/>
  <c r="AD25" i="9"/>
  <c r="AE25" i="9"/>
  <c r="AF25" i="9"/>
  <c r="AJ25" i="9"/>
  <c r="AK25" i="9"/>
  <c r="AL25" i="9"/>
  <c r="AM25" i="9"/>
  <c r="AN25" i="9"/>
  <c r="AP25" i="9"/>
  <c r="AQ25" i="9"/>
  <c r="AR25" i="9"/>
  <c r="AS25" i="9"/>
  <c r="AT25" i="9"/>
  <c r="AU25" i="9"/>
  <c r="AW25" i="9"/>
  <c r="AX25" i="9"/>
  <c r="AZ13" i="9"/>
  <c r="AZ14" i="9"/>
  <c r="AZ15" i="9"/>
  <c r="AZ17" i="9"/>
  <c r="AZ18" i="9"/>
  <c r="BA8" i="9"/>
  <c r="AZ9" i="9"/>
  <c r="AZ25" i="9" l="1"/>
  <c r="BA21" i="9"/>
  <c r="BA22" i="9"/>
  <c r="BA23" i="9"/>
  <c r="BA24" i="9"/>
  <c r="BA25" i="9"/>
  <c r="C26" i="9"/>
  <c r="AY25" i="9"/>
  <c r="BA13" i="9"/>
  <c r="BA14" i="9"/>
  <c r="BA15" i="9"/>
  <c r="BA17" i="9"/>
  <c r="BA18" i="9"/>
  <c r="BB8" i="9"/>
  <c r="BA9" i="9"/>
  <c r="BB21" i="9" l="1"/>
  <c r="BB22" i="9"/>
  <c r="BB23" i="9"/>
  <c r="BB24" i="9"/>
  <c r="BB25" i="9"/>
  <c r="D26" i="9"/>
  <c r="BA26" i="9" s="1"/>
  <c r="BA10" i="9" s="1"/>
  <c r="O26" i="9"/>
  <c r="O10" i="9" s="1"/>
  <c r="AJ26" i="9"/>
  <c r="AJ10" i="9" s="1"/>
  <c r="AK26" i="9"/>
  <c r="AK10" i="9" s="1"/>
  <c r="AS26" i="9"/>
  <c r="AS10" i="9" s="1"/>
  <c r="BB13" i="9"/>
  <c r="BB14" i="9"/>
  <c r="BB15" i="9"/>
  <c r="BB17" i="9"/>
  <c r="BB18" i="9"/>
  <c r="BC8" i="9"/>
  <c r="BB9" i="9"/>
  <c r="X26" i="9" l="1"/>
  <c r="X10" i="9" s="1"/>
  <c r="AT26" i="9"/>
  <c r="AT10" i="9" s="1"/>
  <c r="G26" i="9"/>
  <c r="G10" i="9" s="1"/>
  <c r="AF26" i="9"/>
  <c r="AF10" i="9" s="1"/>
  <c r="Y26" i="9"/>
  <c r="Y10" i="9" s="1"/>
  <c r="P26" i="9"/>
  <c r="P10" i="9" s="1"/>
  <c r="AZ26" i="9"/>
  <c r="AZ10" i="9" s="1"/>
  <c r="AQ26" i="9"/>
  <c r="AQ10" i="9" s="1"/>
  <c r="AE26" i="9"/>
  <c r="AE10" i="9" s="1"/>
  <c r="V26" i="9"/>
  <c r="V10" i="9" s="1"/>
  <c r="L26" i="9"/>
  <c r="L10" i="9" s="1"/>
  <c r="BB26" i="9"/>
  <c r="BB10" i="9" s="1"/>
  <c r="AR26" i="9"/>
  <c r="AR10" i="9" s="1"/>
  <c r="AY26" i="9"/>
  <c r="AY10" i="9" s="1"/>
  <c r="AP26" i="9"/>
  <c r="AP10" i="9" s="1"/>
  <c r="AD26" i="9"/>
  <c r="AD10" i="9" s="1"/>
  <c r="U26" i="9"/>
  <c r="U10" i="9" s="1"/>
  <c r="K26" i="9"/>
  <c r="K10" i="9" s="1"/>
  <c r="W26" i="9"/>
  <c r="W10" i="9" s="1"/>
  <c r="BC21" i="9"/>
  <c r="BC22" i="9"/>
  <c r="BC23" i="9"/>
  <c r="BC24" i="9"/>
  <c r="BC25" i="9"/>
  <c r="BC26" i="9"/>
  <c r="AX26" i="9"/>
  <c r="AX10" i="9" s="1"/>
  <c r="AN26" i="9"/>
  <c r="AN10" i="9" s="1"/>
  <c r="AC26" i="9"/>
  <c r="AC10" i="9" s="1"/>
  <c r="S26" i="9"/>
  <c r="S10" i="9" s="1"/>
  <c r="J26" i="9"/>
  <c r="J10" i="9" s="1"/>
  <c r="AM26" i="9"/>
  <c r="AM10" i="9" s="1"/>
  <c r="AB26" i="9"/>
  <c r="AB10" i="9" s="1"/>
  <c r="R26" i="9"/>
  <c r="R10" i="9" s="1"/>
  <c r="I26" i="9"/>
  <c r="I10" i="9" s="1"/>
  <c r="N26" i="9"/>
  <c r="N10" i="9" s="1"/>
  <c r="AW26" i="9"/>
  <c r="AW10" i="9" s="1"/>
  <c r="AU26" i="9"/>
  <c r="AU10" i="9" s="1"/>
  <c r="AL26" i="9"/>
  <c r="AL10" i="9" s="1"/>
  <c r="Z26" i="9"/>
  <c r="Z10" i="9" s="1"/>
  <c r="Q26" i="9"/>
  <c r="Q10" i="9" s="1"/>
  <c r="H26" i="9"/>
  <c r="H10" i="9" s="1"/>
  <c r="BC13" i="9"/>
  <c r="BC14" i="9"/>
  <c r="BC15" i="9"/>
  <c r="BC17" i="9"/>
  <c r="BC18" i="9"/>
  <c r="BC9" i="9"/>
  <c r="BD8" i="9"/>
  <c r="BD21" i="9" l="1"/>
  <c r="BD22" i="9"/>
  <c r="BD23" i="9"/>
  <c r="BD24" i="9"/>
  <c r="BD25" i="9"/>
  <c r="BD26" i="9"/>
  <c r="BD13" i="9"/>
  <c r="BD14" i="9"/>
  <c r="BD15" i="9"/>
  <c r="BD17" i="9"/>
  <c r="BD18" i="9"/>
  <c r="BC10" i="9"/>
  <c r="BE8" i="9"/>
  <c r="BD7" i="9"/>
  <c r="BD9" i="9"/>
  <c r="BE21" i="9" l="1"/>
  <c r="BE22" i="9"/>
  <c r="BE23" i="9"/>
  <c r="BE24" i="9"/>
  <c r="BE25" i="9"/>
  <c r="BE26" i="9"/>
  <c r="BD10" i="9"/>
  <c r="BE13" i="9"/>
  <c r="BE14" i="9"/>
  <c r="BE15" i="9"/>
  <c r="BE17" i="9"/>
  <c r="BE18" i="9"/>
  <c r="BF8" i="9"/>
  <c r="BE9" i="9"/>
  <c r="BF22" i="9" l="1"/>
  <c r="BF24" i="9"/>
  <c r="BF26" i="9"/>
  <c r="BF21" i="9"/>
  <c r="BF23" i="9"/>
  <c r="BF25" i="9"/>
  <c r="BF13" i="9"/>
  <c r="BF14" i="9"/>
  <c r="BF15" i="9"/>
  <c r="BF17" i="9"/>
  <c r="BF18" i="9"/>
  <c r="BE10" i="9"/>
  <c r="BG8" i="9"/>
  <c r="BF9" i="9"/>
  <c r="BG21" i="9" l="1"/>
  <c r="BG22" i="9"/>
  <c r="BG23" i="9"/>
  <c r="BG24" i="9"/>
  <c r="BG25" i="9"/>
  <c r="BG26" i="9"/>
  <c r="BF10" i="9"/>
  <c r="BG13" i="9"/>
  <c r="BG14" i="9"/>
  <c r="BG15" i="9"/>
  <c r="BG17" i="9"/>
  <c r="BG18" i="9"/>
  <c r="BH8" i="9"/>
  <c r="BG9" i="9"/>
  <c r="BH21" i="9" l="1"/>
  <c r="BH22" i="9"/>
  <c r="BH23" i="9"/>
  <c r="BH24" i="9"/>
  <c r="BH25" i="9"/>
  <c r="BH26" i="9"/>
  <c r="BG10" i="9"/>
  <c r="BH13" i="9"/>
  <c r="BH14" i="9"/>
  <c r="BH15" i="9"/>
  <c r="BH17" i="9"/>
  <c r="BH18" i="9"/>
  <c r="BI8" i="9"/>
  <c r="BH9" i="9"/>
  <c r="BI21" i="9" l="1"/>
  <c r="BI22" i="9"/>
  <c r="BI23" i="9"/>
  <c r="BI24" i="9"/>
  <c r="BI25" i="9"/>
  <c r="BI26" i="9"/>
  <c r="BI13" i="9"/>
  <c r="BI14" i="9"/>
  <c r="BI15" i="9"/>
  <c r="BI17" i="9"/>
  <c r="BI18" i="9"/>
  <c r="BH10" i="9"/>
  <c r="BI9" i="9"/>
  <c r="BJ8" i="9"/>
  <c r="BJ21" i="9" l="1"/>
  <c r="BJ22" i="9"/>
  <c r="BJ23" i="9"/>
  <c r="BJ24" i="9"/>
  <c r="BJ25" i="9"/>
  <c r="BJ26" i="9"/>
  <c r="BI10" i="9"/>
  <c r="BJ9" i="9"/>
  <c r="BJ13" i="9"/>
  <c r="BJ14" i="9"/>
  <c r="BJ15" i="9"/>
  <c r="BJ17" i="9"/>
  <c r="BJ18" i="9"/>
  <c r="BJ10"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F9" authorId="0" shapeId="0" xr:uid="{00000000-0006-0000-0000-000001000000}">
      <text>
        <r>
          <rPr>
            <b/>
            <sz val="9"/>
            <color indexed="81"/>
            <rFont val="Tahoma"/>
            <family val="2"/>
          </rPr>
          <t>TYPE:</t>
        </r>
        <r>
          <rPr>
            <sz val="9"/>
            <color indexed="81"/>
            <rFont val="Tahoma"/>
            <family val="2"/>
          </rPr>
          <t xml:space="preserve">
This column is set up to allow you to change the colors of the bar charts.
Default (blank) = Gray
B = Blue
G = Green
R = Red
Y = Yellow
O = Orange
P = Purple
X = Black
</t>
        </r>
      </text>
    </comment>
  </commentList>
</comments>
</file>

<file path=xl/sharedStrings.xml><?xml version="1.0" encoding="utf-8"?>
<sst xmlns="http://schemas.openxmlformats.org/spreadsheetml/2006/main" count="113" uniqueCount="71">
  <si>
    <t>HELP</t>
  </si>
  <si>
    <t>About</t>
  </si>
  <si>
    <t>This spreadsheet, including all worksheets and associated content is a copyrighted work under the United States and other copyright laws.</t>
  </si>
  <si>
    <t>https://www.vertex42.com/licensing/EULA_privateuse.html</t>
  </si>
  <si>
    <t>Conditional Formatting</t>
  </si>
  <si>
    <t>To edit conditional formatting rules, go to Conditional Formatting &gt; Manage Rules and select "This Worksheet" to see and edit all the rules.</t>
  </si>
  <si>
    <t>Additional Help</t>
  </si>
  <si>
    <t>The link at the top of this worksheet will take you to the web page on vertex42.com that talks about this template.</t>
  </si>
  <si>
    <t>Task 1 Description</t>
  </si>
  <si>
    <t>Adding More Rows</t>
  </si>
  <si>
    <t>[42]</t>
  </si>
  <si>
    <t>TASK DESCRIPTION</t>
  </si>
  <si>
    <t>CONSTRUCTION SCHEDULE</t>
  </si>
  <si>
    <t>P</t>
  </si>
  <si>
    <t>B</t>
  </si>
  <si>
    <t>G</t>
  </si>
  <si>
    <t>X</t>
  </si>
  <si>
    <t>Phase 1 Title</t>
  </si>
  <si>
    <t>Task 3</t>
  </si>
  <si>
    <t>Phase 1 Milestone A</t>
  </si>
  <si>
    <t>Task 4</t>
  </si>
  <si>
    <t>Task 5</t>
  </si>
  <si>
    <t>Phase 1 Milestone B</t>
  </si>
  <si>
    <t>Phase 2 Title</t>
  </si>
  <si>
    <t>Task 1</t>
  </si>
  <si>
    <t>Task 2</t>
  </si>
  <si>
    <t>Task 6</t>
  </si>
  <si>
    <t>When you insert new rows, you should insert a blank row between rows that have the formatting you want. If you do that, the formatting will be copied automatically.</t>
  </si>
  <si>
    <t>If you want to edit the colors used in the gantt chart, you will need to edit the conditional formatting rules.</t>
  </si>
  <si>
    <t>Insert new rows ABOVE this one</t>
  </si>
  <si>
    <t>Adding More Columns to the Gantt Chart</t>
  </si>
  <si>
    <t>Changing the Bar Colors</t>
  </si>
  <si>
    <t>The TYPE column can be used to choose a color for the bars in the schedule. If you want to change how this columns works, you will need to edit the conditional formatting rules.</t>
  </si>
  <si>
    <t>https://www.vertex42.com/ExcelTemplates/construction-schedule.html</t>
  </si>
  <si>
    <t>Want more features?</t>
  </si>
  <si>
    <t>ABC Construction, Inc.</t>
  </si>
  <si>
    <t>By Vertex42.com</t>
  </si>
  <si>
    <t>Do not submit copies or modifications of this template to any website or online template gallery.</t>
  </si>
  <si>
    <t>Please review the following license agreement to learn how you may or may not use this template. Thank you.</t>
  </si>
  <si>
    <t>This construction schedule was designed to provide an extremely simple way to create a professional-looking construction schedule. The bars in the gantt chart are created automatically using conditional formatting. Other formatting is up to you.</t>
  </si>
  <si>
    <t>If you want to increase the time span shown in chart, you can copy the last column in the gantt chart and then paste the copied column to the right of the gantt chart.</t>
  </si>
  <si>
    <t>Project Start:</t>
  </si>
  <si>
    <t>Construction Schedule Template © 2019 by Vertex42.com</t>
  </si>
  <si>
    <t>© 2019 Vertex42 LLC</t>
  </si>
  <si>
    <t>License Agreement</t>
  </si>
  <si>
    <t>Do not delete this worksheet.</t>
  </si>
  <si>
    <t>Start Week:</t>
  </si>
  <si>
    <t>START</t>
  </si>
  <si>
    <t>END</t>
  </si>
  <si>
    <t>Construction Schedule Template © 2019 Vertex42.com</t>
  </si>
  <si>
    <t>Today:</t>
  </si>
  <si>
    <t>Non-Work Days</t>
  </si>
  <si>
    <t>Date</t>
  </si>
  <si>
    <t>Reason</t>
  </si>
  <si>
    <t>Add dates to this list to highlight them in the gantt chart.</t>
  </si>
  <si>
    <t>Sunday</t>
  </si>
  <si>
    <t>LOAD</t>
  </si>
  <si>
    <t>Memorial Day</t>
  </si>
  <si>
    <t>Saturday before Memorial Day</t>
  </si>
  <si>
    <t>COLOR</t>
  </si>
  <si>
    <t>◄ Leave this row as-is. You can insert rows below it.</t>
  </si>
  <si>
    <t>TOTAL DAILY LOAD:</t>
  </si>
  <si>
    <t>Work Load</t>
  </si>
  <si>
    <t>Every cell in the gantt chart area contains a formula that displays the work load for the task, and a row at the top of the chart sums each column to show the total load for that day.</t>
  </si>
  <si>
    <t>IMPORTANT: After inserting a new row, copy a previous row and paste over the new row so that all of the formula are copied into the new row!</t>
  </si>
  <si>
    <t>Learn about Gantt Chart Template Pro</t>
  </si>
  <si>
    <t>This version of the construction schedule shows how you can display and sum work loads. For each task, you assign a numeric work load. This may represent number of workers or some other quantity that you want to use as a metric.</t>
  </si>
  <si>
    <t>Listing Non Work Days</t>
  </si>
  <si>
    <t>Instead of using the WORKDAY or WORKDAY.INTL functions, this construction schedule has you enter the nonworking days in a list in the NonWorkDays worksheet. This allows you to completely customize your work schedule.</t>
  </si>
  <si>
    <t>g</t>
  </si>
  <si>
    <t>Daily Construction Schedule 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</si>
</sst>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
    <numFmt numFmtId="165" formatCode="mmm\ d\,\ yyyy"/>
  </numFmts>
  <fonts count="32" x14ac:knownFonts="1">
    <font>
      <sz val="11"/>
      <color theme="1"/>
      <name val="Arial"/>
      <family val="2"/>
      <scheme val="minor"/>
    </font>
    <font>
      <b/>
      <sz val="20"/>
      <color theme="4" tint="-0.249977111117893"/>
      <name val="Arial"/>
      <family val="2"/>
      <scheme val="maj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tint="0.499984740745262"/>
      <name val="Arial"/>
      <family val="2"/>
      <scheme val="minor"/>
    </font>
    <font>
      <sz val="11"/>
      <name val="Arial"/>
      <family val="2"/>
      <scheme val="minor"/>
    </font>
    <font>
      <b/>
      <sz val="11"/>
      <color theme="1"/>
      <name val="Arial"/>
      <family val="2"/>
      <scheme val="minor"/>
    </font>
    <font>
      <b/>
      <sz val="9"/>
      <color theme="0"/>
      <name val="Arial"/>
      <family val="2"/>
      <scheme val="minor"/>
    </font>
    <font>
      <sz val="12"/>
      <color theme="1"/>
      <name val="Arial"/>
      <family val="2"/>
      <scheme val="minor"/>
    </font>
    <font>
      <sz val="1"/>
      <color theme="0"/>
      <name val="Arial"/>
      <family val="2"/>
      <scheme val="minor"/>
    </font>
    <font>
      <sz val="16"/>
      <color theme="1"/>
      <name val="Arial"/>
      <family val="2"/>
      <scheme val="minor"/>
    </font>
    <font>
      <i/>
      <sz val="9"/>
      <color theme="1"/>
      <name val="Arial"/>
      <family val="2"/>
      <scheme val="minor"/>
    </font>
    <font>
      <sz val="9"/>
      <color indexed="81"/>
      <name val="Tahoma"/>
      <family val="2"/>
    </font>
    <font>
      <b/>
      <sz val="9"/>
      <color indexed="81"/>
      <name val="Tahoma"/>
      <family val="2"/>
    </font>
    <font>
      <b/>
      <u/>
      <sz val="12"/>
      <color rgb="FF0070C0"/>
      <name val="Arial"/>
      <family val="2"/>
    </font>
    <font>
      <sz val="18"/>
      <color theme="4"/>
      <name val="Arial"/>
      <family val="2"/>
    </font>
    <font>
      <sz val="12"/>
      <name val="Arial"/>
      <family val="2"/>
    </font>
    <font>
      <b/>
      <sz val="12"/>
      <name val="Arial"/>
      <family val="2"/>
    </font>
    <font>
      <u/>
      <sz val="12"/>
      <color indexed="12"/>
      <name val="Arial"/>
      <family val="2"/>
    </font>
    <font>
      <sz val="8"/>
      <color theme="1"/>
      <name val="Arial"/>
      <family val="2"/>
      <scheme val="minor"/>
    </font>
    <font>
      <sz val="10"/>
      <color theme="0" tint="-0.499984740745262"/>
      <name val="Arial"/>
      <family val="2"/>
      <scheme val="minor"/>
    </font>
    <font>
      <sz val="12"/>
      <color theme="1"/>
      <name val="Arial"/>
      <family val="2"/>
    </font>
    <font>
      <i/>
      <sz val="11"/>
      <color theme="1"/>
      <name val="Arial"/>
      <family val="2"/>
      <scheme val="minor"/>
    </font>
    <font>
      <b/>
      <sz val="11"/>
      <color theme="0"/>
      <name val="Arial"/>
      <family val="2"/>
      <scheme val="minor"/>
    </font>
    <font>
      <sz val="9"/>
      <color theme="1"/>
      <name val="Arial"/>
      <family val="2"/>
      <scheme val="minor"/>
    </font>
    <font>
      <sz val="11"/>
      <color theme="0" tint="-0.499984740745262"/>
      <name val="Arial"/>
      <family val="2"/>
    </font>
    <font>
      <sz val="11"/>
      <color theme="4"/>
      <name val="Arial"/>
      <family val="2"/>
      <scheme val="minor"/>
    </font>
    <font>
      <b/>
      <sz val="8"/>
      <color theme="4" tint="-0.249977111117893"/>
      <name val="Arial"/>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4"/>
        <bgColor theme="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7" tint="0.79998168889431442"/>
        <bgColor indexed="64"/>
      </patternFill>
    </fill>
  </fills>
  <borders count="19">
    <border>
      <left/>
      <right/>
      <top/>
      <bottom/>
      <diagonal/>
    </border>
    <border>
      <left/>
      <right/>
      <top style="thin">
        <color theme="0" tint="-0.34998626667073579"/>
      </top>
      <bottom/>
      <diagonal/>
    </border>
    <border>
      <left style="thin">
        <color theme="0" tint="-0.14996795556505021"/>
      </left>
      <right style="thin">
        <color theme="0" tint="-0.14996795556505021"/>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bottom>
      <diagonal/>
    </border>
    <border>
      <left style="thin">
        <color theme="0"/>
      </left>
      <right style="thin">
        <color theme="0"/>
      </right>
      <top/>
      <bottom style="thin">
        <color theme="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6795556505021"/>
      </left>
      <right style="thin">
        <color theme="0" tint="-0.14996795556505021"/>
      </right>
      <top/>
      <bottom style="medium">
        <color theme="0" tint="-0.14996795556505021"/>
      </bottom>
      <diagonal/>
    </border>
    <border>
      <left style="thin">
        <color theme="4" tint="0.39994506668294322"/>
      </left>
      <right style="thin">
        <color theme="0" tint="-0.14996795556505021"/>
      </right>
      <top/>
      <bottom/>
      <diagonal/>
    </border>
    <border>
      <left style="thin">
        <color theme="0" tint="-0.14996795556505021"/>
      </left>
      <right style="thin">
        <color theme="0" tint="-0.14996795556505021"/>
      </right>
      <top/>
      <bottom/>
      <diagonal/>
    </border>
    <border>
      <left/>
      <right/>
      <top style="thin">
        <color theme="4" tint="0.39991454817346722"/>
      </top>
      <bottom/>
      <diagonal/>
    </border>
    <border>
      <left/>
      <right style="thin">
        <color theme="4" tint="0.39991454817346722"/>
      </right>
      <top style="thin">
        <color theme="4" tint="0.39991454817346722"/>
      </top>
      <bottom/>
      <diagonal/>
    </border>
    <border>
      <left style="thin">
        <color theme="4" tint="0.39994506668294322"/>
      </left>
      <right/>
      <top style="thin">
        <color theme="4" tint="0.39991454817346722"/>
      </top>
      <bottom/>
      <diagonal/>
    </border>
    <border>
      <left style="thin">
        <color theme="0" tint="-0.14996795556505021"/>
      </left>
      <right style="thin">
        <color theme="4" tint="0.39991454817346722"/>
      </right>
      <top/>
      <bottom/>
      <diagonal/>
    </border>
    <border>
      <left style="thin">
        <color theme="4" tint="0.39991454817346722"/>
      </left>
      <right/>
      <top style="thin">
        <color theme="4" tint="0.39991454817346722"/>
      </top>
      <bottom/>
      <diagonal/>
    </border>
    <border>
      <left/>
      <right style="thin">
        <color theme="4" tint="0.39988402966399123"/>
      </right>
      <top style="thin">
        <color theme="4" tint="0.39991454817346722"/>
      </top>
      <bottom/>
      <diagonal/>
    </border>
    <border>
      <left style="thin">
        <color theme="4" tint="0.39991454817346722"/>
      </left>
      <right style="thin">
        <color theme="0" tint="-0.14996795556505021"/>
      </right>
      <top/>
      <bottom/>
      <diagonal/>
    </border>
    <border>
      <left style="thin">
        <color theme="0" tint="-0.14996795556505021"/>
      </left>
      <right style="thin">
        <color theme="4" tint="0.39988402966399123"/>
      </right>
      <top/>
      <bottom/>
      <diagonal/>
    </border>
  </borders>
  <cellStyleXfs count="2">
    <xf numFmtId="0" fontId="0" fillId="0" borderId="0"/>
    <xf numFmtId="0" fontId="7" fillId="0" borderId="0" applyNumberFormat="0" applyFill="0" applyBorder="0" applyAlignment="0" applyProtection="0">
      <alignment vertical="top"/>
      <protection locked="0"/>
    </xf>
  </cellStyleXfs>
  <cellXfs count="78">
    <xf numFmtId="0" fontId="0" fillId="0" borderId="0" xfId="0"/>
    <xf numFmtId="0" fontId="1" fillId="0" borderId="0" xfId="0" applyFont="1" applyAlignment="1">
      <alignment horizontal="left"/>
    </xf>
    <xf numFmtId="0" fontId="2" fillId="0" borderId="0" xfId="0" applyFont="1"/>
    <xf numFmtId="0" fontId="3" fillId="2" borderId="0" xfId="0" applyFont="1" applyFill="1" applyAlignment="1">
      <alignment vertical="center"/>
    </xf>
    <xf numFmtId="0" fontId="4" fillId="2" borderId="0" xfId="0" applyFont="1" applyFill="1" applyAlignment="1">
      <alignment horizontal="right" vertical="center"/>
    </xf>
    <xf numFmtId="0" fontId="0" fillId="0" borderId="0" xfId="0" applyFont="1" applyAlignment="1">
      <alignment vertical="top"/>
    </xf>
    <xf numFmtId="0" fontId="5" fillId="0" borderId="0" xfId="0" applyFont="1"/>
    <xf numFmtId="0" fontId="0" fillId="0" borderId="0" xfId="0" applyFont="1" applyAlignment="1">
      <alignment vertical="top" wrapText="1"/>
    </xf>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13" fillId="0" borderId="0" xfId="0" applyFont="1"/>
    <xf numFmtId="0" fontId="11" fillId="3" borderId="1" xfId="0" applyFont="1" applyFill="1" applyBorder="1" applyAlignment="1">
      <alignment horizontal="left" vertical="center" indent="1"/>
    </xf>
    <xf numFmtId="0" fontId="11" fillId="3" borderId="1" xfId="0" applyFont="1" applyFill="1" applyBorder="1" applyAlignment="1">
      <alignment horizontal="center" vertical="center" wrapText="1"/>
    </xf>
    <xf numFmtId="0" fontId="14" fillId="0" borderId="0" xfId="0" applyFont="1"/>
    <xf numFmtId="14" fontId="0" fillId="0" borderId="2" xfId="0" applyNumberFormat="1" applyFont="1" applyFill="1" applyBorder="1" applyAlignment="1">
      <alignment horizontal="center" vertical="center"/>
    </xf>
    <xf numFmtId="14" fontId="9" fillId="0" borderId="2" xfId="0" applyNumberFormat="1" applyFont="1" applyFill="1" applyBorder="1" applyAlignment="1">
      <alignment horizontal="center" vertical="center"/>
    </xf>
    <xf numFmtId="0" fontId="10" fillId="4" borderId="2" xfId="0" applyFont="1" applyFill="1" applyBorder="1" applyAlignment="1">
      <alignment horizontal="left" vertical="center" indent="1"/>
    </xf>
    <xf numFmtId="14" fontId="0" fillId="4" borderId="2" xfId="0" applyNumberFormat="1" applyFont="1" applyFill="1" applyBorder="1" applyAlignment="1">
      <alignment horizontal="center" vertical="center"/>
    </xf>
    <xf numFmtId="14" fontId="9" fillId="4" borderId="2" xfId="0" applyNumberFormat="1" applyFont="1" applyFill="1" applyBorder="1" applyAlignment="1">
      <alignment horizontal="center" vertical="center"/>
    </xf>
    <xf numFmtId="14" fontId="8" fillId="2" borderId="2" xfId="0" applyNumberFormat="1" applyFont="1" applyFill="1" applyBorder="1" applyAlignment="1">
      <alignment horizontal="left" vertical="center"/>
    </xf>
    <xf numFmtId="14" fontId="9" fillId="2" borderId="2" xfId="0" applyNumberFormat="1" applyFont="1" applyFill="1" applyBorder="1" applyAlignment="1">
      <alignment horizontal="center" vertical="center"/>
    </xf>
    <xf numFmtId="0" fontId="0" fillId="2" borderId="3" xfId="0" applyFill="1" applyBorder="1" applyAlignment="1">
      <alignment vertical="center"/>
    </xf>
    <xf numFmtId="0" fontId="10" fillId="0" borderId="0" xfId="0" applyFont="1"/>
    <xf numFmtId="0" fontId="0" fillId="5" borderId="0" xfId="0" applyFont="1" applyFill="1" applyAlignment="1">
      <alignment vertical="top" wrapText="1"/>
    </xf>
    <xf numFmtId="0" fontId="12" fillId="5" borderId="0" xfId="0" applyFont="1" applyFill="1" applyAlignment="1">
      <alignment horizontal="center" vertical="top" wrapText="1"/>
    </xf>
    <xf numFmtId="0" fontId="18" fillId="5" borderId="0" xfId="1" applyFont="1" applyFill="1" applyAlignment="1" applyProtection="1">
      <alignment horizontal="center" vertical="top" wrapText="1"/>
    </xf>
    <xf numFmtId="0" fontId="0" fillId="0" borderId="0" xfId="0" applyAlignment="1">
      <alignment horizontal="right"/>
    </xf>
    <xf numFmtId="0" fontId="4" fillId="0" borderId="4" xfId="0" applyFont="1" applyBorder="1"/>
    <xf numFmtId="0" fontId="19" fillId="0" borderId="5" xfId="0" applyFont="1" applyFill="1" applyBorder="1" applyAlignment="1">
      <alignment horizontal="left" vertical="center"/>
    </xf>
    <xf numFmtId="0" fontId="0" fillId="0" borderId="4" xfId="0" applyBorder="1"/>
    <xf numFmtId="0" fontId="20" fillId="0" borderId="6" xfId="0" applyFont="1" applyBorder="1" applyAlignment="1">
      <alignment horizontal="left" wrapText="1" indent="1"/>
    </xf>
    <xf numFmtId="0" fontId="6" fillId="0" borderId="4" xfId="0" applyFont="1" applyBorder="1"/>
    <xf numFmtId="0" fontId="20" fillId="0" borderId="4" xfId="0" applyFont="1" applyBorder="1" applyAlignment="1">
      <alignment horizontal="left" wrapText="1"/>
    </xf>
    <xf numFmtId="0" fontId="21" fillId="0" borderId="4" xfId="0" applyFont="1" applyBorder="1" applyAlignment="1">
      <alignment horizontal="left" wrapText="1"/>
    </xf>
    <xf numFmtId="0" fontId="20" fillId="0" borderId="4" xfId="0" applyFont="1" applyBorder="1" applyAlignment="1">
      <alignment horizontal="left"/>
    </xf>
    <xf numFmtId="0" fontId="4" fillId="0" borderId="0" xfId="0" applyFont="1"/>
    <xf numFmtId="0" fontId="7" fillId="0" borderId="4" xfId="1" applyBorder="1" applyAlignment="1" applyProtection="1">
      <alignment horizontal="left" wrapText="1"/>
    </xf>
    <xf numFmtId="0" fontId="22" fillId="0" borderId="4" xfId="1" applyFont="1" applyBorder="1" applyAlignment="1" applyProtection="1">
      <alignment horizontal="left" wrapText="1"/>
    </xf>
    <xf numFmtId="0" fontId="0" fillId="0" borderId="0" xfId="0" applyAlignment="1">
      <alignment horizontal="right" vertical="center"/>
    </xf>
    <xf numFmtId="14" fontId="0" fillId="0" borderId="7" xfId="0" applyNumberFormat="1" applyBorder="1" applyAlignment="1">
      <alignment horizontal="center" vertical="center"/>
    </xf>
    <xf numFmtId="0" fontId="0" fillId="0" borderId="7" xfId="0" applyNumberFormat="1" applyBorder="1" applyAlignment="1">
      <alignment horizontal="center" vertical="center"/>
    </xf>
    <xf numFmtId="0" fontId="24" fillId="0" borderId="0" xfId="0" applyFont="1" applyAlignment="1">
      <alignment vertical="center"/>
    </xf>
    <xf numFmtId="0" fontId="25" fillId="0" borderId="4" xfId="0" applyFont="1" applyBorder="1" applyAlignment="1">
      <alignment horizontal="left" wrapText="1"/>
    </xf>
    <xf numFmtId="0" fontId="26" fillId="0" borderId="0" xfId="0" applyFont="1"/>
    <xf numFmtId="164" fontId="23" fillId="4" borderId="9" xfId="0" applyNumberFormat="1" applyFont="1" applyFill="1" applyBorder="1" applyAlignment="1">
      <alignment horizontal="center" vertical="center" wrapText="1"/>
    </xf>
    <xf numFmtId="164" fontId="23" fillId="4" borderId="10" xfId="0" applyNumberFormat="1" applyFont="1" applyFill="1" applyBorder="1" applyAlignment="1">
      <alignment horizontal="center" vertical="center" wrapText="1"/>
    </xf>
    <xf numFmtId="164" fontId="23" fillId="4" borderId="14" xfId="0" applyNumberFormat="1" applyFont="1" applyFill="1" applyBorder="1" applyAlignment="1">
      <alignment horizontal="center" vertical="center" wrapText="1"/>
    </xf>
    <xf numFmtId="164" fontId="23" fillId="4" borderId="17" xfId="0" applyNumberFormat="1" applyFont="1" applyFill="1" applyBorder="1" applyAlignment="1">
      <alignment horizontal="center" vertical="center" wrapText="1"/>
    </xf>
    <xf numFmtId="164" fontId="23" fillId="4" borderId="18" xfId="0" applyNumberFormat="1" applyFont="1" applyFill="1" applyBorder="1" applyAlignment="1">
      <alignment horizontal="center" vertical="center" wrapText="1"/>
    </xf>
    <xf numFmtId="0" fontId="28" fillId="6" borderId="8" xfId="0" applyFont="1" applyFill="1" applyBorder="1" applyAlignment="1">
      <alignment horizontal="center" vertical="center" shrinkToFit="1"/>
    </xf>
    <xf numFmtId="0" fontId="29" fillId="0" borderId="0" xfId="1" applyFont="1" applyAlignment="1" applyProtection="1"/>
    <xf numFmtId="0" fontId="0" fillId="0" borderId="7" xfId="0" applyBorder="1"/>
    <xf numFmtId="14" fontId="0" fillId="0" borderId="7" xfId="0" applyNumberFormat="1" applyBorder="1" applyAlignment="1">
      <alignment horizontal="center"/>
    </xf>
    <xf numFmtId="0" fontId="0" fillId="0" borderId="7" xfId="0" applyBorder="1" applyAlignment="1">
      <alignment horizontal="center"/>
    </xf>
    <xf numFmtId="0" fontId="27" fillId="3" borderId="1" xfId="0" applyFont="1" applyFill="1" applyBorder="1" applyAlignment="1">
      <alignment horizontal="center" vertical="center"/>
    </xf>
    <xf numFmtId="0" fontId="27" fillId="3" borderId="1" xfId="0" applyFont="1" applyFill="1" applyBorder="1" applyAlignment="1">
      <alignment horizontal="left" vertical="center" indent="1"/>
    </xf>
    <xf numFmtId="0" fontId="30" fillId="0" borderId="0" xfId="0" applyFont="1"/>
    <xf numFmtId="0" fontId="30" fillId="0" borderId="0" xfId="0" applyFont="1" applyAlignment="1">
      <alignment wrapText="1"/>
    </xf>
    <xf numFmtId="0" fontId="23" fillId="0" borderId="3" xfId="0" applyFont="1" applyBorder="1" applyAlignment="1">
      <alignment horizontal="center" vertical="center"/>
    </xf>
    <xf numFmtId="0" fontId="9" fillId="0" borderId="2" xfId="0" applyNumberFormat="1" applyFont="1" applyFill="1" applyBorder="1" applyAlignment="1">
      <alignment horizontal="center" vertical="center"/>
    </xf>
    <xf numFmtId="0" fontId="9" fillId="4" borderId="2" xfId="0" applyNumberFormat="1" applyFont="1" applyFill="1" applyBorder="1" applyAlignment="1">
      <alignment horizontal="center" vertical="center"/>
    </xf>
    <xf numFmtId="0" fontId="9" fillId="2" borderId="2" xfId="0" applyNumberFormat="1" applyFont="1" applyFill="1" applyBorder="1" applyAlignment="1">
      <alignment horizontal="center" vertical="center"/>
    </xf>
    <xf numFmtId="0" fontId="0" fillId="0" borderId="2" xfId="0" applyFont="1" applyFill="1" applyBorder="1" applyAlignment="1">
      <alignment horizontal="left" vertical="center"/>
    </xf>
    <xf numFmtId="0" fontId="15" fillId="2" borderId="2" xfId="0" applyFont="1" applyFill="1" applyBorder="1" applyAlignment="1">
      <alignment horizontal="left" vertical="center"/>
    </xf>
    <xf numFmtId="0" fontId="0" fillId="7" borderId="0" xfId="0" applyFill="1" applyAlignment="1">
      <alignment vertical="center"/>
    </xf>
    <xf numFmtId="0" fontId="0" fillId="7" borderId="0" xfId="0" applyFill="1" applyAlignment="1">
      <alignment horizontal="center" vertical="center"/>
    </xf>
    <xf numFmtId="0" fontId="0" fillId="7" borderId="0" xfId="0" applyNumberFormat="1" applyFill="1" applyAlignment="1">
      <alignment horizontal="center" vertical="center"/>
    </xf>
    <xf numFmtId="0" fontId="31" fillId="7" borderId="0" xfId="0" applyFont="1" applyFill="1" applyAlignment="1">
      <alignment horizontal="right" vertical="center"/>
    </xf>
    <xf numFmtId="0" fontId="23" fillId="7" borderId="0" xfId="0" applyFont="1" applyFill="1" applyAlignment="1">
      <alignment horizontal="center" vertical="center"/>
    </xf>
    <xf numFmtId="0" fontId="10" fillId="0" borderId="0" xfId="0" applyFont="1" applyAlignment="1">
      <alignment vertical="top" wrapText="1"/>
    </xf>
    <xf numFmtId="0" fontId="0" fillId="0" borderId="2" xfId="0" applyFont="1" applyFill="1" applyBorder="1" applyAlignment="1">
      <alignment horizontal="left" vertical="center" indent="1"/>
    </xf>
    <xf numFmtId="165" fontId="28" fillId="4" borderId="15" xfId="0" applyNumberFormat="1" applyFont="1" applyFill="1" applyBorder="1" applyAlignment="1">
      <alignment horizontal="left" vertical="center" wrapText="1"/>
    </xf>
    <xf numFmtId="165" fontId="28" fillId="4" borderId="11" xfId="0" applyNumberFormat="1" applyFont="1" applyFill="1" applyBorder="1" applyAlignment="1">
      <alignment horizontal="left" vertical="center" wrapText="1"/>
    </xf>
    <xf numFmtId="165" fontId="28" fillId="4" borderId="16" xfId="0" applyNumberFormat="1" applyFont="1" applyFill="1" applyBorder="1" applyAlignment="1">
      <alignment horizontal="left" vertical="center" wrapText="1"/>
    </xf>
    <xf numFmtId="165" fontId="28" fillId="4" borderId="13" xfId="0" applyNumberFormat="1" applyFont="1" applyFill="1" applyBorder="1" applyAlignment="1">
      <alignment horizontal="left" vertical="center" wrapText="1"/>
    </xf>
    <xf numFmtId="165" fontId="28" fillId="4" borderId="12" xfId="0" applyNumberFormat="1" applyFont="1" applyFill="1" applyBorder="1" applyAlignment="1">
      <alignment horizontal="left" vertical="center" wrapText="1"/>
    </xf>
    <xf numFmtId="0" fontId="7" fillId="0" borderId="0" xfId="1" applyAlignment="1" applyProtection="1">
      <alignment horizontal="right" vertical="top"/>
    </xf>
  </cellXfs>
  <cellStyles count="2">
    <cellStyle name="Hyperlink" xfId="1" builtinId="8" customBuiltin="1"/>
    <cellStyle name="Normal" xfId="0" builtinId="0"/>
  </cellStyles>
  <dxfs count="29">
    <dxf>
      <border>
        <left style="thin">
          <color rgb="FFFF0000"/>
        </left>
        <right style="thin">
          <color rgb="FFFF0000"/>
        </right>
        <vertical/>
        <horizontal/>
      </border>
    </dxf>
    <dxf>
      <fill>
        <patternFill>
          <bgColor theme="0" tint="-4.9989318521683403E-2"/>
        </patternFill>
      </fill>
    </dxf>
    <dxf>
      <fill>
        <patternFill>
          <bgColor rgb="FF00B050"/>
        </patternFill>
      </fill>
    </dxf>
    <dxf>
      <fill>
        <patternFill>
          <bgColor rgb="FF0070C0"/>
        </patternFill>
      </fill>
    </dxf>
    <dxf>
      <fill>
        <patternFill>
          <bgColor rgb="FF7030A0"/>
        </patternFill>
      </fill>
    </dxf>
    <dxf>
      <fill>
        <patternFill>
          <bgColor rgb="FFFF0000"/>
        </patternFill>
      </fill>
    </dxf>
    <dxf>
      <fill>
        <patternFill>
          <bgColor rgb="FFFFC000"/>
        </patternFill>
      </fill>
    </dxf>
    <dxf>
      <fill>
        <patternFill>
          <bgColor rgb="FFFFFF00"/>
        </patternFill>
      </fill>
    </dxf>
    <dxf>
      <fill>
        <patternFill>
          <bgColor rgb="FF000000"/>
        </patternFill>
      </fill>
    </dxf>
    <dxf>
      <fill>
        <patternFill>
          <bgColor theme="0" tint="-0.499984740745262"/>
        </patternFill>
      </fill>
    </dxf>
    <dxf>
      <border>
        <right style="hair">
          <color theme="0" tint="-0.14993743705557422"/>
        </right>
      </border>
    </dxf>
    <dxf>
      <fill>
        <patternFill>
          <bgColor rgb="FF00B050"/>
        </patternFill>
      </fill>
    </dxf>
    <dxf>
      <fill>
        <patternFill>
          <bgColor rgb="FF0070C0"/>
        </patternFill>
      </fill>
    </dxf>
    <dxf>
      <fill>
        <patternFill>
          <bgColor rgb="FF7030A0"/>
        </patternFill>
      </fill>
    </dxf>
    <dxf>
      <fill>
        <patternFill>
          <bgColor rgb="FFFF0000"/>
        </patternFill>
      </fill>
    </dxf>
    <dxf>
      <fill>
        <patternFill>
          <bgColor rgb="FFFFC000"/>
        </patternFill>
      </fill>
    </dxf>
    <dxf>
      <fill>
        <patternFill>
          <bgColor rgb="FFFFFF00"/>
        </patternFill>
      </fill>
    </dxf>
    <dxf>
      <font>
        <color theme="0" tint="-0.14996795556505021"/>
      </font>
      <fill>
        <patternFill>
          <bgColor rgb="FF000000"/>
        </patternFill>
      </fill>
    </dxf>
    <dxf>
      <fill>
        <patternFill>
          <bgColor theme="0" tint="-0.499984740745262"/>
        </patternFill>
      </fill>
    </dxf>
    <dxf>
      <border>
        <right style="hair">
          <color theme="0" tint="-0.14993743705557422"/>
        </right>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8"/>
      <tableStyleElement type="headerRow" dxfId="27"/>
      <tableStyleElement type="totalRow" dxfId="26"/>
      <tableStyleElement type="firstColumn" dxfId="25"/>
      <tableStyleElement type="lastColumn" dxfId="24"/>
      <tableStyleElement type="firstRowStripe" dxfId="23"/>
      <tableStyleElement type="secondRowStripe" dxfId="22"/>
      <tableStyleElement type="firstColumnStripe" dxfId="21"/>
      <tableStyleElement type="secondColumnStripe" dxfId="2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C$6" horiz="1" max="100" min="1" page="4"/>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19050</xdr:colOff>
          <xdr:row>2</xdr:row>
          <xdr:rowOff>238125</xdr:rowOff>
        </xdr:from>
        <xdr:to>
          <xdr:col>27</xdr:col>
          <xdr:colOff>0</xdr:colOff>
          <xdr:row>4</xdr:row>
          <xdr:rowOff>0</xdr:rowOff>
        </xdr:to>
        <xdr:sp macro="" textlink="">
          <xdr:nvSpPr>
            <xdr:cNvPr id="3074" name="Scroll Bar 2" hidden="1">
              <a:extLst>
                <a:ext uri="{63B3BB69-23CF-44E3-9099-C40C66FF867C}">
                  <a14:compatExt spid="_x0000_s3074"/>
                </a:ext>
                <a:ext uri="{FF2B5EF4-FFF2-40B4-BE49-F238E27FC236}">
                  <a16:creationId xmlns:a16="http://schemas.microsoft.com/office/drawing/2014/main" id="{00000000-0008-0000-0000-0000020C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4257675</xdr:colOff>
      <xdr:row>0</xdr:row>
      <xdr:rowOff>58579</xdr:rowOff>
    </xdr:from>
    <xdr:to>
      <xdr:col>2</xdr:col>
      <xdr:colOff>428625</xdr:colOff>
      <xdr:row>0</xdr:row>
      <xdr:rowOff>371475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43475" y="58579"/>
          <a:ext cx="1390650" cy="312896"/>
        </a:xfrm>
        <a:prstGeom prst="rect">
          <a:avLst/>
        </a:prstGeom>
      </xdr:spPr>
    </xdr:pic>
    <xdr:clientData/>
  </xdr:twoCellAnchor>
</xdr:wsDr>
</file>

<file path=xl/theme/theme1.xml><?xml version="1.0" encoding="utf-8"?>
<a:theme xmlns:a="http://schemas.openxmlformats.org/drawingml/2006/main" name="Office Theme">
  <a:themeElements>
    <a:clrScheme name="Vertex42 - Calendar Blue">
      <a:dk1>
        <a:sysClr val="windowText" lastClr="000000"/>
      </a:dk1>
      <a:lt1>
        <a:sysClr val="window" lastClr="FFFFFF"/>
      </a:lt1>
      <a:dk2>
        <a:srgbClr val="2B4575"/>
      </a:dk2>
      <a:lt2>
        <a:srgbClr val="F7F2E9"/>
      </a:lt2>
      <a:accent1>
        <a:srgbClr val="3A5D9C"/>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construction-schedule.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www.vertex42.com/ExcelTemplates/gantt-chart-template-pro.html" TargetMode="External"/><Relationship Id="rId1" Type="http://schemas.openxmlformats.org/officeDocument/2006/relationships/hyperlink" Target="https://www.vertex42.com/ExcelTemplates/construction-schedule.html"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vertex42.com/ExcelTemplates/construction-schedule.html" TargetMode="External"/><Relationship Id="rId1"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BJ33"/>
  <sheetViews>
    <sheetView showGridLines="0" tabSelected="1" zoomScaleNormal="100" zoomScalePageLayoutView="85" workbookViewId="0">
      <selection activeCell="C5" sqref="C5"/>
    </sheetView>
  </sheetViews>
  <sheetFormatPr defaultRowHeight="14.25" x14ac:dyDescent="0.2"/>
  <cols>
    <col min="1" max="1" width="1.25" customWidth="1"/>
    <col min="2" max="2" width="25.875" customWidth="1"/>
    <col min="3" max="3" width="11.125" style="10" customWidth="1"/>
    <col min="4" max="4" width="11.125" customWidth="1"/>
    <col min="5" max="5" width="6.125" customWidth="1"/>
    <col min="6" max="6" width="7.375" customWidth="1"/>
    <col min="7" max="62" width="2.75" customWidth="1"/>
  </cols>
  <sheetData>
    <row r="1" spans="2:62" ht="6" customHeight="1" x14ac:dyDescent="0.2"/>
    <row r="2" spans="2:62" ht="26.25" x14ac:dyDescent="0.4">
      <c r="B2" s="1" t="s">
        <v>12</v>
      </c>
      <c r="C2" s="9"/>
      <c r="D2" s="2"/>
      <c r="E2" s="2"/>
      <c r="F2" s="2"/>
      <c r="G2" s="42" t="s">
        <v>42</v>
      </c>
      <c r="BC2" s="11" t="s">
        <v>10</v>
      </c>
      <c r="BJ2" s="11" t="s">
        <v>10</v>
      </c>
    </row>
    <row r="3" spans="2:62" ht="19.5" customHeight="1" x14ac:dyDescent="0.3">
      <c r="B3" s="14" t="s">
        <v>35</v>
      </c>
    </row>
    <row r="4" spans="2:62" ht="19.5" customHeight="1" x14ac:dyDescent="0.2"/>
    <row r="5" spans="2:62" ht="21" customHeight="1" x14ac:dyDescent="0.2">
      <c r="B5" s="39" t="s">
        <v>41</v>
      </c>
      <c r="C5" s="40">
        <v>43586</v>
      </c>
    </row>
    <row r="6" spans="2:62" hidden="1" x14ac:dyDescent="0.2">
      <c r="B6" s="39" t="s">
        <v>46</v>
      </c>
      <c r="C6" s="41">
        <v>1</v>
      </c>
    </row>
    <row r="7" spans="2:62" ht="21" customHeight="1" x14ac:dyDescent="0.2">
      <c r="B7" s="39" t="s">
        <v>50</v>
      </c>
      <c r="C7" s="40">
        <f ca="1">TODAY()</f>
        <v>43717</v>
      </c>
      <c r="G7" s="75">
        <f>G8</f>
        <v>43584</v>
      </c>
      <c r="H7" s="73"/>
      <c r="I7" s="73"/>
      <c r="J7" s="73"/>
      <c r="K7" s="73"/>
      <c r="L7" s="73"/>
      <c r="M7" s="76"/>
      <c r="N7" s="72">
        <f>N8</f>
        <v>43591</v>
      </c>
      <c r="O7" s="73"/>
      <c r="P7" s="73"/>
      <c r="Q7" s="73"/>
      <c r="R7" s="73"/>
      <c r="S7" s="73"/>
      <c r="T7" s="74"/>
      <c r="U7" s="72">
        <f>U8</f>
        <v>43598</v>
      </c>
      <c r="V7" s="73"/>
      <c r="W7" s="73"/>
      <c r="X7" s="73"/>
      <c r="Y7" s="73"/>
      <c r="Z7" s="73"/>
      <c r="AA7" s="74"/>
      <c r="AB7" s="72">
        <f>AB8</f>
        <v>43605</v>
      </c>
      <c r="AC7" s="73"/>
      <c r="AD7" s="73"/>
      <c r="AE7" s="73"/>
      <c r="AF7" s="73"/>
      <c r="AG7" s="73"/>
      <c r="AH7" s="74"/>
      <c r="AI7" s="72">
        <f>AI8</f>
        <v>43612</v>
      </c>
      <c r="AJ7" s="73"/>
      <c r="AK7" s="73"/>
      <c r="AL7" s="73"/>
      <c r="AM7" s="73"/>
      <c r="AN7" s="73"/>
      <c r="AO7" s="74"/>
      <c r="AP7" s="72">
        <f>AP8</f>
        <v>43619</v>
      </c>
      <c r="AQ7" s="73"/>
      <c r="AR7" s="73"/>
      <c r="AS7" s="73"/>
      <c r="AT7" s="73"/>
      <c r="AU7" s="73"/>
      <c r="AV7" s="74"/>
      <c r="AW7" s="72">
        <f>AW8</f>
        <v>43626</v>
      </c>
      <c r="AX7" s="73"/>
      <c r="AY7" s="73"/>
      <c r="AZ7" s="73"/>
      <c r="BA7" s="73"/>
      <c r="BB7" s="73"/>
      <c r="BC7" s="74"/>
      <c r="BD7" s="72">
        <f>BD8</f>
        <v>43633</v>
      </c>
      <c r="BE7" s="73"/>
      <c r="BF7" s="73"/>
      <c r="BG7" s="73"/>
      <c r="BH7" s="73"/>
      <c r="BI7" s="73"/>
      <c r="BJ7" s="74"/>
    </row>
    <row r="8" spans="2:62" x14ac:dyDescent="0.2">
      <c r="B8" s="44"/>
      <c r="G8" s="45">
        <f>C5-WEEKDAY(C5,1)+2+7*(C6-1)</f>
        <v>43584</v>
      </c>
      <c r="H8" s="46">
        <f t="shared" ref="H8:M8" si="0">G8+1</f>
        <v>43585</v>
      </c>
      <c r="I8" s="46">
        <f t="shared" si="0"/>
        <v>43586</v>
      </c>
      <c r="J8" s="46">
        <f t="shared" si="0"/>
        <v>43587</v>
      </c>
      <c r="K8" s="46">
        <f t="shared" si="0"/>
        <v>43588</v>
      </c>
      <c r="L8" s="46">
        <f t="shared" si="0"/>
        <v>43589</v>
      </c>
      <c r="M8" s="47">
        <f t="shared" si="0"/>
        <v>43590</v>
      </c>
      <c r="N8" s="48">
        <f t="shared" ref="N8:T8" si="1">M8+1</f>
        <v>43591</v>
      </c>
      <c r="O8" s="46">
        <f t="shared" si="1"/>
        <v>43592</v>
      </c>
      <c r="P8" s="46">
        <f t="shared" si="1"/>
        <v>43593</v>
      </c>
      <c r="Q8" s="46">
        <f t="shared" si="1"/>
        <v>43594</v>
      </c>
      <c r="R8" s="46">
        <f t="shared" si="1"/>
        <v>43595</v>
      </c>
      <c r="S8" s="46">
        <f t="shared" si="1"/>
        <v>43596</v>
      </c>
      <c r="T8" s="49">
        <f t="shared" si="1"/>
        <v>43597</v>
      </c>
      <c r="U8" s="48">
        <f t="shared" ref="U8:BC8" si="2">T8+1</f>
        <v>43598</v>
      </c>
      <c r="V8" s="46">
        <f t="shared" si="2"/>
        <v>43599</v>
      </c>
      <c r="W8" s="46">
        <f t="shared" si="2"/>
        <v>43600</v>
      </c>
      <c r="X8" s="46">
        <f t="shared" si="2"/>
        <v>43601</v>
      </c>
      <c r="Y8" s="46">
        <f t="shared" si="2"/>
        <v>43602</v>
      </c>
      <c r="Z8" s="46">
        <f t="shared" si="2"/>
        <v>43603</v>
      </c>
      <c r="AA8" s="49">
        <f t="shared" si="2"/>
        <v>43604</v>
      </c>
      <c r="AB8" s="48">
        <f t="shared" si="2"/>
        <v>43605</v>
      </c>
      <c r="AC8" s="46">
        <f t="shared" si="2"/>
        <v>43606</v>
      </c>
      <c r="AD8" s="46">
        <f t="shared" si="2"/>
        <v>43607</v>
      </c>
      <c r="AE8" s="46">
        <f t="shared" si="2"/>
        <v>43608</v>
      </c>
      <c r="AF8" s="46">
        <f t="shared" si="2"/>
        <v>43609</v>
      </c>
      <c r="AG8" s="46">
        <f t="shared" si="2"/>
        <v>43610</v>
      </c>
      <c r="AH8" s="49">
        <f t="shared" si="2"/>
        <v>43611</v>
      </c>
      <c r="AI8" s="48">
        <f t="shared" si="2"/>
        <v>43612</v>
      </c>
      <c r="AJ8" s="46">
        <f t="shared" si="2"/>
        <v>43613</v>
      </c>
      <c r="AK8" s="46">
        <f t="shared" si="2"/>
        <v>43614</v>
      </c>
      <c r="AL8" s="46">
        <f t="shared" si="2"/>
        <v>43615</v>
      </c>
      <c r="AM8" s="46">
        <f t="shared" si="2"/>
        <v>43616</v>
      </c>
      <c r="AN8" s="46">
        <f t="shared" si="2"/>
        <v>43617</v>
      </c>
      <c r="AO8" s="49">
        <f t="shared" si="2"/>
        <v>43618</v>
      </c>
      <c r="AP8" s="48">
        <f t="shared" si="2"/>
        <v>43619</v>
      </c>
      <c r="AQ8" s="46">
        <f t="shared" si="2"/>
        <v>43620</v>
      </c>
      <c r="AR8" s="46">
        <f t="shared" si="2"/>
        <v>43621</v>
      </c>
      <c r="AS8" s="46">
        <f t="shared" si="2"/>
        <v>43622</v>
      </c>
      <c r="AT8" s="46">
        <f t="shared" si="2"/>
        <v>43623</v>
      </c>
      <c r="AU8" s="46">
        <f t="shared" si="2"/>
        <v>43624</v>
      </c>
      <c r="AV8" s="49">
        <f t="shared" si="2"/>
        <v>43625</v>
      </c>
      <c r="AW8" s="48">
        <f t="shared" si="2"/>
        <v>43626</v>
      </c>
      <c r="AX8" s="46">
        <f t="shared" si="2"/>
        <v>43627</v>
      </c>
      <c r="AY8" s="46">
        <f t="shared" si="2"/>
        <v>43628</v>
      </c>
      <c r="AZ8" s="46">
        <f t="shared" si="2"/>
        <v>43629</v>
      </c>
      <c r="BA8" s="46">
        <f t="shared" si="2"/>
        <v>43630</v>
      </c>
      <c r="BB8" s="46">
        <f t="shared" si="2"/>
        <v>43631</v>
      </c>
      <c r="BC8" s="49">
        <f t="shared" si="2"/>
        <v>43632</v>
      </c>
      <c r="BD8" s="48">
        <f t="shared" ref="BD8:BJ8" si="3">BC8+1</f>
        <v>43633</v>
      </c>
      <c r="BE8" s="46">
        <f t="shared" si="3"/>
        <v>43634</v>
      </c>
      <c r="BF8" s="46">
        <f t="shared" si="3"/>
        <v>43635</v>
      </c>
      <c r="BG8" s="46">
        <f t="shared" si="3"/>
        <v>43636</v>
      </c>
      <c r="BH8" s="46">
        <f t="shared" si="3"/>
        <v>43637</v>
      </c>
      <c r="BI8" s="46">
        <f t="shared" si="3"/>
        <v>43638</v>
      </c>
      <c r="BJ8" s="49">
        <f t="shared" si="3"/>
        <v>43639</v>
      </c>
    </row>
    <row r="9" spans="2:62" ht="29.25" customHeight="1" thickBot="1" x14ac:dyDescent="0.25">
      <c r="B9" s="12" t="s">
        <v>11</v>
      </c>
      <c r="C9" s="13" t="s">
        <v>47</v>
      </c>
      <c r="D9" s="13" t="s">
        <v>48</v>
      </c>
      <c r="E9" s="13" t="s">
        <v>56</v>
      </c>
      <c r="F9" s="13" t="s">
        <v>59</v>
      </c>
      <c r="G9" s="50" t="str">
        <f>LEFT(TEXT(G8,"ddd"),1)</f>
        <v>M</v>
      </c>
      <c r="H9" s="50" t="str">
        <f t="shared" ref="H9:BC9" si="4">LEFT(TEXT(H8,"ddd"),1)</f>
        <v>T</v>
      </c>
      <c r="I9" s="50" t="str">
        <f t="shared" si="4"/>
        <v>W</v>
      </c>
      <c r="J9" s="50" t="str">
        <f t="shared" si="4"/>
        <v>T</v>
      </c>
      <c r="K9" s="50" t="str">
        <f t="shared" si="4"/>
        <v>F</v>
      </c>
      <c r="L9" s="50" t="str">
        <f t="shared" si="4"/>
        <v>S</v>
      </c>
      <c r="M9" s="50" t="str">
        <f t="shared" si="4"/>
        <v>S</v>
      </c>
      <c r="N9" s="50" t="str">
        <f t="shared" si="4"/>
        <v>M</v>
      </c>
      <c r="O9" s="50" t="str">
        <f t="shared" si="4"/>
        <v>T</v>
      </c>
      <c r="P9" s="50" t="str">
        <f t="shared" si="4"/>
        <v>W</v>
      </c>
      <c r="Q9" s="50" t="str">
        <f t="shared" si="4"/>
        <v>T</v>
      </c>
      <c r="R9" s="50" t="str">
        <f t="shared" si="4"/>
        <v>F</v>
      </c>
      <c r="S9" s="50" t="str">
        <f t="shared" si="4"/>
        <v>S</v>
      </c>
      <c r="T9" s="50" t="str">
        <f t="shared" si="4"/>
        <v>S</v>
      </c>
      <c r="U9" s="50" t="str">
        <f t="shared" si="4"/>
        <v>M</v>
      </c>
      <c r="V9" s="50" t="str">
        <f t="shared" si="4"/>
        <v>T</v>
      </c>
      <c r="W9" s="50" t="str">
        <f t="shared" si="4"/>
        <v>W</v>
      </c>
      <c r="X9" s="50" t="str">
        <f t="shared" si="4"/>
        <v>T</v>
      </c>
      <c r="Y9" s="50" t="str">
        <f t="shared" si="4"/>
        <v>F</v>
      </c>
      <c r="Z9" s="50" t="str">
        <f t="shared" si="4"/>
        <v>S</v>
      </c>
      <c r="AA9" s="50" t="str">
        <f t="shared" si="4"/>
        <v>S</v>
      </c>
      <c r="AB9" s="50" t="str">
        <f t="shared" si="4"/>
        <v>M</v>
      </c>
      <c r="AC9" s="50" t="str">
        <f t="shared" si="4"/>
        <v>T</v>
      </c>
      <c r="AD9" s="50" t="str">
        <f t="shared" si="4"/>
        <v>W</v>
      </c>
      <c r="AE9" s="50" t="str">
        <f t="shared" si="4"/>
        <v>T</v>
      </c>
      <c r="AF9" s="50" t="str">
        <f t="shared" si="4"/>
        <v>F</v>
      </c>
      <c r="AG9" s="50" t="str">
        <f t="shared" si="4"/>
        <v>S</v>
      </c>
      <c r="AH9" s="50" t="str">
        <f t="shared" si="4"/>
        <v>S</v>
      </c>
      <c r="AI9" s="50" t="str">
        <f t="shared" si="4"/>
        <v>M</v>
      </c>
      <c r="AJ9" s="50" t="str">
        <f t="shared" si="4"/>
        <v>T</v>
      </c>
      <c r="AK9" s="50" t="str">
        <f t="shared" si="4"/>
        <v>W</v>
      </c>
      <c r="AL9" s="50" t="str">
        <f t="shared" si="4"/>
        <v>T</v>
      </c>
      <c r="AM9" s="50" t="str">
        <f t="shared" si="4"/>
        <v>F</v>
      </c>
      <c r="AN9" s="50" t="str">
        <f t="shared" si="4"/>
        <v>S</v>
      </c>
      <c r="AO9" s="50" t="str">
        <f t="shared" si="4"/>
        <v>S</v>
      </c>
      <c r="AP9" s="50" t="str">
        <f t="shared" si="4"/>
        <v>M</v>
      </c>
      <c r="AQ9" s="50" t="str">
        <f t="shared" si="4"/>
        <v>T</v>
      </c>
      <c r="AR9" s="50" t="str">
        <f t="shared" si="4"/>
        <v>W</v>
      </c>
      <c r="AS9" s="50" t="str">
        <f t="shared" si="4"/>
        <v>T</v>
      </c>
      <c r="AT9" s="50" t="str">
        <f t="shared" si="4"/>
        <v>F</v>
      </c>
      <c r="AU9" s="50" t="str">
        <f t="shared" si="4"/>
        <v>S</v>
      </c>
      <c r="AV9" s="50" t="str">
        <f t="shared" si="4"/>
        <v>S</v>
      </c>
      <c r="AW9" s="50" t="str">
        <f t="shared" si="4"/>
        <v>M</v>
      </c>
      <c r="AX9" s="50" t="str">
        <f t="shared" si="4"/>
        <v>T</v>
      </c>
      <c r="AY9" s="50" t="str">
        <f t="shared" si="4"/>
        <v>W</v>
      </c>
      <c r="AZ9" s="50" t="str">
        <f t="shared" si="4"/>
        <v>T</v>
      </c>
      <c r="BA9" s="50" t="str">
        <f t="shared" si="4"/>
        <v>F</v>
      </c>
      <c r="BB9" s="50" t="str">
        <f t="shared" si="4"/>
        <v>S</v>
      </c>
      <c r="BC9" s="50" t="str">
        <f t="shared" si="4"/>
        <v>S</v>
      </c>
      <c r="BD9" s="50" t="str">
        <f t="shared" ref="BD9" si="5">LEFT(TEXT(BD8,"ddd"),1)</f>
        <v>M</v>
      </c>
      <c r="BE9" s="50" t="str">
        <f t="shared" ref="BE9" si="6">LEFT(TEXT(BE8,"ddd"),1)</f>
        <v>T</v>
      </c>
      <c r="BF9" s="50" t="str">
        <f t="shared" ref="BF9" si="7">LEFT(TEXT(BF8,"ddd"),1)</f>
        <v>W</v>
      </c>
      <c r="BG9" s="50" t="str">
        <f t="shared" ref="BG9" si="8">LEFT(TEXT(BG8,"ddd"),1)</f>
        <v>T</v>
      </c>
      <c r="BH9" s="50" t="str">
        <f t="shared" ref="BH9" si="9">LEFT(TEXT(BH8,"ddd"),1)</f>
        <v>F</v>
      </c>
      <c r="BI9" s="50" t="str">
        <f t="shared" ref="BI9" si="10">LEFT(TEXT(BI8,"ddd"),1)</f>
        <v>S</v>
      </c>
      <c r="BJ9" s="50" t="str">
        <f t="shared" ref="BJ9" si="11">LEFT(TEXT(BJ8,"ddd"),1)</f>
        <v>S</v>
      </c>
    </row>
    <row r="10" spans="2:62" s="8" customFormat="1" ht="15" thickBot="1" x14ac:dyDescent="0.25">
      <c r="B10" s="65"/>
      <c r="C10" s="66"/>
      <c r="D10" s="65"/>
      <c r="E10" s="67"/>
      <c r="F10" s="68" t="s">
        <v>61</v>
      </c>
      <c r="G10" s="69">
        <f>SUM(G11:G30)</f>
        <v>0</v>
      </c>
      <c r="H10" s="69">
        <f t="shared" ref="H10:BJ10" si="12">SUM(H11:H30)</f>
        <v>0</v>
      </c>
      <c r="I10" s="69">
        <f t="shared" si="12"/>
        <v>9</v>
      </c>
      <c r="J10" s="69">
        <f t="shared" si="12"/>
        <v>9</v>
      </c>
      <c r="K10" s="69">
        <f t="shared" si="12"/>
        <v>9</v>
      </c>
      <c r="L10" s="69">
        <f t="shared" si="12"/>
        <v>9</v>
      </c>
      <c r="M10" s="69">
        <f t="shared" si="12"/>
        <v>0</v>
      </c>
      <c r="N10" s="69">
        <f t="shared" si="12"/>
        <v>15</v>
      </c>
      <c r="O10" s="69">
        <f t="shared" si="12"/>
        <v>15</v>
      </c>
      <c r="P10" s="69">
        <f t="shared" si="12"/>
        <v>15</v>
      </c>
      <c r="Q10" s="69">
        <f t="shared" si="12"/>
        <v>15</v>
      </c>
      <c r="R10" s="69">
        <f t="shared" si="12"/>
        <v>15</v>
      </c>
      <c r="S10" s="69">
        <f t="shared" si="12"/>
        <v>14</v>
      </c>
      <c r="T10" s="69">
        <f t="shared" si="12"/>
        <v>0</v>
      </c>
      <c r="U10" s="69">
        <f t="shared" si="12"/>
        <v>14</v>
      </c>
      <c r="V10" s="69">
        <f t="shared" si="12"/>
        <v>11</v>
      </c>
      <c r="W10" s="69">
        <f t="shared" si="12"/>
        <v>11</v>
      </c>
      <c r="X10" s="69">
        <f t="shared" si="12"/>
        <v>11</v>
      </c>
      <c r="Y10" s="69">
        <f t="shared" si="12"/>
        <v>11</v>
      </c>
      <c r="Z10" s="69">
        <f t="shared" si="12"/>
        <v>5</v>
      </c>
      <c r="AA10" s="69">
        <f t="shared" si="12"/>
        <v>0</v>
      </c>
      <c r="AB10" s="69">
        <f t="shared" si="12"/>
        <v>0</v>
      </c>
      <c r="AC10" s="69">
        <f t="shared" si="12"/>
        <v>0</v>
      </c>
      <c r="AD10" s="69">
        <f t="shared" si="12"/>
        <v>0</v>
      </c>
      <c r="AE10" s="69">
        <f t="shared" si="12"/>
        <v>0</v>
      </c>
      <c r="AF10" s="69">
        <f t="shared" si="12"/>
        <v>0</v>
      </c>
      <c r="AG10" s="69">
        <f t="shared" si="12"/>
        <v>0</v>
      </c>
      <c r="AH10" s="69">
        <f t="shared" si="12"/>
        <v>0</v>
      </c>
      <c r="AI10" s="69">
        <f t="shared" si="12"/>
        <v>0</v>
      </c>
      <c r="AJ10" s="69">
        <f t="shared" si="12"/>
        <v>0</v>
      </c>
      <c r="AK10" s="69">
        <f t="shared" si="12"/>
        <v>0</v>
      </c>
      <c r="AL10" s="69">
        <f t="shared" si="12"/>
        <v>0</v>
      </c>
      <c r="AM10" s="69">
        <f t="shared" si="12"/>
        <v>0</v>
      </c>
      <c r="AN10" s="69">
        <f t="shared" si="12"/>
        <v>0</v>
      </c>
      <c r="AO10" s="69">
        <f t="shared" si="12"/>
        <v>0</v>
      </c>
      <c r="AP10" s="69">
        <f t="shared" si="12"/>
        <v>0</v>
      </c>
      <c r="AQ10" s="69">
        <f t="shared" si="12"/>
        <v>0</v>
      </c>
      <c r="AR10" s="69">
        <f t="shared" si="12"/>
        <v>0</v>
      </c>
      <c r="AS10" s="69">
        <f t="shared" si="12"/>
        <v>0</v>
      </c>
      <c r="AT10" s="69">
        <f t="shared" si="12"/>
        <v>0</v>
      </c>
      <c r="AU10" s="69">
        <f t="shared" si="12"/>
        <v>0</v>
      </c>
      <c r="AV10" s="69">
        <f t="shared" si="12"/>
        <v>0</v>
      </c>
      <c r="AW10" s="69">
        <f t="shared" si="12"/>
        <v>0</v>
      </c>
      <c r="AX10" s="69">
        <f t="shared" si="12"/>
        <v>0</v>
      </c>
      <c r="AY10" s="69">
        <f t="shared" si="12"/>
        <v>0</v>
      </c>
      <c r="AZ10" s="69">
        <f t="shared" si="12"/>
        <v>0</v>
      </c>
      <c r="BA10" s="69">
        <f t="shared" si="12"/>
        <v>0</v>
      </c>
      <c r="BB10" s="69">
        <f t="shared" si="12"/>
        <v>0</v>
      </c>
      <c r="BC10" s="69">
        <f t="shared" si="12"/>
        <v>0</v>
      </c>
      <c r="BD10" s="69">
        <f t="shared" si="12"/>
        <v>0</v>
      </c>
      <c r="BE10" s="69">
        <f t="shared" si="12"/>
        <v>0</v>
      </c>
      <c r="BF10" s="69">
        <f t="shared" si="12"/>
        <v>0</v>
      </c>
      <c r="BG10" s="69">
        <f t="shared" si="12"/>
        <v>0</v>
      </c>
      <c r="BH10" s="69">
        <f t="shared" si="12"/>
        <v>0</v>
      </c>
      <c r="BI10" s="69">
        <f t="shared" si="12"/>
        <v>0</v>
      </c>
      <c r="BJ10" s="69">
        <f t="shared" si="12"/>
        <v>0</v>
      </c>
    </row>
    <row r="11" spans="2:62" s="8" customFormat="1" ht="15" thickBot="1" x14ac:dyDescent="0.25">
      <c r="B11" s="63"/>
      <c r="C11" s="15"/>
      <c r="D11" s="16"/>
      <c r="E11" s="60"/>
      <c r="F11" s="16"/>
      <c r="G11" s="59" t="str">
        <f t="shared" ref="G11:P20" si="13">IF(ISBLANK($E11),"",IF(NOT(ISERROR(MATCH(G$8,non_work_days,0))),"",IF(AND(G$8&gt;=$C11,G$8&lt;=$D11),$E11,"")))</f>
        <v/>
      </c>
      <c r="H11" s="59" t="str">
        <f t="shared" si="13"/>
        <v/>
      </c>
      <c r="I11" s="59" t="str">
        <f t="shared" si="13"/>
        <v/>
      </c>
      <c r="J11" s="59" t="str">
        <f t="shared" si="13"/>
        <v/>
      </c>
      <c r="K11" s="59" t="str">
        <f t="shared" si="13"/>
        <v/>
      </c>
      <c r="L11" s="59" t="str">
        <f t="shared" si="13"/>
        <v/>
      </c>
      <c r="M11" s="59" t="str">
        <f t="shared" si="13"/>
        <v/>
      </c>
      <c r="N11" s="59" t="str">
        <f t="shared" si="13"/>
        <v/>
      </c>
      <c r="O11" s="59" t="str">
        <f t="shared" si="13"/>
        <v/>
      </c>
      <c r="P11" s="59" t="str">
        <f t="shared" si="13"/>
        <v/>
      </c>
      <c r="Q11" s="59" t="str">
        <f t="shared" ref="Q11:Z20" si="14">IF(ISBLANK($E11),"",IF(NOT(ISERROR(MATCH(Q$8,non_work_days,0))),"",IF(AND(Q$8&gt;=$C11,Q$8&lt;=$D11),$E11,"")))</f>
        <v/>
      </c>
      <c r="R11" s="59" t="str">
        <f t="shared" si="14"/>
        <v/>
      </c>
      <c r="S11" s="59" t="str">
        <f t="shared" si="14"/>
        <v/>
      </c>
      <c r="T11" s="59" t="str">
        <f t="shared" si="14"/>
        <v/>
      </c>
      <c r="U11" s="59" t="str">
        <f t="shared" si="14"/>
        <v/>
      </c>
      <c r="V11" s="59" t="str">
        <f t="shared" si="14"/>
        <v/>
      </c>
      <c r="W11" s="59" t="str">
        <f t="shared" si="14"/>
        <v/>
      </c>
      <c r="X11" s="59" t="str">
        <f t="shared" si="14"/>
        <v/>
      </c>
      <c r="Y11" s="59" t="str">
        <f t="shared" si="14"/>
        <v/>
      </c>
      <c r="Z11" s="59" t="str">
        <f t="shared" si="14"/>
        <v/>
      </c>
      <c r="AA11" s="59" t="str">
        <f t="shared" ref="AA11:AJ20" si="15">IF(ISBLANK($E11),"",IF(NOT(ISERROR(MATCH(AA$8,non_work_days,0))),"",IF(AND(AA$8&gt;=$C11,AA$8&lt;=$D11),$E11,"")))</f>
        <v/>
      </c>
      <c r="AB11" s="59" t="str">
        <f t="shared" si="15"/>
        <v/>
      </c>
      <c r="AC11" s="59" t="str">
        <f t="shared" si="15"/>
        <v/>
      </c>
      <c r="AD11" s="59" t="str">
        <f t="shared" si="15"/>
        <v/>
      </c>
      <c r="AE11" s="59" t="str">
        <f t="shared" si="15"/>
        <v/>
      </c>
      <c r="AF11" s="59" t="str">
        <f t="shared" si="15"/>
        <v/>
      </c>
      <c r="AG11" s="59" t="str">
        <f t="shared" si="15"/>
        <v/>
      </c>
      <c r="AH11" s="59" t="str">
        <f t="shared" si="15"/>
        <v/>
      </c>
      <c r="AI11" s="59" t="str">
        <f t="shared" si="15"/>
        <v/>
      </c>
      <c r="AJ11" s="59" t="str">
        <f t="shared" si="15"/>
        <v/>
      </c>
      <c r="AK11" s="59" t="str">
        <f t="shared" ref="AK11:AT20" si="16">IF(ISBLANK($E11),"",IF(NOT(ISERROR(MATCH(AK$8,non_work_days,0))),"",IF(AND(AK$8&gt;=$C11,AK$8&lt;=$D11),$E11,"")))</f>
        <v/>
      </c>
      <c r="AL11" s="59" t="str">
        <f t="shared" si="16"/>
        <v/>
      </c>
      <c r="AM11" s="59" t="str">
        <f t="shared" si="16"/>
        <v/>
      </c>
      <c r="AN11" s="59" t="str">
        <f t="shared" si="16"/>
        <v/>
      </c>
      <c r="AO11" s="59" t="str">
        <f t="shared" si="16"/>
        <v/>
      </c>
      <c r="AP11" s="59" t="str">
        <f t="shared" si="16"/>
        <v/>
      </c>
      <c r="AQ11" s="59" t="str">
        <f t="shared" si="16"/>
        <v/>
      </c>
      <c r="AR11" s="59" t="str">
        <f t="shared" si="16"/>
        <v/>
      </c>
      <c r="AS11" s="59" t="str">
        <f t="shared" si="16"/>
        <v/>
      </c>
      <c r="AT11" s="59" t="str">
        <f t="shared" si="16"/>
        <v/>
      </c>
      <c r="AU11" s="59" t="str">
        <f t="shared" ref="AU11:BD20" si="17">IF(ISBLANK($E11),"",IF(NOT(ISERROR(MATCH(AU$8,non_work_days,0))),"",IF(AND(AU$8&gt;=$C11,AU$8&lt;=$D11),$E11,"")))</f>
        <v/>
      </c>
      <c r="AV11" s="59" t="str">
        <f t="shared" si="17"/>
        <v/>
      </c>
      <c r="AW11" s="59" t="str">
        <f t="shared" si="17"/>
        <v/>
      </c>
      <c r="AX11" s="59" t="str">
        <f t="shared" si="17"/>
        <v/>
      </c>
      <c r="AY11" s="59" t="str">
        <f t="shared" si="17"/>
        <v/>
      </c>
      <c r="AZ11" s="59" t="str">
        <f t="shared" si="17"/>
        <v/>
      </c>
      <c r="BA11" s="59" t="str">
        <f t="shared" si="17"/>
        <v/>
      </c>
      <c r="BB11" s="59" t="str">
        <f t="shared" si="17"/>
        <v/>
      </c>
      <c r="BC11" s="59" t="str">
        <f t="shared" si="17"/>
        <v/>
      </c>
      <c r="BD11" s="59" t="str">
        <f t="shared" si="17"/>
        <v/>
      </c>
      <c r="BE11" s="59" t="str">
        <f t="shared" ref="BE11:BJ20" si="18">IF(ISBLANK($E11),"",IF(NOT(ISERROR(MATCH(BE$8,non_work_days,0))),"",IF(AND(BE$8&gt;=$C11,BE$8&lt;=$D11),$E11,"")))</f>
        <v/>
      </c>
      <c r="BF11" s="59" t="str">
        <f t="shared" si="18"/>
        <v/>
      </c>
      <c r="BG11" s="59" t="str">
        <f t="shared" si="18"/>
        <v/>
      </c>
      <c r="BH11" s="59" t="str">
        <f t="shared" si="18"/>
        <v/>
      </c>
      <c r="BI11" s="59" t="str">
        <f t="shared" si="18"/>
        <v/>
      </c>
      <c r="BJ11" s="59" t="str">
        <f t="shared" si="18"/>
        <v/>
      </c>
    </row>
    <row r="12" spans="2:62" s="8" customFormat="1" ht="22.5" customHeight="1" thickBot="1" x14ac:dyDescent="0.25">
      <c r="B12" s="17" t="s">
        <v>17</v>
      </c>
      <c r="C12" s="18">
        <f>MIN(C13:C19)</f>
        <v>43586</v>
      </c>
      <c r="D12" s="19">
        <f>MAX(D13:D19)</f>
        <v>43606</v>
      </c>
      <c r="E12" s="61"/>
      <c r="F12" s="19"/>
      <c r="G12" s="59" t="str">
        <f t="shared" si="13"/>
        <v/>
      </c>
      <c r="H12" s="59" t="str">
        <f t="shared" si="13"/>
        <v/>
      </c>
      <c r="I12" s="59" t="str">
        <f t="shared" si="13"/>
        <v/>
      </c>
      <c r="J12" s="59" t="str">
        <f t="shared" si="13"/>
        <v/>
      </c>
      <c r="K12" s="59" t="str">
        <f t="shared" si="13"/>
        <v/>
      </c>
      <c r="L12" s="59" t="str">
        <f t="shared" si="13"/>
        <v/>
      </c>
      <c r="M12" s="59" t="str">
        <f t="shared" si="13"/>
        <v/>
      </c>
      <c r="N12" s="59" t="str">
        <f t="shared" si="13"/>
        <v/>
      </c>
      <c r="O12" s="59" t="str">
        <f t="shared" si="13"/>
        <v/>
      </c>
      <c r="P12" s="59" t="str">
        <f t="shared" si="13"/>
        <v/>
      </c>
      <c r="Q12" s="59" t="str">
        <f t="shared" si="14"/>
        <v/>
      </c>
      <c r="R12" s="59" t="str">
        <f t="shared" si="14"/>
        <v/>
      </c>
      <c r="S12" s="59" t="str">
        <f t="shared" si="14"/>
        <v/>
      </c>
      <c r="T12" s="59" t="str">
        <f t="shared" si="14"/>
        <v/>
      </c>
      <c r="U12" s="59" t="str">
        <f t="shared" si="14"/>
        <v/>
      </c>
      <c r="V12" s="59" t="str">
        <f t="shared" si="14"/>
        <v/>
      </c>
      <c r="W12" s="59" t="str">
        <f t="shared" si="14"/>
        <v/>
      </c>
      <c r="X12" s="59" t="str">
        <f t="shared" si="14"/>
        <v/>
      </c>
      <c r="Y12" s="59" t="str">
        <f t="shared" si="14"/>
        <v/>
      </c>
      <c r="Z12" s="59" t="str">
        <f t="shared" si="14"/>
        <v/>
      </c>
      <c r="AA12" s="59" t="str">
        <f t="shared" si="15"/>
        <v/>
      </c>
      <c r="AB12" s="59" t="str">
        <f t="shared" si="15"/>
        <v/>
      </c>
      <c r="AC12" s="59" t="str">
        <f t="shared" si="15"/>
        <v/>
      </c>
      <c r="AD12" s="59" t="str">
        <f t="shared" si="15"/>
        <v/>
      </c>
      <c r="AE12" s="59" t="str">
        <f t="shared" si="15"/>
        <v/>
      </c>
      <c r="AF12" s="59" t="str">
        <f t="shared" si="15"/>
        <v/>
      </c>
      <c r="AG12" s="59" t="str">
        <f t="shared" si="15"/>
        <v/>
      </c>
      <c r="AH12" s="59" t="str">
        <f t="shared" si="15"/>
        <v/>
      </c>
      <c r="AI12" s="59" t="str">
        <f t="shared" si="15"/>
        <v/>
      </c>
      <c r="AJ12" s="59" t="str">
        <f t="shared" si="15"/>
        <v/>
      </c>
      <c r="AK12" s="59" t="str">
        <f t="shared" si="16"/>
        <v/>
      </c>
      <c r="AL12" s="59" t="str">
        <f t="shared" si="16"/>
        <v/>
      </c>
      <c r="AM12" s="59" t="str">
        <f t="shared" si="16"/>
        <v/>
      </c>
      <c r="AN12" s="59" t="str">
        <f t="shared" si="16"/>
        <v/>
      </c>
      <c r="AO12" s="59" t="str">
        <f t="shared" si="16"/>
        <v/>
      </c>
      <c r="AP12" s="59" t="str">
        <f t="shared" si="16"/>
        <v/>
      </c>
      <c r="AQ12" s="59" t="str">
        <f t="shared" si="16"/>
        <v/>
      </c>
      <c r="AR12" s="59" t="str">
        <f t="shared" si="16"/>
        <v/>
      </c>
      <c r="AS12" s="59" t="str">
        <f t="shared" si="16"/>
        <v/>
      </c>
      <c r="AT12" s="59" t="str">
        <f t="shared" si="16"/>
        <v/>
      </c>
      <c r="AU12" s="59" t="str">
        <f t="shared" si="17"/>
        <v/>
      </c>
      <c r="AV12" s="59" t="str">
        <f t="shared" si="17"/>
        <v/>
      </c>
      <c r="AW12" s="59" t="str">
        <f t="shared" si="17"/>
        <v/>
      </c>
      <c r="AX12" s="59" t="str">
        <f t="shared" si="17"/>
        <v/>
      </c>
      <c r="AY12" s="59" t="str">
        <f t="shared" si="17"/>
        <v/>
      </c>
      <c r="AZ12" s="59" t="str">
        <f t="shared" si="17"/>
        <v/>
      </c>
      <c r="BA12" s="59" t="str">
        <f t="shared" si="17"/>
        <v/>
      </c>
      <c r="BB12" s="59" t="str">
        <f t="shared" si="17"/>
        <v/>
      </c>
      <c r="BC12" s="59" t="str">
        <f t="shared" si="17"/>
        <v/>
      </c>
      <c r="BD12" s="59" t="str">
        <f t="shared" si="17"/>
        <v/>
      </c>
      <c r="BE12" s="59" t="str">
        <f t="shared" si="18"/>
        <v/>
      </c>
      <c r="BF12" s="59" t="str">
        <f t="shared" si="18"/>
        <v/>
      </c>
      <c r="BG12" s="59" t="str">
        <f t="shared" si="18"/>
        <v/>
      </c>
      <c r="BH12" s="59" t="str">
        <f t="shared" si="18"/>
        <v/>
      </c>
      <c r="BI12" s="59" t="str">
        <f t="shared" si="18"/>
        <v/>
      </c>
      <c r="BJ12" s="59" t="str">
        <f t="shared" si="18"/>
        <v/>
      </c>
    </row>
    <row r="13" spans="2:62" s="8" customFormat="1" ht="22.5" customHeight="1" thickBot="1" x14ac:dyDescent="0.25">
      <c r="B13" s="71" t="s">
        <v>8</v>
      </c>
      <c r="C13" s="15">
        <f>C5</f>
        <v>43586</v>
      </c>
      <c r="D13" s="16">
        <f>C13+4</f>
        <v>43590</v>
      </c>
      <c r="E13" s="60">
        <v>4</v>
      </c>
      <c r="F13" s="16" t="s">
        <v>14</v>
      </c>
      <c r="G13" s="59" t="str">
        <f t="shared" si="13"/>
        <v/>
      </c>
      <c r="H13" s="59" t="str">
        <f t="shared" si="13"/>
        <v/>
      </c>
      <c r="I13" s="59">
        <f t="shared" si="13"/>
        <v>4</v>
      </c>
      <c r="J13" s="59">
        <f t="shared" si="13"/>
        <v>4</v>
      </c>
      <c r="K13" s="59">
        <f t="shared" si="13"/>
        <v>4</v>
      </c>
      <c r="L13" s="59">
        <f t="shared" si="13"/>
        <v>4</v>
      </c>
      <c r="M13" s="59" t="str">
        <f t="shared" si="13"/>
        <v/>
      </c>
      <c r="N13" s="59" t="str">
        <f t="shared" si="13"/>
        <v/>
      </c>
      <c r="O13" s="59" t="str">
        <f t="shared" si="13"/>
        <v/>
      </c>
      <c r="P13" s="59" t="str">
        <f t="shared" si="13"/>
        <v/>
      </c>
      <c r="Q13" s="59" t="str">
        <f t="shared" si="14"/>
        <v/>
      </c>
      <c r="R13" s="59" t="str">
        <f t="shared" si="14"/>
        <v/>
      </c>
      <c r="S13" s="59" t="str">
        <f t="shared" si="14"/>
        <v/>
      </c>
      <c r="T13" s="59" t="str">
        <f t="shared" si="14"/>
        <v/>
      </c>
      <c r="U13" s="59" t="str">
        <f t="shared" si="14"/>
        <v/>
      </c>
      <c r="V13" s="59" t="str">
        <f t="shared" si="14"/>
        <v/>
      </c>
      <c r="W13" s="59" t="str">
        <f t="shared" si="14"/>
        <v/>
      </c>
      <c r="X13" s="59" t="str">
        <f t="shared" si="14"/>
        <v/>
      </c>
      <c r="Y13" s="59" t="str">
        <f t="shared" si="14"/>
        <v/>
      </c>
      <c r="Z13" s="59" t="str">
        <f t="shared" si="14"/>
        <v/>
      </c>
      <c r="AA13" s="59" t="str">
        <f t="shared" si="15"/>
        <v/>
      </c>
      <c r="AB13" s="59" t="str">
        <f t="shared" si="15"/>
        <v/>
      </c>
      <c r="AC13" s="59" t="str">
        <f t="shared" si="15"/>
        <v/>
      </c>
      <c r="AD13" s="59" t="str">
        <f t="shared" si="15"/>
        <v/>
      </c>
      <c r="AE13" s="59" t="str">
        <f t="shared" si="15"/>
        <v/>
      </c>
      <c r="AF13" s="59" t="str">
        <f t="shared" si="15"/>
        <v/>
      </c>
      <c r="AG13" s="59" t="str">
        <f t="shared" si="15"/>
        <v/>
      </c>
      <c r="AH13" s="59" t="str">
        <f t="shared" si="15"/>
        <v/>
      </c>
      <c r="AI13" s="59" t="str">
        <f t="shared" si="15"/>
        <v/>
      </c>
      <c r="AJ13" s="59" t="str">
        <f t="shared" si="15"/>
        <v/>
      </c>
      <c r="AK13" s="59" t="str">
        <f t="shared" si="16"/>
        <v/>
      </c>
      <c r="AL13" s="59" t="str">
        <f t="shared" si="16"/>
        <v/>
      </c>
      <c r="AM13" s="59" t="str">
        <f t="shared" si="16"/>
        <v/>
      </c>
      <c r="AN13" s="59" t="str">
        <f t="shared" si="16"/>
        <v/>
      </c>
      <c r="AO13" s="59" t="str">
        <f t="shared" si="16"/>
        <v/>
      </c>
      <c r="AP13" s="59" t="str">
        <f t="shared" si="16"/>
        <v/>
      </c>
      <c r="AQ13" s="59" t="str">
        <f t="shared" si="16"/>
        <v/>
      </c>
      <c r="AR13" s="59" t="str">
        <f t="shared" si="16"/>
        <v/>
      </c>
      <c r="AS13" s="59" t="str">
        <f t="shared" si="16"/>
        <v/>
      </c>
      <c r="AT13" s="59" t="str">
        <f t="shared" si="16"/>
        <v/>
      </c>
      <c r="AU13" s="59" t="str">
        <f t="shared" si="17"/>
        <v/>
      </c>
      <c r="AV13" s="59" t="str">
        <f t="shared" si="17"/>
        <v/>
      </c>
      <c r="AW13" s="59" t="str">
        <f t="shared" si="17"/>
        <v/>
      </c>
      <c r="AX13" s="59" t="str">
        <f t="shared" si="17"/>
        <v/>
      </c>
      <c r="AY13" s="59" t="str">
        <f t="shared" si="17"/>
        <v/>
      </c>
      <c r="AZ13" s="59" t="str">
        <f t="shared" si="17"/>
        <v/>
      </c>
      <c r="BA13" s="59" t="str">
        <f t="shared" si="17"/>
        <v/>
      </c>
      <c r="BB13" s="59" t="str">
        <f t="shared" si="17"/>
        <v/>
      </c>
      <c r="BC13" s="59" t="str">
        <f t="shared" si="17"/>
        <v/>
      </c>
      <c r="BD13" s="59" t="str">
        <f t="shared" si="17"/>
        <v/>
      </c>
      <c r="BE13" s="59" t="str">
        <f t="shared" si="18"/>
        <v/>
      </c>
      <c r="BF13" s="59" t="str">
        <f t="shared" si="18"/>
        <v/>
      </c>
      <c r="BG13" s="59" t="str">
        <f t="shared" si="18"/>
        <v/>
      </c>
      <c r="BH13" s="59" t="str">
        <f t="shared" si="18"/>
        <v/>
      </c>
      <c r="BI13" s="59" t="str">
        <f t="shared" si="18"/>
        <v/>
      </c>
      <c r="BJ13" s="59" t="str">
        <f t="shared" si="18"/>
        <v/>
      </c>
    </row>
    <row r="14" spans="2:62" s="8" customFormat="1" ht="22.5" customHeight="1" thickBot="1" x14ac:dyDescent="0.25">
      <c r="B14" s="71" t="s">
        <v>25</v>
      </c>
      <c r="C14" s="15">
        <f>D13+1</f>
        <v>43591</v>
      </c>
      <c r="D14" s="16">
        <f>C14+4</f>
        <v>43595</v>
      </c>
      <c r="E14" s="60">
        <v>4</v>
      </c>
      <c r="F14" s="16" t="s">
        <v>15</v>
      </c>
      <c r="G14" s="59" t="str">
        <f t="shared" si="13"/>
        <v/>
      </c>
      <c r="H14" s="59" t="str">
        <f t="shared" si="13"/>
        <v/>
      </c>
      <c r="I14" s="59" t="str">
        <f t="shared" si="13"/>
        <v/>
      </c>
      <c r="J14" s="59" t="str">
        <f t="shared" si="13"/>
        <v/>
      </c>
      <c r="K14" s="59" t="str">
        <f t="shared" si="13"/>
        <v/>
      </c>
      <c r="L14" s="59" t="str">
        <f t="shared" si="13"/>
        <v/>
      </c>
      <c r="M14" s="59" t="str">
        <f t="shared" si="13"/>
        <v/>
      </c>
      <c r="N14" s="59">
        <f t="shared" si="13"/>
        <v>4</v>
      </c>
      <c r="O14" s="59">
        <f t="shared" si="13"/>
        <v>4</v>
      </c>
      <c r="P14" s="59">
        <f t="shared" si="13"/>
        <v>4</v>
      </c>
      <c r="Q14" s="59">
        <f t="shared" si="14"/>
        <v>4</v>
      </c>
      <c r="R14" s="59">
        <f t="shared" si="14"/>
        <v>4</v>
      </c>
      <c r="S14" s="59" t="str">
        <f t="shared" si="14"/>
        <v/>
      </c>
      <c r="T14" s="59" t="str">
        <f t="shared" si="14"/>
        <v/>
      </c>
      <c r="U14" s="59" t="str">
        <f t="shared" si="14"/>
        <v/>
      </c>
      <c r="V14" s="59" t="str">
        <f t="shared" si="14"/>
        <v/>
      </c>
      <c r="W14" s="59" t="str">
        <f t="shared" si="14"/>
        <v/>
      </c>
      <c r="X14" s="59" t="str">
        <f t="shared" si="14"/>
        <v/>
      </c>
      <c r="Y14" s="59" t="str">
        <f t="shared" si="14"/>
        <v/>
      </c>
      <c r="Z14" s="59" t="str">
        <f t="shared" si="14"/>
        <v/>
      </c>
      <c r="AA14" s="59" t="str">
        <f t="shared" si="15"/>
        <v/>
      </c>
      <c r="AB14" s="59" t="str">
        <f t="shared" si="15"/>
        <v/>
      </c>
      <c r="AC14" s="59" t="str">
        <f t="shared" si="15"/>
        <v/>
      </c>
      <c r="AD14" s="59" t="str">
        <f t="shared" si="15"/>
        <v/>
      </c>
      <c r="AE14" s="59" t="str">
        <f t="shared" si="15"/>
        <v/>
      </c>
      <c r="AF14" s="59" t="str">
        <f t="shared" si="15"/>
        <v/>
      </c>
      <c r="AG14" s="59" t="str">
        <f t="shared" si="15"/>
        <v/>
      </c>
      <c r="AH14" s="59" t="str">
        <f t="shared" si="15"/>
        <v/>
      </c>
      <c r="AI14" s="59" t="str">
        <f t="shared" si="15"/>
        <v/>
      </c>
      <c r="AJ14" s="59" t="str">
        <f t="shared" si="15"/>
        <v/>
      </c>
      <c r="AK14" s="59" t="str">
        <f t="shared" si="16"/>
        <v/>
      </c>
      <c r="AL14" s="59" t="str">
        <f t="shared" si="16"/>
        <v/>
      </c>
      <c r="AM14" s="59" t="str">
        <f t="shared" si="16"/>
        <v/>
      </c>
      <c r="AN14" s="59" t="str">
        <f t="shared" si="16"/>
        <v/>
      </c>
      <c r="AO14" s="59" t="str">
        <f t="shared" si="16"/>
        <v/>
      </c>
      <c r="AP14" s="59" t="str">
        <f t="shared" si="16"/>
        <v/>
      </c>
      <c r="AQ14" s="59" t="str">
        <f t="shared" si="16"/>
        <v/>
      </c>
      <c r="AR14" s="59" t="str">
        <f t="shared" si="16"/>
        <v/>
      </c>
      <c r="AS14" s="59" t="str">
        <f t="shared" si="16"/>
        <v/>
      </c>
      <c r="AT14" s="59" t="str">
        <f t="shared" si="16"/>
        <v/>
      </c>
      <c r="AU14" s="59" t="str">
        <f t="shared" si="17"/>
        <v/>
      </c>
      <c r="AV14" s="59" t="str">
        <f t="shared" si="17"/>
        <v/>
      </c>
      <c r="AW14" s="59" t="str">
        <f t="shared" si="17"/>
        <v/>
      </c>
      <c r="AX14" s="59" t="str">
        <f t="shared" si="17"/>
        <v/>
      </c>
      <c r="AY14" s="59" t="str">
        <f t="shared" si="17"/>
        <v/>
      </c>
      <c r="AZ14" s="59" t="str">
        <f t="shared" si="17"/>
        <v/>
      </c>
      <c r="BA14" s="59" t="str">
        <f t="shared" si="17"/>
        <v/>
      </c>
      <c r="BB14" s="59" t="str">
        <f t="shared" si="17"/>
        <v/>
      </c>
      <c r="BC14" s="59" t="str">
        <f t="shared" si="17"/>
        <v/>
      </c>
      <c r="BD14" s="59" t="str">
        <f t="shared" si="17"/>
        <v/>
      </c>
      <c r="BE14" s="59" t="str">
        <f t="shared" si="18"/>
        <v/>
      </c>
      <c r="BF14" s="59" t="str">
        <f t="shared" si="18"/>
        <v/>
      </c>
      <c r="BG14" s="59" t="str">
        <f t="shared" si="18"/>
        <v/>
      </c>
      <c r="BH14" s="59" t="str">
        <f t="shared" si="18"/>
        <v/>
      </c>
      <c r="BI14" s="59" t="str">
        <f t="shared" si="18"/>
        <v/>
      </c>
      <c r="BJ14" s="59" t="str">
        <f t="shared" si="18"/>
        <v/>
      </c>
    </row>
    <row r="15" spans="2:62" s="8" customFormat="1" ht="22.5" customHeight="1" thickBot="1" x14ac:dyDescent="0.25">
      <c r="B15" s="71" t="s">
        <v>18</v>
      </c>
      <c r="C15" s="15">
        <f>D14+1</f>
        <v>43596</v>
      </c>
      <c r="D15" s="16">
        <f>C15+2</f>
        <v>43598</v>
      </c>
      <c r="E15" s="60">
        <v>3</v>
      </c>
      <c r="F15" s="16" t="s">
        <v>13</v>
      </c>
      <c r="G15" s="59" t="str">
        <f t="shared" si="13"/>
        <v/>
      </c>
      <c r="H15" s="59" t="str">
        <f t="shared" si="13"/>
        <v/>
      </c>
      <c r="I15" s="59" t="str">
        <f t="shared" si="13"/>
        <v/>
      </c>
      <c r="J15" s="59" t="str">
        <f t="shared" si="13"/>
        <v/>
      </c>
      <c r="K15" s="59" t="str">
        <f t="shared" si="13"/>
        <v/>
      </c>
      <c r="L15" s="59" t="str">
        <f t="shared" si="13"/>
        <v/>
      </c>
      <c r="M15" s="59" t="str">
        <f t="shared" si="13"/>
        <v/>
      </c>
      <c r="N15" s="59" t="str">
        <f t="shared" si="13"/>
        <v/>
      </c>
      <c r="O15" s="59" t="str">
        <f t="shared" si="13"/>
        <v/>
      </c>
      <c r="P15" s="59" t="str">
        <f t="shared" si="13"/>
        <v/>
      </c>
      <c r="Q15" s="59" t="str">
        <f t="shared" si="14"/>
        <v/>
      </c>
      <c r="R15" s="59" t="str">
        <f t="shared" si="14"/>
        <v/>
      </c>
      <c r="S15" s="59">
        <f t="shared" si="14"/>
        <v>3</v>
      </c>
      <c r="T15" s="59" t="str">
        <f t="shared" si="14"/>
        <v/>
      </c>
      <c r="U15" s="59">
        <f t="shared" si="14"/>
        <v>3</v>
      </c>
      <c r="V15" s="59" t="str">
        <f t="shared" si="14"/>
        <v/>
      </c>
      <c r="W15" s="59" t="str">
        <f t="shared" si="14"/>
        <v/>
      </c>
      <c r="X15" s="59" t="str">
        <f t="shared" si="14"/>
        <v/>
      </c>
      <c r="Y15" s="59" t="str">
        <f t="shared" si="14"/>
        <v/>
      </c>
      <c r="Z15" s="59" t="str">
        <f t="shared" si="14"/>
        <v/>
      </c>
      <c r="AA15" s="59" t="str">
        <f t="shared" si="15"/>
        <v/>
      </c>
      <c r="AB15" s="59" t="str">
        <f t="shared" si="15"/>
        <v/>
      </c>
      <c r="AC15" s="59" t="str">
        <f t="shared" si="15"/>
        <v/>
      </c>
      <c r="AD15" s="59" t="str">
        <f t="shared" si="15"/>
        <v/>
      </c>
      <c r="AE15" s="59" t="str">
        <f t="shared" si="15"/>
        <v/>
      </c>
      <c r="AF15" s="59" t="str">
        <f t="shared" si="15"/>
        <v/>
      </c>
      <c r="AG15" s="59" t="str">
        <f t="shared" si="15"/>
        <v/>
      </c>
      <c r="AH15" s="59" t="str">
        <f t="shared" si="15"/>
        <v/>
      </c>
      <c r="AI15" s="59" t="str">
        <f t="shared" si="15"/>
        <v/>
      </c>
      <c r="AJ15" s="59" t="str">
        <f t="shared" si="15"/>
        <v/>
      </c>
      <c r="AK15" s="59" t="str">
        <f t="shared" si="16"/>
        <v/>
      </c>
      <c r="AL15" s="59" t="str">
        <f t="shared" si="16"/>
        <v/>
      </c>
      <c r="AM15" s="59" t="str">
        <f t="shared" si="16"/>
        <v/>
      </c>
      <c r="AN15" s="59" t="str">
        <f t="shared" si="16"/>
        <v/>
      </c>
      <c r="AO15" s="59" t="str">
        <f t="shared" si="16"/>
        <v/>
      </c>
      <c r="AP15" s="59" t="str">
        <f t="shared" si="16"/>
        <v/>
      </c>
      <c r="AQ15" s="59" t="str">
        <f t="shared" si="16"/>
        <v/>
      </c>
      <c r="AR15" s="59" t="str">
        <f t="shared" si="16"/>
        <v/>
      </c>
      <c r="AS15" s="59" t="str">
        <f t="shared" si="16"/>
        <v/>
      </c>
      <c r="AT15" s="59" t="str">
        <f t="shared" si="16"/>
        <v/>
      </c>
      <c r="AU15" s="59" t="str">
        <f t="shared" si="17"/>
        <v/>
      </c>
      <c r="AV15" s="59" t="str">
        <f t="shared" si="17"/>
        <v/>
      </c>
      <c r="AW15" s="59" t="str">
        <f t="shared" si="17"/>
        <v/>
      </c>
      <c r="AX15" s="59" t="str">
        <f t="shared" si="17"/>
        <v/>
      </c>
      <c r="AY15" s="59" t="str">
        <f t="shared" si="17"/>
        <v/>
      </c>
      <c r="AZ15" s="59" t="str">
        <f t="shared" si="17"/>
        <v/>
      </c>
      <c r="BA15" s="59" t="str">
        <f t="shared" si="17"/>
        <v/>
      </c>
      <c r="BB15" s="59" t="str">
        <f t="shared" si="17"/>
        <v/>
      </c>
      <c r="BC15" s="59" t="str">
        <f t="shared" si="17"/>
        <v/>
      </c>
      <c r="BD15" s="59" t="str">
        <f t="shared" si="17"/>
        <v/>
      </c>
      <c r="BE15" s="59" t="str">
        <f t="shared" si="18"/>
        <v/>
      </c>
      <c r="BF15" s="59" t="str">
        <f t="shared" si="18"/>
        <v/>
      </c>
      <c r="BG15" s="59" t="str">
        <f t="shared" si="18"/>
        <v/>
      </c>
      <c r="BH15" s="59" t="str">
        <f t="shared" si="18"/>
        <v/>
      </c>
      <c r="BI15" s="59" t="str">
        <f t="shared" si="18"/>
        <v/>
      </c>
      <c r="BJ15" s="59" t="str">
        <f t="shared" si="18"/>
        <v/>
      </c>
    </row>
    <row r="16" spans="2:62" s="8" customFormat="1" ht="22.5" customHeight="1" thickBot="1" x14ac:dyDescent="0.25">
      <c r="B16" s="71" t="s">
        <v>19</v>
      </c>
      <c r="C16" s="15">
        <f>C5+14</f>
        <v>43600</v>
      </c>
      <c r="D16" s="16">
        <f>C16</f>
        <v>43600</v>
      </c>
      <c r="E16" s="60"/>
      <c r="F16" s="16" t="s">
        <v>16</v>
      </c>
      <c r="G16" s="59" t="str">
        <f t="shared" si="13"/>
        <v/>
      </c>
      <c r="H16" s="59" t="str">
        <f t="shared" si="13"/>
        <v/>
      </c>
      <c r="I16" s="59" t="str">
        <f t="shared" si="13"/>
        <v/>
      </c>
      <c r="J16" s="59" t="str">
        <f t="shared" si="13"/>
        <v/>
      </c>
      <c r="K16" s="59" t="str">
        <f t="shared" si="13"/>
        <v/>
      </c>
      <c r="L16" s="59" t="str">
        <f t="shared" si="13"/>
        <v/>
      </c>
      <c r="M16" s="59" t="str">
        <f t="shared" si="13"/>
        <v/>
      </c>
      <c r="N16" s="59" t="str">
        <f t="shared" si="13"/>
        <v/>
      </c>
      <c r="O16" s="59" t="str">
        <f t="shared" si="13"/>
        <v/>
      </c>
      <c r="P16" s="59" t="str">
        <f t="shared" si="13"/>
        <v/>
      </c>
      <c r="Q16" s="59" t="str">
        <f t="shared" si="14"/>
        <v/>
      </c>
      <c r="R16" s="59" t="str">
        <f t="shared" si="14"/>
        <v/>
      </c>
      <c r="S16" s="59" t="str">
        <f t="shared" si="14"/>
        <v/>
      </c>
      <c r="T16" s="59" t="str">
        <f t="shared" si="14"/>
        <v/>
      </c>
      <c r="U16" s="59" t="str">
        <f t="shared" si="14"/>
        <v/>
      </c>
      <c r="V16" s="59" t="str">
        <f t="shared" si="14"/>
        <v/>
      </c>
      <c r="W16" s="59" t="str">
        <f t="shared" si="14"/>
        <v/>
      </c>
      <c r="X16" s="59" t="str">
        <f t="shared" si="14"/>
        <v/>
      </c>
      <c r="Y16" s="59" t="str">
        <f t="shared" si="14"/>
        <v/>
      </c>
      <c r="Z16" s="59" t="str">
        <f t="shared" si="14"/>
        <v/>
      </c>
      <c r="AA16" s="59" t="str">
        <f t="shared" si="15"/>
        <v/>
      </c>
      <c r="AB16" s="59" t="str">
        <f t="shared" si="15"/>
        <v/>
      </c>
      <c r="AC16" s="59" t="str">
        <f t="shared" si="15"/>
        <v/>
      </c>
      <c r="AD16" s="59" t="str">
        <f t="shared" si="15"/>
        <v/>
      </c>
      <c r="AE16" s="59" t="str">
        <f t="shared" si="15"/>
        <v/>
      </c>
      <c r="AF16" s="59" t="str">
        <f t="shared" si="15"/>
        <v/>
      </c>
      <c r="AG16" s="59" t="str">
        <f t="shared" si="15"/>
        <v/>
      </c>
      <c r="AH16" s="59" t="str">
        <f t="shared" si="15"/>
        <v/>
      </c>
      <c r="AI16" s="59" t="str">
        <f t="shared" si="15"/>
        <v/>
      </c>
      <c r="AJ16" s="59" t="str">
        <f t="shared" si="15"/>
        <v/>
      </c>
      <c r="AK16" s="59" t="str">
        <f t="shared" si="16"/>
        <v/>
      </c>
      <c r="AL16" s="59" t="str">
        <f t="shared" si="16"/>
        <v/>
      </c>
      <c r="AM16" s="59" t="str">
        <f t="shared" si="16"/>
        <v/>
      </c>
      <c r="AN16" s="59" t="str">
        <f t="shared" si="16"/>
        <v/>
      </c>
      <c r="AO16" s="59" t="str">
        <f t="shared" si="16"/>
        <v/>
      </c>
      <c r="AP16" s="59" t="str">
        <f t="shared" si="16"/>
        <v/>
      </c>
      <c r="AQ16" s="59" t="str">
        <f t="shared" si="16"/>
        <v/>
      </c>
      <c r="AR16" s="59" t="str">
        <f t="shared" si="16"/>
        <v/>
      </c>
      <c r="AS16" s="59" t="str">
        <f t="shared" si="16"/>
        <v/>
      </c>
      <c r="AT16" s="59" t="str">
        <f t="shared" si="16"/>
        <v/>
      </c>
      <c r="AU16" s="59" t="str">
        <f t="shared" si="17"/>
        <v/>
      </c>
      <c r="AV16" s="59" t="str">
        <f t="shared" si="17"/>
        <v/>
      </c>
      <c r="AW16" s="59" t="str">
        <f t="shared" si="17"/>
        <v/>
      </c>
      <c r="AX16" s="59" t="str">
        <f t="shared" si="17"/>
        <v/>
      </c>
      <c r="AY16" s="59" t="str">
        <f t="shared" si="17"/>
        <v/>
      </c>
      <c r="AZ16" s="59" t="str">
        <f t="shared" si="17"/>
        <v/>
      </c>
      <c r="BA16" s="59" t="str">
        <f t="shared" si="17"/>
        <v/>
      </c>
      <c r="BB16" s="59" t="str">
        <f t="shared" si="17"/>
        <v/>
      </c>
      <c r="BC16" s="59" t="str">
        <f t="shared" si="17"/>
        <v/>
      </c>
      <c r="BD16" s="59" t="str">
        <f t="shared" si="17"/>
        <v/>
      </c>
      <c r="BE16" s="59" t="str">
        <f t="shared" si="18"/>
        <v/>
      </c>
      <c r="BF16" s="59" t="str">
        <f t="shared" si="18"/>
        <v/>
      </c>
      <c r="BG16" s="59" t="str">
        <f t="shared" si="18"/>
        <v/>
      </c>
      <c r="BH16" s="59" t="str">
        <f t="shared" si="18"/>
        <v/>
      </c>
      <c r="BI16" s="59" t="str">
        <f t="shared" si="18"/>
        <v/>
      </c>
      <c r="BJ16" s="59" t="str">
        <f t="shared" si="18"/>
        <v/>
      </c>
    </row>
    <row r="17" spans="2:62" s="8" customFormat="1" ht="22.5" customHeight="1" thickBot="1" x14ac:dyDescent="0.25">
      <c r="B17" s="71" t="s">
        <v>20</v>
      </c>
      <c r="C17" s="15">
        <f>D13+1</f>
        <v>43591</v>
      </c>
      <c r="D17" s="16">
        <f>C17+3</f>
        <v>43594</v>
      </c>
      <c r="E17" s="60">
        <v>6</v>
      </c>
      <c r="F17" s="16" t="s">
        <v>15</v>
      </c>
      <c r="G17" s="59" t="str">
        <f t="shared" si="13"/>
        <v/>
      </c>
      <c r="H17" s="59" t="str">
        <f t="shared" si="13"/>
        <v/>
      </c>
      <c r="I17" s="59" t="str">
        <f t="shared" si="13"/>
        <v/>
      </c>
      <c r="J17" s="59" t="str">
        <f t="shared" si="13"/>
        <v/>
      </c>
      <c r="K17" s="59" t="str">
        <f t="shared" si="13"/>
        <v/>
      </c>
      <c r="L17" s="59" t="str">
        <f t="shared" si="13"/>
        <v/>
      </c>
      <c r="M17" s="59" t="str">
        <f t="shared" si="13"/>
        <v/>
      </c>
      <c r="N17" s="59">
        <f t="shared" si="13"/>
        <v>6</v>
      </c>
      <c r="O17" s="59">
        <f t="shared" si="13"/>
        <v>6</v>
      </c>
      <c r="P17" s="59">
        <f t="shared" si="13"/>
        <v>6</v>
      </c>
      <c r="Q17" s="59">
        <f t="shared" si="14"/>
        <v>6</v>
      </c>
      <c r="R17" s="59" t="str">
        <f t="shared" si="14"/>
        <v/>
      </c>
      <c r="S17" s="59" t="str">
        <f t="shared" si="14"/>
        <v/>
      </c>
      <c r="T17" s="59" t="str">
        <f t="shared" si="14"/>
        <v/>
      </c>
      <c r="U17" s="59" t="str">
        <f t="shared" si="14"/>
        <v/>
      </c>
      <c r="V17" s="59" t="str">
        <f t="shared" si="14"/>
        <v/>
      </c>
      <c r="W17" s="59" t="str">
        <f t="shared" si="14"/>
        <v/>
      </c>
      <c r="X17" s="59" t="str">
        <f t="shared" si="14"/>
        <v/>
      </c>
      <c r="Y17" s="59" t="str">
        <f t="shared" si="14"/>
        <v/>
      </c>
      <c r="Z17" s="59" t="str">
        <f t="shared" si="14"/>
        <v/>
      </c>
      <c r="AA17" s="59" t="str">
        <f t="shared" si="15"/>
        <v/>
      </c>
      <c r="AB17" s="59" t="str">
        <f t="shared" si="15"/>
        <v/>
      </c>
      <c r="AC17" s="59" t="str">
        <f t="shared" si="15"/>
        <v/>
      </c>
      <c r="AD17" s="59" t="str">
        <f t="shared" si="15"/>
        <v/>
      </c>
      <c r="AE17" s="59" t="str">
        <f t="shared" si="15"/>
        <v/>
      </c>
      <c r="AF17" s="59" t="str">
        <f t="shared" si="15"/>
        <v/>
      </c>
      <c r="AG17" s="59" t="str">
        <f t="shared" si="15"/>
        <v/>
      </c>
      <c r="AH17" s="59" t="str">
        <f t="shared" si="15"/>
        <v/>
      </c>
      <c r="AI17" s="59" t="str">
        <f t="shared" si="15"/>
        <v/>
      </c>
      <c r="AJ17" s="59" t="str">
        <f t="shared" si="15"/>
        <v/>
      </c>
      <c r="AK17" s="59" t="str">
        <f t="shared" si="16"/>
        <v/>
      </c>
      <c r="AL17" s="59" t="str">
        <f t="shared" si="16"/>
        <v/>
      </c>
      <c r="AM17" s="59" t="str">
        <f t="shared" si="16"/>
        <v/>
      </c>
      <c r="AN17" s="59" t="str">
        <f t="shared" si="16"/>
        <v/>
      </c>
      <c r="AO17" s="59" t="str">
        <f t="shared" si="16"/>
        <v/>
      </c>
      <c r="AP17" s="59" t="str">
        <f t="shared" si="16"/>
        <v/>
      </c>
      <c r="AQ17" s="59" t="str">
        <f t="shared" si="16"/>
        <v/>
      </c>
      <c r="AR17" s="59" t="str">
        <f t="shared" si="16"/>
        <v/>
      </c>
      <c r="AS17" s="59" t="str">
        <f t="shared" si="16"/>
        <v/>
      </c>
      <c r="AT17" s="59" t="str">
        <f t="shared" si="16"/>
        <v/>
      </c>
      <c r="AU17" s="59" t="str">
        <f t="shared" si="17"/>
        <v/>
      </c>
      <c r="AV17" s="59" t="str">
        <f t="shared" si="17"/>
        <v/>
      </c>
      <c r="AW17" s="59" t="str">
        <f t="shared" si="17"/>
        <v/>
      </c>
      <c r="AX17" s="59" t="str">
        <f t="shared" si="17"/>
        <v/>
      </c>
      <c r="AY17" s="59" t="str">
        <f t="shared" si="17"/>
        <v/>
      </c>
      <c r="AZ17" s="59" t="str">
        <f t="shared" si="17"/>
        <v/>
      </c>
      <c r="BA17" s="59" t="str">
        <f t="shared" si="17"/>
        <v/>
      </c>
      <c r="BB17" s="59" t="str">
        <f t="shared" si="17"/>
        <v/>
      </c>
      <c r="BC17" s="59" t="str">
        <f t="shared" si="17"/>
        <v/>
      </c>
      <c r="BD17" s="59" t="str">
        <f t="shared" si="17"/>
        <v/>
      </c>
      <c r="BE17" s="59" t="str">
        <f t="shared" si="18"/>
        <v/>
      </c>
      <c r="BF17" s="59" t="str">
        <f t="shared" si="18"/>
        <v/>
      </c>
      <c r="BG17" s="59" t="str">
        <f t="shared" si="18"/>
        <v/>
      </c>
      <c r="BH17" s="59" t="str">
        <f t="shared" si="18"/>
        <v/>
      </c>
      <c r="BI17" s="59" t="str">
        <f t="shared" si="18"/>
        <v/>
      </c>
      <c r="BJ17" s="59" t="str">
        <f t="shared" si="18"/>
        <v/>
      </c>
    </row>
    <row r="18" spans="2:62" s="8" customFormat="1" ht="22.5" customHeight="1" thickBot="1" x14ac:dyDescent="0.25">
      <c r="B18" s="71" t="s">
        <v>21</v>
      </c>
      <c r="C18" s="15">
        <f>D17+1</f>
        <v>43595</v>
      </c>
      <c r="D18" s="16">
        <f>C18+7</f>
        <v>43602</v>
      </c>
      <c r="E18" s="60">
        <v>6</v>
      </c>
      <c r="F18" s="16" t="s">
        <v>14</v>
      </c>
      <c r="G18" s="59" t="str">
        <f t="shared" si="13"/>
        <v/>
      </c>
      <c r="H18" s="59" t="str">
        <f t="shared" si="13"/>
        <v/>
      </c>
      <c r="I18" s="59" t="str">
        <f t="shared" si="13"/>
        <v/>
      </c>
      <c r="J18" s="59" t="str">
        <f t="shared" si="13"/>
        <v/>
      </c>
      <c r="K18" s="59" t="str">
        <f t="shared" si="13"/>
        <v/>
      </c>
      <c r="L18" s="59" t="str">
        <f t="shared" si="13"/>
        <v/>
      </c>
      <c r="M18" s="59" t="str">
        <f t="shared" si="13"/>
        <v/>
      </c>
      <c r="N18" s="59" t="str">
        <f t="shared" si="13"/>
        <v/>
      </c>
      <c r="O18" s="59" t="str">
        <f t="shared" si="13"/>
        <v/>
      </c>
      <c r="P18" s="59" t="str">
        <f t="shared" si="13"/>
        <v/>
      </c>
      <c r="Q18" s="59" t="str">
        <f t="shared" si="14"/>
        <v/>
      </c>
      <c r="R18" s="59">
        <f t="shared" si="14"/>
        <v>6</v>
      </c>
      <c r="S18" s="59">
        <f t="shared" si="14"/>
        <v>6</v>
      </c>
      <c r="T18" s="59" t="str">
        <f t="shared" si="14"/>
        <v/>
      </c>
      <c r="U18" s="59">
        <f t="shared" si="14"/>
        <v>6</v>
      </c>
      <c r="V18" s="59">
        <f t="shared" si="14"/>
        <v>6</v>
      </c>
      <c r="W18" s="59">
        <f t="shared" si="14"/>
        <v>6</v>
      </c>
      <c r="X18" s="59">
        <f t="shared" si="14"/>
        <v>6</v>
      </c>
      <c r="Y18" s="59">
        <f t="shared" si="14"/>
        <v>6</v>
      </c>
      <c r="Z18" s="59" t="str">
        <f t="shared" si="14"/>
        <v/>
      </c>
      <c r="AA18" s="59" t="str">
        <f t="shared" si="15"/>
        <v/>
      </c>
      <c r="AB18" s="59" t="str">
        <f t="shared" si="15"/>
        <v/>
      </c>
      <c r="AC18" s="59" t="str">
        <f t="shared" si="15"/>
        <v/>
      </c>
      <c r="AD18" s="59" t="str">
        <f t="shared" si="15"/>
        <v/>
      </c>
      <c r="AE18" s="59" t="str">
        <f t="shared" si="15"/>
        <v/>
      </c>
      <c r="AF18" s="59" t="str">
        <f t="shared" si="15"/>
        <v/>
      </c>
      <c r="AG18" s="59" t="str">
        <f t="shared" si="15"/>
        <v/>
      </c>
      <c r="AH18" s="59" t="str">
        <f t="shared" si="15"/>
        <v/>
      </c>
      <c r="AI18" s="59" t="str">
        <f t="shared" si="15"/>
        <v/>
      </c>
      <c r="AJ18" s="59" t="str">
        <f t="shared" si="15"/>
        <v/>
      </c>
      <c r="AK18" s="59" t="str">
        <f t="shared" si="16"/>
        <v/>
      </c>
      <c r="AL18" s="59" t="str">
        <f t="shared" si="16"/>
        <v/>
      </c>
      <c r="AM18" s="59" t="str">
        <f t="shared" si="16"/>
        <v/>
      </c>
      <c r="AN18" s="59" t="str">
        <f t="shared" si="16"/>
        <v/>
      </c>
      <c r="AO18" s="59" t="str">
        <f t="shared" si="16"/>
        <v/>
      </c>
      <c r="AP18" s="59" t="str">
        <f t="shared" si="16"/>
        <v/>
      </c>
      <c r="AQ18" s="59" t="str">
        <f t="shared" si="16"/>
        <v/>
      </c>
      <c r="AR18" s="59" t="str">
        <f t="shared" si="16"/>
        <v/>
      </c>
      <c r="AS18" s="59" t="str">
        <f t="shared" si="16"/>
        <v/>
      </c>
      <c r="AT18" s="59" t="str">
        <f t="shared" si="16"/>
        <v/>
      </c>
      <c r="AU18" s="59" t="str">
        <f t="shared" si="17"/>
        <v/>
      </c>
      <c r="AV18" s="59" t="str">
        <f t="shared" si="17"/>
        <v/>
      </c>
      <c r="AW18" s="59" t="str">
        <f t="shared" si="17"/>
        <v/>
      </c>
      <c r="AX18" s="59" t="str">
        <f t="shared" si="17"/>
        <v/>
      </c>
      <c r="AY18" s="59" t="str">
        <f t="shared" si="17"/>
        <v/>
      </c>
      <c r="AZ18" s="59" t="str">
        <f t="shared" si="17"/>
        <v/>
      </c>
      <c r="BA18" s="59" t="str">
        <f t="shared" si="17"/>
        <v/>
      </c>
      <c r="BB18" s="59" t="str">
        <f t="shared" si="17"/>
        <v/>
      </c>
      <c r="BC18" s="59" t="str">
        <f t="shared" si="17"/>
        <v/>
      </c>
      <c r="BD18" s="59" t="str">
        <f t="shared" si="17"/>
        <v/>
      </c>
      <c r="BE18" s="59" t="str">
        <f t="shared" si="18"/>
        <v/>
      </c>
      <c r="BF18" s="59" t="str">
        <f t="shared" si="18"/>
        <v/>
      </c>
      <c r="BG18" s="59" t="str">
        <f t="shared" si="18"/>
        <v/>
      </c>
      <c r="BH18" s="59" t="str">
        <f t="shared" si="18"/>
        <v/>
      </c>
      <c r="BI18" s="59" t="str">
        <f t="shared" si="18"/>
        <v/>
      </c>
      <c r="BJ18" s="59" t="str">
        <f t="shared" si="18"/>
        <v/>
      </c>
    </row>
    <row r="19" spans="2:62" s="8" customFormat="1" ht="22.5" customHeight="1" thickBot="1" x14ac:dyDescent="0.25">
      <c r="B19" s="71" t="s">
        <v>22</v>
      </c>
      <c r="C19" s="15">
        <f>C17+15</f>
        <v>43606</v>
      </c>
      <c r="D19" s="16">
        <f>C19</f>
        <v>43606</v>
      </c>
      <c r="E19" s="60"/>
      <c r="F19" s="16" t="s">
        <v>16</v>
      </c>
      <c r="G19" s="59" t="str">
        <f t="shared" si="13"/>
        <v/>
      </c>
      <c r="H19" s="59" t="str">
        <f t="shared" si="13"/>
        <v/>
      </c>
      <c r="I19" s="59" t="str">
        <f t="shared" si="13"/>
        <v/>
      </c>
      <c r="J19" s="59" t="str">
        <f t="shared" si="13"/>
        <v/>
      </c>
      <c r="K19" s="59" t="str">
        <f t="shared" si="13"/>
        <v/>
      </c>
      <c r="L19" s="59" t="str">
        <f t="shared" si="13"/>
        <v/>
      </c>
      <c r="M19" s="59" t="str">
        <f t="shared" si="13"/>
        <v/>
      </c>
      <c r="N19" s="59" t="str">
        <f t="shared" si="13"/>
        <v/>
      </c>
      <c r="O19" s="59" t="str">
        <f t="shared" si="13"/>
        <v/>
      </c>
      <c r="P19" s="59" t="str">
        <f t="shared" si="13"/>
        <v/>
      </c>
      <c r="Q19" s="59" t="str">
        <f t="shared" si="14"/>
        <v/>
      </c>
      <c r="R19" s="59" t="str">
        <f t="shared" si="14"/>
        <v/>
      </c>
      <c r="S19" s="59" t="str">
        <f t="shared" si="14"/>
        <v/>
      </c>
      <c r="T19" s="59" t="str">
        <f t="shared" si="14"/>
        <v/>
      </c>
      <c r="U19" s="59" t="str">
        <f t="shared" si="14"/>
        <v/>
      </c>
      <c r="V19" s="59" t="str">
        <f t="shared" si="14"/>
        <v/>
      </c>
      <c r="W19" s="59" t="str">
        <f t="shared" si="14"/>
        <v/>
      </c>
      <c r="X19" s="59" t="str">
        <f t="shared" si="14"/>
        <v/>
      </c>
      <c r="Y19" s="59" t="str">
        <f t="shared" si="14"/>
        <v/>
      </c>
      <c r="Z19" s="59" t="str">
        <f t="shared" si="14"/>
        <v/>
      </c>
      <c r="AA19" s="59" t="str">
        <f t="shared" si="15"/>
        <v/>
      </c>
      <c r="AB19" s="59" t="str">
        <f t="shared" si="15"/>
        <v/>
      </c>
      <c r="AC19" s="59" t="str">
        <f t="shared" si="15"/>
        <v/>
      </c>
      <c r="AD19" s="59" t="str">
        <f t="shared" si="15"/>
        <v/>
      </c>
      <c r="AE19" s="59" t="str">
        <f t="shared" si="15"/>
        <v/>
      </c>
      <c r="AF19" s="59" t="str">
        <f t="shared" si="15"/>
        <v/>
      </c>
      <c r="AG19" s="59" t="str">
        <f t="shared" si="15"/>
        <v/>
      </c>
      <c r="AH19" s="59" t="str">
        <f t="shared" si="15"/>
        <v/>
      </c>
      <c r="AI19" s="59" t="str">
        <f t="shared" si="15"/>
        <v/>
      </c>
      <c r="AJ19" s="59" t="str">
        <f t="shared" si="15"/>
        <v/>
      </c>
      <c r="AK19" s="59" t="str">
        <f t="shared" si="16"/>
        <v/>
      </c>
      <c r="AL19" s="59" t="str">
        <f t="shared" si="16"/>
        <v/>
      </c>
      <c r="AM19" s="59" t="str">
        <f t="shared" si="16"/>
        <v/>
      </c>
      <c r="AN19" s="59" t="str">
        <f t="shared" si="16"/>
        <v/>
      </c>
      <c r="AO19" s="59" t="str">
        <f t="shared" si="16"/>
        <v/>
      </c>
      <c r="AP19" s="59" t="str">
        <f t="shared" si="16"/>
        <v/>
      </c>
      <c r="AQ19" s="59" t="str">
        <f t="shared" si="16"/>
        <v/>
      </c>
      <c r="AR19" s="59" t="str">
        <f t="shared" si="16"/>
        <v/>
      </c>
      <c r="AS19" s="59" t="str">
        <f t="shared" si="16"/>
        <v/>
      </c>
      <c r="AT19" s="59" t="str">
        <f t="shared" si="16"/>
        <v/>
      </c>
      <c r="AU19" s="59" t="str">
        <f t="shared" si="17"/>
        <v/>
      </c>
      <c r="AV19" s="59" t="str">
        <f t="shared" si="17"/>
        <v/>
      </c>
      <c r="AW19" s="59" t="str">
        <f t="shared" si="17"/>
        <v/>
      </c>
      <c r="AX19" s="59" t="str">
        <f t="shared" si="17"/>
        <v/>
      </c>
      <c r="AY19" s="59" t="str">
        <f t="shared" si="17"/>
        <v/>
      </c>
      <c r="AZ19" s="59" t="str">
        <f t="shared" si="17"/>
        <v/>
      </c>
      <c r="BA19" s="59" t="str">
        <f t="shared" si="17"/>
        <v/>
      </c>
      <c r="BB19" s="59" t="str">
        <f t="shared" si="17"/>
        <v/>
      </c>
      <c r="BC19" s="59" t="str">
        <f t="shared" si="17"/>
        <v/>
      </c>
      <c r="BD19" s="59" t="str">
        <f t="shared" si="17"/>
        <v/>
      </c>
      <c r="BE19" s="59" t="str">
        <f t="shared" si="18"/>
        <v/>
      </c>
      <c r="BF19" s="59" t="str">
        <f t="shared" si="18"/>
        <v/>
      </c>
      <c r="BG19" s="59" t="str">
        <f t="shared" si="18"/>
        <v/>
      </c>
      <c r="BH19" s="59" t="str">
        <f t="shared" si="18"/>
        <v/>
      </c>
      <c r="BI19" s="59" t="str">
        <f t="shared" si="18"/>
        <v/>
      </c>
      <c r="BJ19" s="59" t="str">
        <f t="shared" si="18"/>
        <v/>
      </c>
    </row>
    <row r="20" spans="2:62" s="8" customFormat="1" ht="22.5" customHeight="1" thickBot="1" x14ac:dyDescent="0.25">
      <c r="B20" s="17" t="s">
        <v>23</v>
      </c>
      <c r="C20" s="18"/>
      <c r="D20" s="19"/>
      <c r="E20" s="61"/>
      <c r="F20" s="19"/>
      <c r="G20" s="59" t="str">
        <f t="shared" si="13"/>
        <v/>
      </c>
      <c r="H20" s="59" t="str">
        <f t="shared" si="13"/>
        <v/>
      </c>
      <c r="I20" s="59" t="str">
        <f t="shared" si="13"/>
        <v/>
      </c>
      <c r="J20" s="59" t="str">
        <f t="shared" si="13"/>
        <v/>
      </c>
      <c r="K20" s="59" t="str">
        <f t="shared" si="13"/>
        <v/>
      </c>
      <c r="L20" s="59" t="str">
        <f t="shared" si="13"/>
        <v/>
      </c>
      <c r="M20" s="59" t="str">
        <f t="shared" si="13"/>
        <v/>
      </c>
      <c r="N20" s="59" t="str">
        <f t="shared" si="13"/>
        <v/>
      </c>
      <c r="O20" s="59" t="str">
        <f t="shared" si="13"/>
        <v/>
      </c>
      <c r="P20" s="59" t="str">
        <f t="shared" si="13"/>
        <v/>
      </c>
      <c r="Q20" s="59" t="str">
        <f t="shared" si="14"/>
        <v/>
      </c>
      <c r="R20" s="59" t="str">
        <f t="shared" si="14"/>
        <v/>
      </c>
      <c r="S20" s="59" t="str">
        <f t="shared" si="14"/>
        <v/>
      </c>
      <c r="T20" s="59" t="str">
        <f t="shared" si="14"/>
        <v/>
      </c>
      <c r="U20" s="59" t="str">
        <f t="shared" si="14"/>
        <v/>
      </c>
      <c r="V20" s="59" t="str">
        <f t="shared" si="14"/>
        <v/>
      </c>
      <c r="W20" s="59" t="str">
        <f t="shared" si="14"/>
        <v/>
      </c>
      <c r="X20" s="59" t="str">
        <f t="shared" si="14"/>
        <v/>
      </c>
      <c r="Y20" s="59" t="str">
        <f t="shared" si="14"/>
        <v/>
      </c>
      <c r="Z20" s="59" t="str">
        <f t="shared" si="14"/>
        <v/>
      </c>
      <c r="AA20" s="59" t="str">
        <f t="shared" si="15"/>
        <v/>
      </c>
      <c r="AB20" s="59" t="str">
        <f t="shared" si="15"/>
        <v/>
      </c>
      <c r="AC20" s="59" t="str">
        <f t="shared" si="15"/>
        <v/>
      </c>
      <c r="AD20" s="59" t="str">
        <f t="shared" si="15"/>
        <v/>
      </c>
      <c r="AE20" s="59" t="str">
        <f t="shared" si="15"/>
        <v/>
      </c>
      <c r="AF20" s="59" t="str">
        <f t="shared" si="15"/>
        <v/>
      </c>
      <c r="AG20" s="59" t="str">
        <f t="shared" si="15"/>
        <v/>
      </c>
      <c r="AH20" s="59" t="str">
        <f t="shared" si="15"/>
        <v/>
      </c>
      <c r="AI20" s="59" t="str">
        <f t="shared" si="15"/>
        <v/>
      </c>
      <c r="AJ20" s="59" t="str">
        <f t="shared" si="15"/>
        <v/>
      </c>
      <c r="AK20" s="59" t="str">
        <f t="shared" si="16"/>
        <v/>
      </c>
      <c r="AL20" s="59" t="str">
        <f t="shared" si="16"/>
        <v/>
      </c>
      <c r="AM20" s="59" t="str">
        <f t="shared" si="16"/>
        <v/>
      </c>
      <c r="AN20" s="59" t="str">
        <f t="shared" si="16"/>
        <v/>
      </c>
      <c r="AO20" s="59" t="str">
        <f t="shared" si="16"/>
        <v/>
      </c>
      <c r="AP20" s="59" t="str">
        <f t="shared" si="16"/>
        <v/>
      </c>
      <c r="AQ20" s="59" t="str">
        <f t="shared" si="16"/>
        <v/>
      </c>
      <c r="AR20" s="59" t="str">
        <f t="shared" si="16"/>
        <v/>
      </c>
      <c r="AS20" s="59" t="str">
        <f t="shared" si="16"/>
        <v/>
      </c>
      <c r="AT20" s="59" t="str">
        <f t="shared" si="16"/>
        <v/>
      </c>
      <c r="AU20" s="59" t="str">
        <f t="shared" si="17"/>
        <v/>
      </c>
      <c r="AV20" s="59" t="str">
        <f t="shared" si="17"/>
        <v/>
      </c>
      <c r="AW20" s="59" t="str">
        <f t="shared" si="17"/>
        <v/>
      </c>
      <c r="AX20" s="59" t="str">
        <f t="shared" si="17"/>
        <v/>
      </c>
      <c r="AY20" s="59" t="str">
        <f t="shared" si="17"/>
        <v/>
      </c>
      <c r="AZ20" s="59" t="str">
        <f t="shared" si="17"/>
        <v/>
      </c>
      <c r="BA20" s="59" t="str">
        <f t="shared" si="17"/>
        <v/>
      </c>
      <c r="BB20" s="59" t="str">
        <f t="shared" si="17"/>
        <v/>
      </c>
      <c r="BC20" s="59" t="str">
        <f t="shared" si="17"/>
        <v/>
      </c>
      <c r="BD20" s="59" t="str">
        <f t="shared" si="17"/>
        <v/>
      </c>
      <c r="BE20" s="59" t="str">
        <f t="shared" si="18"/>
        <v/>
      </c>
      <c r="BF20" s="59" t="str">
        <f t="shared" si="18"/>
        <v/>
      </c>
      <c r="BG20" s="59" t="str">
        <f t="shared" si="18"/>
        <v/>
      </c>
      <c r="BH20" s="59" t="str">
        <f t="shared" si="18"/>
        <v/>
      </c>
      <c r="BI20" s="59" t="str">
        <f t="shared" si="18"/>
        <v/>
      </c>
      <c r="BJ20" s="59" t="str">
        <f t="shared" si="18"/>
        <v/>
      </c>
    </row>
    <row r="21" spans="2:62" s="8" customFormat="1" ht="22.5" customHeight="1" thickBot="1" x14ac:dyDescent="0.25">
      <c r="B21" s="71" t="s">
        <v>24</v>
      </c>
      <c r="C21" s="15">
        <f>C5</f>
        <v>43586</v>
      </c>
      <c r="D21" s="16">
        <f>C21+2</f>
        <v>43588</v>
      </c>
      <c r="E21" s="60">
        <v>5</v>
      </c>
      <c r="F21" s="16" t="s">
        <v>69</v>
      </c>
      <c r="G21" s="59" t="str">
        <f t="shared" ref="G21:P29" si="19">IF(ISBLANK($E21),"",IF(NOT(ISERROR(MATCH(G$8,non_work_days,0))),"",IF(AND(G$8&gt;=$C21,G$8&lt;=$D21),$E21,"")))</f>
        <v/>
      </c>
      <c r="H21" s="59" t="str">
        <f t="shared" si="19"/>
        <v/>
      </c>
      <c r="I21" s="59">
        <f t="shared" si="19"/>
        <v>5</v>
      </c>
      <c r="J21" s="59">
        <f t="shared" si="19"/>
        <v>5</v>
      </c>
      <c r="K21" s="59">
        <f t="shared" si="19"/>
        <v>5</v>
      </c>
      <c r="L21" s="59" t="str">
        <f t="shared" si="19"/>
        <v/>
      </c>
      <c r="M21" s="59" t="str">
        <f t="shared" si="19"/>
        <v/>
      </c>
      <c r="N21" s="59" t="str">
        <f t="shared" si="19"/>
        <v/>
      </c>
      <c r="O21" s="59" t="str">
        <f t="shared" si="19"/>
        <v/>
      </c>
      <c r="P21" s="59" t="str">
        <f t="shared" si="19"/>
        <v/>
      </c>
      <c r="Q21" s="59" t="str">
        <f t="shared" ref="Q21:Z29" si="20">IF(ISBLANK($E21),"",IF(NOT(ISERROR(MATCH(Q$8,non_work_days,0))),"",IF(AND(Q$8&gt;=$C21,Q$8&lt;=$D21),$E21,"")))</f>
        <v/>
      </c>
      <c r="R21" s="59" t="str">
        <f t="shared" si="20"/>
        <v/>
      </c>
      <c r="S21" s="59" t="str">
        <f t="shared" si="20"/>
        <v/>
      </c>
      <c r="T21" s="59" t="str">
        <f t="shared" si="20"/>
        <v/>
      </c>
      <c r="U21" s="59" t="str">
        <f t="shared" si="20"/>
        <v/>
      </c>
      <c r="V21" s="59" t="str">
        <f t="shared" si="20"/>
        <v/>
      </c>
      <c r="W21" s="59" t="str">
        <f t="shared" si="20"/>
        <v/>
      </c>
      <c r="X21" s="59" t="str">
        <f t="shared" si="20"/>
        <v/>
      </c>
      <c r="Y21" s="59" t="str">
        <f t="shared" si="20"/>
        <v/>
      </c>
      <c r="Z21" s="59" t="str">
        <f t="shared" si="20"/>
        <v/>
      </c>
      <c r="AA21" s="59" t="str">
        <f t="shared" ref="AA21:AJ29" si="21">IF(ISBLANK($E21),"",IF(NOT(ISERROR(MATCH(AA$8,non_work_days,0))),"",IF(AND(AA$8&gt;=$C21,AA$8&lt;=$D21),$E21,"")))</f>
        <v/>
      </c>
      <c r="AB21" s="59" t="str">
        <f t="shared" si="21"/>
        <v/>
      </c>
      <c r="AC21" s="59" t="str">
        <f t="shared" si="21"/>
        <v/>
      </c>
      <c r="AD21" s="59" t="str">
        <f t="shared" si="21"/>
        <v/>
      </c>
      <c r="AE21" s="59" t="str">
        <f t="shared" si="21"/>
        <v/>
      </c>
      <c r="AF21" s="59" t="str">
        <f t="shared" si="21"/>
        <v/>
      </c>
      <c r="AG21" s="59" t="str">
        <f t="shared" si="21"/>
        <v/>
      </c>
      <c r="AH21" s="59" t="str">
        <f t="shared" si="21"/>
        <v/>
      </c>
      <c r="AI21" s="59" t="str">
        <f t="shared" si="21"/>
        <v/>
      </c>
      <c r="AJ21" s="59" t="str">
        <f t="shared" si="21"/>
        <v/>
      </c>
      <c r="AK21" s="59" t="str">
        <f t="shared" ref="AK21:AT29" si="22">IF(ISBLANK($E21),"",IF(NOT(ISERROR(MATCH(AK$8,non_work_days,0))),"",IF(AND(AK$8&gt;=$C21,AK$8&lt;=$D21),$E21,"")))</f>
        <v/>
      </c>
      <c r="AL21" s="59" t="str">
        <f t="shared" si="22"/>
        <v/>
      </c>
      <c r="AM21" s="59" t="str">
        <f t="shared" si="22"/>
        <v/>
      </c>
      <c r="AN21" s="59" t="str">
        <f t="shared" si="22"/>
        <v/>
      </c>
      <c r="AO21" s="59" t="str">
        <f t="shared" si="22"/>
        <v/>
      </c>
      <c r="AP21" s="59" t="str">
        <f t="shared" si="22"/>
        <v/>
      </c>
      <c r="AQ21" s="59" t="str">
        <f t="shared" si="22"/>
        <v/>
      </c>
      <c r="AR21" s="59" t="str">
        <f t="shared" si="22"/>
        <v/>
      </c>
      <c r="AS21" s="59" t="str">
        <f t="shared" si="22"/>
        <v/>
      </c>
      <c r="AT21" s="59" t="str">
        <f t="shared" si="22"/>
        <v/>
      </c>
      <c r="AU21" s="59" t="str">
        <f t="shared" ref="AU21:BD29" si="23">IF(ISBLANK($E21),"",IF(NOT(ISERROR(MATCH(AU$8,non_work_days,0))),"",IF(AND(AU$8&gt;=$C21,AU$8&lt;=$D21),$E21,"")))</f>
        <v/>
      </c>
      <c r="AV21" s="59" t="str">
        <f t="shared" si="23"/>
        <v/>
      </c>
      <c r="AW21" s="59" t="str">
        <f t="shared" si="23"/>
        <v/>
      </c>
      <c r="AX21" s="59" t="str">
        <f t="shared" si="23"/>
        <v/>
      </c>
      <c r="AY21" s="59" t="str">
        <f t="shared" si="23"/>
        <v/>
      </c>
      <c r="AZ21" s="59" t="str">
        <f t="shared" si="23"/>
        <v/>
      </c>
      <c r="BA21" s="59" t="str">
        <f t="shared" si="23"/>
        <v/>
      </c>
      <c r="BB21" s="59" t="str">
        <f t="shared" si="23"/>
        <v/>
      </c>
      <c r="BC21" s="59" t="str">
        <f t="shared" si="23"/>
        <v/>
      </c>
      <c r="BD21" s="59" t="str">
        <f t="shared" si="23"/>
        <v/>
      </c>
      <c r="BE21" s="59" t="str">
        <f t="shared" ref="BE21:BJ29" si="24">IF(ISBLANK($E21),"",IF(NOT(ISERROR(MATCH(BE$8,non_work_days,0))),"",IF(AND(BE$8&gt;=$C21,BE$8&lt;=$D21),$E21,"")))</f>
        <v/>
      </c>
      <c r="BF21" s="59" t="str">
        <f t="shared" si="24"/>
        <v/>
      </c>
      <c r="BG21" s="59" t="str">
        <f t="shared" si="24"/>
        <v/>
      </c>
      <c r="BH21" s="59" t="str">
        <f t="shared" si="24"/>
        <v/>
      </c>
      <c r="BI21" s="59" t="str">
        <f t="shared" si="24"/>
        <v/>
      </c>
      <c r="BJ21" s="59" t="str">
        <f t="shared" si="24"/>
        <v/>
      </c>
    </row>
    <row r="22" spans="2:62" s="8" customFormat="1" ht="22.5" customHeight="1" thickBot="1" x14ac:dyDescent="0.25">
      <c r="B22" s="71" t="s">
        <v>25</v>
      </c>
      <c r="C22" s="15">
        <f>D21+1</f>
        <v>43589</v>
      </c>
      <c r="D22" s="16">
        <f t="shared" ref="D22:D26" si="25">C22+2</f>
        <v>43591</v>
      </c>
      <c r="E22" s="60">
        <v>5</v>
      </c>
      <c r="F22" s="16" t="s">
        <v>69</v>
      </c>
      <c r="G22" s="59" t="str">
        <f t="shared" si="19"/>
        <v/>
      </c>
      <c r="H22" s="59" t="str">
        <f t="shared" si="19"/>
        <v/>
      </c>
      <c r="I22" s="59" t="str">
        <f t="shared" si="19"/>
        <v/>
      </c>
      <c r="J22" s="59" t="str">
        <f t="shared" si="19"/>
        <v/>
      </c>
      <c r="K22" s="59" t="str">
        <f t="shared" si="19"/>
        <v/>
      </c>
      <c r="L22" s="59">
        <f t="shared" si="19"/>
        <v>5</v>
      </c>
      <c r="M22" s="59" t="str">
        <f t="shared" si="19"/>
        <v/>
      </c>
      <c r="N22" s="59">
        <f t="shared" si="19"/>
        <v>5</v>
      </c>
      <c r="O22" s="59" t="str">
        <f t="shared" si="19"/>
        <v/>
      </c>
      <c r="P22" s="59" t="str">
        <f t="shared" si="19"/>
        <v/>
      </c>
      <c r="Q22" s="59" t="str">
        <f t="shared" si="20"/>
        <v/>
      </c>
      <c r="R22" s="59" t="str">
        <f t="shared" si="20"/>
        <v/>
      </c>
      <c r="S22" s="59" t="str">
        <f t="shared" si="20"/>
        <v/>
      </c>
      <c r="T22" s="59" t="str">
        <f t="shared" si="20"/>
        <v/>
      </c>
      <c r="U22" s="59" t="str">
        <f t="shared" si="20"/>
        <v/>
      </c>
      <c r="V22" s="59" t="str">
        <f t="shared" si="20"/>
        <v/>
      </c>
      <c r="W22" s="59" t="str">
        <f t="shared" si="20"/>
        <v/>
      </c>
      <c r="X22" s="59" t="str">
        <f t="shared" si="20"/>
        <v/>
      </c>
      <c r="Y22" s="59" t="str">
        <f t="shared" si="20"/>
        <v/>
      </c>
      <c r="Z22" s="59" t="str">
        <f t="shared" si="20"/>
        <v/>
      </c>
      <c r="AA22" s="59" t="str">
        <f t="shared" si="21"/>
        <v/>
      </c>
      <c r="AB22" s="59" t="str">
        <f t="shared" si="21"/>
        <v/>
      </c>
      <c r="AC22" s="59" t="str">
        <f t="shared" si="21"/>
        <v/>
      </c>
      <c r="AD22" s="59" t="str">
        <f t="shared" si="21"/>
        <v/>
      </c>
      <c r="AE22" s="59" t="str">
        <f t="shared" si="21"/>
        <v/>
      </c>
      <c r="AF22" s="59" t="str">
        <f t="shared" si="21"/>
        <v/>
      </c>
      <c r="AG22" s="59" t="str">
        <f t="shared" si="21"/>
        <v/>
      </c>
      <c r="AH22" s="59" t="str">
        <f t="shared" si="21"/>
        <v/>
      </c>
      <c r="AI22" s="59" t="str">
        <f t="shared" si="21"/>
        <v/>
      </c>
      <c r="AJ22" s="59" t="str">
        <f t="shared" si="21"/>
        <v/>
      </c>
      <c r="AK22" s="59" t="str">
        <f t="shared" si="22"/>
        <v/>
      </c>
      <c r="AL22" s="59" t="str">
        <f t="shared" si="22"/>
        <v/>
      </c>
      <c r="AM22" s="59" t="str">
        <f t="shared" si="22"/>
        <v/>
      </c>
      <c r="AN22" s="59" t="str">
        <f t="shared" si="22"/>
        <v/>
      </c>
      <c r="AO22" s="59" t="str">
        <f t="shared" si="22"/>
        <v/>
      </c>
      <c r="AP22" s="59" t="str">
        <f t="shared" si="22"/>
        <v/>
      </c>
      <c r="AQ22" s="59" t="str">
        <f t="shared" si="22"/>
        <v/>
      </c>
      <c r="AR22" s="59" t="str">
        <f t="shared" si="22"/>
        <v/>
      </c>
      <c r="AS22" s="59" t="str">
        <f t="shared" si="22"/>
        <v/>
      </c>
      <c r="AT22" s="59" t="str">
        <f t="shared" si="22"/>
        <v/>
      </c>
      <c r="AU22" s="59" t="str">
        <f t="shared" si="23"/>
        <v/>
      </c>
      <c r="AV22" s="59" t="str">
        <f t="shared" si="23"/>
        <v/>
      </c>
      <c r="AW22" s="59" t="str">
        <f t="shared" si="23"/>
        <v/>
      </c>
      <c r="AX22" s="59" t="str">
        <f t="shared" si="23"/>
        <v/>
      </c>
      <c r="AY22" s="59" t="str">
        <f t="shared" si="23"/>
        <v/>
      </c>
      <c r="AZ22" s="59" t="str">
        <f t="shared" si="23"/>
        <v/>
      </c>
      <c r="BA22" s="59" t="str">
        <f t="shared" si="23"/>
        <v/>
      </c>
      <c r="BB22" s="59" t="str">
        <f t="shared" si="23"/>
        <v/>
      </c>
      <c r="BC22" s="59" t="str">
        <f t="shared" si="23"/>
        <v/>
      </c>
      <c r="BD22" s="59" t="str">
        <f t="shared" si="23"/>
        <v/>
      </c>
      <c r="BE22" s="59" t="str">
        <f t="shared" si="24"/>
        <v/>
      </c>
      <c r="BF22" s="59" t="str">
        <f t="shared" si="24"/>
        <v/>
      </c>
      <c r="BG22" s="59" t="str">
        <f t="shared" si="24"/>
        <v/>
      </c>
      <c r="BH22" s="59" t="str">
        <f t="shared" si="24"/>
        <v/>
      </c>
      <c r="BI22" s="59" t="str">
        <f t="shared" si="24"/>
        <v/>
      </c>
      <c r="BJ22" s="59" t="str">
        <f t="shared" si="24"/>
        <v/>
      </c>
    </row>
    <row r="23" spans="2:62" s="8" customFormat="1" ht="22.5" customHeight="1" thickBot="1" x14ac:dyDescent="0.25">
      <c r="B23" s="71" t="s">
        <v>18</v>
      </c>
      <c r="C23" s="15">
        <f>D22+1</f>
        <v>43592</v>
      </c>
      <c r="D23" s="16">
        <f t="shared" si="25"/>
        <v>43594</v>
      </c>
      <c r="E23" s="60">
        <v>5</v>
      </c>
      <c r="F23" s="16" t="s">
        <v>69</v>
      </c>
      <c r="G23" s="59" t="str">
        <f t="shared" si="19"/>
        <v/>
      </c>
      <c r="H23" s="59" t="str">
        <f t="shared" si="19"/>
        <v/>
      </c>
      <c r="I23" s="59" t="str">
        <f t="shared" si="19"/>
        <v/>
      </c>
      <c r="J23" s="59" t="str">
        <f t="shared" si="19"/>
        <v/>
      </c>
      <c r="K23" s="59" t="str">
        <f t="shared" si="19"/>
        <v/>
      </c>
      <c r="L23" s="59" t="str">
        <f t="shared" si="19"/>
        <v/>
      </c>
      <c r="M23" s="59" t="str">
        <f t="shared" si="19"/>
        <v/>
      </c>
      <c r="N23" s="59" t="str">
        <f t="shared" si="19"/>
        <v/>
      </c>
      <c r="O23" s="59">
        <f t="shared" si="19"/>
        <v>5</v>
      </c>
      <c r="P23" s="59">
        <f t="shared" si="19"/>
        <v>5</v>
      </c>
      <c r="Q23" s="59">
        <f t="shared" si="20"/>
        <v>5</v>
      </c>
      <c r="R23" s="59" t="str">
        <f t="shared" si="20"/>
        <v/>
      </c>
      <c r="S23" s="59" t="str">
        <f t="shared" si="20"/>
        <v/>
      </c>
      <c r="T23" s="59" t="str">
        <f t="shared" si="20"/>
        <v/>
      </c>
      <c r="U23" s="59" t="str">
        <f t="shared" si="20"/>
        <v/>
      </c>
      <c r="V23" s="59" t="str">
        <f t="shared" si="20"/>
        <v/>
      </c>
      <c r="W23" s="59" t="str">
        <f t="shared" si="20"/>
        <v/>
      </c>
      <c r="X23" s="59" t="str">
        <f t="shared" si="20"/>
        <v/>
      </c>
      <c r="Y23" s="59" t="str">
        <f t="shared" si="20"/>
        <v/>
      </c>
      <c r="Z23" s="59" t="str">
        <f t="shared" si="20"/>
        <v/>
      </c>
      <c r="AA23" s="59" t="str">
        <f t="shared" si="21"/>
        <v/>
      </c>
      <c r="AB23" s="59" t="str">
        <f t="shared" si="21"/>
        <v/>
      </c>
      <c r="AC23" s="59" t="str">
        <f t="shared" si="21"/>
        <v/>
      </c>
      <c r="AD23" s="59" t="str">
        <f t="shared" si="21"/>
        <v/>
      </c>
      <c r="AE23" s="59" t="str">
        <f t="shared" si="21"/>
        <v/>
      </c>
      <c r="AF23" s="59" t="str">
        <f t="shared" si="21"/>
        <v/>
      </c>
      <c r="AG23" s="59" t="str">
        <f t="shared" si="21"/>
        <v/>
      </c>
      <c r="AH23" s="59" t="str">
        <f t="shared" si="21"/>
        <v/>
      </c>
      <c r="AI23" s="59" t="str">
        <f t="shared" si="21"/>
        <v/>
      </c>
      <c r="AJ23" s="59" t="str">
        <f t="shared" si="21"/>
        <v/>
      </c>
      <c r="AK23" s="59" t="str">
        <f t="shared" si="22"/>
        <v/>
      </c>
      <c r="AL23" s="59" t="str">
        <f t="shared" si="22"/>
        <v/>
      </c>
      <c r="AM23" s="59" t="str">
        <f t="shared" si="22"/>
        <v/>
      </c>
      <c r="AN23" s="59" t="str">
        <f t="shared" si="22"/>
        <v/>
      </c>
      <c r="AO23" s="59" t="str">
        <f t="shared" si="22"/>
        <v/>
      </c>
      <c r="AP23" s="59" t="str">
        <f t="shared" si="22"/>
        <v/>
      </c>
      <c r="AQ23" s="59" t="str">
        <f t="shared" si="22"/>
        <v/>
      </c>
      <c r="AR23" s="59" t="str">
        <f t="shared" si="22"/>
        <v/>
      </c>
      <c r="AS23" s="59" t="str">
        <f t="shared" si="22"/>
        <v/>
      </c>
      <c r="AT23" s="59" t="str">
        <f t="shared" si="22"/>
        <v/>
      </c>
      <c r="AU23" s="59" t="str">
        <f t="shared" si="23"/>
        <v/>
      </c>
      <c r="AV23" s="59" t="str">
        <f t="shared" si="23"/>
        <v/>
      </c>
      <c r="AW23" s="59" t="str">
        <f t="shared" si="23"/>
        <v/>
      </c>
      <c r="AX23" s="59" t="str">
        <f t="shared" si="23"/>
        <v/>
      </c>
      <c r="AY23" s="59" t="str">
        <f t="shared" si="23"/>
        <v/>
      </c>
      <c r="AZ23" s="59" t="str">
        <f t="shared" si="23"/>
        <v/>
      </c>
      <c r="BA23" s="59" t="str">
        <f t="shared" si="23"/>
        <v/>
      </c>
      <c r="BB23" s="59" t="str">
        <f t="shared" si="23"/>
        <v/>
      </c>
      <c r="BC23" s="59" t="str">
        <f t="shared" si="23"/>
        <v/>
      </c>
      <c r="BD23" s="59" t="str">
        <f t="shared" si="23"/>
        <v/>
      </c>
      <c r="BE23" s="59" t="str">
        <f t="shared" si="24"/>
        <v/>
      </c>
      <c r="BF23" s="59" t="str">
        <f t="shared" si="24"/>
        <v/>
      </c>
      <c r="BG23" s="59" t="str">
        <f t="shared" si="24"/>
        <v/>
      </c>
      <c r="BH23" s="59" t="str">
        <f t="shared" si="24"/>
        <v/>
      </c>
      <c r="BI23" s="59" t="str">
        <f t="shared" si="24"/>
        <v/>
      </c>
      <c r="BJ23" s="59" t="str">
        <f t="shared" si="24"/>
        <v/>
      </c>
    </row>
    <row r="24" spans="2:62" s="8" customFormat="1" ht="22.5" customHeight="1" thickBot="1" x14ac:dyDescent="0.25">
      <c r="B24" s="71" t="s">
        <v>20</v>
      </c>
      <c r="C24" s="15">
        <f>D23+1</f>
        <v>43595</v>
      </c>
      <c r="D24" s="16">
        <f t="shared" si="25"/>
        <v>43597</v>
      </c>
      <c r="E24" s="60">
        <v>5</v>
      </c>
      <c r="F24" s="16" t="s">
        <v>69</v>
      </c>
      <c r="G24" s="59" t="str">
        <f t="shared" si="19"/>
        <v/>
      </c>
      <c r="H24" s="59" t="str">
        <f t="shared" si="19"/>
        <v/>
      </c>
      <c r="I24" s="59" t="str">
        <f t="shared" si="19"/>
        <v/>
      </c>
      <c r="J24" s="59" t="str">
        <f t="shared" si="19"/>
        <v/>
      </c>
      <c r="K24" s="59" t="str">
        <f t="shared" si="19"/>
        <v/>
      </c>
      <c r="L24" s="59" t="str">
        <f t="shared" si="19"/>
        <v/>
      </c>
      <c r="M24" s="59" t="str">
        <f t="shared" si="19"/>
        <v/>
      </c>
      <c r="N24" s="59" t="str">
        <f t="shared" si="19"/>
        <v/>
      </c>
      <c r="O24" s="59" t="str">
        <f t="shared" si="19"/>
        <v/>
      </c>
      <c r="P24" s="59" t="str">
        <f t="shared" si="19"/>
        <v/>
      </c>
      <c r="Q24" s="59" t="str">
        <f t="shared" si="20"/>
        <v/>
      </c>
      <c r="R24" s="59">
        <f t="shared" si="20"/>
        <v>5</v>
      </c>
      <c r="S24" s="59">
        <f t="shared" si="20"/>
        <v>5</v>
      </c>
      <c r="T24" s="59" t="str">
        <f t="shared" si="20"/>
        <v/>
      </c>
      <c r="U24" s="59" t="str">
        <f t="shared" si="20"/>
        <v/>
      </c>
      <c r="V24" s="59" t="str">
        <f t="shared" si="20"/>
        <v/>
      </c>
      <c r="W24" s="59" t="str">
        <f t="shared" si="20"/>
        <v/>
      </c>
      <c r="X24" s="59" t="str">
        <f t="shared" si="20"/>
        <v/>
      </c>
      <c r="Y24" s="59" t="str">
        <f t="shared" si="20"/>
        <v/>
      </c>
      <c r="Z24" s="59" t="str">
        <f t="shared" si="20"/>
        <v/>
      </c>
      <c r="AA24" s="59" t="str">
        <f t="shared" si="21"/>
        <v/>
      </c>
      <c r="AB24" s="59" t="str">
        <f t="shared" si="21"/>
        <v/>
      </c>
      <c r="AC24" s="59" t="str">
        <f t="shared" si="21"/>
        <v/>
      </c>
      <c r="AD24" s="59" t="str">
        <f t="shared" si="21"/>
        <v/>
      </c>
      <c r="AE24" s="59" t="str">
        <f t="shared" si="21"/>
        <v/>
      </c>
      <c r="AF24" s="59" t="str">
        <f t="shared" si="21"/>
        <v/>
      </c>
      <c r="AG24" s="59" t="str">
        <f t="shared" si="21"/>
        <v/>
      </c>
      <c r="AH24" s="59" t="str">
        <f t="shared" si="21"/>
        <v/>
      </c>
      <c r="AI24" s="59" t="str">
        <f t="shared" si="21"/>
        <v/>
      </c>
      <c r="AJ24" s="59" t="str">
        <f t="shared" si="21"/>
        <v/>
      </c>
      <c r="AK24" s="59" t="str">
        <f t="shared" si="22"/>
        <v/>
      </c>
      <c r="AL24" s="59" t="str">
        <f t="shared" si="22"/>
        <v/>
      </c>
      <c r="AM24" s="59" t="str">
        <f t="shared" si="22"/>
        <v/>
      </c>
      <c r="AN24" s="59" t="str">
        <f t="shared" si="22"/>
        <v/>
      </c>
      <c r="AO24" s="59" t="str">
        <f t="shared" si="22"/>
        <v/>
      </c>
      <c r="AP24" s="59" t="str">
        <f t="shared" si="22"/>
        <v/>
      </c>
      <c r="AQ24" s="59" t="str">
        <f t="shared" si="22"/>
        <v/>
      </c>
      <c r="AR24" s="59" t="str">
        <f t="shared" si="22"/>
        <v/>
      </c>
      <c r="AS24" s="59" t="str">
        <f t="shared" si="22"/>
        <v/>
      </c>
      <c r="AT24" s="59" t="str">
        <f t="shared" si="22"/>
        <v/>
      </c>
      <c r="AU24" s="59" t="str">
        <f t="shared" si="23"/>
        <v/>
      </c>
      <c r="AV24" s="59" t="str">
        <f t="shared" si="23"/>
        <v/>
      </c>
      <c r="AW24" s="59" t="str">
        <f t="shared" si="23"/>
        <v/>
      </c>
      <c r="AX24" s="59" t="str">
        <f t="shared" si="23"/>
        <v/>
      </c>
      <c r="AY24" s="59" t="str">
        <f t="shared" si="23"/>
        <v/>
      </c>
      <c r="AZ24" s="59" t="str">
        <f t="shared" si="23"/>
        <v/>
      </c>
      <c r="BA24" s="59" t="str">
        <f t="shared" si="23"/>
        <v/>
      </c>
      <c r="BB24" s="59" t="str">
        <f t="shared" si="23"/>
        <v/>
      </c>
      <c r="BC24" s="59" t="str">
        <f t="shared" si="23"/>
        <v/>
      </c>
      <c r="BD24" s="59" t="str">
        <f t="shared" si="23"/>
        <v/>
      </c>
      <c r="BE24" s="59" t="str">
        <f t="shared" si="24"/>
        <v/>
      </c>
      <c r="BF24" s="59" t="str">
        <f t="shared" si="24"/>
        <v/>
      </c>
      <c r="BG24" s="59" t="str">
        <f t="shared" si="24"/>
        <v/>
      </c>
      <c r="BH24" s="59" t="str">
        <f t="shared" si="24"/>
        <v/>
      </c>
      <c r="BI24" s="59" t="str">
        <f t="shared" si="24"/>
        <v/>
      </c>
      <c r="BJ24" s="59" t="str">
        <f t="shared" si="24"/>
        <v/>
      </c>
    </row>
    <row r="25" spans="2:62" s="8" customFormat="1" ht="22.5" customHeight="1" thickBot="1" x14ac:dyDescent="0.25">
      <c r="B25" s="71" t="s">
        <v>21</v>
      </c>
      <c r="C25" s="15">
        <f>D24+1</f>
        <v>43598</v>
      </c>
      <c r="D25" s="16">
        <f t="shared" si="25"/>
        <v>43600</v>
      </c>
      <c r="E25" s="60">
        <v>5</v>
      </c>
      <c r="F25" s="16" t="s">
        <v>69</v>
      </c>
      <c r="G25" s="59" t="str">
        <f t="shared" si="19"/>
        <v/>
      </c>
      <c r="H25" s="59" t="str">
        <f t="shared" si="19"/>
        <v/>
      </c>
      <c r="I25" s="59" t="str">
        <f t="shared" si="19"/>
        <v/>
      </c>
      <c r="J25" s="59" t="str">
        <f t="shared" si="19"/>
        <v/>
      </c>
      <c r="K25" s="59" t="str">
        <f t="shared" si="19"/>
        <v/>
      </c>
      <c r="L25" s="59" t="str">
        <f t="shared" si="19"/>
        <v/>
      </c>
      <c r="M25" s="59" t="str">
        <f t="shared" si="19"/>
        <v/>
      </c>
      <c r="N25" s="59" t="str">
        <f t="shared" si="19"/>
        <v/>
      </c>
      <c r="O25" s="59" t="str">
        <f t="shared" si="19"/>
        <v/>
      </c>
      <c r="P25" s="59" t="str">
        <f t="shared" si="19"/>
        <v/>
      </c>
      <c r="Q25" s="59" t="str">
        <f t="shared" si="20"/>
        <v/>
      </c>
      <c r="R25" s="59" t="str">
        <f t="shared" si="20"/>
        <v/>
      </c>
      <c r="S25" s="59" t="str">
        <f t="shared" si="20"/>
        <v/>
      </c>
      <c r="T25" s="59" t="str">
        <f t="shared" si="20"/>
        <v/>
      </c>
      <c r="U25" s="59">
        <f t="shared" si="20"/>
        <v>5</v>
      </c>
      <c r="V25" s="59">
        <f t="shared" si="20"/>
        <v>5</v>
      </c>
      <c r="W25" s="59">
        <f t="shared" si="20"/>
        <v>5</v>
      </c>
      <c r="X25" s="59" t="str">
        <f t="shared" si="20"/>
        <v/>
      </c>
      <c r="Y25" s="59" t="str">
        <f t="shared" si="20"/>
        <v/>
      </c>
      <c r="Z25" s="59" t="str">
        <f t="shared" si="20"/>
        <v/>
      </c>
      <c r="AA25" s="59" t="str">
        <f t="shared" si="21"/>
        <v/>
      </c>
      <c r="AB25" s="59" t="str">
        <f t="shared" si="21"/>
        <v/>
      </c>
      <c r="AC25" s="59" t="str">
        <f t="shared" si="21"/>
        <v/>
      </c>
      <c r="AD25" s="59" t="str">
        <f t="shared" si="21"/>
        <v/>
      </c>
      <c r="AE25" s="59" t="str">
        <f t="shared" si="21"/>
        <v/>
      </c>
      <c r="AF25" s="59" t="str">
        <f t="shared" si="21"/>
        <v/>
      </c>
      <c r="AG25" s="59" t="str">
        <f t="shared" si="21"/>
        <v/>
      </c>
      <c r="AH25" s="59" t="str">
        <f t="shared" si="21"/>
        <v/>
      </c>
      <c r="AI25" s="59" t="str">
        <f t="shared" si="21"/>
        <v/>
      </c>
      <c r="AJ25" s="59" t="str">
        <f t="shared" si="21"/>
        <v/>
      </c>
      <c r="AK25" s="59" t="str">
        <f t="shared" si="22"/>
        <v/>
      </c>
      <c r="AL25" s="59" t="str">
        <f t="shared" si="22"/>
        <v/>
      </c>
      <c r="AM25" s="59" t="str">
        <f t="shared" si="22"/>
        <v/>
      </c>
      <c r="AN25" s="59" t="str">
        <f t="shared" si="22"/>
        <v/>
      </c>
      <c r="AO25" s="59" t="str">
        <f t="shared" si="22"/>
        <v/>
      </c>
      <c r="AP25" s="59" t="str">
        <f t="shared" si="22"/>
        <v/>
      </c>
      <c r="AQ25" s="59" t="str">
        <f t="shared" si="22"/>
        <v/>
      </c>
      <c r="AR25" s="59" t="str">
        <f t="shared" si="22"/>
        <v/>
      </c>
      <c r="AS25" s="59" t="str">
        <f t="shared" si="22"/>
        <v/>
      </c>
      <c r="AT25" s="59" t="str">
        <f t="shared" si="22"/>
        <v/>
      </c>
      <c r="AU25" s="59" t="str">
        <f t="shared" si="23"/>
        <v/>
      </c>
      <c r="AV25" s="59" t="str">
        <f t="shared" si="23"/>
        <v/>
      </c>
      <c r="AW25" s="59" t="str">
        <f t="shared" si="23"/>
        <v/>
      </c>
      <c r="AX25" s="59" t="str">
        <f t="shared" si="23"/>
        <v/>
      </c>
      <c r="AY25" s="59" t="str">
        <f t="shared" si="23"/>
        <v/>
      </c>
      <c r="AZ25" s="59" t="str">
        <f t="shared" si="23"/>
        <v/>
      </c>
      <c r="BA25" s="59" t="str">
        <f t="shared" si="23"/>
        <v/>
      </c>
      <c r="BB25" s="59" t="str">
        <f t="shared" si="23"/>
        <v/>
      </c>
      <c r="BC25" s="59" t="str">
        <f t="shared" si="23"/>
        <v/>
      </c>
      <c r="BD25" s="59" t="str">
        <f t="shared" si="23"/>
        <v/>
      </c>
      <c r="BE25" s="59" t="str">
        <f t="shared" si="24"/>
        <v/>
      </c>
      <c r="BF25" s="59" t="str">
        <f t="shared" si="24"/>
        <v/>
      </c>
      <c r="BG25" s="59" t="str">
        <f t="shared" si="24"/>
        <v/>
      </c>
      <c r="BH25" s="59" t="str">
        <f t="shared" si="24"/>
        <v/>
      </c>
      <c r="BI25" s="59" t="str">
        <f t="shared" si="24"/>
        <v/>
      </c>
      <c r="BJ25" s="59" t="str">
        <f t="shared" si="24"/>
        <v/>
      </c>
    </row>
    <row r="26" spans="2:62" s="8" customFormat="1" ht="22.5" customHeight="1" thickBot="1" x14ac:dyDescent="0.25">
      <c r="B26" s="71" t="s">
        <v>26</v>
      </c>
      <c r="C26" s="15">
        <f>D25+1</f>
        <v>43601</v>
      </c>
      <c r="D26" s="16">
        <f t="shared" si="25"/>
        <v>43603</v>
      </c>
      <c r="E26" s="60">
        <v>5</v>
      </c>
      <c r="F26" s="16" t="s">
        <v>69</v>
      </c>
      <c r="G26" s="59" t="str">
        <f t="shared" si="19"/>
        <v/>
      </c>
      <c r="H26" s="59" t="str">
        <f t="shared" si="19"/>
        <v/>
      </c>
      <c r="I26" s="59" t="str">
        <f t="shared" si="19"/>
        <v/>
      </c>
      <c r="J26" s="59" t="str">
        <f t="shared" si="19"/>
        <v/>
      </c>
      <c r="K26" s="59" t="str">
        <f t="shared" si="19"/>
        <v/>
      </c>
      <c r="L26" s="59" t="str">
        <f t="shared" si="19"/>
        <v/>
      </c>
      <c r="M26" s="59" t="str">
        <f t="shared" si="19"/>
        <v/>
      </c>
      <c r="N26" s="59" t="str">
        <f t="shared" si="19"/>
        <v/>
      </c>
      <c r="O26" s="59" t="str">
        <f t="shared" si="19"/>
        <v/>
      </c>
      <c r="P26" s="59" t="str">
        <f t="shared" si="19"/>
        <v/>
      </c>
      <c r="Q26" s="59" t="str">
        <f t="shared" si="20"/>
        <v/>
      </c>
      <c r="R26" s="59" t="str">
        <f t="shared" si="20"/>
        <v/>
      </c>
      <c r="S26" s="59" t="str">
        <f t="shared" si="20"/>
        <v/>
      </c>
      <c r="T26" s="59" t="str">
        <f t="shared" si="20"/>
        <v/>
      </c>
      <c r="U26" s="59" t="str">
        <f t="shared" si="20"/>
        <v/>
      </c>
      <c r="V26" s="59" t="str">
        <f t="shared" si="20"/>
        <v/>
      </c>
      <c r="W26" s="59" t="str">
        <f t="shared" si="20"/>
        <v/>
      </c>
      <c r="X26" s="59">
        <f t="shared" si="20"/>
        <v>5</v>
      </c>
      <c r="Y26" s="59">
        <f t="shared" si="20"/>
        <v>5</v>
      </c>
      <c r="Z26" s="59">
        <f t="shared" si="20"/>
        <v>5</v>
      </c>
      <c r="AA26" s="59" t="str">
        <f t="shared" si="21"/>
        <v/>
      </c>
      <c r="AB26" s="59" t="str">
        <f t="shared" si="21"/>
        <v/>
      </c>
      <c r="AC26" s="59" t="str">
        <f t="shared" si="21"/>
        <v/>
      </c>
      <c r="AD26" s="59" t="str">
        <f t="shared" si="21"/>
        <v/>
      </c>
      <c r="AE26" s="59" t="str">
        <f t="shared" si="21"/>
        <v/>
      </c>
      <c r="AF26" s="59" t="str">
        <f t="shared" si="21"/>
        <v/>
      </c>
      <c r="AG26" s="59" t="str">
        <f t="shared" si="21"/>
        <v/>
      </c>
      <c r="AH26" s="59" t="str">
        <f t="shared" si="21"/>
        <v/>
      </c>
      <c r="AI26" s="59" t="str">
        <f t="shared" si="21"/>
        <v/>
      </c>
      <c r="AJ26" s="59" t="str">
        <f t="shared" si="21"/>
        <v/>
      </c>
      <c r="AK26" s="59" t="str">
        <f t="shared" si="22"/>
        <v/>
      </c>
      <c r="AL26" s="59" t="str">
        <f t="shared" si="22"/>
        <v/>
      </c>
      <c r="AM26" s="59" t="str">
        <f t="shared" si="22"/>
        <v/>
      </c>
      <c r="AN26" s="59" t="str">
        <f t="shared" si="22"/>
        <v/>
      </c>
      <c r="AO26" s="59" t="str">
        <f t="shared" si="22"/>
        <v/>
      </c>
      <c r="AP26" s="59" t="str">
        <f t="shared" si="22"/>
        <v/>
      </c>
      <c r="AQ26" s="59" t="str">
        <f t="shared" si="22"/>
        <v/>
      </c>
      <c r="AR26" s="59" t="str">
        <f t="shared" si="22"/>
        <v/>
      </c>
      <c r="AS26" s="59" t="str">
        <f t="shared" si="22"/>
        <v/>
      </c>
      <c r="AT26" s="59" t="str">
        <f t="shared" si="22"/>
        <v/>
      </c>
      <c r="AU26" s="59" t="str">
        <f t="shared" si="23"/>
        <v/>
      </c>
      <c r="AV26" s="59" t="str">
        <f t="shared" si="23"/>
        <v/>
      </c>
      <c r="AW26" s="59" t="str">
        <f t="shared" si="23"/>
        <v/>
      </c>
      <c r="AX26" s="59" t="str">
        <f t="shared" si="23"/>
        <v/>
      </c>
      <c r="AY26" s="59" t="str">
        <f t="shared" si="23"/>
        <v/>
      </c>
      <c r="AZ26" s="59" t="str">
        <f t="shared" si="23"/>
        <v/>
      </c>
      <c r="BA26" s="59" t="str">
        <f t="shared" si="23"/>
        <v/>
      </c>
      <c r="BB26" s="59" t="str">
        <f t="shared" si="23"/>
        <v/>
      </c>
      <c r="BC26" s="59" t="str">
        <f t="shared" si="23"/>
        <v/>
      </c>
      <c r="BD26" s="59" t="str">
        <f t="shared" si="23"/>
        <v/>
      </c>
      <c r="BE26" s="59" t="str">
        <f t="shared" si="24"/>
        <v/>
      </c>
      <c r="BF26" s="59" t="str">
        <f t="shared" si="24"/>
        <v/>
      </c>
      <c r="BG26" s="59" t="str">
        <f t="shared" si="24"/>
        <v/>
      </c>
      <c r="BH26" s="59" t="str">
        <f t="shared" si="24"/>
        <v/>
      </c>
      <c r="BI26" s="59" t="str">
        <f t="shared" si="24"/>
        <v/>
      </c>
      <c r="BJ26" s="59" t="str">
        <f t="shared" si="24"/>
        <v/>
      </c>
    </row>
    <row r="27" spans="2:62" s="8" customFormat="1" ht="22.5" customHeight="1" thickBot="1" x14ac:dyDescent="0.25">
      <c r="B27" s="71"/>
      <c r="C27" s="15"/>
      <c r="D27" s="16"/>
      <c r="E27" s="60"/>
      <c r="F27" s="16"/>
      <c r="G27" s="59" t="str">
        <f t="shared" si="19"/>
        <v/>
      </c>
      <c r="H27" s="59" t="str">
        <f t="shared" si="19"/>
        <v/>
      </c>
      <c r="I27" s="59" t="str">
        <f t="shared" si="19"/>
        <v/>
      </c>
      <c r="J27" s="59" t="str">
        <f t="shared" si="19"/>
        <v/>
      </c>
      <c r="K27" s="59" t="str">
        <f t="shared" si="19"/>
        <v/>
      </c>
      <c r="L27" s="59" t="str">
        <f t="shared" si="19"/>
        <v/>
      </c>
      <c r="M27" s="59" t="str">
        <f t="shared" si="19"/>
        <v/>
      </c>
      <c r="N27" s="59" t="str">
        <f t="shared" si="19"/>
        <v/>
      </c>
      <c r="O27" s="59" t="str">
        <f t="shared" si="19"/>
        <v/>
      </c>
      <c r="P27" s="59" t="str">
        <f t="shared" si="19"/>
        <v/>
      </c>
      <c r="Q27" s="59" t="str">
        <f t="shared" si="20"/>
        <v/>
      </c>
      <c r="R27" s="59" t="str">
        <f t="shared" si="20"/>
        <v/>
      </c>
      <c r="S27" s="59" t="str">
        <f t="shared" si="20"/>
        <v/>
      </c>
      <c r="T27" s="59" t="str">
        <f t="shared" si="20"/>
        <v/>
      </c>
      <c r="U27" s="59" t="str">
        <f t="shared" si="20"/>
        <v/>
      </c>
      <c r="V27" s="59" t="str">
        <f t="shared" si="20"/>
        <v/>
      </c>
      <c r="W27" s="59" t="str">
        <f t="shared" si="20"/>
        <v/>
      </c>
      <c r="X27" s="59" t="str">
        <f t="shared" si="20"/>
        <v/>
      </c>
      <c r="Y27" s="59" t="str">
        <f t="shared" si="20"/>
        <v/>
      </c>
      <c r="Z27" s="59" t="str">
        <f t="shared" si="20"/>
        <v/>
      </c>
      <c r="AA27" s="59" t="str">
        <f t="shared" si="21"/>
        <v/>
      </c>
      <c r="AB27" s="59" t="str">
        <f t="shared" si="21"/>
        <v/>
      </c>
      <c r="AC27" s="59" t="str">
        <f t="shared" si="21"/>
        <v/>
      </c>
      <c r="AD27" s="59" t="str">
        <f t="shared" si="21"/>
        <v/>
      </c>
      <c r="AE27" s="59" t="str">
        <f t="shared" si="21"/>
        <v/>
      </c>
      <c r="AF27" s="59" t="str">
        <f t="shared" si="21"/>
        <v/>
      </c>
      <c r="AG27" s="59" t="str">
        <f t="shared" si="21"/>
        <v/>
      </c>
      <c r="AH27" s="59" t="str">
        <f t="shared" si="21"/>
        <v/>
      </c>
      <c r="AI27" s="59" t="str">
        <f t="shared" si="21"/>
        <v/>
      </c>
      <c r="AJ27" s="59" t="str">
        <f t="shared" si="21"/>
        <v/>
      </c>
      <c r="AK27" s="59" t="str">
        <f t="shared" si="22"/>
        <v/>
      </c>
      <c r="AL27" s="59" t="str">
        <f t="shared" si="22"/>
        <v/>
      </c>
      <c r="AM27" s="59" t="str">
        <f t="shared" si="22"/>
        <v/>
      </c>
      <c r="AN27" s="59" t="str">
        <f t="shared" si="22"/>
        <v/>
      </c>
      <c r="AO27" s="59" t="str">
        <f t="shared" si="22"/>
        <v/>
      </c>
      <c r="AP27" s="59" t="str">
        <f t="shared" si="22"/>
        <v/>
      </c>
      <c r="AQ27" s="59" t="str">
        <f t="shared" si="22"/>
        <v/>
      </c>
      <c r="AR27" s="59" t="str">
        <f t="shared" si="22"/>
        <v/>
      </c>
      <c r="AS27" s="59" t="str">
        <f t="shared" si="22"/>
        <v/>
      </c>
      <c r="AT27" s="59" t="str">
        <f t="shared" si="22"/>
        <v/>
      </c>
      <c r="AU27" s="59" t="str">
        <f t="shared" si="23"/>
        <v/>
      </c>
      <c r="AV27" s="59" t="str">
        <f t="shared" si="23"/>
        <v/>
      </c>
      <c r="AW27" s="59" t="str">
        <f t="shared" si="23"/>
        <v/>
      </c>
      <c r="AX27" s="59" t="str">
        <f t="shared" si="23"/>
        <v/>
      </c>
      <c r="AY27" s="59" t="str">
        <f t="shared" si="23"/>
        <v/>
      </c>
      <c r="AZ27" s="59" t="str">
        <f t="shared" si="23"/>
        <v/>
      </c>
      <c r="BA27" s="59" t="str">
        <f t="shared" si="23"/>
        <v/>
      </c>
      <c r="BB27" s="59" t="str">
        <f t="shared" si="23"/>
        <v/>
      </c>
      <c r="BC27" s="59" t="str">
        <f t="shared" si="23"/>
        <v/>
      </c>
      <c r="BD27" s="59" t="str">
        <f t="shared" si="23"/>
        <v/>
      </c>
      <c r="BE27" s="59" t="str">
        <f t="shared" si="24"/>
        <v/>
      </c>
      <c r="BF27" s="59" t="str">
        <f t="shared" si="24"/>
        <v/>
      </c>
      <c r="BG27" s="59" t="str">
        <f t="shared" si="24"/>
        <v/>
      </c>
      <c r="BH27" s="59" t="str">
        <f t="shared" si="24"/>
        <v/>
      </c>
      <c r="BI27" s="59" t="str">
        <f t="shared" si="24"/>
        <v/>
      </c>
      <c r="BJ27" s="59" t="str">
        <f t="shared" si="24"/>
        <v/>
      </c>
    </row>
    <row r="28" spans="2:62" s="8" customFormat="1" ht="22.5" customHeight="1" thickBot="1" x14ac:dyDescent="0.25">
      <c r="B28" s="71"/>
      <c r="C28" s="15"/>
      <c r="D28" s="16"/>
      <c r="E28" s="60"/>
      <c r="F28" s="16"/>
      <c r="G28" s="59" t="str">
        <f t="shared" si="19"/>
        <v/>
      </c>
      <c r="H28" s="59" t="str">
        <f t="shared" si="19"/>
        <v/>
      </c>
      <c r="I28" s="59" t="str">
        <f t="shared" si="19"/>
        <v/>
      </c>
      <c r="J28" s="59" t="str">
        <f t="shared" si="19"/>
        <v/>
      </c>
      <c r="K28" s="59" t="str">
        <f t="shared" si="19"/>
        <v/>
      </c>
      <c r="L28" s="59" t="str">
        <f t="shared" si="19"/>
        <v/>
      </c>
      <c r="M28" s="59" t="str">
        <f t="shared" si="19"/>
        <v/>
      </c>
      <c r="N28" s="59" t="str">
        <f t="shared" si="19"/>
        <v/>
      </c>
      <c r="O28" s="59" t="str">
        <f t="shared" si="19"/>
        <v/>
      </c>
      <c r="P28" s="59" t="str">
        <f t="shared" si="19"/>
        <v/>
      </c>
      <c r="Q28" s="59" t="str">
        <f t="shared" si="20"/>
        <v/>
      </c>
      <c r="R28" s="59" t="str">
        <f t="shared" si="20"/>
        <v/>
      </c>
      <c r="S28" s="59" t="str">
        <f t="shared" si="20"/>
        <v/>
      </c>
      <c r="T28" s="59" t="str">
        <f t="shared" si="20"/>
        <v/>
      </c>
      <c r="U28" s="59" t="str">
        <f t="shared" si="20"/>
        <v/>
      </c>
      <c r="V28" s="59" t="str">
        <f t="shared" si="20"/>
        <v/>
      </c>
      <c r="W28" s="59" t="str">
        <f t="shared" si="20"/>
        <v/>
      </c>
      <c r="X28" s="59" t="str">
        <f t="shared" si="20"/>
        <v/>
      </c>
      <c r="Y28" s="59" t="str">
        <f t="shared" si="20"/>
        <v/>
      </c>
      <c r="Z28" s="59" t="str">
        <f t="shared" si="20"/>
        <v/>
      </c>
      <c r="AA28" s="59" t="str">
        <f t="shared" si="21"/>
        <v/>
      </c>
      <c r="AB28" s="59" t="str">
        <f t="shared" si="21"/>
        <v/>
      </c>
      <c r="AC28" s="59" t="str">
        <f t="shared" si="21"/>
        <v/>
      </c>
      <c r="AD28" s="59" t="str">
        <f t="shared" si="21"/>
        <v/>
      </c>
      <c r="AE28" s="59" t="str">
        <f t="shared" si="21"/>
        <v/>
      </c>
      <c r="AF28" s="59" t="str">
        <f t="shared" si="21"/>
        <v/>
      </c>
      <c r="AG28" s="59" t="str">
        <f t="shared" si="21"/>
        <v/>
      </c>
      <c r="AH28" s="59" t="str">
        <f t="shared" si="21"/>
        <v/>
      </c>
      <c r="AI28" s="59" t="str">
        <f t="shared" si="21"/>
        <v/>
      </c>
      <c r="AJ28" s="59" t="str">
        <f t="shared" si="21"/>
        <v/>
      </c>
      <c r="AK28" s="59" t="str">
        <f t="shared" si="22"/>
        <v/>
      </c>
      <c r="AL28" s="59" t="str">
        <f t="shared" si="22"/>
        <v/>
      </c>
      <c r="AM28" s="59" t="str">
        <f t="shared" si="22"/>
        <v/>
      </c>
      <c r="AN28" s="59" t="str">
        <f t="shared" si="22"/>
        <v/>
      </c>
      <c r="AO28" s="59" t="str">
        <f t="shared" si="22"/>
        <v/>
      </c>
      <c r="AP28" s="59" t="str">
        <f t="shared" si="22"/>
        <v/>
      </c>
      <c r="AQ28" s="59" t="str">
        <f t="shared" si="22"/>
        <v/>
      </c>
      <c r="AR28" s="59" t="str">
        <f t="shared" si="22"/>
        <v/>
      </c>
      <c r="AS28" s="59" t="str">
        <f t="shared" si="22"/>
        <v/>
      </c>
      <c r="AT28" s="59" t="str">
        <f t="shared" si="22"/>
        <v/>
      </c>
      <c r="AU28" s="59" t="str">
        <f t="shared" si="23"/>
        <v/>
      </c>
      <c r="AV28" s="59" t="str">
        <f t="shared" si="23"/>
        <v/>
      </c>
      <c r="AW28" s="59" t="str">
        <f t="shared" si="23"/>
        <v/>
      </c>
      <c r="AX28" s="59" t="str">
        <f t="shared" si="23"/>
        <v/>
      </c>
      <c r="AY28" s="59" t="str">
        <f t="shared" si="23"/>
        <v/>
      </c>
      <c r="AZ28" s="59" t="str">
        <f t="shared" si="23"/>
        <v/>
      </c>
      <c r="BA28" s="59" t="str">
        <f t="shared" si="23"/>
        <v/>
      </c>
      <c r="BB28" s="59" t="str">
        <f t="shared" si="23"/>
        <v/>
      </c>
      <c r="BC28" s="59" t="str">
        <f t="shared" si="23"/>
        <v/>
      </c>
      <c r="BD28" s="59" t="str">
        <f t="shared" si="23"/>
        <v/>
      </c>
      <c r="BE28" s="59" t="str">
        <f t="shared" si="24"/>
        <v/>
      </c>
      <c r="BF28" s="59" t="str">
        <f t="shared" si="24"/>
        <v/>
      </c>
      <c r="BG28" s="59" t="str">
        <f t="shared" si="24"/>
        <v/>
      </c>
      <c r="BH28" s="59" t="str">
        <f t="shared" si="24"/>
        <v/>
      </c>
      <c r="BI28" s="59" t="str">
        <f t="shared" si="24"/>
        <v/>
      </c>
      <c r="BJ28" s="59" t="str">
        <f t="shared" si="24"/>
        <v/>
      </c>
    </row>
    <row r="29" spans="2:62" s="8" customFormat="1" ht="22.5" customHeight="1" thickBot="1" x14ac:dyDescent="0.25">
      <c r="B29" s="71"/>
      <c r="C29" s="15"/>
      <c r="D29" s="16"/>
      <c r="E29" s="60"/>
      <c r="F29" s="16"/>
      <c r="G29" s="59" t="str">
        <f t="shared" si="19"/>
        <v/>
      </c>
      <c r="H29" s="59" t="str">
        <f t="shared" si="19"/>
        <v/>
      </c>
      <c r="I29" s="59" t="str">
        <f t="shared" si="19"/>
        <v/>
      </c>
      <c r="J29" s="59" t="str">
        <f t="shared" si="19"/>
        <v/>
      </c>
      <c r="K29" s="59" t="str">
        <f t="shared" si="19"/>
        <v/>
      </c>
      <c r="L29" s="59" t="str">
        <f t="shared" si="19"/>
        <v/>
      </c>
      <c r="M29" s="59" t="str">
        <f t="shared" si="19"/>
        <v/>
      </c>
      <c r="N29" s="59" t="str">
        <f t="shared" si="19"/>
        <v/>
      </c>
      <c r="O29" s="59" t="str">
        <f t="shared" si="19"/>
        <v/>
      </c>
      <c r="P29" s="59" t="str">
        <f t="shared" si="19"/>
        <v/>
      </c>
      <c r="Q29" s="59" t="str">
        <f t="shared" si="20"/>
        <v/>
      </c>
      <c r="R29" s="59" t="str">
        <f t="shared" si="20"/>
        <v/>
      </c>
      <c r="S29" s="59" t="str">
        <f t="shared" si="20"/>
        <v/>
      </c>
      <c r="T29" s="59" t="str">
        <f t="shared" si="20"/>
        <v/>
      </c>
      <c r="U29" s="59" t="str">
        <f t="shared" si="20"/>
        <v/>
      </c>
      <c r="V29" s="59" t="str">
        <f t="shared" si="20"/>
        <v/>
      </c>
      <c r="W29" s="59" t="str">
        <f t="shared" si="20"/>
        <v/>
      </c>
      <c r="X29" s="59" t="str">
        <f t="shared" si="20"/>
        <v/>
      </c>
      <c r="Y29" s="59" t="str">
        <f t="shared" si="20"/>
        <v/>
      </c>
      <c r="Z29" s="59" t="str">
        <f t="shared" si="20"/>
        <v/>
      </c>
      <c r="AA29" s="59" t="str">
        <f t="shared" si="21"/>
        <v/>
      </c>
      <c r="AB29" s="59" t="str">
        <f t="shared" si="21"/>
        <v/>
      </c>
      <c r="AC29" s="59" t="str">
        <f t="shared" si="21"/>
        <v/>
      </c>
      <c r="AD29" s="59" t="str">
        <f t="shared" si="21"/>
        <v/>
      </c>
      <c r="AE29" s="59" t="str">
        <f t="shared" si="21"/>
        <v/>
      </c>
      <c r="AF29" s="59" t="str">
        <f t="shared" si="21"/>
        <v/>
      </c>
      <c r="AG29" s="59" t="str">
        <f t="shared" si="21"/>
        <v/>
      </c>
      <c r="AH29" s="59" t="str">
        <f t="shared" si="21"/>
        <v/>
      </c>
      <c r="AI29" s="59" t="str">
        <f t="shared" si="21"/>
        <v/>
      </c>
      <c r="AJ29" s="59" t="str">
        <f t="shared" si="21"/>
        <v/>
      </c>
      <c r="AK29" s="59" t="str">
        <f t="shared" si="22"/>
        <v/>
      </c>
      <c r="AL29" s="59" t="str">
        <f t="shared" si="22"/>
        <v/>
      </c>
      <c r="AM29" s="59" t="str">
        <f t="shared" si="22"/>
        <v/>
      </c>
      <c r="AN29" s="59" t="str">
        <f t="shared" si="22"/>
        <v/>
      </c>
      <c r="AO29" s="59" t="str">
        <f t="shared" si="22"/>
        <v/>
      </c>
      <c r="AP29" s="59" t="str">
        <f t="shared" si="22"/>
        <v/>
      </c>
      <c r="AQ29" s="59" t="str">
        <f t="shared" si="22"/>
        <v/>
      </c>
      <c r="AR29" s="59" t="str">
        <f t="shared" si="22"/>
        <v/>
      </c>
      <c r="AS29" s="59" t="str">
        <f t="shared" si="22"/>
        <v/>
      </c>
      <c r="AT29" s="59" t="str">
        <f t="shared" si="22"/>
        <v/>
      </c>
      <c r="AU29" s="59" t="str">
        <f t="shared" si="23"/>
        <v/>
      </c>
      <c r="AV29" s="59" t="str">
        <f t="shared" si="23"/>
        <v/>
      </c>
      <c r="AW29" s="59" t="str">
        <f t="shared" si="23"/>
        <v/>
      </c>
      <c r="AX29" s="59" t="str">
        <f t="shared" si="23"/>
        <v/>
      </c>
      <c r="AY29" s="59" t="str">
        <f t="shared" si="23"/>
        <v/>
      </c>
      <c r="AZ29" s="59" t="str">
        <f t="shared" si="23"/>
        <v/>
      </c>
      <c r="BA29" s="59" t="str">
        <f t="shared" si="23"/>
        <v/>
      </c>
      <c r="BB29" s="59" t="str">
        <f t="shared" si="23"/>
        <v/>
      </c>
      <c r="BC29" s="59" t="str">
        <f t="shared" si="23"/>
        <v/>
      </c>
      <c r="BD29" s="59" t="str">
        <f t="shared" si="23"/>
        <v/>
      </c>
      <c r="BE29" s="59" t="str">
        <f t="shared" si="24"/>
        <v/>
      </c>
      <c r="BF29" s="59" t="str">
        <f t="shared" si="24"/>
        <v/>
      </c>
      <c r="BG29" s="59" t="str">
        <f t="shared" si="24"/>
        <v/>
      </c>
      <c r="BH29" s="59" t="str">
        <f t="shared" si="24"/>
        <v/>
      </c>
      <c r="BI29" s="59" t="str">
        <f t="shared" si="24"/>
        <v/>
      </c>
      <c r="BJ29" s="59" t="str">
        <f t="shared" si="24"/>
        <v/>
      </c>
    </row>
    <row r="30" spans="2:62" s="8" customFormat="1" ht="22.5" customHeight="1" thickBot="1" x14ac:dyDescent="0.25">
      <c r="B30" s="64" t="s">
        <v>29</v>
      </c>
      <c r="C30" s="20"/>
      <c r="D30" s="21"/>
      <c r="E30" s="62"/>
      <c r="F30" s="21"/>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row>
    <row r="32" spans="2:62" ht="15" x14ac:dyDescent="0.25">
      <c r="B32" s="23" t="s">
        <v>49</v>
      </c>
    </row>
    <row r="33" spans="2:2" x14ac:dyDescent="0.2">
      <c r="B33" s="51" t="s">
        <v>33</v>
      </c>
    </row>
  </sheetData>
  <mergeCells count="8">
    <mergeCell ref="AW7:BC7"/>
    <mergeCell ref="BD7:BJ7"/>
    <mergeCell ref="G7:M7"/>
    <mergeCell ref="N7:T7"/>
    <mergeCell ref="U7:AA7"/>
    <mergeCell ref="AB7:AH7"/>
    <mergeCell ref="AI7:AO7"/>
    <mergeCell ref="AP7:AV7"/>
  </mergeCells>
  <conditionalFormatting sqref="G11:BC30 H11:BJ29">
    <cfRule type="expression" dxfId="19" priority="12" stopIfTrue="1">
      <formula>NOT(AND($D11&gt;=G$8,$C11&lt;G$8+1))</formula>
    </cfRule>
    <cfRule type="expression" dxfId="18" priority="13" stopIfTrue="1">
      <formula>ISBLANK($F11)</formula>
    </cfRule>
    <cfRule type="expression" dxfId="17" priority="14" stopIfTrue="1">
      <formula>($F11="X")</formula>
    </cfRule>
    <cfRule type="expression" dxfId="16" priority="15" stopIfTrue="1">
      <formula>($F11="Y")</formula>
    </cfRule>
    <cfRule type="expression" dxfId="15" priority="16" stopIfTrue="1">
      <formula>($F11="O")</formula>
    </cfRule>
    <cfRule type="expression" dxfId="14" priority="17" stopIfTrue="1">
      <formula>($F11="R")</formula>
    </cfRule>
    <cfRule type="expression" dxfId="13" priority="18" stopIfTrue="1">
      <formula>($F11="P")</formula>
    </cfRule>
    <cfRule type="expression" dxfId="12" priority="19" stopIfTrue="1">
      <formula>($F11="B")</formula>
    </cfRule>
    <cfRule type="expression" dxfId="11" priority="20" stopIfTrue="1">
      <formula>($F11="G")</formula>
    </cfRule>
  </conditionalFormatting>
  <conditionalFormatting sqref="BD11:BJ30">
    <cfRule type="expression" dxfId="10" priority="3" stopIfTrue="1">
      <formula>NOT(AND($D11&gt;=BD$8,$C11&lt;BD$8+1))</formula>
    </cfRule>
    <cfRule type="expression" dxfId="9" priority="4" stopIfTrue="1">
      <formula>ISBLANK($F11)</formula>
    </cfRule>
    <cfRule type="expression" dxfId="8" priority="5" stopIfTrue="1">
      <formula>($F11="X")</formula>
    </cfRule>
    <cfRule type="expression" dxfId="7" priority="6" stopIfTrue="1">
      <formula>($F11="Y")</formula>
    </cfRule>
    <cfRule type="expression" dxfId="6" priority="7" stopIfTrue="1">
      <formula>($F11="O")</formula>
    </cfRule>
    <cfRule type="expression" dxfId="5" priority="8" stopIfTrue="1">
      <formula>($F11="R")</formula>
    </cfRule>
    <cfRule type="expression" dxfId="4" priority="9" stopIfTrue="1">
      <formula>($F11="P")</formula>
    </cfRule>
    <cfRule type="expression" dxfId="3" priority="10" stopIfTrue="1">
      <formula>($F11="B")</formula>
    </cfRule>
    <cfRule type="expression" dxfId="2" priority="11" stopIfTrue="1">
      <formula>($F11="G")</formula>
    </cfRule>
  </conditionalFormatting>
  <conditionalFormatting sqref="G8:BJ30">
    <cfRule type="expression" dxfId="1" priority="1">
      <formula>MATCH(G$8,non_work_days,0)</formula>
    </cfRule>
    <cfRule type="expression" dxfId="0" priority="2">
      <formula>G$8=$C$7</formula>
    </cfRule>
  </conditionalFormatting>
  <hyperlinks>
    <hyperlink ref="B33" r:id="rId1" xr:uid="{00000000-0004-0000-0000-000000000000}"/>
  </hyperlinks>
  <pageMargins left="0.35" right="0.35" top="0.35" bottom="0.5" header="0.3" footer="0.3"/>
  <pageSetup scale="56" fitToHeight="0" orientation="landscape" r:id="rId2"/>
  <headerFooter scaleWithDoc="0">
    <oddFooter>&amp;L&amp;"Arial,Regular"&amp;8&amp;K01+043https://www.vertex42.com/ExcelTemplates/construction-schedule.html&amp;R&amp;"Arial,Regular"&amp;8&amp;K01+043Construction Schedule Template © 2017 by Vertex42.com</oddFooter>
  </headerFooter>
  <ignoredErrors>
    <ignoredError sqref="D16"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3074" r:id="rId5" name="Scroll Bar 2">
              <controlPr defaultSize="0" print="0" autoPict="0">
                <anchor moveWithCells="1">
                  <from>
                    <xdr:col>6</xdr:col>
                    <xdr:colOff>19050</xdr:colOff>
                    <xdr:row>2</xdr:row>
                    <xdr:rowOff>238125</xdr:rowOff>
                  </from>
                  <to>
                    <xdr:col>27</xdr:col>
                    <xdr:colOff>0</xdr:colOff>
                    <xdr:row>4</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F442A-3F47-406F-B4BE-93AF44484A9D}">
  <dimension ref="A1:D202"/>
  <sheetViews>
    <sheetView showGridLines="0" workbookViewId="0"/>
  </sheetViews>
  <sheetFormatPr defaultRowHeight="14.25" x14ac:dyDescent="0.2"/>
  <cols>
    <col min="1" max="1" width="15" customWidth="1"/>
    <col min="2" max="2" width="33.75" customWidth="1"/>
    <col min="4" max="4" width="34.875" style="57" customWidth="1"/>
  </cols>
  <sheetData>
    <row r="1" spans="1:4" ht="33" customHeight="1" x14ac:dyDescent="0.2">
      <c r="A1" s="3" t="s">
        <v>51</v>
      </c>
      <c r="B1" s="3"/>
      <c r="D1" s="58" t="s">
        <v>54</v>
      </c>
    </row>
    <row r="3" spans="1:4" ht="19.5" customHeight="1" x14ac:dyDescent="0.2">
      <c r="A3" s="55" t="s">
        <v>52</v>
      </c>
      <c r="B3" s="56" t="s">
        <v>53</v>
      </c>
    </row>
    <row r="4" spans="1:4" x14ac:dyDescent="0.2">
      <c r="A4" s="53">
        <v>1</v>
      </c>
      <c r="B4" s="52"/>
      <c r="D4" s="57" t="s">
        <v>60</v>
      </c>
    </row>
    <row r="5" spans="1:4" x14ac:dyDescent="0.2">
      <c r="A5" s="53">
        <v>43612</v>
      </c>
      <c r="B5" s="52" t="s">
        <v>57</v>
      </c>
    </row>
    <row r="6" spans="1:4" x14ac:dyDescent="0.2">
      <c r="A6" s="53">
        <v>43610</v>
      </c>
      <c r="B6" s="52" t="s">
        <v>58</v>
      </c>
    </row>
    <row r="7" spans="1:4" x14ac:dyDescent="0.2">
      <c r="A7" s="53">
        <v>43506</v>
      </c>
      <c r="B7" s="52" t="s">
        <v>55</v>
      </c>
    </row>
    <row r="8" spans="1:4" x14ac:dyDescent="0.2">
      <c r="A8" s="53">
        <f>A7+7</f>
        <v>43513</v>
      </c>
      <c r="B8" s="52" t="s">
        <v>55</v>
      </c>
    </row>
    <row r="9" spans="1:4" x14ac:dyDescent="0.2">
      <c r="A9" s="53">
        <f t="shared" ref="A9:A20" si="0">A8+7</f>
        <v>43520</v>
      </c>
      <c r="B9" s="52" t="s">
        <v>55</v>
      </c>
    </row>
    <row r="10" spans="1:4" x14ac:dyDescent="0.2">
      <c r="A10" s="53">
        <f t="shared" si="0"/>
        <v>43527</v>
      </c>
      <c r="B10" s="52" t="s">
        <v>55</v>
      </c>
    </row>
    <row r="11" spans="1:4" x14ac:dyDescent="0.2">
      <c r="A11" s="53">
        <f t="shared" si="0"/>
        <v>43534</v>
      </c>
      <c r="B11" s="52" t="s">
        <v>55</v>
      </c>
    </row>
    <row r="12" spans="1:4" x14ac:dyDescent="0.2">
      <c r="A12" s="53">
        <f t="shared" si="0"/>
        <v>43541</v>
      </c>
      <c r="B12" s="52" t="s">
        <v>55</v>
      </c>
    </row>
    <row r="13" spans="1:4" x14ac:dyDescent="0.2">
      <c r="A13" s="53">
        <f t="shared" si="0"/>
        <v>43548</v>
      </c>
      <c r="B13" s="52" t="s">
        <v>55</v>
      </c>
    </row>
    <row r="14" spans="1:4" x14ac:dyDescent="0.2">
      <c r="A14" s="53">
        <f t="shared" si="0"/>
        <v>43555</v>
      </c>
      <c r="B14" s="52" t="s">
        <v>55</v>
      </c>
    </row>
    <row r="15" spans="1:4" x14ac:dyDescent="0.2">
      <c r="A15" s="53">
        <f t="shared" si="0"/>
        <v>43562</v>
      </c>
      <c r="B15" s="52" t="s">
        <v>55</v>
      </c>
    </row>
    <row r="16" spans="1:4" x14ac:dyDescent="0.2">
      <c r="A16" s="53">
        <f t="shared" si="0"/>
        <v>43569</v>
      </c>
      <c r="B16" s="52" t="s">
        <v>55</v>
      </c>
    </row>
    <row r="17" spans="1:2" x14ac:dyDescent="0.2">
      <c r="A17" s="53">
        <f t="shared" si="0"/>
        <v>43576</v>
      </c>
      <c r="B17" s="52" t="s">
        <v>55</v>
      </c>
    </row>
    <row r="18" spans="1:2" x14ac:dyDescent="0.2">
      <c r="A18" s="53">
        <f t="shared" si="0"/>
        <v>43583</v>
      </c>
      <c r="B18" s="52" t="s">
        <v>55</v>
      </c>
    </row>
    <row r="19" spans="1:2" x14ac:dyDescent="0.2">
      <c r="A19" s="53">
        <f t="shared" si="0"/>
        <v>43590</v>
      </c>
      <c r="B19" s="52" t="s">
        <v>55</v>
      </c>
    </row>
    <row r="20" spans="1:2" x14ac:dyDescent="0.2">
      <c r="A20" s="53">
        <f t="shared" si="0"/>
        <v>43597</v>
      </c>
      <c r="B20" s="52" t="s">
        <v>55</v>
      </c>
    </row>
    <row r="21" spans="1:2" x14ac:dyDescent="0.2">
      <c r="A21" s="53">
        <f t="shared" ref="A21:A33" si="1">A20+7</f>
        <v>43604</v>
      </c>
      <c r="B21" s="52" t="s">
        <v>55</v>
      </c>
    </row>
    <row r="22" spans="1:2" x14ac:dyDescent="0.2">
      <c r="A22" s="53">
        <f t="shared" si="1"/>
        <v>43611</v>
      </c>
      <c r="B22" s="52" t="s">
        <v>55</v>
      </c>
    </row>
    <row r="23" spans="1:2" x14ac:dyDescent="0.2">
      <c r="A23" s="53">
        <f t="shared" si="1"/>
        <v>43618</v>
      </c>
      <c r="B23" s="52" t="s">
        <v>55</v>
      </c>
    </row>
    <row r="24" spans="1:2" x14ac:dyDescent="0.2">
      <c r="A24" s="53">
        <f t="shared" si="1"/>
        <v>43625</v>
      </c>
      <c r="B24" s="52" t="s">
        <v>55</v>
      </c>
    </row>
    <row r="25" spans="1:2" x14ac:dyDescent="0.2">
      <c r="A25" s="53">
        <f t="shared" si="1"/>
        <v>43632</v>
      </c>
      <c r="B25" s="52" t="s">
        <v>55</v>
      </c>
    </row>
    <row r="26" spans="1:2" x14ac:dyDescent="0.2">
      <c r="A26" s="53">
        <f t="shared" si="1"/>
        <v>43639</v>
      </c>
      <c r="B26" s="52" t="s">
        <v>55</v>
      </c>
    </row>
    <row r="27" spans="1:2" x14ac:dyDescent="0.2">
      <c r="A27" s="53">
        <f t="shared" si="1"/>
        <v>43646</v>
      </c>
      <c r="B27" s="52" t="s">
        <v>55</v>
      </c>
    </row>
    <row r="28" spans="1:2" x14ac:dyDescent="0.2">
      <c r="A28" s="53">
        <f t="shared" si="1"/>
        <v>43653</v>
      </c>
      <c r="B28" s="52" t="s">
        <v>55</v>
      </c>
    </row>
    <row r="29" spans="1:2" x14ac:dyDescent="0.2">
      <c r="A29" s="53">
        <f t="shared" si="1"/>
        <v>43660</v>
      </c>
      <c r="B29" s="52" t="s">
        <v>55</v>
      </c>
    </row>
    <row r="30" spans="1:2" x14ac:dyDescent="0.2">
      <c r="A30" s="53">
        <f t="shared" si="1"/>
        <v>43667</v>
      </c>
      <c r="B30" s="52" t="s">
        <v>55</v>
      </c>
    </row>
    <row r="31" spans="1:2" x14ac:dyDescent="0.2">
      <c r="A31" s="53">
        <f t="shared" si="1"/>
        <v>43674</v>
      </c>
      <c r="B31" s="52" t="s">
        <v>55</v>
      </c>
    </row>
    <row r="32" spans="1:2" x14ac:dyDescent="0.2">
      <c r="A32" s="53">
        <f t="shared" si="1"/>
        <v>43681</v>
      </c>
      <c r="B32" s="52" t="s">
        <v>55</v>
      </c>
    </row>
    <row r="33" spans="1:2" x14ac:dyDescent="0.2">
      <c r="A33" s="53">
        <f t="shared" si="1"/>
        <v>43688</v>
      </c>
      <c r="B33" s="52" t="s">
        <v>55</v>
      </c>
    </row>
    <row r="34" spans="1:2" x14ac:dyDescent="0.2">
      <c r="A34" s="54"/>
      <c r="B34" s="52"/>
    </row>
    <row r="35" spans="1:2" x14ac:dyDescent="0.2">
      <c r="A35" s="54"/>
      <c r="B35" s="52"/>
    </row>
    <row r="36" spans="1:2" x14ac:dyDescent="0.2">
      <c r="A36" s="54"/>
      <c r="B36" s="52"/>
    </row>
    <row r="37" spans="1:2" x14ac:dyDescent="0.2">
      <c r="A37" s="54"/>
      <c r="B37" s="52"/>
    </row>
    <row r="38" spans="1:2" x14ac:dyDescent="0.2">
      <c r="A38" s="54"/>
      <c r="B38" s="52"/>
    </row>
    <row r="39" spans="1:2" x14ac:dyDescent="0.2">
      <c r="A39" s="54"/>
      <c r="B39" s="52"/>
    </row>
    <row r="40" spans="1:2" x14ac:dyDescent="0.2">
      <c r="A40" s="54"/>
      <c r="B40" s="52"/>
    </row>
    <row r="41" spans="1:2" x14ac:dyDescent="0.2">
      <c r="A41" s="54"/>
      <c r="B41" s="52"/>
    </row>
    <row r="42" spans="1:2" x14ac:dyDescent="0.2">
      <c r="A42" s="54"/>
      <c r="B42" s="52"/>
    </row>
    <row r="43" spans="1:2" x14ac:dyDescent="0.2">
      <c r="A43" s="54"/>
      <c r="B43" s="52"/>
    </row>
    <row r="44" spans="1:2" x14ac:dyDescent="0.2">
      <c r="A44" s="54"/>
      <c r="B44" s="52"/>
    </row>
    <row r="45" spans="1:2" x14ac:dyDescent="0.2">
      <c r="A45" s="54"/>
      <c r="B45" s="52"/>
    </row>
    <row r="46" spans="1:2" x14ac:dyDescent="0.2">
      <c r="A46" s="54"/>
      <c r="B46" s="52"/>
    </row>
    <row r="47" spans="1:2" x14ac:dyDescent="0.2">
      <c r="A47" s="54"/>
      <c r="B47" s="52"/>
    </row>
    <row r="48" spans="1:2" x14ac:dyDescent="0.2">
      <c r="A48" s="54"/>
      <c r="B48" s="52"/>
    </row>
    <row r="49" spans="1:2" x14ac:dyDescent="0.2">
      <c r="A49" s="54"/>
      <c r="B49" s="52"/>
    </row>
    <row r="50" spans="1:2" x14ac:dyDescent="0.2">
      <c r="A50" s="54"/>
      <c r="B50" s="52"/>
    </row>
    <row r="51" spans="1:2" x14ac:dyDescent="0.2">
      <c r="A51" s="54"/>
      <c r="B51" s="52"/>
    </row>
    <row r="52" spans="1:2" x14ac:dyDescent="0.2">
      <c r="A52" s="54"/>
      <c r="B52" s="52"/>
    </row>
    <row r="53" spans="1:2" x14ac:dyDescent="0.2">
      <c r="A53" s="54"/>
      <c r="B53" s="52"/>
    </row>
    <row r="54" spans="1:2" x14ac:dyDescent="0.2">
      <c r="A54" s="54"/>
      <c r="B54" s="52"/>
    </row>
    <row r="55" spans="1:2" x14ac:dyDescent="0.2">
      <c r="A55" s="54"/>
      <c r="B55" s="52"/>
    </row>
    <row r="56" spans="1:2" x14ac:dyDescent="0.2">
      <c r="A56" s="54"/>
      <c r="B56" s="52"/>
    </row>
    <row r="57" spans="1:2" x14ac:dyDescent="0.2">
      <c r="A57" s="54"/>
      <c r="B57" s="52"/>
    </row>
    <row r="58" spans="1:2" x14ac:dyDescent="0.2">
      <c r="A58" s="54"/>
      <c r="B58" s="52"/>
    </row>
    <row r="59" spans="1:2" x14ac:dyDescent="0.2">
      <c r="A59" s="54"/>
      <c r="B59" s="52"/>
    </row>
    <row r="60" spans="1:2" x14ac:dyDescent="0.2">
      <c r="A60" s="54"/>
      <c r="B60" s="52"/>
    </row>
    <row r="61" spans="1:2" x14ac:dyDescent="0.2">
      <c r="A61" s="54"/>
      <c r="B61" s="52"/>
    </row>
    <row r="62" spans="1:2" x14ac:dyDescent="0.2">
      <c r="A62" s="54"/>
      <c r="B62" s="52"/>
    </row>
    <row r="63" spans="1:2" x14ac:dyDescent="0.2">
      <c r="A63" s="54"/>
      <c r="B63" s="52"/>
    </row>
    <row r="64" spans="1:2" x14ac:dyDescent="0.2">
      <c r="A64" s="54"/>
      <c r="B64" s="52"/>
    </row>
    <row r="65" spans="1:2" x14ac:dyDescent="0.2">
      <c r="A65" s="54"/>
      <c r="B65" s="52"/>
    </row>
    <row r="66" spans="1:2" x14ac:dyDescent="0.2">
      <c r="A66" s="54"/>
      <c r="B66" s="52"/>
    </row>
    <row r="67" spans="1:2" x14ac:dyDescent="0.2">
      <c r="A67" s="54"/>
      <c r="B67" s="52"/>
    </row>
    <row r="68" spans="1:2" x14ac:dyDescent="0.2">
      <c r="A68" s="54"/>
      <c r="B68" s="52"/>
    </row>
    <row r="69" spans="1:2" x14ac:dyDescent="0.2">
      <c r="A69" s="54"/>
      <c r="B69" s="52"/>
    </row>
    <row r="70" spans="1:2" x14ac:dyDescent="0.2">
      <c r="A70" s="54"/>
      <c r="B70" s="52"/>
    </row>
    <row r="71" spans="1:2" x14ac:dyDescent="0.2">
      <c r="A71" s="54"/>
      <c r="B71" s="52"/>
    </row>
    <row r="72" spans="1:2" x14ac:dyDescent="0.2">
      <c r="A72" s="54"/>
      <c r="B72" s="52"/>
    </row>
    <row r="73" spans="1:2" x14ac:dyDescent="0.2">
      <c r="A73" s="54"/>
      <c r="B73" s="52"/>
    </row>
    <row r="74" spans="1:2" x14ac:dyDescent="0.2">
      <c r="A74" s="54"/>
      <c r="B74" s="52"/>
    </row>
    <row r="75" spans="1:2" x14ac:dyDescent="0.2">
      <c r="A75" s="54"/>
      <c r="B75" s="52"/>
    </row>
    <row r="76" spans="1:2" x14ac:dyDescent="0.2">
      <c r="A76" s="54"/>
      <c r="B76" s="52"/>
    </row>
    <row r="77" spans="1:2" x14ac:dyDescent="0.2">
      <c r="A77" s="54"/>
      <c r="B77" s="52"/>
    </row>
    <row r="78" spans="1:2" x14ac:dyDescent="0.2">
      <c r="A78" s="54"/>
      <c r="B78" s="52"/>
    </row>
    <row r="79" spans="1:2" x14ac:dyDescent="0.2">
      <c r="A79" s="54"/>
      <c r="B79" s="52"/>
    </row>
    <row r="80" spans="1:2" x14ac:dyDescent="0.2">
      <c r="A80" s="54"/>
      <c r="B80" s="52"/>
    </row>
    <row r="81" spans="1:2" x14ac:dyDescent="0.2">
      <c r="A81" s="54"/>
      <c r="B81" s="52"/>
    </row>
    <row r="82" spans="1:2" x14ac:dyDescent="0.2">
      <c r="A82" s="54"/>
      <c r="B82" s="52"/>
    </row>
    <row r="83" spans="1:2" x14ac:dyDescent="0.2">
      <c r="A83" s="54"/>
      <c r="B83" s="52"/>
    </row>
    <row r="84" spans="1:2" x14ac:dyDescent="0.2">
      <c r="A84" s="54"/>
      <c r="B84" s="52"/>
    </row>
    <row r="85" spans="1:2" x14ac:dyDescent="0.2">
      <c r="A85" s="54"/>
      <c r="B85" s="52"/>
    </row>
    <row r="86" spans="1:2" x14ac:dyDescent="0.2">
      <c r="A86" s="54"/>
      <c r="B86" s="52"/>
    </row>
    <row r="87" spans="1:2" x14ac:dyDescent="0.2">
      <c r="A87" s="54"/>
      <c r="B87" s="52"/>
    </row>
    <row r="88" spans="1:2" x14ac:dyDescent="0.2">
      <c r="A88" s="54"/>
      <c r="B88" s="52"/>
    </row>
    <row r="89" spans="1:2" x14ac:dyDescent="0.2">
      <c r="A89" s="54"/>
      <c r="B89" s="52"/>
    </row>
    <row r="90" spans="1:2" x14ac:dyDescent="0.2">
      <c r="A90" s="54"/>
      <c r="B90" s="52"/>
    </row>
    <row r="91" spans="1:2" x14ac:dyDescent="0.2">
      <c r="A91" s="54"/>
      <c r="B91" s="52"/>
    </row>
    <row r="92" spans="1:2" x14ac:dyDescent="0.2">
      <c r="A92" s="54"/>
      <c r="B92" s="52"/>
    </row>
    <row r="93" spans="1:2" x14ac:dyDescent="0.2">
      <c r="A93" s="54"/>
      <c r="B93" s="52"/>
    </row>
    <row r="94" spans="1:2" x14ac:dyDescent="0.2">
      <c r="A94" s="54"/>
      <c r="B94" s="52"/>
    </row>
    <row r="95" spans="1:2" x14ac:dyDescent="0.2">
      <c r="A95" s="54"/>
      <c r="B95" s="52"/>
    </row>
    <row r="96" spans="1:2" x14ac:dyDescent="0.2">
      <c r="A96" s="54"/>
      <c r="B96" s="52"/>
    </row>
    <row r="97" spans="1:2" x14ac:dyDescent="0.2">
      <c r="A97" s="54"/>
      <c r="B97" s="52"/>
    </row>
    <row r="98" spans="1:2" x14ac:dyDescent="0.2">
      <c r="A98" s="54"/>
      <c r="B98" s="52"/>
    </row>
    <row r="99" spans="1:2" x14ac:dyDescent="0.2">
      <c r="A99" s="54"/>
      <c r="B99" s="52"/>
    </row>
    <row r="100" spans="1:2" x14ac:dyDescent="0.2">
      <c r="A100" s="54"/>
      <c r="B100" s="52"/>
    </row>
    <row r="101" spans="1:2" x14ac:dyDescent="0.2">
      <c r="A101" s="54"/>
      <c r="B101" s="52"/>
    </row>
    <row r="102" spans="1:2" x14ac:dyDescent="0.2">
      <c r="A102" s="54"/>
      <c r="B102" s="52"/>
    </row>
    <row r="103" spans="1:2" x14ac:dyDescent="0.2">
      <c r="A103" s="54"/>
      <c r="B103" s="52"/>
    </row>
    <row r="104" spans="1:2" x14ac:dyDescent="0.2">
      <c r="A104" s="54"/>
      <c r="B104" s="52"/>
    </row>
    <row r="105" spans="1:2" x14ac:dyDescent="0.2">
      <c r="A105" s="54"/>
      <c r="B105" s="52"/>
    </row>
    <row r="106" spans="1:2" x14ac:dyDescent="0.2">
      <c r="A106" s="54"/>
      <c r="B106" s="52"/>
    </row>
    <row r="107" spans="1:2" x14ac:dyDescent="0.2">
      <c r="A107" s="54"/>
      <c r="B107" s="52"/>
    </row>
    <row r="108" spans="1:2" x14ac:dyDescent="0.2">
      <c r="A108" s="54"/>
      <c r="B108" s="52"/>
    </row>
    <row r="109" spans="1:2" x14ac:dyDescent="0.2">
      <c r="A109" s="54"/>
      <c r="B109" s="52"/>
    </row>
    <row r="110" spans="1:2" x14ac:dyDescent="0.2">
      <c r="A110" s="54"/>
      <c r="B110" s="52"/>
    </row>
    <row r="111" spans="1:2" x14ac:dyDescent="0.2">
      <c r="A111" s="54"/>
      <c r="B111" s="52"/>
    </row>
    <row r="112" spans="1:2" x14ac:dyDescent="0.2">
      <c r="A112" s="54"/>
      <c r="B112" s="52"/>
    </row>
    <row r="113" spans="1:2" x14ac:dyDescent="0.2">
      <c r="A113" s="54"/>
      <c r="B113" s="52"/>
    </row>
    <row r="114" spans="1:2" x14ac:dyDescent="0.2">
      <c r="A114" s="54"/>
      <c r="B114" s="52"/>
    </row>
    <row r="115" spans="1:2" x14ac:dyDescent="0.2">
      <c r="A115" s="54"/>
      <c r="B115" s="52"/>
    </row>
    <row r="116" spans="1:2" x14ac:dyDescent="0.2">
      <c r="A116" s="54"/>
      <c r="B116" s="52"/>
    </row>
    <row r="117" spans="1:2" x14ac:dyDescent="0.2">
      <c r="A117" s="54"/>
      <c r="B117" s="52"/>
    </row>
    <row r="118" spans="1:2" x14ac:dyDescent="0.2">
      <c r="A118" s="54"/>
      <c r="B118" s="52"/>
    </row>
    <row r="119" spans="1:2" x14ac:dyDescent="0.2">
      <c r="A119" s="54"/>
      <c r="B119" s="52"/>
    </row>
    <row r="120" spans="1:2" x14ac:dyDescent="0.2">
      <c r="A120" s="54"/>
      <c r="B120" s="52"/>
    </row>
    <row r="121" spans="1:2" x14ac:dyDescent="0.2">
      <c r="A121" s="54"/>
      <c r="B121" s="52"/>
    </row>
    <row r="122" spans="1:2" x14ac:dyDescent="0.2">
      <c r="A122" s="54"/>
      <c r="B122" s="52"/>
    </row>
    <row r="123" spans="1:2" x14ac:dyDescent="0.2">
      <c r="A123" s="54"/>
      <c r="B123" s="52"/>
    </row>
    <row r="124" spans="1:2" x14ac:dyDescent="0.2">
      <c r="A124" s="54"/>
      <c r="B124" s="52"/>
    </row>
    <row r="125" spans="1:2" x14ac:dyDescent="0.2">
      <c r="A125" s="54"/>
      <c r="B125" s="52"/>
    </row>
    <row r="126" spans="1:2" x14ac:dyDescent="0.2">
      <c r="A126" s="54"/>
      <c r="B126" s="52"/>
    </row>
    <row r="127" spans="1:2" x14ac:dyDescent="0.2">
      <c r="A127" s="54"/>
      <c r="B127" s="52"/>
    </row>
    <row r="128" spans="1:2" x14ac:dyDescent="0.2">
      <c r="A128" s="54"/>
      <c r="B128" s="52"/>
    </row>
    <row r="129" spans="1:2" x14ac:dyDescent="0.2">
      <c r="A129" s="54"/>
      <c r="B129" s="52"/>
    </row>
    <row r="130" spans="1:2" x14ac:dyDescent="0.2">
      <c r="A130" s="54"/>
      <c r="B130" s="52"/>
    </row>
    <row r="131" spans="1:2" x14ac:dyDescent="0.2">
      <c r="A131" s="54"/>
      <c r="B131" s="52"/>
    </row>
    <row r="132" spans="1:2" x14ac:dyDescent="0.2">
      <c r="A132" s="54"/>
      <c r="B132" s="52"/>
    </row>
    <row r="133" spans="1:2" x14ac:dyDescent="0.2">
      <c r="A133" s="54"/>
      <c r="B133" s="52"/>
    </row>
    <row r="134" spans="1:2" x14ac:dyDescent="0.2">
      <c r="A134" s="54"/>
      <c r="B134" s="52"/>
    </row>
    <row r="135" spans="1:2" x14ac:dyDescent="0.2">
      <c r="A135" s="54"/>
      <c r="B135" s="52"/>
    </row>
    <row r="136" spans="1:2" x14ac:dyDescent="0.2">
      <c r="A136" s="54"/>
      <c r="B136" s="52"/>
    </row>
    <row r="137" spans="1:2" x14ac:dyDescent="0.2">
      <c r="A137" s="54"/>
      <c r="B137" s="52"/>
    </row>
    <row r="138" spans="1:2" x14ac:dyDescent="0.2">
      <c r="A138" s="54"/>
      <c r="B138" s="52"/>
    </row>
    <row r="139" spans="1:2" x14ac:dyDescent="0.2">
      <c r="A139" s="54"/>
      <c r="B139" s="52"/>
    </row>
    <row r="140" spans="1:2" x14ac:dyDescent="0.2">
      <c r="A140" s="54"/>
      <c r="B140" s="52"/>
    </row>
    <row r="141" spans="1:2" x14ac:dyDescent="0.2">
      <c r="A141" s="54"/>
      <c r="B141" s="52"/>
    </row>
    <row r="142" spans="1:2" x14ac:dyDescent="0.2">
      <c r="A142" s="54"/>
      <c r="B142" s="52"/>
    </row>
    <row r="143" spans="1:2" x14ac:dyDescent="0.2">
      <c r="A143" s="54"/>
      <c r="B143" s="52"/>
    </row>
    <row r="144" spans="1:2" x14ac:dyDescent="0.2">
      <c r="A144" s="54"/>
      <c r="B144" s="52"/>
    </row>
    <row r="145" spans="1:2" x14ac:dyDescent="0.2">
      <c r="A145" s="54"/>
      <c r="B145" s="52"/>
    </row>
    <row r="146" spans="1:2" x14ac:dyDescent="0.2">
      <c r="A146" s="54"/>
      <c r="B146" s="52"/>
    </row>
    <row r="147" spans="1:2" x14ac:dyDescent="0.2">
      <c r="A147" s="54"/>
      <c r="B147" s="52"/>
    </row>
    <row r="148" spans="1:2" x14ac:dyDescent="0.2">
      <c r="A148" s="54"/>
      <c r="B148" s="52"/>
    </row>
    <row r="149" spans="1:2" x14ac:dyDescent="0.2">
      <c r="A149" s="54"/>
      <c r="B149" s="52"/>
    </row>
    <row r="150" spans="1:2" x14ac:dyDescent="0.2">
      <c r="A150" s="54"/>
      <c r="B150" s="52"/>
    </row>
    <row r="151" spans="1:2" x14ac:dyDescent="0.2">
      <c r="A151" s="54"/>
      <c r="B151" s="52"/>
    </row>
    <row r="152" spans="1:2" x14ac:dyDescent="0.2">
      <c r="A152" s="54"/>
      <c r="B152" s="52"/>
    </row>
    <row r="153" spans="1:2" x14ac:dyDescent="0.2">
      <c r="A153" s="54"/>
      <c r="B153" s="52"/>
    </row>
    <row r="154" spans="1:2" x14ac:dyDescent="0.2">
      <c r="A154" s="54"/>
      <c r="B154" s="52"/>
    </row>
    <row r="155" spans="1:2" x14ac:dyDescent="0.2">
      <c r="A155" s="54"/>
      <c r="B155" s="52"/>
    </row>
    <row r="156" spans="1:2" x14ac:dyDescent="0.2">
      <c r="A156" s="54"/>
      <c r="B156" s="52"/>
    </row>
    <row r="157" spans="1:2" x14ac:dyDescent="0.2">
      <c r="A157" s="54"/>
      <c r="B157" s="52"/>
    </row>
    <row r="158" spans="1:2" x14ac:dyDescent="0.2">
      <c r="A158" s="54"/>
      <c r="B158" s="52"/>
    </row>
    <row r="159" spans="1:2" x14ac:dyDescent="0.2">
      <c r="A159" s="54"/>
      <c r="B159" s="52"/>
    </row>
    <row r="160" spans="1:2" x14ac:dyDescent="0.2">
      <c r="A160" s="54"/>
      <c r="B160" s="52"/>
    </row>
    <row r="161" spans="1:2" x14ac:dyDescent="0.2">
      <c r="A161" s="54"/>
      <c r="B161" s="52"/>
    </row>
    <row r="162" spans="1:2" x14ac:dyDescent="0.2">
      <c r="A162" s="54"/>
      <c r="B162" s="52"/>
    </row>
    <row r="163" spans="1:2" x14ac:dyDescent="0.2">
      <c r="A163" s="54"/>
      <c r="B163" s="52"/>
    </row>
    <row r="164" spans="1:2" x14ac:dyDescent="0.2">
      <c r="A164" s="54"/>
      <c r="B164" s="52"/>
    </row>
    <row r="165" spans="1:2" x14ac:dyDescent="0.2">
      <c r="A165" s="54"/>
      <c r="B165" s="52"/>
    </row>
    <row r="166" spans="1:2" x14ac:dyDescent="0.2">
      <c r="A166" s="54"/>
      <c r="B166" s="52"/>
    </row>
    <row r="167" spans="1:2" x14ac:dyDescent="0.2">
      <c r="A167" s="54"/>
      <c r="B167" s="52"/>
    </row>
    <row r="168" spans="1:2" x14ac:dyDescent="0.2">
      <c r="A168" s="54"/>
      <c r="B168" s="52"/>
    </row>
    <row r="169" spans="1:2" x14ac:dyDescent="0.2">
      <c r="A169" s="54"/>
      <c r="B169" s="52"/>
    </row>
    <row r="170" spans="1:2" x14ac:dyDescent="0.2">
      <c r="A170" s="54"/>
      <c r="B170" s="52"/>
    </row>
    <row r="171" spans="1:2" x14ac:dyDescent="0.2">
      <c r="A171" s="54"/>
      <c r="B171" s="52"/>
    </row>
    <row r="172" spans="1:2" x14ac:dyDescent="0.2">
      <c r="A172" s="54"/>
      <c r="B172" s="52"/>
    </row>
    <row r="173" spans="1:2" x14ac:dyDescent="0.2">
      <c r="A173" s="54"/>
      <c r="B173" s="52"/>
    </row>
    <row r="174" spans="1:2" x14ac:dyDescent="0.2">
      <c r="A174" s="54"/>
      <c r="B174" s="52"/>
    </row>
    <row r="175" spans="1:2" x14ac:dyDescent="0.2">
      <c r="A175" s="54"/>
      <c r="B175" s="52"/>
    </row>
    <row r="176" spans="1:2" x14ac:dyDescent="0.2">
      <c r="A176" s="54"/>
      <c r="B176" s="52"/>
    </row>
    <row r="177" spans="1:2" x14ac:dyDescent="0.2">
      <c r="A177" s="54"/>
      <c r="B177" s="52"/>
    </row>
    <row r="178" spans="1:2" x14ac:dyDescent="0.2">
      <c r="A178" s="54"/>
      <c r="B178" s="52"/>
    </row>
    <row r="179" spans="1:2" x14ac:dyDescent="0.2">
      <c r="A179" s="54"/>
      <c r="B179" s="52"/>
    </row>
    <row r="180" spans="1:2" x14ac:dyDescent="0.2">
      <c r="A180" s="54"/>
      <c r="B180" s="52"/>
    </row>
    <row r="181" spans="1:2" x14ac:dyDescent="0.2">
      <c r="A181" s="54"/>
      <c r="B181" s="52"/>
    </row>
    <row r="182" spans="1:2" x14ac:dyDescent="0.2">
      <c r="A182" s="54"/>
      <c r="B182" s="52"/>
    </row>
    <row r="183" spans="1:2" x14ac:dyDescent="0.2">
      <c r="A183" s="54"/>
      <c r="B183" s="52"/>
    </row>
    <row r="184" spans="1:2" x14ac:dyDescent="0.2">
      <c r="A184" s="54"/>
      <c r="B184" s="52"/>
    </row>
    <row r="185" spans="1:2" x14ac:dyDescent="0.2">
      <c r="A185" s="54"/>
      <c r="B185" s="52"/>
    </row>
    <row r="186" spans="1:2" x14ac:dyDescent="0.2">
      <c r="A186" s="54"/>
      <c r="B186" s="52"/>
    </row>
    <row r="187" spans="1:2" x14ac:dyDescent="0.2">
      <c r="A187" s="54"/>
      <c r="B187" s="52"/>
    </row>
    <row r="188" spans="1:2" x14ac:dyDescent="0.2">
      <c r="A188" s="54"/>
      <c r="B188" s="52"/>
    </row>
    <row r="189" spans="1:2" x14ac:dyDescent="0.2">
      <c r="A189" s="54"/>
      <c r="B189" s="52"/>
    </row>
    <row r="190" spans="1:2" x14ac:dyDescent="0.2">
      <c r="A190" s="54"/>
      <c r="B190" s="52"/>
    </row>
    <row r="191" spans="1:2" x14ac:dyDescent="0.2">
      <c r="A191" s="54"/>
      <c r="B191" s="52"/>
    </row>
    <row r="192" spans="1:2" x14ac:dyDescent="0.2">
      <c r="A192" s="54"/>
      <c r="B192" s="52"/>
    </row>
    <row r="193" spans="1:2" x14ac:dyDescent="0.2">
      <c r="A193" s="54"/>
      <c r="B193" s="52"/>
    </row>
    <row r="194" spans="1:2" x14ac:dyDescent="0.2">
      <c r="A194" s="54"/>
      <c r="B194" s="52"/>
    </row>
    <row r="195" spans="1:2" x14ac:dyDescent="0.2">
      <c r="A195" s="54"/>
      <c r="B195" s="52"/>
    </row>
    <row r="196" spans="1:2" x14ac:dyDescent="0.2">
      <c r="A196" s="54"/>
      <c r="B196" s="52"/>
    </row>
    <row r="197" spans="1:2" x14ac:dyDescent="0.2">
      <c r="A197" s="54"/>
      <c r="B197" s="52"/>
    </row>
    <row r="198" spans="1:2" x14ac:dyDescent="0.2">
      <c r="A198" s="54"/>
      <c r="B198" s="52"/>
    </row>
    <row r="199" spans="1:2" x14ac:dyDescent="0.2">
      <c r="A199" s="54"/>
      <c r="B199" s="52"/>
    </row>
    <row r="200" spans="1:2" x14ac:dyDescent="0.2">
      <c r="A200" s="54"/>
      <c r="B200" s="52"/>
    </row>
    <row r="201" spans="1:2" x14ac:dyDescent="0.2">
      <c r="A201" s="54"/>
      <c r="B201" s="52"/>
    </row>
    <row r="202" spans="1:2" x14ac:dyDescent="0.2">
      <c r="A202" s="54"/>
      <c r="B202" s="5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7"/>
  <sheetViews>
    <sheetView showGridLines="0" workbookViewId="0"/>
  </sheetViews>
  <sheetFormatPr defaultRowHeight="14.25" x14ac:dyDescent="0.2"/>
  <cols>
    <col min="1" max="1" width="9" customWidth="1"/>
    <col min="2" max="2" width="68.5" customWidth="1"/>
    <col min="3" max="3" width="6" customWidth="1"/>
  </cols>
  <sheetData>
    <row r="1" spans="1:4" ht="33" customHeight="1" x14ac:dyDescent="0.2">
      <c r="A1" s="3" t="s">
        <v>0</v>
      </c>
      <c r="B1" s="3"/>
      <c r="C1" s="4"/>
    </row>
    <row r="2" spans="1:4" x14ac:dyDescent="0.2">
      <c r="B2" s="77" t="s">
        <v>33</v>
      </c>
      <c r="C2" s="77"/>
    </row>
    <row r="3" spans="1:4" x14ac:dyDescent="0.2">
      <c r="C3" s="27" t="s">
        <v>43</v>
      </c>
    </row>
    <row r="4" spans="1:4" ht="15" x14ac:dyDescent="0.25">
      <c r="A4" s="6" t="s">
        <v>1</v>
      </c>
      <c r="B4" s="5"/>
      <c r="D4" s="5"/>
    </row>
    <row r="5" spans="1:4" ht="57" x14ac:dyDescent="0.2">
      <c r="B5" s="7" t="s">
        <v>39</v>
      </c>
      <c r="D5" s="5"/>
    </row>
    <row r="6" spans="1:4" x14ac:dyDescent="0.2">
      <c r="B6" s="7"/>
      <c r="D6" s="5"/>
    </row>
    <row r="7" spans="1:4" x14ac:dyDescent="0.2">
      <c r="B7" s="24"/>
      <c r="D7" s="5"/>
    </row>
    <row r="8" spans="1:4" ht="15" x14ac:dyDescent="0.2">
      <c r="B8" s="25" t="s">
        <v>34</v>
      </c>
      <c r="D8" s="5"/>
    </row>
    <row r="9" spans="1:4" ht="15.75" x14ac:dyDescent="0.2">
      <c r="B9" s="26" t="s">
        <v>65</v>
      </c>
      <c r="D9" s="5"/>
    </row>
    <row r="10" spans="1:4" x14ac:dyDescent="0.2">
      <c r="B10" s="24"/>
      <c r="D10" s="5"/>
    </row>
    <row r="11" spans="1:4" x14ac:dyDescent="0.2">
      <c r="B11" s="7"/>
      <c r="D11" s="5"/>
    </row>
    <row r="12" spans="1:4" ht="15" x14ac:dyDescent="0.25">
      <c r="A12" s="6" t="s">
        <v>62</v>
      </c>
      <c r="B12" s="7"/>
      <c r="D12" s="5"/>
    </row>
    <row r="13" spans="1:4" ht="42.75" x14ac:dyDescent="0.2">
      <c r="B13" s="7" t="s">
        <v>66</v>
      </c>
      <c r="D13" s="5"/>
    </row>
    <row r="14" spans="1:4" x14ac:dyDescent="0.2">
      <c r="B14" s="7"/>
      <c r="D14" s="5"/>
    </row>
    <row r="15" spans="1:4" ht="42.75" x14ac:dyDescent="0.2">
      <c r="B15" s="7" t="s">
        <v>63</v>
      </c>
      <c r="D15" s="5"/>
    </row>
    <row r="16" spans="1:4" x14ac:dyDescent="0.2">
      <c r="B16" s="7"/>
      <c r="D16" s="5"/>
    </row>
    <row r="17" spans="1:4" ht="15" x14ac:dyDescent="0.25">
      <c r="A17" s="6" t="s">
        <v>9</v>
      </c>
      <c r="B17" s="7"/>
      <c r="D17" s="5"/>
    </row>
    <row r="18" spans="1:4" ht="28.5" x14ac:dyDescent="0.2">
      <c r="B18" s="7" t="s">
        <v>27</v>
      </c>
      <c r="D18" s="5"/>
    </row>
    <row r="19" spans="1:4" x14ac:dyDescent="0.2">
      <c r="B19" s="7"/>
      <c r="D19" s="5"/>
    </row>
    <row r="20" spans="1:4" ht="30" x14ac:dyDescent="0.2">
      <c r="B20" s="70" t="s">
        <v>64</v>
      </c>
      <c r="D20" s="5"/>
    </row>
    <row r="21" spans="1:4" x14ac:dyDescent="0.2">
      <c r="B21" s="7"/>
      <c r="D21" s="5"/>
    </row>
    <row r="22" spans="1:4" ht="15" x14ac:dyDescent="0.25">
      <c r="A22" s="6" t="s">
        <v>67</v>
      </c>
      <c r="B22" s="7"/>
      <c r="D22" s="5"/>
    </row>
    <row r="23" spans="1:4" ht="42.75" x14ac:dyDescent="0.2">
      <c r="B23" s="7" t="s">
        <v>68</v>
      </c>
      <c r="D23" s="5"/>
    </row>
    <row r="24" spans="1:4" x14ac:dyDescent="0.2">
      <c r="B24" s="7"/>
      <c r="D24" s="5"/>
    </row>
    <row r="25" spans="1:4" ht="15" x14ac:dyDescent="0.25">
      <c r="A25" s="6" t="s">
        <v>30</v>
      </c>
      <c r="B25" s="7"/>
      <c r="D25" s="5"/>
    </row>
    <row r="26" spans="1:4" ht="42.75" x14ac:dyDescent="0.2">
      <c r="B26" s="7" t="s">
        <v>40</v>
      </c>
      <c r="D26" s="5"/>
    </row>
    <row r="27" spans="1:4" x14ac:dyDescent="0.2">
      <c r="B27" s="7"/>
      <c r="D27" s="5"/>
    </row>
    <row r="28" spans="1:4" ht="15" x14ac:dyDescent="0.25">
      <c r="A28" s="6" t="s">
        <v>31</v>
      </c>
      <c r="B28" s="7"/>
      <c r="D28" s="5"/>
    </row>
    <row r="29" spans="1:4" ht="42.75" x14ac:dyDescent="0.2">
      <c r="B29" s="7" t="s">
        <v>32</v>
      </c>
      <c r="D29" s="5"/>
    </row>
    <row r="30" spans="1:4" x14ac:dyDescent="0.2">
      <c r="B30" s="7"/>
      <c r="D30" s="5"/>
    </row>
    <row r="31" spans="1:4" ht="15" x14ac:dyDescent="0.25">
      <c r="A31" s="6" t="s">
        <v>4</v>
      </c>
      <c r="B31" s="7"/>
      <c r="D31" s="5"/>
    </row>
    <row r="32" spans="1:4" ht="28.5" x14ac:dyDescent="0.2">
      <c r="B32" s="7" t="s">
        <v>28</v>
      </c>
    </row>
    <row r="33" spans="1:2" x14ac:dyDescent="0.2">
      <c r="B33" s="7"/>
    </row>
    <row r="34" spans="1:2" ht="28.5" x14ac:dyDescent="0.2">
      <c r="B34" s="7" t="s">
        <v>5</v>
      </c>
    </row>
    <row r="36" spans="1:2" ht="15" x14ac:dyDescent="0.25">
      <c r="A36" s="6" t="s">
        <v>6</v>
      </c>
      <c r="B36" s="7"/>
    </row>
    <row r="37" spans="1:2" ht="28.5" x14ac:dyDescent="0.2">
      <c r="B37" s="7" t="s">
        <v>7</v>
      </c>
    </row>
  </sheetData>
  <mergeCells count="1">
    <mergeCell ref="B2:C2"/>
  </mergeCells>
  <hyperlinks>
    <hyperlink ref="B2" r:id="rId1" xr:uid="{00000000-0004-0000-0100-000000000000}"/>
    <hyperlink ref="B9" r:id="rId2" display="Get Gantt Chart Template Pro for Excel" xr:uid="{00000000-0004-0000-0100-000001000000}"/>
  </hyperlink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9"/>
  <sheetViews>
    <sheetView showGridLines="0" workbookViewId="0"/>
  </sheetViews>
  <sheetFormatPr defaultRowHeight="14.25" x14ac:dyDescent="0.2"/>
  <cols>
    <col min="1" max="1" width="2.625" style="36" customWidth="1"/>
    <col min="2" max="2" width="66.5" style="36" customWidth="1"/>
  </cols>
  <sheetData>
    <row r="1" spans="1:3" ht="23.25" x14ac:dyDescent="0.2">
      <c r="A1" s="28"/>
      <c r="B1" s="29" t="s">
        <v>70</v>
      </c>
      <c r="C1" s="30"/>
    </row>
    <row r="2" spans="1:3" ht="15" x14ac:dyDescent="0.2">
      <c r="A2" s="28"/>
      <c r="B2" s="31"/>
      <c r="C2" s="30"/>
    </row>
    <row r="3" spans="1:3" x14ac:dyDescent="0.2">
      <c r="A3" s="28"/>
      <c r="B3" s="32" t="s">
        <v>36</v>
      </c>
      <c r="C3" s="30"/>
    </row>
    <row r="4" spans="1:3" x14ac:dyDescent="0.2">
      <c r="A4" s="28"/>
      <c r="B4" s="37" t="s">
        <v>33</v>
      </c>
      <c r="C4" s="30"/>
    </row>
    <row r="5" spans="1:3" ht="15" x14ac:dyDescent="0.2">
      <c r="A5" s="28"/>
      <c r="B5" s="33"/>
      <c r="C5" s="30"/>
    </row>
    <row r="6" spans="1:3" ht="15.75" x14ac:dyDescent="0.25">
      <c r="A6" s="28"/>
      <c r="B6" s="34" t="s">
        <v>43</v>
      </c>
      <c r="C6" s="30"/>
    </row>
    <row r="7" spans="1:3" ht="15" x14ac:dyDescent="0.2">
      <c r="A7" s="28"/>
      <c r="B7" s="33"/>
      <c r="C7" s="30"/>
    </row>
    <row r="8" spans="1:3" ht="30" x14ac:dyDescent="0.2">
      <c r="A8" s="28"/>
      <c r="B8" s="33" t="s">
        <v>2</v>
      </c>
      <c r="C8" s="30"/>
    </row>
    <row r="9" spans="1:3" ht="15" x14ac:dyDescent="0.2">
      <c r="A9" s="28"/>
      <c r="B9" s="33"/>
      <c r="C9" s="30"/>
    </row>
    <row r="10" spans="1:3" ht="30" x14ac:dyDescent="0.2">
      <c r="A10" s="28"/>
      <c r="B10" s="33" t="s">
        <v>37</v>
      </c>
      <c r="C10" s="30"/>
    </row>
    <row r="11" spans="1:3" ht="15" x14ac:dyDescent="0.2">
      <c r="A11" s="28"/>
      <c r="B11" s="33"/>
      <c r="C11" s="30"/>
    </row>
    <row r="12" spans="1:3" ht="30" x14ac:dyDescent="0.2">
      <c r="A12" s="28"/>
      <c r="B12" s="33" t="s">
        <v>38</v>
      </c>
      <c r="C12" s="30"/>
    </row>
    <row r="13" spans="1:3" ht="15" x14ac:dyDescent="0.2">
      <c r="A13" s="28"/>
      <c r="B13" s="33"/>
      <c r="C13" s="30"/>
    </row>
    <row r="14" spans="1:3" ht="15.75" x14ac:dyDescent="0.25">
      <c r="A14" s="28"/>
      <c r="B14" s="34" t="s">
        <v>44</v>
      </c>
      <c r="C14" s="30"/>
    </row>
    <row r="15" spans="1:3" ht="15" x14ac:dyDescent="0.2">
      <c r="A15" s="28"/>
      <c r="B15" s="38" t="s">
        <v>3</v>
      </c>
      <c r="C15" s="30"/>
    </row>
    <row r="16" spans="1:3" ht="15" x14ac:dyDescent="0.2">
      <c r="A16" s="28"/>
      <c r="B16" s="35"/>
      <c r="C16" s="30"/>
    </row>
    <row r="17" spans="1:3" ht="15" x14ac:dyDescent="0.2">
      <c r="A17" s="28"/>
      <c r="B17" s="43" t="s">
        <v>45</v>
      </c>
      <c r="C17" s="30"/>
    </row>
    <row r="18" spans="1:3" x14ac:dyDescent="0.2">
      <c r="A18" s="28"/>
      <c r="B18" s="28"/>
      <c r="C18" s="30"/>
    </row>
    <row r="19" spans="1:3" x14ac:dyDescent="0.2">
      <c r="A19" s="28"/>
      <c r="B19" s="28"/>
      <c r="C19" s="30"/>
    </row>
    <row r="20" spans="1:3" x14ac:dyDescent="0.2">
      <c r="A20" s="28"/>
      <c r="B20" s="28"/>
      <c r="C20" s="30"/>
    </row>
    <row r="21" spans="1:3" x14ac:dyDescent="0.2">
      <c r="A21" s="28"/>
      <c r="B21" s="28"/>
      <c r="C21" s="30"/>
    </row>
    <row r="22" spans="1:3" x14ac:dyDescent="0.2">
      <c r="A22" s="28"/>
      <c r="B22" s="28"/>
      <c r="C22" s="30"/>
    </row>
    <row r="23" spans="1:3" x14ac:dyDescent="0.2">
      <c r="A23" s="28"/>
      <c r="B23" s="28"/>
      <c r="C23" s="30"/>
    </row>
    <row r="24" spans="1:3" x14ac:dyDescent="0.2">
      <c r="A24" s="28"/>
      <c r="B24" s="28"/>
      <c r="C24" s="30"/>
    </row>
    <row r="25" spans="1:3" x14ac:dyDescent="0.2">
      <c r="A25" s="28"/>
      <c r="B25" s="28"/>
      <c r="C25" s="30"/>
    </row>
    <row r="26" spans="1:3" x14ac:dyDescent="0.2">
      <c r="A26" s="28"/>
      <c r="B26" s="28"/>
      <c r="C26" s="30"/>
    </row>
    <row r="27" spans="1:3" x14ac:dyDescent="0.2">
      <c r="A27" s="28"/>
      <c r="B27" s="28"/>
      <c r="C27" s="30"/>
    </row>
    <row r="28" spans="1:3" x14ac:dyDescent="0.2">
      <c r="A28" s="28"/>
      <c r="B28" s="28"/>
      <c r="C28" s="30"/>
    </row>
    <row r="29" spans="1:3" x14ac:dyDescent="0.2">
      <c r="A29" s="28"/>
      <c r="B29" s="28"/>
      <c r="C29" s="30"/>
    </row>
  </sheetData>
  <hyperlinks>
    <hyperlink ref="B15" r:id="rId1" xr:uid="{00000000-0004-0000-0200-000000000000}"/>
    <hyperlink ref="B4" r:id="rId2" xr:uid="{00000000-0004-0000-02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Schedule</vt:lpstr>
      <vt:lpstr>NonWorkDays</vt:lpstr>
      <vt:lpstr>Help</vt:lpstr>
      <vt:lpstr>©</vt:lpstr>
      <vt:lpstr>non_work_days</vt:lpstr>
      <vt:lpstr>Schedule!Print_Titles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Weekly Construction Schedule Template</dc:title>
  <dc:creator>Vertex42.com</dc:creator>
  <dc:description>(c) 2017 Vertex42 LLC. All Rights Reserved.</dc:description>
  <cp:lastModifiedBy>Vertex42.com Templates</cp:lastModifiedBy>
  <cp:lastPrinted>2019-09-10T02:31:35Z</cp:lastPrinted>
  <dcterms:created xsi:type="dcterms:W3CDTF">2017-01-09T18:01:51Z</dcterms:created>
  <dcterms:modified xsi:type="dcterms:W3CDTF">2019-09-10T02:50:15Z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1.0.1</vt:lpwstr>
  </property>
</Properties>
</file>