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mc:AlternateContent xmlns:mc="http://schemas.openxmlformats.org/markup-compatibility/2006">
    <mc:Choice Requires="x15">
      <x15ac:absPath xmlns:x15ac="http://schemas.microsoft.com/office/spreadsheetml/2010/11/ac" url="C:\Users\Vertex42.com\Documents\VERTEX42\TEMPLATES\TEMPLATE - Gantt Chart\"/>
    </mc:Choice>
  </mc:AlternateContent>
  <xr:revisionPtr revIDLastSave="0" documentId="13_ncr:1_{9255CD4B-815A-4A73-B13F-4A38C94653D8}" xr6:coauthVersionLast="45" xr6:coauthVersionMax="45" xr10:uidLastSave="{00000000-0000-0000-0000-000000000000}"/>
  <bookViews>
    <workbookView xWindow="1080" yWindow="1080" windowWidth="23955" windowHeight="14385"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GanttChart!$A$1:$BN$37</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F33" i="9" l="1"/>
  <c r="F9" i="9"/>
  <c r="F23" i="9"/>
  <c r="F22" i="9"/>
  <c r="F21" i="9"/>
  <c r="F20" i="9"/>
  <c r="F19" i="9"/>
  <c r="F29" i="9"/>
  <c r="F28" i="9"/>
  <c r="F27" i="9"/>
  <c r="F26" i="9"/>
  <c r="F25" i="9"/>
  <c r="F31" i="9"/>
  <c r="F32" i="9" l="1"/>
  <c r="F42" i="9"/>
  <c r="I42" i="9" s="1"/>
  <c r="F43" i="9"/>
  <c r="I43" i="9" s="1"/>
  <c r="F41" i="9"/>
  <c r="I41" i="9" s="1"/>
  <c r="A40" i="9"/>
  <c r="A41" i="9" s="1"/>
  <c r="F10" i="9" l="1"/>
  <c r="K6" i="9"/>
  <c r="F12" i="9" l="1"/>
  <c r="F15" i="9" s="1"/>
  <c r="F16" i="9"/>
  <c r="K7" i="9"/>
  <c r="K4" i="9"/>
  <c r="A8" i="9"/>
  <c r="A42" i="9"/>
  <c r="A43" i="9" s="1"/>
  <c r="F13" i="9" l="1"/>
  <c r="F14" i="9" s="1"/>
  <c r="L6" i="9"/>
  <c r="I26" i="9" l="1"/>
  <c r="I25" i="9"/>
  <c r="I32" i="9"/>
  <c r="I19" i="9"/>
  <c r="I9" i="9"/>
  <c r="I31" i="9"/>
  <c r="M6" i="9"/>
  <c r="I20" i="9"/>
  <c r="I27" i="9" l="1"/>
  <c r="I21" i="9"/>
  <c r="N6" i="9"/>
  <c r="I33" i="9"/>
  <c r="F34" i="9"/>
  <c r="F35" i="9" l="1"/>
  <c r="I34" i="9"/>
  <c r="I12" i="9"/>
  <c r="I13" i="9"/>
  <c r="I14" i="9"/>
  <c r="O6" i="9"/>
  <c r="F17" i="9"/>
  <c r="K5" i="9"/>
  <c r="I28" i="9" l="1"/>
  <c r="I29" i="9"/>
  <c r="I22" i="9"/>
  <c r="I35" i="9"/>
  <c r="I10" i="9"/>
  <c r="F11" i="9"/>
  <c r="I15" i="9"/>
  <c r="I16" i="9"/>
  <c r="I17"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s="1"/>
  <c r="A22" i="9" s="1"/>
  <c r="A23" i="9" l="1"/>
  <c r="A24" i="9" s="1"/>
  <c r="A25" i="9" s="1"/>
  <c r="A26" i="9" s="1"/>
  <c r="A27" i="9" s="1"/>
  <c r="A28" i="9" s="1"/>
  <c r="A29" i="9" l="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<sst xmlns="http://schemas.openxmlformats.org/spreadsheetml/2006/main" count="174" uniqueCount="140">
  <si>
    <t>[Company Name]</t>
  </si>
  <si>
    <t>WBS</t>
  </si>
  <si>
    <t>[Project Name] Project Schedule</t>
  </si>
  <si>
    <t>TEMPLATE ROWS</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</si>
  <si>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</si>
  <si>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</si>
  <si>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</si>
  <si>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</si>
  <si>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</si>
  <si>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</si>
  <si>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</si>
  <si>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</si>
  <si>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</si>
  <si>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</si>
  <si>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</si>
  <si>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</si>
  <si>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</si>
  <si>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</si>
  <si>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</si>
  <si>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</si>
  <si>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</si>
  <si>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</si>
  <si>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</si>
  <si>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</si>
  <si>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</si>
  <si>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</si>
  <si>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</si>
  <si>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</si>
  <si>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</si>
  <si>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</si>
  <si>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</si>
  <si>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</si>
  <si>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</si>
  <si>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</si>
  <si>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</si>
  <si>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</si>
  <si>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</si>
  <si>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</si>
  <si>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</si>
  <si>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</si>
  <si>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</si>
  <si>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</si>
  <si>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</si>
  <si>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</si>
  <si>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</si>
  <si>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</si>
  <si>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</si>
  <si>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</si>
  <si>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</si>
  <si>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</si>
  <si>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</si>
  <si>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</si>
  <si>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</si>
  <si>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</si>
  <si>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</si>
  <si>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</si>
  <si>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</si>
  <si>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</si>
  <si>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</si>
  <si>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</si>
  <si>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</si>
  <si>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</si>
  <si>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</si>
  <si>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</si>
  <si>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</si>
  <si>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</si>
  <si>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</si>
  <si>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</si>
  <si>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</si>
  <si>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</si>
  <si>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</si>
  <si>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</si>
  <si>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</si>
  <si>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</si>
  <si>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</si>
  <si>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</si>
  <si>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</si>
  <si>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</si>
  <si>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</si>
  <si>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</si>
  <si>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</si>
  <si>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</si>
  <si>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</si>
  <si>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</si>
  <si>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</si>
  <si>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</si>
  <si>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</si>
  <si>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</si>
  <si>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</si>
  <si>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</si>
  <si>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</si>
  <si>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</si>
  <si>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</si>
  <si>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</si>
  <si>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</si>
  <si>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</si>
  <si>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</si>
  <si>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</si>
  <si>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</si>
  <si>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</si>
  <si>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</si>
  <si>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</si>
  <si>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</si>
  <si>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</si>
  <si>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</si>
  <si>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</si>
  <si>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</si>
  <si>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</si>
  <si>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</si>
  <si>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</si>
  <si>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</si>
  <si>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</si>
  <si>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</si>
  <si>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</si>
  <si>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</si>
  <si>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</si>
  <si>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</si>
  <si>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</si>
  <si>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</si>
  <si>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</si>
  <si>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</si>
  <si>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</si>
  <si>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</si>
  <si>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</si>
  <si>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</si>
  <si>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</si>
  <si>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</si>
  <si>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</si>
  <si>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</si>
  <si>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</si>
  <si>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</si>
  <si>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</si>
  <si>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</si>
  <si>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</si>
  <si>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</si>
  <si>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</si>
  <si>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</si>
  <si>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</si>
  <si>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[Sub-Task]</t>
  </si>
  <si>
    <t>• For each task, enter the Start Date and the duration of the task in Days. The End Date and Work Days columns are calculated using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</si>
</sst>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7"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23">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3"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Font="1" applyProtection="1">
      <protection locked="0"/>
    </xf>
    <xf numFmtId="0" fontId="38" fillId="0" borderId="0" xfId="0" applyNumberFormat="1" applyFont="1" applyProtection="1">
      <protection locked="0"/>
    </xf>
    <xf numFmtId="0" fontId="38" fillId="0" borderId="0" xfId="0" applyFont="1" applyFill="1" applyBorder="1" applyProtection="1">
      <protection locked="0"/>
    </xf>
    <xf numFmtId="0" fontId="46" fillId="24" borderId="0" xfId="0" applyNumberFormat="1" applyFont="1" applyFill="1" applyBorder="1" applyAlignment="1" applyProtection="1">
      <alignment vertical="center"/>
      <protection locked="0"/>
    </xf>
    <xf numFmtId="0" fontId="47" fillId="24" borderId="0" xfId="0" applyFont="1" applyFill="1" applyProtection="1"/>
    <xf numFmtId="0" fontId="48" fillId="24" borderId="0" xfId="0" applyFont="1" applyFill="1" applyBorder="1" applyAlignment="1">
      <alignment vertical="center"/>
    </xf>
    <xf numFmtId="0" fontId="47"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2"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left" vertical="center"/>
    </xf>
    <xf numFmtId="0" fontId="50" fillId="27" borderId="16" xfId="0" applyFont="1" applyFill="1" applyBorder="1" applyAlignment="1" applyProtection="1">
      <alignment horizontal="left" vertical="center"/>
    </xf>
    <xf numFmtId="0" fontId="50"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center" vertical="center" wrapText="1"/>
    </xf>
    <xf numFmtId="0" fontId="50" fillId="27" borderId="16" xfId="0" applyFont="1" applyFill="1" applyBorder="1" applyAlignment="1" applyProtection="1">
      <alignment horizontal="center" vertical="center"/>
    </xf>
    <xf numFmtId="0" fontId="52" fillId="26" borderId="17" xfId="0" applyNumberFormat="1" applyFont="1" applyFill="1" applyBorder="1" applyAlignment="1" applyProtection="1">
      <alignment horizontal="center" vertical="center" shrinkToFit="1"/>
    </xf>
    <xf numFmtId="0" fontId="52" fillId="26" borderId="16" xfId="0" applyFont="1" applyFill="1" applyBorder="1" applyAlignment="1" applyProtection="1"/>
    <xf numFmtId="0" fontId="52" fillId="23" borderId="16" xfId="0" applyFont="1" applyFill="1" applyBorder="1" applyAlignment="1" applyProtection="1"/>
    <xf numFmtId="0" fontId="54" fillId="23" borderId="0" xfId="0" applyNumberFormat="1" applyFont="1" applyFill="1" applyBorder="1" applyProtection="1"/>
    <xf numFmtId="0" fontId="54" fillId="23" borderId="0" xfId="0" applyFont="1" applyFill="1" applyProtection="1"/>
    <xf numFmtId="0" fontId="54" fillId="23" borderId="0" xfId="0" applyNumberFormat="1" applyFont="1" applyFill="1" applyProtection="1"/>
    <xf numFmtId="166" fontId="51" fillId="23" borderId="15" xfId="0" applyNumberFormat="1" applyFont="1" applyFill="1" applyBorder="1" applyAlignment="1" applyProtection="1">
      <alignment horizontal="center" vertical="center" shrinkToFit="1"/>
    </xf>
    <xf numFmtId="0" fontId="54" fillId="23" borderId="0" xfId="0" applyFont="1" applyFill="1" applyBorder="1" applyProtection="1"/>
    <xf numFmtId="0" fontId="45" fillId="23" borderId="0" xfId="0" applyFont="1" applyFill="1" applyAlignment="1" applyProtection="1">
      <alignment vertical="center"/>
    </xf>
    <xf numFmtId="0" fontId="45" fillId="23" borderId="0" xfId="0" applyFont="1" applyFill="1" applyBorder="1" applyAlignment="1" applyProtection="1">
      <alignment vertical="center"/>
    </xf>
    <xf numFmtId="0" fontId="44" fillId="25" borderId="0" xfId="0" applyNumberFormat="1" applyFont="1" applyFill="1" applyBorder="1" applyAlignment="1" applyProtection="1">
      <alignment vertical="center"/>
      <protection locked="0"/>
    </xf>
    <xf numFmtId="0" fontId="55" fillId="25" borderId="0" xfId="34" applyNumberFormat="1" applyFont="1" applyFill="1" applyBorder="1" applyAlignment="1" applyProtection="1">
      <alignment horizontal="right" vertical="center"/>
      <protection locked="0"/>
    </xf>
    <xf numFmtId="0" fontId="44" fillId="25" borderId="0" xfId="0" applyFont="1" applyFill="1" applyBorder="1" applyAlignment="1" applyProtection="1">
      <alignment vertical="center"/>
      <protection locked="0"/>
    </xf>
    <xf numFmtId="0" fontId="49"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2" fillId="26" borderId="18" xfId="0" applyNumberFormat="1" applyFont="1" applyFill="1" applyBorder="1" applyAlignment="1" applyProtection="1">
      <alignment horizontal="center" vertical="center" shrinkToFit="1"/>
    </xf>
    <xf numFmtId="0" fontId="52" fillId="26" borderId="19" xfId="0" applyNumberFormat="1" applyFont="1" applyFill="1" applyBorder="1" applyAlignment="1" applyProtection="1">
      <alignment horizontal="center" vertical="center" shrinkToFit="1"/>
    </xf>
    <xf numFmtId="0" fontId="52" fillId="26" borderId="20" xfId="0" applyNumberFormat="1" applyFont="1" applyFill="1" applyBorder="1" applyAlignment="1" applyProtection="1">
      <alignment horizontal="center" vertical="center" shrinkToFit="1"/>
    </xf>
    <xf numFmtId="0" fontId="52" fillId="26" borderId="21" xfId="0" applyNumberFormat="1" applyFont="1" applyFill="1" applyBorder="1" applyAlignment="1" applyProtection="1">
      <alignment horizontal="center" vertical="center" shrinkToFit="1"/>
    </xf>
    <xf numFmtId="166" fontId="51" fillId="23" borderId="22" xfId="0" applyNumberFormat="1" applyFont="1" applyFill="1" applyBorder="1" applyAlignment="1" applyProtection="1">
      <alignment horizontal="center" vertical="center" shrinkToFit="1"/>
    </xf>
    <xf numFmtId="166" fontId="51" fillId="23" borderId="23" xfId="0" applyNumberFormat="1" applyFont="1" applyFill="1" applyBorder="1" applyAlignment="1" applyProtection="1">
      <alignment horizontal="center" vertical="center" shrinkToFit="1"/>
    </xf>
    <xf numFmtId="166" fontId="51" fillId="23" borderId="24" xfId="0" applyNumberFormat="1" applyFont="1" applyFill="1" applyBorder="1" applyAlignment="1" applyProtection="1">
      <alignment horizontal="center" vertical="center" shrinkToFit="1"/>
    </xf>
    <xf numFmtId="166" fontId="51" fillId="23" borderId="25" xfId="0" applyNumberFormat="1" applyFont="1" applyFill="1" applyBorder="1" applyAlignment="1" applyProtection="1">
      <alignment horizontal="center" vertical="center" shrinkToFit="1"/>
    </xf>
    <xf numFmtId="166" fontId="51" fillId="23" borderId="26" xfId="0" applyNumberFormat="1" applyFont="1" applyFill="1" applyBorder="1" applyAlignment="1" applyProtection="1">
      <alignment horizontal="center" vertical="center" shrinkToFit="1"/>
    </xf>
    <xf numFmtId="166" fontId="51" fillId="23" borderId="27" xfId="0" applyNumberFormat="1" applyFont="1" applyFill="1" applyBorder="1" applyAlignment="1" applyProtection="1">
      <alignment horizontal="center" vertical="center" shrinkToFit="1"/>
    </xf>
    <xf numFmtId="166" fontId="51" fillId="23" borderId="28" xfId="0" applyNumberFormat="1" applyFont="1" applyFill="1" applyBorder="1" applyAlignment="1" applyProtection="1">
      <alignment horizontal="center" vertical="center" shrinkToFit="1"/>
    </xf>
    <xf numFmtId="166" fontId="51" fillId="23" borderId="29" xfId="0" applyNumberFormat="1" applyFont="1" applyFill="1" applyBorder="1" applyAlignment="1" applyProtection="1">
      <alignment horizontal="center" vertical="center" shrinkToFit="1"/>
    </xf>
    <xf numFmtId="166" fontId="51" fillId="23" borderId="30" xfId="0" applyNumberFormat="1" applyFont="1" applyFill="1" applyBorder="1" applyAlignment="1" applyProtection="1">
      <alignment horizontal="center" vertical="center" shrinkToFit="1"/>
    </xf>
    <xf numFmtId="166" fontId="51" fillId="23" borderId="31" xfId="0" applyNumberFormat="1" applyFont="1" applyFill="1" applyBorder="1" applyAlignment="1" applyProtection="1">
      <alignment horizontal="center" vertical="center" shrinkToFit="1"/>
    </xf>
    <xf numFmtId="166" fontId="51" fillId="23" borderId="32" xfId="0" applyNumberFormat="1" applyFont="1" applyFill="1" applyBorder="1" applyAlignment="1" applyProtection="1">
      <alignment horizontal="center" vertical="center" shrinkToFit="1"/>
    </xf>
    <xf numFmtId="166" fontId="51" fillId="23" borderId="33" xfId="0" applyNumberFormat="1" applyFont="1" applyFill="1" applyBorder="1" applyAlignment="1" applyProtection="1">
      <alignment horizontal="center" vertical="center" shrinkToFit="1"/>
    </xf>
    <xf numFmtId="166" fontId="51" fillId="23" borderId="34" xfId="0" applyNumberFormat="1" applyFont="1" applyFill="1" applyBorder="1" applyAlignment="1" applyProtection="1">
      <alignment horizontal="center" vertical="center" shrinkToFit="1"/>
    </xf>
    <xf numFmtId="166" fontId="51" fillId="23" borderId="35" xfId="0" applyNumberFormat="1" applyFont="1" applyFill="1" applyBorder="1" applyAlignment="1" applyProtection="1">
      <alignment horizontal="center" vertical="center" shrinkToFit="1"/>
    </xf>
    <xf numFmtId="166" fontId="51"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165" fontId="58" fillId="20" borderId="10" xfId="0" applyNumberFormat="1" applyFont="1" applyFill="1" applyBorder="1" applyAlignment="1" applyProtection="1">
      <alignment horizontal="right" vertical="center"/>
    </xf>
    <xf numFmtId="165" fontId="59" fillId="20" borderId="10" xfId="0" applyNumberFormat="1" applyFont="1" applyFill="1" applyBorder="1" applyAlignment="1" applyProtection="1">
      <alignment horizontal="right" vertical="center"/>
    </xf>
    <xf numFmtId="0" fontId="50" fillId="27" borderId="16" xfId="0" applyFont="1" applyFill="1" applyBorder="1" applyAlignment="1" applyProtection="1">
      <alignment horizontal="right" vertical="center" wrapText="1"/>
    </xf>
    <xf numFmtId="165" fontId="59" fillId="21" borderId="11" xfId="0" applyNumberFormat="1" applyFont="1" applyFill="1" applyBorder="1" applyAlignment="1" applyProtection="1">
      <alignment horizontal="center" vertical="center"/>
    </xf>
    <xf numFmtId="165" fontId="58" fillId="20" borderId="10" xfId="0" applyNumberFormat="1" applyFont="1" applyFill="1" applyBorder="1" applyAlignment="1" applyProtection="1">
      <alignment horizontal="center" vertical="center"/>
    </xf>
    <xf numFmtId="165" fontId="59" fillId="20" borderId="10" xfId="0" applyNumberFormat="1" applyFont="1" applyFill="1" applyBorder="1" applyAlignment="1" applyProtection="1">
      <alignment horizontal="center" vertical="center"/>
    </xf>
    <xf numFmtId="0" fontId="60" fillId="0" borderId="10" xfId="0" applyFont="1" applyFill="1" applyBorder="1" applyAlignment="1" applyProtection="1">
      <alignment vertical="center"/>
    </xf>
    <xf numFmtId="165" fontId="61" fillId="0" borderId="11" xfId="0" applyNumberFormat="1" applyFont="1" applyFill="1" applyBorder="1" applyAlignment="1" applyProtection="1">
      <alignment horizontal="center" vertical="center"/>
    </xf>
    <xf numFmtId="0" fontId="61" fillId="0" borderId="10" xfId="0" applyFont="1" applyFill="1" applyBorder="1" applyAlignment="1" applyProtection="1">
      <alignment horizontal="left" vertical="center" wrapText="1" indent="1"/>
    </xf>
    <xf numFmtId="0" fontId="61" fillId="0" borderId="10" xfId="0" applyFont="1" applyFill="1" applyBorder="1" applyAlignment="1" applyProtection="1">
      <alignment vertical="center"/>
    </xf>
    <xf numFmtId="0" fontId="61" fillId="0" borderId="11" xfId="0" applyFont="1" applyBorder="1" applyAlignment="1" applyProtection="1">
      <alignment horizontal="center" vertical="center"/>
    </xf>
    <xf numFmtId="0" fontId="61" fillId="0" borderId="10" xfId="0" applyFont="1" applyFill="1" applyBorder="1" applyAlignment="1" applyProtection="1">
      <alignment horizontal="left" vertical="center" wrapText="1" indent="2"/>
    </xf>
    <xf numFmtId="0" fontId="56" fillId="20" borderId="14" xfId="0" applyNumberFormat="1" applyFont="1" applyFill="1" applyBorder="1" applyAlignment="1" applyProtection="1">
      <alignment horizontal="left" vertical="center"/>
    </xf>
    <xf numFmtId="0" fontId="57" fillId="21" borderId="10" xfId="0" applyNumberFormat="1" applyFont="1" applyFill="1" applyBorder="1" applyAlignment="1" applyProtection="1">
      <alignment horizontal="left" vertical="center"/>
    </xf>
    <xf numFmtId="0" fontId="56" fillId="20" borderId="10" xfId="0" applyNumberFormat="1" applyFont="1" applyFill="1" applyBorder="1" applyAlignment="1" applyProtection="1">
      <alignment horizontal="left" vertical="center"/>
    </xf>
    <xf numFmtId="1" fontId="62" fillId="20" borderId="14" xfId="0" applyNumberFormat="1" applyFont="1" applyFill="1" applyBorder="1" applyAlignment="1" applyProtection="1">
      <alignment horizontal="center" vertical="center"/>
    </xf>
    <xf numFmtId="1" fontId="63" fillId="21" borderId="11" xfId="0" applyNumberFormat="1" applyFont="1" applyFill="1" applyBorder="1" applyAlignment="1" applyProtection="1">
      <alignment horizontal="center" vertical="center"/>
    </xf>
    <xf numFmtId="1" fontId="62" fillId="20" borderId="10" xfId="0" applyNumberFormat="1" applyFont="1" applyFill="1" applyBorder="1" applyAlignment="1" applyProtection="1">
      <alignment horizontal="center" vertical="center"/>
    </xf>
    <xf numFmtId="1" fontId="62" fillId="0" borderId="10" xfId="0" applyNumberFormat="1" applyFont="1" applyFill="1" applyBorder="1" applyAlignment="1" applyProtection="1">
      <alignment horizontal="center"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protection locked="0"/>
    </xf>
    <xf numFmtId="0" fontId="66" fillId="23" borderId="0" xfId="34" applyNumberFormat="1" applyFont="1" applyFill="1" applyBorder="1" applyAlignment="1" applyProtection="1">
      <alignment horizontal="right" vertical="center"/>
      <protection locked="0"/>
    </xf>
    <xf numFmtId="0" fontId="65" fillId="23" borderId="0" xfId="0" applyFont="1" applyFill="1" applyBorder="1" applyAlignment="1" applyProtection="1">
      <alignment vertical="center"/>
      <protection locked="0"/>
    </xf>
    <xf numFmtId="0" fontId="67" fillId="23" borderId="0" xfId="0" applyFont="1" applyFill="1" applyBorder="1" applyAlignment="1" applyProtection="1">
      <alignment vertical="center"/>
      <protection locked="0"/>
    </xf>
    <xf numFmtId="0" fontId="68" fillId="23" borderId="0" xfId="0" applyFont="1" applyFill="1" applyBorder="1" applyAlignment="1" applyProtection="1">
      <alignment vertical="center"/>
    </xf>
    <xf numFmtId="0" fontId="69" fillId="20" borderId="10" xfId="0" applyFont="1" applyFill="1" applyBorder="1" applyAlignment="1" applyProtection="1">
      <alignment horizontal="left" vertical="center" indent="1"/>
    </xf>
    <xf numFmtId="1" fontId="59" fillId="21" borderId="11" xfId="0" applyNumberFormat="1" applyFont="1" applyFill="1" applyBorder="1" applyAlignment="1" applyProtection="1">
      <alignment horizontal="right" vertical="center" indent="1"/>
    </xf>
    <xf numFmtId="1" fontId="59" fillId="20" borderId="10" xfId="0" applyNumberFormat="1" applyFont="1" applyFill="1" applyBorder="1" applyAlignment="1" applyProtection="1">
      <alignment horizontal="right" vertical="center" indent="1"/>
    </xf>
    <xf numFmtId="1" fontId="59" fillId="20" borderId="14" xfId="0" applyNumberFormat="1" applyFont="1" applyFill="1" applyBorder="1" applyAlignment="1" applyProtection="1">
      <alignment horizontal="center" vertical="center"/>
    </xf>
    <xf numFmtId="1" fontId="59" fillId="0" borderId="10" xfId="0" applyNumberFormat="1" applyFont="1" applyFill="1" applyBorder="1" applyAlignment="1" applyProtection="1">
      <alignment horizontal="center" vertical="center"/>
    </xf>
    <xf numFmtId="0" fontId="47" fillId="27" borderId="16" xfId="0" applyFont="1" applyFill="1" applyBorder="1" applyAlignment="1" applyProtection="1">
      <alignment horizontal="left" vertical="center" indent="1"/>
    </xf>
    <xf numFmtId="0" fontId="42" fillId="0" borderId="0" xfId="0" applyFont="1" applyFill="1" applyBorder="1" applyAlignment="1" applyProtection="1">
      <alignment vertical="center"/>
    </xf>
    <xf numFmtId="0" fontId="39" fillId="0" borderId="0" xfId="0" applyFont="1" applyFill="1" applyAlignment="1" applyProtection="1">
      <alignment vertical="center"/>
    </xf>
    <xf numFmtId="0" fontId="61" fillId="0" borderId="0" xfId="0" applyFont="1" applyFill="1" applyAlignment="1" applyProtection="1">
      <alignment vertical="center"/>
    </xf>
    <xf numFmtId="0" fontId="59" fillId="0" borderId="0" xfId="0" applyFont="1" applyFill="1" applyAlignment="1" applyProtection="1">
      <alignment vertical="center"/>
    </xf>
    <xf numFmtId="0" fontId="62" fillId="0" borderId="0" xfId="0" applyFont="1" applyFill="1" applyAlignment="1" applyProtection="1">
      <alignment vertical="center"/>
    </xf>
    <xf numFmtId="0" fontId="70" fillId="23" borderId="0" xfId="0" applyFont="1" applyFill="1" applyBorder="1" applyProtection="1"/>
    <xf numFmtId="0" fontId="71" fillId="23" borderId="0" xfId="0" applyFont="1" applyFill="1" applyAlignment="1" applyProtection="1">
      <alignment vertical="center"/>
    </xf>
    <xf numFmtId="0" fontId="70" fillId="23" borderId="0" xfId="0" applyNumberFormat="1" applyFont="1" applyFill="1" applyBorder="1" applyProtection="1"/>
    <xf numFmtId="0" fontId="71" fillId="23" borderId="0" xfId="0" applyNumberFormat="1" applyFont="1" applyFill="1" applyBorder="1" applyAlignment="1" applyProtection="1">
      <alignment vertical="center"/>
    </xf>
    <xf numFmtId="0" fontId="73" fillId="25" borderId="0" xfId="0" applyNumberFormat="1" applyFont="1" applyFill="1" applyBorder="1" applyAlignment="1" applyProtection="1">
      <alignment horizontal="left" vertical="center" indent="1"/>
      <protection locked="0"/>
    </xf>
    <xf numFmtId="0" fontId="72" fillId="23" borderId="0" xfId="0" applyFont="1" applyFill="1" applyBorder="1" applyAlignment="1" applyProtection="1">
      <alignment horizontal="right" vertical="center" indent="1"/>
    </xf>
    <xf numFmtId="0" fontId="72" fillId="22" borderId="37" xfId="0" applyNumberFormat="1" applyFont="1" applyFill="1" applyBorder="1" applyAlignment="1" applyProtection="1">
      <alignment horizontal="center" vertical="center"/>
      <protection locked="0"/>
    </xf>
    <xf numFmtId="0" fontId="74" fillId="23" borderId="41" xfId="0" applyNumberFormat="1" applyFont="1" applyFill="1" applyBorder="1" applyAlignment="1" applyProtection="1">
      <alignment vertical="center"/>
    </xf>
    <xf numFmtId="0" fontId="74" fillId="23" borderId="0" xfId="0" applyNumberFormat="1" applyFont="1" applyFill="1" applyBorder="1" applyAlignment="1" applyProtection="1">
      <alignment vertical="center"/>
    </xf>
    <xf numFmtId="0" fontId="74" fillId="23" borderId="42" xfId="0" applyNumberFormat="1" applyFont="1" applyFill="1" applyBorder="1" applyAlignment="1" applyProtection="1">
      <alignment vertical="center"/>
    </xf>
    <xf numFmtId="0" fontId="75"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6" fillId="0" borderId="0" xfId="0" applyFont="1" applyFill="1" applyBorder="1" applyAlignment="1"/>
    <xf numFmtId="0" fontId="77" fillId="0" borderId="0" xfId="0" applyFont="1" applyAlignment="1">
      <alignment horizontal="left" wrapText="1"/>
    </xf>
    <xf numFmtId="0" fontId="77" fillId="0" borderId="0" xfId="0" applyFont="1" applyAlignment="1">
      <alignment wrapText="1"/>
    </xf>
    <xf numFmtId="0" fontId="78" fillId="0" borderId="0" xfId="0" applyFont="1" applyAlignment="1">
      <alignment vertical="center"/>
    </xf>
    <xf numFmtId="0" fontId="77" fillId="0" borderId="0" xfId="0" applyFont="1" applyAlignment="1">
      <alignment vertical="center" wrapText="1"/>
    </xf>
    <xf numFmtId="0" fontId="1" fillId="0" borderId="0" xfId="0" applyFont="1" applyAlignment="1">
      <alignment vertical="center"/>
    </xf>
    <xf numFmtId="0" fontId="77" fillId="0" borderId="0" xfId="0" applyFont="1" applyFill="1" applyBorder="1" applyAlignment="1">
      <alignment vertical="center" wrapText="1"/>
    </xf>
    <xf numFmtId="0" fontId="78" fillId="0" borderId="0" xfId="0" applyFont="1"/>
    <xf numFmtId="0" fontId="78" fillId="0" borderId="0" xfId="0" applyFont="1" applyBorder="1"/>
    <xf numFmtId="0" fontId="78" fillId="0" borderId="0" xfId="0" applyFont="1" applyAlignment="1"/>
    <xf numFmtId="0" fontId="79" fillId="0" borderId="0" xfId="0" applyFont="1" applyFill="1" applyBorder="1" applyAlignment="1">
      <alignment vertical="center" wrapText="1"/>
    </xf>
    <xf numFmtId="0" fontId="81" fillId="0" borderId="0" xfId="0" applyFont="1" applyFill="1" applyBorder="1" applyAlignment="1"/>
    <xf numFmtId="0" fontId="32" fillId="0" borderId="0" xfId="34" applyFont="1" applyFill="1" applyBorder="1" applyAlignment="1" applyProtection="1">
      <alignment vertical="center"/>
    </xf>
    <xf numFmtId="0" fontId="82" fillId="0" borderId="0" xfId="0" applyFont="1" applyAlignment="1">
      <alignment horizontal="right"/>
    </xf>
    <xf numFmtId="0" fontId="77" fillId="0" borderId="0" xfId="0" applyFont="1"/>
    <xf numFmtId="0" fontId="81" fillId="0" borderId="0" xfId="0" applyFont="1" applyAlignment="1">
      <alignment horizontal="right"/>
    </xf>
    <xf numFmtId="0" fontId="84" fillId="0" borderId="0" xfId="0" applyFont="1" applyFill="1" applyBorder="1" applyAlignment="1">
      <alignment vertical="center" wrapText="1"/>
    </xf>
    <xf numFmtId="0" fontId="77" fillId="0" borderId="0" xfId="0" applyFont="1" applyAlignment="1"/>
    <xf numFmtId="0" fontId="77" fillId="0" borderId="0" xfId="0" applyFont="1" applyFill="1" applyBorder="1" applyAlignment="1">
      <alignment horizontal="left" vertical="center" wrapText="1"/>
    </xf>
    <xf numFmtId="0" fontId="77" fillId="0" borderId="0" xfId="0" applyFont="1" applyAlignment="1">
      <alignment horizontal="left" indent="1"/>
    </xf>
    <xf numFmtId="0" fontId="84" fillId="0" borderId="0" xfId="0" applyFont="1" applyAlignment="1"/>
    <xf numFmtId="0" fontId="82" fillId="0" borderId="0" xfId="0" applyFont="1" applyAlignment="1">
      <alignment horizontal="left" wrapText="1"/>
    </xf>
    <xf numFmtId="0" fontId="31" fillId="0" borderId="0" xfId="0" quotePrefix="1" applyFont="1" applyAlignment="1">
      <alignment horizontal="left" indent="1"/>
    </xf>
    <xf numFmtId="0" fontId="77" fillId="0" borderId="0" xfId="0" quotePrefix="1" applyFont="1" applyAlignment="1">
      <alignment horizontal="left" wrapText="1" indent="1"/>
    </xf>
    <xf numFmtId="0" fontId="77" fillId="0" borderId="0" xfId="0" quotePrefix="1" applyFont="1" applyAlignment="1">
      <alignment wrapText="1"/>
    </xf>
    <xf numFmtId="0" fontId="84" fillId="0" borderId="0" xfId="0" applyFont="1"/>
    <xf numFmtId="0" fontId="47" fillId="24" borderId="0" xfId="0" applyFont="1" applyFill="1" applyAlignment="1" applyProtection="1">
      <alignment horizontal="center" vertical="center"/>
    </xf>
    <xf numFmtId="0" fontId="86" fillId="24" borderId="0" xfId="34" applyFont="1" applyFill="1" applyAlignment="1" applyProtection="1">
      <alignment horizontal="left" vertical="center"/>
    </xf>
    <xf numFmtId="0" fontId="72" fillId="23" borderId="27" xfId="0" applyNumberFormat="1" applyFont="1" applyFill="1" applyBorder="1" applyAlignment="1" applyProtection="1">
      <alignment horizontal="center" vertical="center"/>
    </xf>
    <xf numFmtId="0" fontId="72" fillId="23" borderId="15" xfId="0" applyNumberFormat="1" applyFont="1" applyFill="1" applyBorder="1" applyAlignment="1" applyProtection="1">
      <alignment horizontal="center" vertical="center"/>
    </xf>
    <xf numFmtId="0" fontId="72" fillId="23" borderId="28" xfId="0" applyNumberFormat="1" applyFont="1" applyFill="1" applyBorder="1" applyAlignment="1" applyProtection="1">
      <alignment horizontal="center" vertical="center"/>
    </xf>
    <xf numFmtId="167" fontId="53" fillId="23" borderId="27" xfId="0" applyNumberFormat="1" applyFont="1" applyFill="1" applyBorder="1" applyAlignment="1" applyProtection="1">
      <alignment horizontal="center" vertical="center"/>
    </xf>
    <xf numFmtId="167" fontId="53" fillId="23" borderId="15" xfId="0" applyNumberFormat="1" applyFont="1" applyFill="1" applyBorder="1" applyAlignment="1" applyProtection="1">
      <alignment horizontal="center" vertical="center"/>
    </xf>
    <xf numFmtId="167" fontId="53" fillId="23" borderId="28" xfId="0" applyNumberFormat="1" applyFont="1" applyFill="1" applyBorder="1" applyAlignment="1" applyProtection="1">
      <alignment horizontal="center" vertical="center"/>
    </xf>
    <xf numFmtId="0" fontId="72" fillId="23" borderId="22" xfId="0" applyNumberFormat="1" applyFont="1" applyFill="1" applyBorder="1" applyAlignment="1" applyProtection="1">
      <alignment horizontal="center" vertical="center"/>
    </xf>
    <xf numFmtId="0" fontId="72" fillId="23" borderId="24" xfId="0" applyNumberFormat="1" applyFont="1" applyFill="1" applyBorder="1" applyAlignment="1" applyProtection="1">
      <alignment horizontal="center" vertical="center"/>
    </xf>
    <xf numFmtId="164" fontId="72" fillId="22" borderId="38" xfId="0" applyNumberFormat="1" applyFont="1" applyFill="1" applyBorder="1" applyAlignment="1" applyProtection="1">
      <alignment horizontal="center" vertical="center" shrinkToFit="1"/>
      <protection locked="0"/>
    </xf>
    <xf numFmtId="164" fontId="72" fillId="22" borderId="39" xfId="0" applyNumberFormat="1" applyFont="1" applyFill="1" applyBorder="1" applyAlignment="1" applyProtection="1">
      <alignment horizontal="center" vertical="center" shrinkToFit="1"/>
      <protection locked="0"/>
    </xf>
    <xf numFmtId="164" fontId="72" fillId="22" borderId="40" xfId="0" applyNumberFormat="1" applyFont="1" applyFill="1" applyBorder="1" applyAlignment="1" applyProtection="1">
      <alignment horizontal="center" vertical="center" shrinkToFit="1"/>
      <protection locked="0"/>
    </xf>
    <xf numFmtId="0" fontId="72" fillId="23" borderId="23" xfId="0" applyNumberFormat="1" applyFont="1" applyFill="1" applyBorder="1" applyAlignment="1" applyProtection="1">
      <alignment horizontal="center" vertical="center"/>
    </xf>
    <xf numFmtId="167" fontId="53" fillId="23" borderId="22" xfId="0" applyNumberFormat="1" applyFont="1" applyFill="1" applyBorder="1" applyAlignment="1" applyProtection="1">
      <alignment horizontal="center" vertical="center"/>
    </xf>
    <xf numFmtId="167" fontId="53" fillId="23" borderId="24" xfId="0" applyNumberFormat="1" applyFont="1" applyFill="1" applyBorder="1" applyAlignment="1" applyProtection="1">
      <alignment horizontal="center" vertical="center"/>
    </xf>
    <xf numFmtId="167" fontId="53" fillId="23" borderId="23" xfId="0" applyNumberFormat="1" applyFont="1" applyFill="1" applyBorder="1" applyAlignment="1" applyProtection="1">
      <alignment horizontal="center" vertical="center"/>
    </xf>
    <xf numFmtId="0" fontId="72" fillId="23" borderId="25" xfId="0" applyNumberFormat="1" applyFont="1" applyFill="1" applyBorder="1" applyAlignment="1" applyProtection="1">
      <alignment horizontal="center" vertical="center"/>
    </xf>
    <xf numFmtId="0" fontId="72" fillId="23" borderId="26" xfId="0" applyNumberFormat="1" applyFont="1" applyFill="1" applyBorder="1" applyAlignment="1" applyProtection="1">
      <alignment horizontal="center" vertical="center"/>
    </xf>
    <xf numFmtId="167" fontId="53" fillId="23" borderId="25" xfId="0" applyNumberFormat="1" applyFont="1" applyFill="1" applyBorder="1" applyAlignment="1" applyProtection="1">
      <alignment horizontal="center" vertical="center"/>
    </xf>
    <xf numFmtId="167" fontId="53" fillId="23" borderId="26" xfId="0" applyNumberFormat="1" applyFont="1" applyFill="1" applyBorder="1" applyAlignment="1" applyProtection="1">
      <alignment horizontal="center" vertical="center"/>
    </xf>
    <xf numFmtId="0" fontId="72" fillId="23" borderId="35" xfId="0" applyNumberFormat="1" applyFont="1" applyFill="1" applyBorder="1" applyAlignment="1" applyProtection="1">
      <alignment horizontal="center" vertical="center"/>
    </xf>
    <xf numFmtId="0" fontId="72" fillId="23" borderId="36" xfId="0" applyNumberFormat="1" applyFont="1" applyFill="1" applyBorder="1" applyAlignment="1" applyProtection="1">
      <alignment horizontal="center" vertical="center"/>
    </xf>
    <xf numFmtId="167" fontId="53" fillId="23" borderId="35" xfId="0" applyNumberFormat="1" applyFont="1" applyFill="1" applyBorder="1" applyAlignment="1" applyProtection="1">
      <alignment horizontal="center" vertical="center"/>
    </xf>
    <xf numFmtId="167" fontId="53" fillId="23" borderId="36" xfId="0" applyNumberFormat="1" applyFont="1" applyFill="1" applyBorder="1" applyAlignment="1" applyProtection="1">
      <alignment horizontal="center" vertical="center"/>
    </xf>
    <xf numFmtId="167" fontId="53" fillId="23" borderId="29" xfId="0" applyNumberFormat="1" applyFont="1" applyFill="1" applyBorder="1" applyAlignment="1" applyProtection="1">
      <alignment horizontal="center" vertical="center"/>
    </xf>
    <xf numFmtId="167" fontId="53" fillId="23" borderId="30" xfId="0" applyNumberFormat="1" applyFont="1" applyFill="1" applyBorder="1" applyAlignment="1" applyProtection="1">
      <alignment horizontal="center" vertical="center"/>
    </xf>
    <xf numFmtId="0" fontId="72" fillId="23" borderId="31" xfId="0" applyNumberFormat="1" applyFont="1" applyFill="1" applyBorder="1" applyAlignment="1" applyProtection="1">
      <alignment horizontal="center" vertical="center"/>
    </xf>
    <xf numFmtId="0" fontId="72" fillId="23" borderId="32" xfId="0" applyNumberFormat="1" applyFont="1" applyFill="1" applyBorder="1" applyAlignment="1" applyProtection="1">
      <alignment horizontal="center" vertical="center"/>
    </xf>
    <xf numFmtId="167" fontId="53" fillId="23" borderId="31" xfId="0" applyNumberFormat="1" applyFont="1" applyFill="1" applyBorder="1" applyAlignment="1" applyProtection="1">
      <alignment horizontal="center" vertical="center"/>
    </xf>
    <xf numFmtId="167" fontId="53" fillId="23" borderId="32" xfId="0" applyNumberFormat="1" applyFont="1" applyFill="1" applyBorder="1" applyAlignment="1" applyProtection="1">
      <alignment horizontal="center" vertical="center"/>
    </xf>
    <xf numFmtId="0" fontId="72" fillId="23" borderId="29" xfId="0" applyNumberFormat="1" applyFont="1" applyFill="1" applyBorder="1" applyAlignment="1" applyProtection="1">
      <alignment horizontal="center" vertical="center"/>
    </xf>
    <xf numFmtId="0" fontId="72" fillId="23" borderId="30" xfId="0" applyNumberFormat="1" applyFont="1" applyFill="1" applyBorder="1" applyAlignment="1" applyProtection="1">
      <alignment horizontal="center" vertical="center"/>
    </xf>
    <xf numFmtId="0" fontId="72" fillId="23" borderId="33" xfId="0" applyNumberFormat="1" applyFont="1" applyFill="1" applyBorder="1" applyAlignment="1" applyProtection="1">
      <alignment horizontal="center" vertical="center"/>
    </xf>
    <xf numFmtId="0" fontId="72" fillId="23" borderId="34" xfId="0" applyNumberFormat="1" applyFont="1" applyFill="1" applyBorder="1" applyAlignment="1" applyProtection="1">
      <alignment horizontal="center" vertical="center"/>
    </xf>
    <xf numFmtId="167" fontId="53" fillId="23" borderId="33" xfId="0" applyNumberFormat="1" applyFont="1" applyFill="1" applyBorder="1" applyAlignment="1" applyProtection="1">
      <alignment horizontal="center" vertical="center"/>
    </xf>
    <xf numFmtId="167" fontId="53" fillId="23" borderId="34" xfId="0" applyNumberFormat="1" applyFont="1" applyFill="1" applyBorder="1" applyAlignment="1" applyProtection="1">
      <alignment horizontal="center" vertical="center"/>
    </xf>
    <xf numFmtId="0" fontId="76" fillId="0" borderId="0" xfId="0" applyFont="1" applyFill="1" applyBorder="1" applyAlignment="1">
      <alignment horizontal="left"/>
    </xf>
    <xf numFmtId="0" fontId="2" fillId="0" borderId="0" xfId="34" applyNumberForma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29</xdr:col>
      <xdr:colOff>38100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6"/>
  <sheetViews>
    <sheetView showGridLines="0" tabSelected="1" zoomScaleNormal="100" workbookViewId="0">
      <pane ySplit="7" topLeftCell="A8" activePane="bottomLeft" state="frozen"/>
      <selection pane="bottomLeft" activeCell="C4" sqref="C4:E4"/>
    </sheetView>
  </sheetViews>
  <sheetFormatPr defaultColWidth="9.140625" defaultRowHeight="12.75" x14ac:dyDescent="0.2"/>
  <cols>
    <col min="1" max="1" width="5.85546875" style="35" customWidth="1"/>
    <col min="2" max="2" width="21.140625" style="33" customWidth="1"/>
    <col min="3" max="3" width="7.85546875" style="33" customWidth="1"/>
    <col min="4" max="4" width="6.85546875" style="36" hidden="1" customWidth="1"/>
    <col min="5" max="6" width="12" style="33" customWidth="1"/>
    <col min="7" max="7" width="6" style="33" customWidth="1"/>
    <col min="8" max="8" width="6.7109375" style="33" customWidth="1"/>
    <col min="9" max="9" width="5.85546875" style="33" customWidth="1"/>
    <col min="10" max="10" width="1.42578125" style="33" customWidth="1"/>
    <col min="11" max="66" width="2.42578125" style="33" customWidth="1"/>
    <col min="67" max="16384" width="9.140625" style="34"/>
  </cols>
  <sheetData>
    <row r="1" spans="1:150" s="65" customFormat="1" ht="33" customHeight="1" x14ac:dyDescent="0.2">
      <c r="A1" s="156" t="s">
        <v>2</v>
      </c>
      <c r="B1" s="62"/>
      <c r="C1" s="62"/>
      <c r="D1" s="62"/>
      <c r="E1" s="62"/>
      <c r="F1" s="62"/>
      <c r="G1" s="184"/>
      <c r="H1" s="63"/>
      <c r="I1" s="63"/>
      <c r="J1" s="63"/>
      <c r="K1" s="64" t="s">
        <v>78</v>
      </c>
      <c r="L1" s="63"/>
      <c r="M1" s="63"/>
      <c r="N1" s="63"/>
      <c r="O1" s="63"/>
      <c r="P1" s="63"/>
      <c r="Q1" s="63"/>
      <c r="R1" s="63"/>
      <c r="S1" s="63"/>
      <c r="T1" s="63"/>
      <c r="U1" s="63"/>
      <c r="V1" s="63"/>
      <c r="W1" s="63"/>
      <c r="X1" s="63"/>
      <c r="Y1" s="63"/>
      <c r="Z1" s="63"/>
      <c r="AA1" s="63"/>
      <c r="AB1" s="63"/>
      <c r="AC1" s="63"/>
      <c r="AD1" s="185" t="s">
        <v>136</v>
      </c>
      <c r="AE1" s="185"/>
      <c r="AF1" s="185"/>
      <c r="AG1" s="185"/>
      <c r="AH1" s="185"/>
      <c r="AI1" s="185"/>
      <c r="AJ1" s="185"/>
      <c r="AK1" s="185"/>
      <c r="AL1" s="185"/>
      <c r="AM1" s="185"/>
      <c r="AN1" s="185"/>
      <c r="AO1" s="185"/>
      <c r="AP1" s="185"/>
      <c r="AQ1" s="185"/>
      <c r="AR1" s="185"/>
      <c r="AS1" s="63"/>
      <c r="AT1" s="63"/>
      <c r="AU1" s="63"/>
      <c r="AV1" s="63"/>
      <c r="AW1" s="63"/>
      <c r="AX1" s="63"/>
      <c r="AY1" s="63"/>
      <c r="AZ1" s="63"/>
      <c r="BA1" s="63"/>
      <c r="BB1" s="63"/>
      <c r="BC1" s="63"/>
      <c r="BD1" s="63"/>
      <c r="BE1" s="63"/>
      <c r="BF1" s="63"/>
      <c r="BG1" s="63"/>
      <c r="BH1" s="63"/>
      <c r="BI1" s="63"/>
      <c r="BJ1" s="63"/>
      <c r="BK1" s="63"/>
      <c r="BL1" s="63"/>
      <c r="BM1" s="63"/>
      <c r="BN1" s="63"/>
    </row>
    <row r="2" spans="1:150" s="88" customFormat="1" ht="21" customHeight="1" x14ac:dyDescent="0.2">
      <c r="A2" s="150" t="s">
        <v>0</v>
      </c>
      <c r="B2" s="84"/>
      <c r="C2" s="84"/>
      <c r="D2" s="85"/>
      <c r="E2" s="86"/>
      <c r="F2" s="87"/>
    </row>
    <row r="3" spans="1:150" s="134" customFormat="1" ht="6.75" customHeight="1" thickBot="1" x14ac:dyDescent="0.25">
      <c r="A3" s="129"/>
      <c r="B3" s="130"/>
      <c r="C3" s="130"/>
      <c r="D3" s="131"/>
      <c r="E3" s="132"/>
      <c r="F3" s="133"/>
      <c r="K3" s="153"/>
      <c r="L3" s="154"/>
      <c r="M3" s="154"/>
      <c r="N3" s="154"/>
      <c r="O3" s="154"/>
      <c r="P3" s="154"/>
      <c r="Q3" s="155"/>
      <c r="R3" s="153"/>
      <c r="S3" s="154"/>
      <c r="T3" s="154"/>
      <c r="U3" s="154"/>
      <c r="V3" s="154"/>
      <c r="W3" s="154"/>
      <c r="X3" s="155"/>
      <c r="Y3" s="153"/>
      <c r="Z3" s="154"/>
      <c r="AA3" s="154"/>
      <c r="AB3" s="154"/>
      <c r="AC3" s="154"/>
      <c r="AD3" s="154"/>
      <c r="AE3" s="155"/>
      <c r="AF3" s="153"/>
      <c r="AG3" s="154"/>
      <c r="AH3" s="154"/>
      <c r="AI3" s="154"/>
      <c r="AJ3" s="154"/>
      <c r="AK3" s="154"/>
      <c r="AL3" s="155"/>
      <c r="AM3" s="153"/>
      <c r="AN3" s="154"/>
      <c r="AO3" s="154"/>
      <c r="AP3" s="154"/>
      <c r="AQ3" s="154"/>
      <c r="AR3" s="154"/>
      <c r="AS3" s="155"/>
      <c r="AT3" s="153"/>
      <c r="AU3" s="154"/>
      <c r="AV3" s="154"/>
      <c r="AW3" s="154"/>
      <c r="AX3" s="154"/>
      <c r="AY3" s="154"/>
      <c r="AZ3" s="155"/>
      <c r="BA3" s="153"/>
      <c r="BB3" s="154"/>
      <c r="BC3" s="154"/>
      <c r="BD3" s="154"/>
      <c r="BE3" s="154"/>
      <c r="BF3" s="154"/>
      <c r="BG3" s="155"/>
      <c r="BH3" s="153"/>
      <c r="BI3" s="154"/>
      <c r="BJ3" s="154"/>
      <c r="BK3" s="154"/>
      <c r="BL3" s="154"/>
      <c r="BM3" s="154"/>
      <c r="BN3" s="155"/>
    </row>
    <row r="4" spans="1:150" s="146" customFormat="1" ht="19.5" customHeight="1" thickBot="1" x14ac:dyDescent="0.25">
      <c r="A4" s="148"/>
      <c r="B4" s="151" t="s">
        <v>137</v>
      </c>
      <c r="C4" s="194">
        <v>43129</v>
      </c>
      <c r="D4" s="195"/>
      <c r="E4" s="196"/>
      <c r="H4" s="151" t="s">
        <v>77</v>
      </c>
      <c r="I4" s="152">
        <v>1</v>
      </c>
      <c r="K4" s="192" t="str">
        <f>"Week "&amp;(K6-($C$4-WEEKDAY($C$4,1)+2))/7+1</f>
        <v>Week 1</v>
      </c>
      <c r="L4" s="187"/>
      <c r="M4" s="187"/>
      <c r="N4" s="187"/>
      <c r="O4" s="187"/>
      <c r="P4" s="187"/>
      <c r="Q4" s="197"/>
      <c r="R4" s="192" t="str">
        <f>"Week "&amp;(R6-($C$4-WEEKDAY($C$4,1)+2))/7+1</f>
        <v>Week 2</v>
      </c>
      <c r="S4" s="187"/>
      <c r="T4" s="187"/>
      <c r="U4" s="187"/>
      <c r="V4" s="187"/>
      <c r="W4" s="187"/>
      <c r="X4" s="193"/>
      <c r="Y4" s="201" t="str">
        <f>"Week "&amp;(Y6-($C$4-WEEKDAY($C$4,1)+2))/7+1</f>
        <v>Week 3</v>
      </c>
      <c r="Z4" s="187"/>
      <c r="AA4" s="187"/>
      <c r="AB4" s="187"/>
      <c r="AC4" s="187"/>
      <c r="AD4" s="187"/>
      <c r="AE4" s="202"/>
      <c r="AF4" s="186" t="str">
        <f>"Week "&amp;(AF6-($C$4-WEEKDAY($C$4,1)+2))/7+1</f>
        <v>Week 4</v>
      </c>
      <c r="AG4" s="187"/>
      <c r="AH4" s="187"/>
      <c r="AI4" s="187"/>
      <c r="AJ4" s="187"/>
      <c r="AK4" s="187"/>
      <c r="AL4" s="188"/>
      <c r="AM4" s="215" t="str">
        <f>"Week "&amp;(AM6-($C$4-WEEKDAY($C$4,1)+2))/7+1</f>
        <v>Week 5</v>
      </c>
      <c r="AN4" s="187"/>
      <c r="AO4" s="187"/>
      <c r="AP4" s="187"/>
      <c r="AQ4" s="187"/>
      <c r="AR4" s="187"/>
      <c r="AS4" s="216"/>
      <c r="AT4" s="211" t="str">
        <f>"Week "&amp;(AT6-($C$4-WEEKDAY($C$4,1)+2))/7+1</f>
        <v>Week 6</v>
      </c>
      <c r="AU4" s="187"/>
      <c r="AV4" s="187"/>
      <c r="AW4" s="187"/>
      <c r="AX4" s="187"/>
      <c r="AY4" s="187"/>
      <c r="AZ4" s="212"/>
      <c r="BA4" s="217" t="str">
        <f>"Week "&amp;(BA6-($C$4-WEEKDAY($C$4,1)+2))/7+1</f>
        <v>Week 7</v>
      </c>
      <c r="BB4" s="187"/>
      <c r="BC4" s="187"/>
      <c r="BD4" s="187"/>
      <c r="BE4" s="187"/>
      <c r="BF4" s="187"/>
      <c r="BG4" s="218"/>
      <c r="BH4" s="205" t="str">
        <f>"Week "&amp;(BH6-($C$4-WEEKDAY($C$4,1)+2))/7+1</f>
        <v>Week 8</v>
      </c>
      <c r="BI4" s="187"/>
      <c r="BJ4" s="187"/>
      <c r="BK4" s="187"/>
      <c r="BL4" s="187"/>
      <c r="BM4" s="187"/>
      <c r="BN4" s="206"/>
    </row>
    <row r="5" spans="1:150" s="83" customFormat="1" ht="19.5" customHeight="1" thickBot="1" x14ac:dyDescent="0.25">
      <c r="A5" s="149"/>
      <c r="B5" s="151" t="s">
        <v>79</v>
      </c>
      <c r="C5" s="194"/>
      <c r="D5" s="195"/>
      <c r="E5" s="196"/>
      <c r="F5" s="147"/>
      <c r="G5" s="147"/>
      <c r="H5" s="147"/>
      <c r="I5" s="147"/>
      <c r="J5" s="82"/>
      <c r="K5" s="198">
        <f>K6</f>
        <v>43129</v>
      </c>
      <c r="L5" s="190"/>
      <c r="M5" s="190"/>
      <c r="N5" s="190"/>
      <c r="O5" s="190"/>
      <c r="P5" s="190"/>
      <c r="Q5" s="200"/>
      <c r="R5" s="198">
        <f>R6</f>
        <v>43136</v>
      </c>
      <c r="S5" s="190"/>
      <c r="T5" s="190"/>
      <c r="U5" s="190"/>
      <c r="V5" s="190"/>
      <c r="W5" s="190"/>
      <c r="X5" s="199"/>
      <c r="Y5" s="203">
        <f>Y6</f>
        <v>43143</v>
      </c>
      <c r="Z5" s="190"/>
      <c r="AA5" s="190"/>
      <c r="AB5" s="190"/>
      <c r="AC5" s="190"/>
      <c r="AD5" s="190"/>
      <c r="AE5" s="204"/>
      <c r="AF5" s="189">
        <f>AF6</f>
        <v>43150</v>
      </c>
      <c r="AG5" s="190"/>
      <c r="AH5" s="190"/>
      <c r="AI5" s="190"/>
      <c r="AJ5" s="190"/>
      <c r="AK5" s="190"/>
      <c r="AL5" s="191"/>
      <c r="AM5" s="209">
        <f>AM6</f>
        <v>43157</v>
      </c>
      <c r="AN5" s="190"/>
      <c r="AO5" s="190"/>
      <c r="AP5" s="190"/>
      <c r="AQ5" s="190"/>
      <c r="AR5" s="190"/>
      <c r="AS5" s="210"/>
      <c r="AT5" s="213">
        <f>AT6</f>
        <v>43164</v>
      </c>
      <c r="AU5" s="190"/>
      <c r="AV5" s="190"/>
      <c r="AW5" s="190"/>
      <c r="AX5" s="190"/>
      <c r="AY5" s="190"/>
      <c r="AZ5" s="214"/>
      <c r="BA5" s="219">
        <f>BA6</f>
        <v>43171</v>
      </c>
      <c r="BB5" s="190"/>
      <c r="BC5" s="190"/>
      <c r="BD5" s="190"/>
      <c r="BE5" s="190"/>
      <c r="BF5" s="190"/>
      <c r="BG5" s="220"/>
      <c r="BH5" s="207">
        <f>BH6</f>
        <v>43178</v>
      </c>
      <c r="BI5" s="190"/>
      <c r="BJ5" s="190"/>
      <c r="BK5" s="190"/>
      <c r="BL5" s="190"/>
      <c r="BM5" s="190"/>
      <c r="BN5" s="208"/>
    </row>
    <row r="6" spans="1:150" s="81" customFormat="1" ht="14.25" customHeight="1" x14ac:dyDescent="0.2">
      <c r="A6" s="77"/>
      <c r="B6" s="78"/>
      <c r="C6" s="78"/>
      <c r="D6" s="79"/>
      <c r="E6" s="78"/>
      <c r="F6" s="78"/>
      <c r="G6" s="78"/>
      <c r="H6" s="78"/>
      <c r="I6" s="78"/>
      <c r="J6" s="78"/>
      <c r="K6" s="93">
        <f>C4-WEEKDAY(C4,1)+2+7*(I4-1)</f>
        <v>43129</v>
      </c>
      <c r="L6" s="80">
        <f t="shared" ref="L6:AQ6" si="0">K6+1</f>
        <v>43130</v>
      </c>
      <c r="M6" s="80">
        <f t="shared" si="0"/>
        <v>43131</v>
      </c>
      <c r="N6" s="80">
        <f t="shared" si="0"/>
        <v>43132</v>
      </c>
      <c r="O6" s="80">
        <f t="shared" si="0"/>
        <v>43133</v>
      </c>
      <c r="P6" s="80">
        <f t="shared" si="0"/>
        <v>43134</v>
      </c>
      <c r="Q6" s="94">
        <f t="shared" si="0"/>
        <v>43135</v>
      </c>
      <c r="R6" s="93">
        <f t="shared" si="0"/>
        <v>43136</v>
      </c>
      <c r="S6" s="80">
        <f t="shared" si="0"/>
        <v>43137</v>
      </c>
      <c r="T6" s="80">
        <f t="shared" si="0"/>
        <v>43138</v>
      </c>
      <c r="U6" s="80">
        <f t="shared" ref="U6" si="1">T6+1</f>
        <v>43139</v>
      </c>
      <c r="V6" s="80">
        <f t="shared" ref="V6" si="2">U6+1</f>
        <v>43140</v>
      </c>
      <c r="W6" s="80">
        <f t="shared" ref="W6" si="3">V6+1</f>
        <v>43141</v>
      </c>
      <c r="X6" s="95">
        <f t="shared" si="0"/>
        <v>43142</v>
      </c>
      <c r="Y6" s="96">
        <f t="shared" si="0"/>
        <v>43143</v>
      </c>
      <c r="Z6" s="80">
        <f t="shared" si="0"/>
        <v>43144</v>
      </c>
      <c r="AA6" s="80">
        <f t="shared" si="0"/>
        <v>43145</v>
      </c>
      <c r="AB6" s="80">
        <f t="shared" si="0"/>
        <v>43146</v>
      </c>
      <c r="AC6" s="80">
        <f t="shared" si="0"/>
        <v>43147</v>
      </c>
      <c r="AD6" s="80">
        <f t="shared" si="0"/>
        <v>43148</v>
      </c>
      <c r="AE6" s="97">
        <f t="shared" si="0"/>
        <v>43149</v>
      </c>
      <c r="AF6" s="98">
        <f t="shared" si="0"/>
        <v>43150</v>
      </c>
      <c r="AG6" s="80">
        <f t="shared" si="0"/>
        <v>43151</v>
      </c>
      <c r="AH6" s="80">
        <f t="shared" si="0"/>
        <v>43152</v>
      </c>
      <c r="AI6" s="80">
        <f t="shared" si="0"/>
        <v>43153</v>
      </c>
      <c r="AJ6" s="80">
        <f t="shared" si="0"/>
        <v>43154</v>
      </c>
      <c r="AK6" s="80">
        <f t="shared" si="0"/>
        <v>43155</v>
      </c>
      <c r="AL6" s="99">
        <f t="shared" si="0"/>
        <v>43156</v>
      </c>
      <c r="AM6" s="100">
        <f t="shared" si="0"/>
        <v>43157</v>
      </c>
      <c r="AN6" s="80">
        <f t="shared" si="0"/>
        <v>43158</v>
      </c>
      <c r="AO6" s="80">
        <f t="shared" si="0"/>
        <v>43159</v>
      </c>
      <c r="AP6" s="80">
        <f t="shared" si="0"/>
        <v>43160</v>
      </c>
      <c r="AQ6" s="80">
        <f t="shared" si="0"/>
        <v>43161</v>
      </c>
      <c r="AR6" s="80">
        <f t="shared" ref="AR6:BN6" si="4">AQ6+1</f>
        <v>43162</v>
      </c>
      <c r="AS6" s="101">
        <f t="shared" si="4"/>
        <v>43163</v>
      </c>
      <c r="AT6" s="102">
        <f t="shared" si="4"/>
        <v>43164</v>
      </c>
      <c r="AU6" s="80">
        <f t="shared" si="4"/>
        <v>43165</v>
      </c>
      <c r="AV6" s="80">
        <f t="shared" si="4"/>
        <v>43166</v>
      </c>
      <c r="AW6" s="80">
        <f t="shared" si="4"/>
        <v>43167</v>
      </c>
      <c r="AX6" s="80">
        <f t="shared" si="4"/>
        <v>43168</v>
      </c>
      <c r="AY6" s="80">
        <f t="shared" si="4"/>
        <v>43169</v>
      </c>
      <c r="AZ6" s="103">
        <f t="shared" si="4"/>
        <v>43170</v>
      </c>
      <c r="BA6" s="104">
        <f t="shared" si="4"/>
        <v>43171</v>
      </c>
      <c r="BB6" s="80">
        <f t="shared" si="4"/>
        <v>43172</v>
      </c>
      <c r="BC6" s="80">
        <f t="shared" si="4"/>
        <v>43173</v>
      </c>
      <c r="BD6" s="80">
        <f t="shared" si="4"/>
        <v>43174</v>
      </c>
      <c r="BE6" s="80">
        <f t="shared" si="4"/>
        <v>43175</v>
      </c>
      <c r="BF6" s="80">
        <f t="shared" si="4"/>
        <v>43176</v>
      </c>
      <c r="BG6" s="105">
        <f t="shared" si="4"/>
        <v>43177</v>
      </c>
      <c r="BH6" s="106">
        <f t="shared" si="4"/>
        <v>43178</v>
      </c>
      <c r="BI6" s="80">
        <f t="shared" si="4"/>
        <v>43179</v>
      </c>
      <c r="BJ6" s="80">
        <f t="shared" si="4"/>
        <v>43180</v>
      </c>
      <c r="BK6" s="80">
        <f t="shared" si="4"/>
        <v>43181</v>
      </c>
      <c r="BL6" s="80">
        <f t="shared" si="4"/>
        <v>43182</v>
      </c>
      <c r="BM6" s="80">
        <f t="shared" si="4"/>
        <v>43183</v>
      </c>
      <c r="BN6" s="107">
        <f t="shared" si="4"/>
        <v>43184</v>
      </c>
    </row>
    <row r="7" spans="1:150" s="76" customFormat="1" ht="30" customHeight="1" thickBot="1" x14ac:dyDescent="0.25">
      <c r="A7" s="69" t="s">
        <v>1</v>
      </c>
      <c r="B7" s="70" t="s">
        <v>69</v>
      </c>
      <c r="C7" s="71" t="s">
        <v>70</v>
      </c>
      <c r="D7" s="72" t="s">
        <v>76</v>
      </c>
      <c r="E7" s="73" t="s">
        <v>71</v>
      </c>
      <c r="F7" s="73" t="s">
        <v>72</v>
      </c>
      <c r="G7" s="71" t="s">
        <v>73</v>
      </c>
      <c r="H7" s="71" t="s">
        <v>74</v>
      </c>
      <c r="I7" s="112" t="s">
        <v>75</v>
      </c>
      <c r="J7" s="68"/>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8.75" thickTop="1" x14ac:dyDescent="0.2">
      <c r="A8" s="122" t="str">
        <f>IF(ISERROR(VALUE(SUBSTITUTE(prevWBS,".",""))),"1",IF(ISERROR(FIND("`",SUBSTITUTE(prevWBS,".","`",1))),TEXT(VALUE(prevWBS)+1,"#"),TEXT(VALUE(LEFT(prevWBS,FIND("`",SUBSTITUTE(prevWBS,".","`",1))-1))+1,"#")))</f>
        <v>1</v>
      </c>
      <c r="B8" s="108" t="s">
        <v>8</v>
      </c>
      <c r="D8" s="38"/>
      <c r="E8" s="39"/>
      <c r="F8" s="39"/>
      <c r="G8" s="40"/>
      <c r="H8" s="41"/>
      <c r="I8" s="138"/>
      <c r="J8" s="125"/>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18" x14ac:dyDescent="0.2">
      <c r="A9" s="123" t="str">
        <f t="shared" ref="A9:A17"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8" t="s">
        <v>9</v>
      </c>
      <c r="C9" s="119" t="s">
        <v>10</v>
      </c>
      <c r="D9" s="120"/>
      <c r="E9" s="117">
        <v>43129</v>
      </c>
      <c r="F9" s="113">
        <f t="shared" ref="F9:F17" si="9">IF(ISBLANK(E9)," - ",IF(G9=0,E9,E9+G9-1))</f>
        <v>43133</v>
      </c>
      <c r="G9" s="66">
        <v>5</v>
      </c>
      <c r="H9" s="67">
        <v>1</v>
      </c>
      <c r="I9" s="136">
        <f t="shared" ref="I9:I17" si="10">IF(OR(F9=0,E9=0),0,NETWORKDAYS(E9,F9))</f>
        <v>5</v>
      </c>
      <c r="J9" s="126"/>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ht="18" x14ac:dyDescent="0.2">
      <c r="A10" s="123" t="str">
        <f t="shared" si="8"/>
        <v>1.2</v>
      </c>
      <c r="B10" s="118" t="s">
        <v>9</v>
      </c>
      <c r="C10" s="119"/>
      <c r="D10" s="120"/>
      <c r="E10" s="117">
        <v>43134</v>
      </c>
      <c r="F10" s="113">
        <f t="shared" si="9"/>
        <v>43138</v>
      </c>
      <c r="G10" s="66">
        <v>5</v>
      </c>
      <c r="H10" s="67">
        <v>0.6</v>
      </c>
      <c r="I10" s="136">
        <f t="shared" si="10"/>
        <v>3</v>
      </c>
      <c r="J10" s="126"/>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18" x14ac:dyDescent="0.2">
      <c r="A11" s="123" t="str">
        <f t="shared" si="8"/>
        <v>1.3</v>
      </c>
      <c r="B11" s="118" t="s">
        <v>9</v>
      </c>
      <c r="C11" s="119"/>
      <c r="D11" s="120"/>
      <c r="E11" s="117">
        <v>43139</v>
      </c>
      <c r="F11" s="113">
        <f t="shared" si="9"/>
        <v>43142</v>
      </c>
      <c r="G11" s="66">
        <v>4</v>
      </c>
      <c r="H11" s="67">
        <v>0</v>
      </c>
      <c r="I11" s="136">
        <f t="shared" si="10"/>
        <v>2</v>
      </c>
      <c r="J11" s="126"/>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18" x14ac:dyDescent="0.2">
      <c r="A12" s="123" t="str">
        <f t="shared" si="8"/>
        <v>1.4</v>
      </c>
      <c r="B12" s="118" t="s">
        <v>9</v>
      </c>
      <c r="C12" s="119"/>
      <c r="D12" s="120"/>
      <c r="E12" s="117">
        <v>43132</v>
      </c>
      <c r="F12" s="113">
        <f t="shared" si="9"/>
        <v>43135</v>
      </c>
      <c r="G12" s="66">
        <v>4</v>
      </c>
      <c r="H12" s="67">
        <v>0.75</v>
      </c>
      <c r="I12" s="136">
        <f t="shared" si="10"/>
        <v>2</v>
      </c>
      <c r="J12" s="126"/>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18" x14ac:dyDescent="0.2">
      <c r="A13" s="1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1" t="s">
        <v>138</v>
      </c>
      <c r="C13" s="119"/>
      <c r="D13" s="120"/>
      <c r="E13" s="117">
        <v>43133</v>
      </c>
      <c r="F13" s="113">
        <f t="shared" si="9"/>
        <v>43134</v>
      </c>
      <c r="G13" s="66">
        <v>2</v>
      </c>
      <c r="H13" s="67">
        <v>0.5</v>
      </c>
      <c r="I13" s="136">
        <f t="shared" si="10"/>
        <v>1</v>
      </c>
      <c r="J13" s="126"/>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18" x14ac:dyDescent="0.2">
      <c r="A14" s="1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1" t="s">
        <v>138</v>
      </c>
      <c r="C14" s="119"/>
      <c r="D14" s="120"/>
      <c r="E14" s="117">
        <v>43135</v>
      </c>
      <c r="F14" s="113">
        <f t="shared" si="9"/>
        <v>43137</v>
      </c>
      <c r="G14" s="66">
        <v>3</v>
      </c>
      <c r="H14" s="67">
        <v>0.5</v>
      </c>
      <c r="I14" s="136">
        <f t="shared" si="10"/>
        <v>2</v>
      </c>
      <c r="J14" s="126"/>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8" x14ac:dyDescent="0.2">
      <c r="A15" s="123" t="str">
        <f t="shared" si="8"/>
        <v>1.5</v>
      </c>
      <c r="B15" s="118" t="s">
        <v>9</v>
      </c>
      <c r="C15" s="119"/>
      <c r="D15" s="120"/>
      <c r="E15" s="117">
        <v>43136</v>
      </c>
      <c r="F15" s="113">
        <f t="shared" si="9"/>
        <v>43140</v>
      </c>
      <c r="G15" s="66">
        <v>5</v>
      </c>
      <c r="H15" s="67">
        <v>0</v>
      </c>
      <c r="I15" s="136">
        <f t="shared" si="10"/>
        <v>5</v>
      </c>
      <c r="J15" s="126"/>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8" x14ac:dyDescent="0.2">
      <c r="A16" s="123" t="str">
        <f t="shared" si="8"/>
        <v>1.6</v>
      </c>
      <c r="B16" s="118" t="s">
        <v>9</v>
      </c>
      <c r="C16" s="119"/>
      <c r="D16" s="120"/>
      <c r="E16" s="117">
        <v>43134</v>
      </c>
      <c r="F16" s="113">
        <f t="shared" si="9"/>
        <v>43140</v>
      </c>
      <c r="G16" s="66">
        <v>7</v>
      </c>
      <c r="H16" s="67">
        <v>0</v>
      </c>
      <c r="I16" s="136">
        <f t="shared" si="10"/>
        <v>5</v>
      </c>
      <c r="J16" s="126"/>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8" x14ac:dyDescent="0.2">
      <c r="A17" s="123" t="str">
        <f t="shared" si="8"/>
        <v>1.7</v>
      </c>
      <c r="B17" s="118" t="s">
        <v>9</v>
      </c>
      <c r="C17" s="119"/>
      <c r="D17" s="120"/>
      <c r="E17" s="117">
        <v>43141</v>
      </c>
      <c r="F17" s="113">
        <f t="shared" si="9"/>
        <v>43147</v>
      </c>
      <c r="G17" s="66">
        <v>7</v>
      </c>
      <c r="H17" s="67">
        <v>0</v>
      </c>
      <c r="I17" s="136">
        <f t="shared" si="10"/>
        <v>5</v>
      </c>
      <c r="J17" s="126"/>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8" x14ac:dyDescent="0.2">
      <c r="A18" s="124" t="str">
        <f>IF(ISERROR(VALUE(SUBSTITUTE(prevWBS,".",""))),"1",IF(ISERROR(FIND("`",SUBSTITUTE(prevWBS,".","`",1))),TEXT(VALUE(prevWBS)+1,"#"),TEXT(VALUE(LEFT(prevWBS,FIND("`",SUBSTITUTE(prevWBS,".","`",1))-1))+1,"#")))</f>
        <v>2</v>
      </c>
      <c r="B18" s="109" t="s">
        <v>8</v>
      </c>
      <c r="D18" s="49"/>
      <c r="E18" s="110"/>
      <c r="F18" s="111"/>
      <c r="G18" s="50"/>
      <c r="H18" s="51"/>
      <c r="I18" s="137"/>
      <c r="J18" s="127"/>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45" customFormat="1" ht="18" x14ac:dyDescent="0.2">
      <c r="A19"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9</v>
      </c>
      <c r="D19" s="46"/>
      <c r="E19" s="117">
        <v>43141</v>
      </c>
      <c r="F19" s="113">
        <f t="shared" ref="F19:F23" si="11">IF(ISBLANK(E19)," - ",IF(G19=0,E19,E19+G19-1))</f>
        <v>43144</v>
      </c>
      <c r="G19" s="66">
        <v>4</v>
      </c>
      <c r="H19" s="67">
        <v>0</v>
      </c>
      <c r="I19" s="136">
        <f>IF(OR(F19=0,E19=0),0,NETWORKDAYS(E19,F19))</f>
        <v>2</v>
      </c>
      <c r="J19" s="126"/>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ht="18" x14ac:dyDescent="0.2">
      <c r="A20"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48" t="s">
        <v>9</v>
      </c>
      <c r="D20" s="46"/>
      <c r="E20" s="117">
        <v>43145</v>
      </c>
      <c r="F20" s="113">
        <f t="shared" si="11"/>
        <v>43147</v>
      </c>
      <c r="G20" s="66">
        <v>3</v>
      </c>
      <c r="H20" s="67">
        <v>0</v>
      </c>
      <c r="I20" s="136">
        <f>IF(OR(F20=0,E20=0),0,NETWORKDAYS(E20,F20))</f>
        <v>3</v>
      </c>
      <c r="J20" s="126"/>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x14ac:dyDescent="0.2">
      <c r="A21"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8" t="s">
        <v>9</v>
      </c>
      <c r="D21" s="46"/>
      <c r="E21" s="117">
        <v>43145</v>
      </c>
      <c r="F21" s="113">
        <f t="shared" si="11"/>
        <v>43147</v>
      </c>
      <c r="G21" s="66">
        <v>3</v>
      </c>
      <c r="H21" s="67">
        <v>0</v>
      </c>
      <c r="I21" s="136">
        <f>IF(OR(F21=0,E21=0),0,NETWORKDAYS(E21,F21))</f>
        <v>3</v>
      </c>
      <c r="J21" s="126"/>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x14ac:dyDescent="0.2">
      <c r="A22"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8" t="s">
        <v>9</v>
      </c>
      <c r="D22" s="46"/>
      <c r="E22" s="117">
        <v>43148</v>
      </c>
      <c r="F22" s="113">
        <f t="shared" si="11"/>
        <v>43153</v>
      </c>
      <c r="G22" s="66">
        <v>6</v>
      </c>
      <c r="H22" s="67">
        <v>0</v>
      </c>
      <c r="I22" s="136">
        <f>IF(OR(F22=0,E22=0),0,NETWORKDAYS(E22,F22))</f>
        <v>4</v>
      </c>
      <c r="J22" s="126"/>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x14ac:dyDescent="0.2">
      <c r="A23"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48" t="s">
        <v>9</v>
      </c>
      <c r="D23" s="46"/>
      <c r="E23" s="117">
        <v>43154</v>
      </c>
      <c r="F23" s="113">
        <f t="shared" si="11"/>
        <v>43156</v>
      </c>
      <c r="G23" s="66">
        <v>3</v>
      </c>
      <c r="H23" s="67">
        <v>0</v>
      </c>
      <c r="I23" s="136">
        <f>IF(OR(F23=0,E23=0),0,NETWORKDAYS(E23,F23))</f>
        <v>1</v>
      </c>
      <c r="J23" s="126"/>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3" customFormat="1" ht="18" x14ac:dyDescent="0.2">
      <c r="A24" s="124" t="str">
        <f>IF(ISERROR(VALUE(SUBSTITUTE(prevWBS,".",""))),"1",IF(ISERROR(FIND("`",SUBSTITUTE(prevWBS,".","`",1))),TEXT(VALUE(prevWBS)+1,"#"),TEXT(VALUE(LEFT(prevWBS,FIND("`",SUBSTITUTE(prevWBS,".","`",1))-1))+1,"#")))</f>
        <v>3</v>
      </c>
      <c r="B24" s="109" t="s">
        <v>8</v>
      </c>
      <c r="D24" s="49"/>
      <c r="E24" s="114"/>
      <c r="F24" s="115"/>
      <c r="G24" s="50"/>
      <c r="H24" s="51"/>
      <c r="I24" s="137"/>
      <c r="J24" s="127"/>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row>
    <row r="25" spans="1:66" s="45" customFormat="1" ht="18" x14ac:dyDescent="0.2">
      <c r="A25"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48" t="s">
        <v>9</v>
      </c>
      <c r="D25" s="46"/>
      <c r="E25" s="117">
        <v>43141</v>
      </c>
      <c r="F25" s="113">
        <f t="shared" ref="F25:F29" si="12">IF(ISBLANK(E25)," - ",IF(G25=0,E25,E25+G25-1))</f>
        <v>43144</v>
      </c>
      <c r="G25" s="66">
        <v>4</v>
      </c>
      <c r="H25" s="67">
        <v>0</v>
      </c>
      <c r="I25" s="136">
        <f>IF(OR(F25=0,E25=0),0,NETWORKDAYS(E25,F25))</f>
        <v>2</v>
      </c>
      <c r="J25" s="126"/>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18" x14ac:dyDescent="0.2">
      <c r="A26"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48" t="s">
        <v>9</v>
      </c>
      <c r="D26" s="46"/>
      <c r="E26" s="117">
        <v>43145</v>
      </c>
      <c r="F26" s="113">
        <f t="shared" si="12"/>
        <v>43147</v>
      </c>
      <c r="G26" s="66">
        <v>3</v>
      </c>
      <c r="H26" s="67">
        <v>0</v>
      </c>
      <c r="I26" s="136">
        <f>IF(OR(F26=0,E26=0),0,NETWORKDAYS(E26,F26))</f>
        <v>3</v>
      </c>
      <c r="J26" s="126"/>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x14ac:dyDescent="0.2">
      <c r="A27"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48" t="s">
        <v>9</v>
      </c>
      <c r="D27" s="46"/>
      <c r="E27" s="117">
        <v>43145</v>
      </c>
      <c r="F27" s="113">
        <f t="shared" si="12"/>
        <v>43147</v>
      </c>
      <c r="G27" s="66">
        <v>3</v>
      </c>
      <c r="H27" s="67">
        <v>0</v>
      </c>
      <c r="I27" s="136">
        <f>IF(OR(F27=0,E27=0),0,NETWORKDAYS(E27,F27))</f>
        <v>3</v>
      </c>
      <c r="J27" s="126"/>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x14ac:dyDescent="0.2">
      <c r="A28"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48" t="s">
        <v>9</v>
      </c>
      <c r="D28" s="46"/>
      <c r="E28" s="117">
        <v>43148</v>
      </c>
      <c r="F28" s="113">
        <f t="shared" si="12"/>
        <v>43153</v>
      </c>
      <c r="G28" s="66">
        <v>6</v>
      </c>
      <c r="H28" s="67">
        <v>0</v>
      </c>
      <c r="I28" s="136">
        <f>IF(OR(F28=0,E28=0),0,NETWORKDAYS(E28,F28))</f>
        <v>4</v>
      </c>
      <c r="J28" s="126"/>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x14ac:dyDescent="0.2">
      <c r="A29"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48" t="s">
        <v>9</v>
      </c>
      <c r="D29" s="46"/>
      <c r="E29" s="117">
        <v>43154</v>
      </c>
      <c r="F29" s="113">
        <f t="shared" si="12"/>
        <v>43156</v>
      </c>
      <c r="G29" s="66">
        <v>3</v>
      </c>
      <c r="H29" s="67">
        <v>0</v>
      </c>
      <c r="I29" s="136">
        <f>IF(OR(F29=0,E29=0),0,NETWORKDAYS(E29,F29))</f>
        <v>1</v>
      </c>
      <c r="J29" s="126"/>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3" customFormat="1" ht="18" x14ac:dyDescent="0.2">
      <c r="A30" s="124" t="str">
        <f>IF(ISERROR(VALUE(SUBSTITUTE(prevWBS,".",""))),"1",IF(ISERROR(FIND("`",SUBSTITUTE(prevWBS,".","`",1))),TEXT(VALUE(prevWBS)+1,"#"),TEXT(VALUE(LEFT(prevWBS,FIND("`",SUBSTITUTE(prevWBS,".","`",1))-1))+1,"#")))</f>
        <v>4</v>
      </c>
      <c r="B30" s="109" t="s">
        <v>8</v>
      </c>
      <c r="D30" s="49"/>
      <c r="E30" s="114"/>
      <c r="F30" s="115"/>
      <c r="G30" s="50"/>
      <c r="H30" s="51"/>
      <c r="I30" s="137"/>
      <c r="J30" s="127"/>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row>
    <row r="31" spans="1:66" s="45" customFormat="1" ht="18" x14ac:dyDescent="0.2">
      <c r="A31"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48" t="s">
        <v>9</v>
      </c>
      <c r="D31" s="46"/>
      <c r="E31" s="117">
        <v>43129</v>
      </c>
      <c r="F31" s="113">
        <f t="shared" ref="F31:F35" si="13">IF(ISBLANK(E31)," - ",IF(G31=0,E31,E31+G31-1))</f>
        <v>43129</v>
      </c>
      <c r="G31" s="66">
        <v>1</v>
      </c>
      <c r="H31" s="67">
        <v>0</v>
      </c>
      <c r="I31" s="136">
        <f>IF(OR(F31=0,E31=0),0,NETWORKDAYS(E31,F31))</f>
        <v>1</v>
      </c>
      <c r="J31" s="126"/>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18" x14ac:dyDescent="0.2">
      <c r="A32"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48" t="s">
        <v>9</v>
      </c>
      <c r="D32" s="46"/>
      <c r="E32" s="117">
        <v>43130</v>
      </c>
      <c r="F32" s="113">
        <f t="shared" si="13"/>
        <v>43130</v>
      </c>
      <c r="G32" s="66">
        <v>1</v>
      </c>
      <c r="H32" s="67">
        <v>0</v>
      </c>
      <c r="I32" s="136">
        <f>IF(OR(F32=0,E32=0),0,NETWORKDAYS(E32,F32))</f>
        <v>1</v>
      </c>
      <c r="J32" s="126"/>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x14ac:dyDescent="0.2">
      <c r="A33"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48" t="s">
        <v>9</v>
      </c>
      <c r="D33" s="46"/>
      <c r="E33" s="117">
        <v>43131</v>
      </c>
      <c r="F33" s="113">
        <f t="shared" si="13"/>
        <v>43131</v>
      </c>
      <c r="G33" s="66">
        <v>1</v>
      </c>
      <c r="H33" s="67">
        <v>0</v>
      </c>
      <c r="I33" s="136">
        <f>IF(OR(F33=0,E33=0),0,NETWORKDAYS(E33,F33))</f>
        <v>1</v>
      </c>
      <c r="J33" s="126"/>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x14ac:dyDescent="0.2">
      <c r="A34"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48" t="s">
        <v>9</v>
      </c>
      <c r="D34" s="46"/>
      <c r="E34" s="117">
        <v>43132</v>
      </c>
      <c r="F34" s="113">
        <f t="shared" si="13"/>
        <v>43132</v>
      </c>
      <c r="G34" s="66">
        <v>1</v>
      </c>
      <c r="H34" s="67">
        <v>0</v>
      </c>
      <c r="I34" s="136">
        <f>IF(OR(F34=0,E34=0),0,NETWORKDAYS(E34,F34))</f>
        <v>1</v>
      </c>
      <c r="J34" s="126"/>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x14ac:dyDescent="0.2">
      <c r="A35"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48" t="s">
        <v>9</v>
      </c>
      <c r="D35" s="46"/>
      <c r="E35" s="117">
        <v>43133</v>
      </c>
      <c r="F35" s="113">
        <f t="shared" si="13"/>
        <v>43133</v>
      </c>
      <c r="G35" s="66">
        <v>1</v>
      </c>
      <c r="H35" s="67">
        <v>0</v>
      </c>
      <c r="I35" s="136">
        <f>IF(OR(F35=0,E35=0),0,NETWORKDAYS(E35,F35))</f>
        <v>1</v>
      </c>
      <c r="J35" s="126"/>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57" customFormat="1" ht="18" x14ac:dyDescent="0.2">
      <c r="A36" s="44"/>
      <c r="B36" s="53"/>
      <c r="C36" s="53"/>
      <c r="D36" s="54"/>
      <c r="E36" s="116"/>
      <c r="F36" s="116"/>
      <c r="G36" s="55"/>
      <c r="H36" s="56"/>
      <c r="I36" s="139"/>
      <c r="J36" s="128"/>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x14ac:dyDescent="0.2">
      <c r="A37" s="44"/>
      <c r="B37" s="53"/>
      <c r="C37" s="53"/>
      <c r="D37" s="54"/>
      <c r="E37" s="116"/>
      <c r="F37" s="116"/>
      <c r="G37" s="55"/>
      <c r="H37" s="56"/>
      <c r="I37" s="139"/>
      <c r="J37" s="128"/>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8" customFormat="1" ht="27" customHeight="1" thickBot="1" x14ac:dyDescent="0.25">
      <c r="A38" s="140" t="s">
        <v>3</v>
      </c>
      <c r="B38" s="70"/>
      <c r="C38" s="70"/>
      <c r="D38" s="70"/>
      <c r="E38" s="70"/>
      <c r="F38" s="70"/>
      <c r="G38" s="70"/>
      <c r="H38" s="70"/>
      <c r="I38" s="70"/>
      <c r="J38" s="70"/>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8.75" thickTop="1" x14ac:dyDescent="0.2">
      <c r="A39" s="141" t="s">
        <v>80</v>
      </c>
      <c r="B39" s="142"/>
      <c r="C39" s="142"/>
      <c r="D39" s="142"/>
      <c r="E39" s="143"/>
      <c r="F39" s="143"/>
      <c r="G39" s="142"/>
      <c r="H39" s="142"/>
      <c r="I39" s="144"/>
      <c r="J39" s="145"/>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8" x14ac:dyDescent="0.2">
      <c r="A40" s="124" t="str">
        <f>IF(ISERROR(VALUE(SUBSTITUTE(prevWBS,".",""))),"1",IF(ISERROR(FIND("`",SUBSTITUTE(prevWBS,".","`",1))),TEXT(VALUE(prevWBS)+1,"#"),TEXT(VALUE(LEFT(prevWBS,FIND("`",SUBSTITUTE(prevWBS,".","`",1))-1))+1,"#")))</f>
        <v>1</v>
      </c>
      <c r="B40" s="135" t="s">
        <v>65</v>
      </c>
      <c r="C40" s="43"/>
      <c r="D40" s="49"/>
      <c r="E40" s="114"/>
      <c r="F40" s="115"/>
      <c r="G40" s="50"/>
      <c r="H40" s="51"/>
      <c r="I40" s="137"/>
      <c r="J40" s="12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x14ac:dyDescent="0.2">
      <c r="A41" s="1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8" t="s">
        <v>66</v>
      </c>
      <c r="C41" s="45"/>
      <c r="D41" s="46"/>
      <c r="E41" s="117"/>
      <c r="F41" s="113" t="str">
        <f>IF(ISBLANK(E41)," - ",IF(G41=0,E41,E41+G41-1))</f>
        <v xml:space="preserve"> - </v>
      </c>
      <c r="G41" s="66"/>
      <c r="H41" s="67">
        <v>0</v>
      </c>
      <c r="I41" s="136">
        <f>IF(OR(F41=0,E41=0),0,NETWORKDAYS(E41,F41))</f>
        <v>0</v>
      </c>
      <c r="J41" s="126"/>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x14ac:dyDescent="0.2">
      <c r="A42" s="1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8" t="s">
        <v>67</v>
      </c>
      <c r="C42" s="45"/>
      <c r="D42" s="46"/>
      <c r="E42" s="117"/>
      <c r="F42" s="113" t="str">
        <f t="shared" ref="F42:F43" si="14">IF(ISBLANK(E42)," - ",IF(G42=0,E42,E42+G42-1))</f>
        <v xml:space="preserve"> - </v>
      </c>
      <c r="G42" s="66"/>
      <c r="H42" s="67">
        <v>0</v>
      </c>
      <c r="I42" s="136">
        <f t="shared" ref="I42:I43" si="15">IF(OR(F42=0,E42=0),0,NETWORKDAYS(E42,F42))</f>
        <v>0</v>
      </c>
      <c r="J42" s="126"/>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x14ac:dyDescent="0.2">
      <c r="A43" s="12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8" t="s">
        <v>68</v>
      </c>
      <c r="C43" s="45"/>
      <c r="D43" s="46"/>
      <c r="E43" s="117"/>
      <c r="F43" s="113" t="str">
        <f t="shared" si="14"/>
        <v xml:space="preserve"> - </v>
      </c>
      <c r="G43" s="66"/>
      <c r="H43" s="67">
        <v>0</v>
      </c>
      <c r="I43" s="136">
        <f t="shared" si="15"/>
        <v>0</v>
      </c>
      <c r="J43" s="126"/>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61" customFormat="1" ht="19.5" customHeight="1" x14ac:dyDescent="0.2">
      <c r="A44" s="222" t="str">
        <f>HYPERLINK("https://vertex42.link/HowToCreateAGanttChart","► Watch How to Create a Gantt Chart in Excel")</f>
        <v>► Watch How to Create a Gantt Chart in Excel</v>
      </c>
      <c r="B44" s="59"/>
      <c r="C44" s="59"/>
      <c r="D44" s="60"/>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row>
    <row r="45" spans="1:66" ht="19.5" customHeight="1" x14ac:dyDescent="0.2"/>
    <row r="46" spans="1:66"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37 H39:H43">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3">
    <cfRule type="expression" dxfId="2" priority="49">
      <formula>AND($E8&lt;=K$6,ROUNDDOWN(($F8-$E8+1)*$H8,0)+$E8-1&gt;=K$6)</formula>
    </cfRule>
    <cfRule type="expression" dxfId="1" priority="50">
      <formula>AND(NOT(ISBLANK($E8)),$E8&lt;=K$6,$F8&gt;=K$6)</formula>
    </cfRule>
  </conditionalFormatting>
  <conditionalFormatting sqref="K6:BN43">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H9:I9 A36:B37 B31 B32:B34 B25:B28 B19:B22 H13:I13 H14:I14 B39 B38 F18 F24 F30 E36:I39 I19 I16 I15 I11 I12 I10 E42:E43 E40:I40 H31:I34 H25:I28 H20:I22 H18:I18 H24:I24 H30:I30"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 H39:H43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85546875" defaultRowHeight="12.75" x14ac:dyDescent="0.2"/>
  <cols>
    <col min="1" max="1" width="5.5703125" style="13" customWidth="1"/>
    <col min="2" max="2" width="90.42578125" style="13" customWidth="1"/>
    <col min="3" max="3" width="16.42578125" style="13" bestFit="1" customWidth="1"/>
    <col min="4" max="4" width="8.85546875" style="13"/>
    <col min="5" max="16384" width="8.85546875" style="1"/>
  </cols>
  <sheetData>
    <row r="1" spans="1:4" ht="30" customHeight="1" x14ac:dyDescent="0.2">
      <c r="A1" s="26" t="s">
        <v>81</v>
      </c>
      <c r="B1" s="27"/>
      <c r="C1" s="28"/>
    </row>
    <row r="2" spans="1:4" ht="14.25" x14ac:dyDescent="0.2">
      <c r="A2" s="157" t="s">
        <v>51</v>
      </c>
      <c r="B2" s="3"/>
      <c r="C2" s="2"/>
    </row>
    <row r="3" spans="1:4" x14ac:dyDescent="0.2">
      <c r="A3" s="2"/>
      <c r="B3" s="3"/>
      <c r="C3" s="2"/>
    </row>
    <row r="4" spans="1:4" s="2" customFormat="1" ht="18" x14ac:dyDescent="0.25">
      <c r="A4" s="158" t="s">
        <v>82</v>
      </c>
      <c r="B4" s="25"/>
    </row>
    <row r="5" spans="1:4" s="2" customFormat="1" ht="57" x14ac:dyDescent="0.2">
      <c r="B5" s="159" t="s">
        <v>83</v>
      </c>
    </row>
    <row r="7" spans="1:4" ht="28.5" x14ac:dyDescent="0.2">
      <c r="B7" s="159" t="s">
        <v>24</v>
      </c>
    </row>
    <row r="9" spans="1:4" ht="14.25" x14ac:dyDescent="0.2">
      <c r="B9" s="157" t="s">
        <v>63</v>
      </c>
    </row>
    <row r="11" spans="1:4" ht="28.5" x14ac:dyDescent="0.2">
      <c r="B11" s="160" t="s">
        <v>64</v>
      </c>
    </row>
    <row r="12" spans="1:4" s="13" customFormat="1" x14ac:dyDescent="0.2"/>
    <row r="13" spans="1:4" ht="18" x14ac:dyDescent="0.25">
      <c r="A13" s="221" t="s">
        <v>4</v>
      </c>
      <c r="B13" s="221"/>
    </row>
    <row r="14" spans="1:4" s="2" customFormat="1" x14ac:dyDescent="0.2">
      <c r="A14" s="13"/>
      <c r="B14" s="13"/>
      <c r="C14" s="13"/>
      <c r="D14" s="13"/>
    </row>
    <row r="15" spans="1:4" s="2" customFormat="1" ht="18" x14ac:dyDescent="0.2">
      <c r="A15" s="161"/>
      <c r="B15" s="162" t="s">
        <v>84</v>
      </c>
      <c r="C15" s="163"/>
      <c r="D15" s="163"/>
    </row>
    <row r="16" spans="1:4" ht="18" x14ac:dyDescent="0.2">
      <c r="A16" s="161"/>
      <c r="B16" s="164" t="s">
        <v>85</v>
      </c>
      <c r="C16" s="163"/>
      <c r="D16" s="163"/>
    </row>
    <row r="17" spans="1:4" ht="18" x14ac:dyDescent="0.25">
      <c r="A17" s="165"/>
      <c r="B17" s="164" t="s">
        <v>86</v>
      </c>
    </row>
    <row r="18" spans="1:4" ht="18" x14ac:dyDescent="0.25">
      <c r="A18" s="165"/>
      <c r="B18" s="164" t="s">
        <v>87</v>
      </c>
    </row>
    <row r="19" spans="1:4" s="2" customFormat="1" ht="28.5" x14ac:dyDescent="0.25">
      <c r="A19" s="166"/>
      <c r="B19" s="164" t="s">
        <v>139</v>
      </c>
      <c r="C19" s="28"/>
      <c r="D19" s="28"/>
    </row>
    <row r="20" spans="1:4" ht="18" x14ac:dyDescent="0.25">
      <c r="A20" s="165"/>
      <c r="B20" s="164" t="s">
        <v>88</v>
      </c>
    </row>
    <row r="21" spans="1:4" s="2" customFormat="1" ht="18" x14ac:dyDescent="0.25">
      <c r="A21" s="167"/>
      <c r="B21" s="168" t="s">
        <v>89</v>
      </c>
    </row>
    <row r="22" spans="1:4" s="2" customFormat="1" ht="18" x14ac:dyDescent="0.25">
      <c r="A22" s="167"/>
      <c r="B22" s="4"/>
    </row>
    <row r="23" spans="1:4" ht="18" x14ac:dyDescent="0.25">
      <c r="A23" s="221" t="s">
        <v>90</v>
      </c>
      <c r="B23" s="221"/>
      <c r="C23" s="2"/>
      <c r="D23" s="2"/>
    </row>
    <row r="24" spans="1:4" ht="43.5" x14ac:dyDescent="0.25">
      <c r="A24" s="167"/>
      <c r="B24" s="164" t="s">
        <v>91</v>
      </c>
      <c r="C24" s="2"/>
      <c r="D24" s="2"/>
    </row>
    <row r="25" spans="1:4" ht="18" x14ac:dyDescent="0.25">
      <c r="A25" s="167"/>
      <c r="B25" s="164"/>
      <c r="C25" s="2"/>
      <c r="D25" s="2"/>
    </row>
    <row r="26" spans="1:4" ht="18" x14ac:dyDescent="0.25">
      <c r="A26" s="167"/>
      <c r="B26" s="169" t="s">
        <v>92</v>
      </c>
      <c r="C26" s="2"/>
      <c r="D26" s="2"/>
    </row>
    <row r="27" spans="1:4" ht="18" x14ac:dyDescent="0.25">
      <c r="A27" s="167"/>
      <c r="B27" s="164" t="s">
        <v>93</v>
      </c>
      <c r="C27" s="2"/>
      <c r="D27" s="2"/>
    </row>
    <row r="28" spans="1:4" ht="28.5" x14ac:dyDescent="0.25">
      <c r="A28" s="167"/>
      <c r="B28" s="164" t="s">
        <v>94</v>
      </c>
      <c r="C28" s="2"/>
      <c r="D28" s="2"/>
    </row>
    <row r="29" spans="1:4" ht="18" x14ac:dyDescent="0.25">
      <c r="A29" s="167"/>
      <c r="B29" s="164"/>
      <c r="C29" s="2"/>
      <c r="D29" s="2"/>
    </row>
    <row r="30" spans="1:4" ht="18" x14ac:dyDescent="0.25">
      <c r="A30" s="167"/>
      <c r="B30" s="169" t="s">
        <v>95</v>
      </c>
      <c r="C30" s="2"/>
      <c r="D30" s="2"/>
    </row>
    <row r="31" spans="1:4" ht="18" x14ac:dyDescent="0.25">
      <c r="A31" s="167"/>
      <c r="B31" s="164" t="s">
        <v>96</v>
      </c>
      <c r="C31" s="2"/>
      <c r="D31" s="2"/>
    </row>
    <row r="32" spans="1:4" ht="18" x14ac:dyDescent="0.25">
      <c r="A32" s="167"/>
      <c r="B32" s="164" t="s">
        <v>97</v>
      </c>
      <c r="C32" s="2"/>
      <c r="D32" s="2"/>
    </row>
    <row r="33" spans="1:4" ht="18" x14ac:dyDescent="0.25">
      <c r="A33" s="167"/>
      <c r="B33" s="4"/>
      <c r="C33" s="2"/>
      <c r="D33" s="2"/>
    </row>
    <row r="34" spans="1:4" ht="28.5" x14ac:dyDescent="0.25">
      <c r="A34" s="167"/>
      <c r="B34" s="164" t="s">
        <v>98</v>
      </c>
      <c r="C34" s="2"/>
      <c r="D34" s="2"/>
    </row>
    <row r="35" spans="1:4" ht="18" x14ac:dyDescent="0.25">
      <c r="A35" s="167"/>
      <c r="B35" s="170" t="s">
        <v>99</v>
      </c>
      <c r="C35" s="2"/>
      <c r="D35" s="2"/>
    </row>
    <row r="36" spans="1:4" ht="18" x14ac:dyDescent="0.25">
      <c r="A36" s="167"/>
      <c r="B36" s="4"/>
      <c r="C36" s="2"/>
      <c r="D36" s="2"/>
    </row>
    <row r="37" spans="1:4" ht="18" x14ac:dyDescent="0.25">
      <c r="A37" s="221" t="s">
        <v>12</v>
      </c>
      <c r="B37" s="221"/>
    </row>
    <row r="38" spans="1:4" ht="28.5" x14ac:dyDescent="0.2">
      <c r="B38" s="164" t="s">
        <v>100</v>
      </c>
    </row>
    <row r="40" spans="1:4" ht="14.25" x14ac:dyDescent="0.2">
      <c r="B40" s="164" t="s">
        <v>101</v>
      </c>
    </row>
    <row r="42" spans="1:4" s="2" customFormat="1" ht="28.5" x14ac:dyDescent="0.2">
      <c r="A42" s="13"/>
      <c r="B42" s="164" t="s">
        <v>102</v>
      </c>
      <c r="C42" s="13"/>
      <c r="D42" s="13"/>
    </row>
    <row r="44" spans="1:4" ht="28.5" x14ac:dyDescent="0.2">
      <c r="B44" s="164" t="s">
        <v>103</v>
      </c>
    </row>
    <row r="45" spans="1:4" x14ac:dyDescent="0.2">
      <c r="B45" s="14"/>
    </row>
    <row r="46" spans="1:4" ht="28.5" x14ac:dyDescent="0.2">
      <c r="B46" s="164" t="s">
        <v>104</v>
      </c>
    </row>
    <row r="47" spans="1:4" x14ac:dyDescent="0.2">
      <c r="B47" s="6"/>
    </row>
    <row r="48" spans="1:4" ht="18" x14ac:dyDescent="0.25">
      <c r="A48" s="221" t="s">
        <v>7</v>
      </c>
      <c r="B48" s="221"/>
    </row>
    <row r="49" spans="1:2" ht="28.5" x14ac:dyDescent="0.2">
      <c r="B49" s="164" t="s">
        <v>105</v>
      </c>
    </row>
    <row r="50" spans="1:2" x14ac:dyDescent="0.2">
      <c r="B50" s="6"/>
    </row>
    <row r="51" spans="1:2" ht="14.25" x14ac:dyDescent="0.2">
      <c r="A51" s="171" t="s">
        <v>13</v>
      </c>
      <c r="B51" s="164" t="s">
        <v>14</v>
      </c>
    </row>
    <row r="52" spans="1:2" ht="14.25" x14ac:dyDescent="0.2">
      <c r="A52" s="171" t="s">
        <v>15</v>
      </c>
      <c r="B52" s="164" t="s">
        <v>16</v>
      </c>
    </row>
    <row r="53" spans="1:2" ht="14.25" x14ac:dyDescent="0.2">
      <c r="A53" s="171" t="s">
        <v>17</v>
      </c>
      <c r="B53" s="164" t="s">
        <v>18</v>
      </c>
    </row>
    <row r="54" spans="1:2" ht="28.5" x14ac:dyDescent="0.2">
      <c r="A54" s="160"/>
      <c r="B54" s="164" t="s">
        <v>106</v>
      </c>
    </row>
    <row r="55" spans="1:2" ht="28.5" x14ac:dyDescent="0.2">
      <c r="A55" s="160"/>
      <c r="B55" s="164" t="s">
        <v>107</v>
      </c>
    </row>
    <row r="56" spans="1:2" ht="14.25" x14ac:dyDescent="0.2">
      <c r="A56" s="171" t="s">
        <v>19</v>
      </c>
      <c r="B56" s="164" t="s">
        <v>20</v>
      </c>
    </row>
    <row r="57" spans="1:2" ht="14.25" x14ac:dyDescent="0.2">
      <c r="A57" s="160"/>
      <c r="B57" s="164" t="s">
        <v>108</v>
      </c>
    </row>
    <row r="58" spans="1:2" s="13" customFormat="1" ht="14.25" x14ac:dyDescent="0.2">
      <c r="A58" s="160"/>
      <c r="B58" s="164" t="s">
        <v>109</v>
      </c>
    </row>
    <row r="59" spans="1:2" s="13" customFormat="1" ht="14.25" x14ac:dyDescent="0.2">
      <c r="A59" s="171" t="s">
        <v>21</v>
      </c>
      <c r="B59" s="164" t="s">
        <v>22</v>
      </c>
    </row>
    <row r="60" spans="1:2" s="13" customFormat="1" ht="28.5" x14ac:dyDescent="0.2">
      <c r="A60" s="160"/>
      <c r="B60" s="164" t="s">
        <v>110</v>
      </c>
    </row>
    <row r="61" spans="1:2" ht="14.25" x14ac:dyDescent="0.2">
      <c r="A61" s="171" t="s">
        <v>111</v>
      </c>
      <c r="B61" s="164" t="s">
        <v>112</v>
      </c>
    </row>
    <row r="62" spans="1:2" s="13" customFormat="1" ht="14.25" x14ac:dyDescent="0.2">
      <c r="A62" s="172"/>
      <c r="B62" s="164" t="s">
        <v>113</v>
      </c>
    </row>
    <row r="63" spans="1:2" s="13" customFormat="1" x14ac:dyDescent="0.2">
      <c r="B63" s="5"/>
    </row>
    <row r="64" spans="1:2" s="13" customFormat="1" ht="18" x14ac:dyDescent="0.25">
      <c r="A64" s="221" t="s">
        <v>11</v>
      </c>
      <c r="B64" s="221"/>
    </row>
    <row r="65" spans="1:4" s="2" customFormat="1" ht="42.75" x14ac:dyDescent="0.2">
      <c r="A65" s="13"/>
      <c r="B65" s="164" t="s">
        <v>114</v>
      </c>
      <c r="C65" s="13"/>
      <c r="D65" s="13"/>
    </row>
    <row r="66" spans="1:4" s="13" customFormat="1" x14ac:dyDescent="0.2">
      <c r="B66" s="6"/>
    </row>
    <row r="67" spans="1:4" s="2" customFormat="1" ht="18" x14ac:dyDescent="0.25">
      <c r="A67" s="221" t="s">
        <v>5</v>
      </c>
      <c r="B67" s="221"/>
    </row>
    <row r="68" spans="1:4" s="2" customFormat="1" ht="15" x14ac:dyDescent="0.25">
      <c r="A68" s="173" t="s">
        <v>6</v>
      </c>
      <c r="B68" s="174" t="s">
        <v>115</v>
      </c>
      <c r="C68" s="13"/>
      <c r="D68" s="13"/>
    </row>
    <row r="69" spans="1:4" ht="28.5" x14ac:dyDescent="0.2">
      <c r="A69" s="175"/>
      <c r="B69" s="176" t="s">
        <v>116</v>
      </c>
      <c r="C69" s="2"/>
      <c r="D69" s="2"/>
    </row>
    <row r="70" spans="1:4" s="2" customFormat="1" ht="14.25" x14ac:dyDescent="0.2">
      <c r="A70" s="175"/>
      <c r="B70" s="177"/>
    </row>
    <row r="71" spans="1:4" s="2" customFormat="1" ht="15" x14ac:dyDescent="0.25">
      <c r="A71" s="173" t="s">
        <v>6</v>
      </c>
      <c r="B71" s="174" t="s">
        <v>117</v>
      </c>
      <c r="C71" s="13"/>
      <c r="D71" s="13"/>
    </row>
    <row r="72" spans="1:4" s="2" customFormat="1" ht="28.5" x14ac:dyDescent="0.2">
      <c r="A72" s="175"/>
      <c r="B72" s="176" t="s">
        <v>118</v>
      </c>
    </row>
    <row r="73" spans="1:4" s="2" customFormat="1" ht="14.25" x14ac:dyDescent="0.2">
      <c r="A73" s="175"/>
      <c r="B73" s="177"/>
    </row>
    <row r="74" spans="1:4" ht="15" x14ac:dyDescent="0.25">
      <c r="A74" s="173" t="s">
        <v>6</v>
      </c>
      <c r="B74" s="178" t="s">
        <v>119</v>
      </c>
    </row>
    <row r="75" spans="1:4" ht="42.75" x14ac:dyDescent="0.2">
      <c r="A75" s="175"/>
      <c r="B75" s="159" t="s">
        <v>120</v>
      </c>
      <c r="C75" s="2"/>
      <c r="D75" s="2"/>
    </row>
    <row r="76" spans="1:4" s="2" customFormat="1" ht="14.25" x14ac:dyDescent="0.2">
      <c r="A76" s="172"/>
      <c r="B76" s="172"/>
      <c r="C76" s="13"/>
      <c r="D76" s="13"/>
    </row>
    <row r="77" spans="1:4" s="2" customFormat="1" ht="15" x14ac:dyDescent="0.25">
      <c r="A77" s="173" t="s">
        <v>6</v>
      </c>
      <c r="B77" s="178" t="s">
        <v>121</v>
      </c>
      <c r="C77" s="13"/>
      <c r="D77" s="13"/>
    </row>
    <row r="78" spans="1:4" s="2" customFormat="1" ht="28.5" x14ac:dyDescent="0.2">
      <c r="A78" s="175"/>
      <c r="B78" s="159" t="s">
        <v>122</v>
      </c>
    </row>
    <row r="79" spans="1:4" ht="14.25" x14ac:dyDescent="0.2">
      <c r="A79" s="172"/>
      <c r="B79" s="172"/>
    </row>
    <row r="80" spans="1:4" ht="15" x14ac:dyDescent="0.25">
      <c r="A80" s="173" t="s">
        <v>6</v>
      </c>
      <c r="B80" s="178" t="s">
        <v>123</v>
      </c>
    </row>
    <row r="81" spans="1:4" s="2" customFormat="1" ht="14.25" x14ac:dyDescent="0.2">
      <c r="A81" s="175"/>
      <c r="B81" s="179" t="s">
        <v>124</v>
      </c>
    </row>
    <row r="82" spans="1:4" s="2" customFormat="1" ht="14.25" x14ac:dyDescent="0.2">
      <c r="A82" s="175"/>
      <c r="B82" s="179" t="s">
        <v>125</v>
      </c>
    </row>
    <row r="83" spans="1:4" s="2" customFormat="1" ht="14.25" x14ac:dyDescent="0.2">
      <c r="A83" s="175"/>
      <c r="B83" s="179" t="s">
        <v>126</v>
      </c>
    </row>
    <row r="84" spans="1:4" ht="15" x14ac:dyDescent="0.25">
      <c r="A84" s="172"/>
      <c r="B84" s="180"/>
    </row>
    <row r="85" spans="1:4" ht="15" x14ac:dyDescent="0.25">
      <c r="A85" s="173" t="s">
        <v>6</v>
      </c>
      <c r="B85" s="178" t="s">
        <v>127</v>
      </c>
    </row>
    <row r="86" spans="1:4" ht="42.75" x14ac:dyDescent="0.2">
      <c r="A86" s="175"/>
      <c r="B86" s="159" t="s">
        <v>128</v>
      </c>
      <c r="C86" s="2"/>
      <c r="D86" s="2"/>
    </row>
    <row r="87" spans="1:4" ht="14.25" x14ac:dyDescent="0.2">
      <c r="A87" s="175"/>
      <c r="B87" s="181" t="s">
        <v>129</v>
      </c>
      <c r="C87" s="2"/>
      <c r="D87" s="2"/>
    </row>
    <row r="88" spans="1:4" ht="57" x14ac:dyDescent="0.2">
      <c r="A88" s="175"/>
      <c r="B88" s="182" t="s">
        <v>130</v>
      </c>
      <c r="C88" s="2"/>
      <c r="D88" s="2"/>
    </row>
    <row r="89" spans="1:4" ht="14.25" x14ac:dyDescent="0.2">
      <c r="A89" s="172"/>
      <c r="B89" s="172"/>
    </row>
    <row r="90" spans="1:4" ht="15" x14ac:dyDescent="0.25">
      <c r="A90" s="173" t="s">
        <v>6</v>
      </c>
      <c r="B90" s="183" t="s">
        <v>131</v>
      </c>
    </row>
    <row r="91" spans="1:4" ht="28.5" x14ac:dyDescent="0.2">
      <c r="A91" s="160"/>
      <c r="B91" s="179" t="s">
        <v>23</v>
      </c>
    </row>
    <row r="93" spans="1:4" x14ac:dyDescent="0.2">
      <c r="A93" s="20" t="s">
        <v>56</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RowHeight="12.75" x14ac:dyDescent="0.2"/>
  <cols>
    <col min="1" max="1" width="5.5703125" style="9" customWidth="1"/>
    <col min="2" max="2" width="37.7109375" style="9" customWidth="1"/>
    <col min="3" max="3" width="55.140625" style="9" customWidth="1"/>
    <col min="4" max="7" width="8.85546875" style="9"/>
  </cols>
  <sheetData>
    <row r="1" spans="1:3" ht="30" customHeight="1" x14ac:dyDescent="0.2">
      <c r="A1" s="21" t="s">
        <v>25</v>
      </c>
    </row>
    <row r="4" spans="1:3" x14ac:dyDescent="0.2">
      <c r="C4" s="15" t="s">
        <v>33</v>
      </c>
    </row>
    <row r="5" spans="1:3" x14ac:dyDescent="0.2">
      <c r="C5" s="13" t="s">
        <v>34</v>
      </c>
    </row>
    <row r="6" spans="1:3" x14ac:dyDescent="0.2">
      <c r="C6" s="13"/>
    </row>
    <row r="7" spans="1:3" ht="18" x14ac:dyDescent="0.25">
      <c r="C7" s="16" t="s">
        <v>53</v>
      </c>
    </row>
    <row r="8" spans="1:3" x14ac:dyDescent="0.2">
      <c r="C8" s="17" t="s">
        <v>51</v>
      </c>
    </row>
    <row r="10" spans="1:3" x14ac:dyDescent="0.2">
      <c r="C10" s="13" t="s">
        <v>50</v>
      </c>
    </row>
    <row r="11" spans="1:3" x14ac:dyDescent="0.2">
      <c r="C11" s="13" t="s">
        <v>49</v>
      </c>
    </row>
    <row r="13" spans="1:3" ht="18" x14ac:dyDescent="0.25">
      <c r="C13" s="16" t="s">
        <v>48</v>
      </c>
    </row>
    <row r="16" spans="1:3" ht="15.75" x14ac:dyDescent="0.25">
      <c r="A16" s="19" t="s">
        <v>27</v>
      </c>
    </row>
    <row r="17" spans="2:2" s="9" customFormat="1" x14ac:dyDescent="0.2"/>
    <row r="18" spans="2:2" ht="15" x14ac:dyDescent="0.25">
      <c r="B18" s="18" t="s">
        <v>38</v>
      </c>
    </row>
    <row r="19" spans="2:2" x14ac:dyDescent="0.2">
      <c r="B19" s="13" t="s">
        <v>43</v>
      </c>
    </row>
    <row r="20" spans="2:2" x14ac:dyDescent="0.2">
      <c r="B20" s="13" t="s">
        <v>44</v>
      </c>
    </row>
    <row r="22" spans="2:2" s="9" customFormat="1" ht="15" x14ac:dyDescent="0.25">
      <c r="B22" s="18" t="s">
        <v>45</v>
      </c>
    </row>
    <row r="23" spans="2:2" s="9" customFormat="1" x14ac:dyDescent="0.2">
      <c r="B23" s="13" t="s">
        <v>46</v>
      </c>
    </row>
    <row r="24" spans="2:2" s="9" customFormat="1" x14ac:dyDescent="0.2">
      <c r="B24" s="13" t="s">
        <v>47</v>
      </c>
    </row>
    <row r="26" spans="2:2" s="9" customFormat="1" ht="15" x14ac:dyDescent="0.25">
      <c r="B26" s="18" t="s">
        <v>35</v>
      </c>
    </row>
    <row r="27" spans="2:2" s="9" customFormat="1" x14ac:dyDescent="0.2">
      <c r="B27" s="13" t="s">
        <v>39</v>
      </c>
    </row>
    <row r="28" spans="2:2" s="9" customFormat="1" x14ac:dyDescent="0.2">
      <c r="B28" s="13" t="s">
        <v>40</v>
      </c>
    </row>
    <row r="29" spans="2:2" x14ac:dyDescent="0.2">
      <c r="B29" s="13" t="s">
        <v>41</v>
      </c>
    </row>
    <row r="30" spans="2:2" x14ac:dyDescent="0.2">
      <c r="B30" s="9" t="s">
        <v>28</v>
      </c>
    </row>
    <row r="31" spans="2:2" x14ac:dyDescent="0.2">
      <c r="B31" s="9" t="s">
        <v>29</v>
      </c>
    </row>
    <row r="32" spans="2:2" x14ac:dyDescent="0.2">
      <c r="B32" s="9" t="s">
        <v>30</v>
      </c>
    </row>
    <row r="34" spans="2:2" ht="15" x14ac:dyDescent="0.25">
      <c r="B34" s="18" t="s">
        <v>31</v>
      </c>
    </row>
    <row r="35" spans="2:2" x14ac:dyDescent="0.2">
      <c r="B35" s="13" t="s">
        <v>132</v>
      </c>
    </row>
    <row r="36" spans="2:2" x14ac:dyDescent="0.2">
      <c r="B36" s="13" t="s">
        <v>133</v>
      </c>
    </row>
    <row r="37" spans="2:2" x14ac:dyDescent="0.2">
      <c r="B37" s="13" t="s">
        <v>134</v>
      </c>
    </row>
    <row r="39" spans="2:2" ht="15" x14ac:dyDescent="0.25">
      <c r="B39" s="18" t="s">
        <v>32</v>
      </c>
    </row>
    <row r="40" spans="2:2" x14ac:dyDescent="0.2">
      <c r="B40" s="13" t="s">
        <v>42</v>
      </c>
    </row>
    <row r="42" spans="2:2" s="9" customFormat="1" ht="15" x14ac:dyDescent="0.25">
      <c r="B42" s="18" t="s">
        <v>36</v>
      </c>
    </row>
    <row r="43" spans="2:2" s="9" customFormat="1" x14ac:dyDescent="0.2">
      <c r="B43" s="13" t="s">
        <v>135</v>
      </c>
    </row>
    <row r="44" spans="2:2" s="9" customFormat="1" x14ac:dyDescent="0.2">
      <c r="B44" s="13" t="s">
        <v>37</v>
      </c>
    </row>
    <row r="45" spans="2:2" s="9" customFormat="1" x14ac:dyDescent="0.2"/>
    <row r="46" spans="2:2" ht="18" x14ac:dyDescent="0.25">
      <c r="B46" s="16" t="s">
        <v>26</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6" t="s">
        <v>54</v>
      </c>
      <c r="B1" s="26"/>
      <c r="C1" s="31"/>
      <c r="D1" s="31"/>
    </row>
    <row r="2" spans="1:4" ht="15" x14ac:dyDescent="0.2">
      <c r="A2" s="28"/>
      <c r="B2" s="32"/>
      <c r="C2" s="31"/>
      <c r="D2" s="31"/>
    </row>
    <row r="3" spans="1:4" ht="15" x14ac:dyDescent="0.2">
      <c r="A3" s="29"/>
      <c r="B3" s="22" t="s">
        <v>55</v>
      </c>
      <c r="C3" s="30"/>
    </row>
    <row r="4" spans="1:4" ht="14.25" x14ac:dyDescent="0.2">
      <c r="A4" s="7"/>
      <c r="B4" s="24" t="s">
        <v>51</v>
      </c>
      <c r="C4" s="8"/>
    </row>
    <row r="5" spans="1:4" ht="15" x14ac:dyDescent="0.2">
      <c r="A5" s="7"/>
      <c r="B5" s="10"/>
      <c r="C5" s="8"/>
    </row>
    <row r="6" spans="1:4" ht="15.75" x14ac:dyDescent="0.25">
      <c r="A6" s="7"/>
      <c r="B6" s="11" t="s">
        <v>56</v>
      </c>
      <c r="C6" s="8"/>
    </row>
    <row r="7" spans="1:4" ht="15" x14ac:dyDescent="0.2">
      <c r="A7" s="7"/>
      <c r="B7" s="10"/>
      <c r="C7" s="8"/>
    </row>
    <row r="8" spans="1:4" ht="30" x14ac:dyDescent="0.2">
      <c r="A8" s="7"/>
      <c r="B8" s="10" t="s">
        <v>57</v>
      </c>
      <c r="C8" s="8"/>
    </row>
    <row r="9" spans="1:4" ht="15" x14ac:dyDescent="0.2">
      <c r="A9" s="7"/>
      <c r="B9" s="10"/>
      <c r="C9" s="8"/>
    </row>
    <row r="10" spans="1:4" ht="46.5" x14ac:dyDescent="0.25">
      <c r="A10" s="7"/>
      <c r="B10" s="10" t="s">
        <v>58</v>
      </c>
      <c r="C10" s="8"/>
    </row>
    <row r="11" spans="1:4" ht="15" x14ac:dyDescent="0.2">
      <c r="A11" s="7"/>
      <c r="B11" s="10"/>
      <c r="C11" s="8"/>
    </row>
    <row r="12" spans="1:4" ht="45" x14ac:dyDescent="0.2">
      <c r="A12" s="7"/>
      <c r="B12" s="10" t="s">
        <v>59</v>
      </c>
      <c r="C12" s="8"/>
    </row>
    <row r="13" spans="1:4" ht="15" x14ac:dyDescent="0.2">
      <c r="A13" s="7"/>
      <c r="B13" s="10"/>
      <c r="C13" s="8"/>
    </row>
    <row r="14" spans="1:4" ht="60" x14ac:dyDescent="0.2">
      <c r="A14" s="7"/>
      <c r="B14" s="10" t="s">
        <v>60</v>
      </c>
      <c r="C14" s="8"/>
    </row>
    <row r="15" spans="1:4" ht="15" x14ac:dyDescent="0.2">
      <c r="A15" s="7"/>
      <c r="B15" s="10"/>
      <c r="C15" s="8"/>
    </row>
    <row r="16" spans="1:4" ht="30.75" x14ac:dyDescent="0.2">
      <c r="A16" s="7"/>
      <c r="B16" s="10" t="s">
        <v>61</v>
      </c>
      <c r="C16" s="8"/>
    </row>
    <row r="17" spans="1:3" ht="15" x14ac:dyDescent="0.2">
      <c r="A17" s="7"/>
      <c r="B17" s="10"/>
      <c r="C17" s="8"/>
    </row>
    <row r="18" spans="1:3" ht="15.75" x14ac:dyDescent="0.25">
      <c r="A18" s="7"/>
      <c r="B18" s="11" t="s">
        <v>62</v>
      </c>
      <c r="C18" s="8"/>
    </row>
    <row r="19" spans="1:3" ht="15" x14ac:dyDescent="0.2">
      <c r="A19" s="7"/>
      <c r="B19" s="23" t="s">
        <v>52</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Vertex42.com Templates</cp:lastModifiedBy>
  <cp:lastPrinted>2018-02-09T22:40:51Z</cp:lastPrinted>
  <dcterms:created xsi:type="dcterms:W3CDTF">2010-06-09T16:05:03Z</dcterms:created>
  <dcterms:modified xsi:type="dcterms:W3CDTF">2019-11-26T16:38:22Z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