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Availability" sheetId="3" r:id="rId1"/>
    <sheet name="Availability2" sheetId="7" r:id="rId2"/>
    <sheet name="AvailabilityMethod2" sheetId="6" r:id="rId3"/>
  </sheets>
  <definedNames>
    <definedName name="checkin" localSheetId="0">Availability!$AH$10:$AH$292</definedName>
    <definedName name="checkin" localSheetId="1">Availability2!$AW$10:$AW$263</definedName>
    <definedName name="checkin" localSheetId="2">AvailabilityMethod2!$AW$9:$AW$297</definedName>
    <definedName name="checkout" localSheetId="0">Availability!$AI$10:$AI$292</definedName>
    <definedName name="checkout" localSheetId="1">Availability2!$AX$10:$AX$263</definedName>
    <definedName name="checkout" localSheetId="2">AvailabilityMethod2!$AX$9:$AX$297</definedName>
    <definedName name="_xlnm.Print_Area" localSheetId="0">Availability!$B$1:$AD$92</definedName>
    <definedName name="_xlnm.Print_Area" localSheetId="1">Availability2!$B$1:$AS$64</definedName>
    <definedName name="_xlnm.Print_Area" localSheetId="2">AvailabilityMethod2!$B$1:$AS$39</definedName>
    <definedName name="valuevx">42.314159</definedName>
    <definedName name="vertex42_copyright" hidden="1">"©2020 Vertex42.com"</definedName>
    <definedName name="vertex42_id" hidden="1">"availability-calendar.xlsx"</definedName>
    <definedName name="vertex42_title" hidden="1">"Availability Calendar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7" l="1"/>
  <c r="Q4" i="7" s="1"/>
  <c r="AF4" i="7" l="1"/>
  <c r="Q6" i="7"/>
  <c r="B6" i="7"/>
  <c r="B47" i="3"/>
  <c r="AD47" i="3"/>
  <c r="B4" i="6"/>
  <c r="Q4" i="6" s="1"/>
  <c r="Q6" i="6" s="1"/>
  <c r="S6" i="6" s="1"/>
  <c r="U6" i="6" s="1"/>
  <c r="W6" i="6" s="1"/>
  <c r="Y6" i="6" s="1"/>
  <c r="AA6" i="6" s="1"/>
  <c r="AC6" i="6" s="1"/>
  <c r="Q7" i="6" s="1"/>
  <c r="S7" i="6" s="1"/>
  <c r="U7" i="6" s="1"/>
  <c r="W7" i="6" s="1"/>
  <c r="Y7" i="6" s="1"/>
  <c r="AA7" i="6" s="1"/>
  <c r="AC7" i="6" s="1"/>
  <c r="C7" i="7" l="1"/>
  <c r="D6" i="7"/>
  <c r="B7" i="7"/>
  <c r="R7" i="7"/>
  <c r="Q7" i="7"/>
  <c r="S6" i="7"/>
  <c r="B19" i="7"/>
  <c r="AF6" i="7"/>
  <c r="B6" i="6"/>
  <c r="D6" i="6" s="1"/>
  <c r="F6" i="6" s="1"/>
  <c r="H6" i="6" s="1"/>
  <c r="J6" i="6" s="1"/>
  <c r="L6" i="6" s="1"/>
  <c r="N6" i="6" s="1"/>
  <c r="B7" i="6" s="1"/>
  <c r="D7" i="6" s="1"/>
  <c r="F7" i="6" s="1"/>
  <c r="H7" i="6" s="1"/>
  <c r="J7" i="6" s="1"/>
  <c r="L7" i="6" s="1"/>
  <c r="N7" i="6" s="1"/>
  <c r="B8" i="6" s="1"/>
  <c r="D8" i="6" s="1"/>
  <c r="F8" i="6" s="1"/>
  <c r="H8" i="6" s="1"/>
  <c r="J8" i="6" s="1"/>
  <c r="L8" i="6" s="1"/>
  <c r="N8" i="6" s="1"/>
  <c r="B9" i="6" s="1"/>
  <c r="D9" i="6" s="1"/>
  <c r="F9" i="6" s="1"/>
  <c r="H9" i="6" s="1"/>
  <c r="J9" i="6" s="1"/>
  <c r="L9" i="6" s="1"/>
  <c r="N9" i="6" s="1"/>
  <c r="B10" i="6" s="1"/>
  <c r="D10" i="6" s="1"/>
  <c r="F10" i="6" s="1"/>
  <c r="H10" i="6" s="1"/>
  <c r="J10" i="6" s="1"/>
  <c r="L10" i="6" s="1"/>
  <c r="N10" i="6" s="1"/>
  <c r="B11" i="6" s="1"/>
  <c r="D11" i="6" s="1"/>
  <c r="F11" i="6" s="1"/>
  <c r="H11" i="6" s="1"/>
  <c r="J11" i="6" s="1"/>
  <c r="L11" i="6" s="1"/>
  <c r="N11" i="6" s="1"/>
  <c r="Q8" i="6"/>
  <c r="S8" i="6" s="1"/>
  <c r="U8" i="6" s="1"/>
  <c r="W8" i="6" s="1"/>
  <c r="Y8" i="6" s="1"/>
  <c r="AA8" i="6" s="1"/>
  <c r="AC8" i="6" s="1"/>
  <c r="AF4" i="6"/>
  <c r="AF6" i="6" s="1"/>
  <c r="AH6" i="6" s="1"/>
  <c r="AJ6" i="6" s="1"/>
  <c r="AL6" i="6" s="1"/>
  <c r="AN6" i="6" s="1"/>
  <c r="AP6" i="6" s="1"/>
  <c r="AR6" i="6" s="1"/>
  <c r="AF7" i="6" s="1"/>
  <c r="AH7" i="6" s="1"/>
  <c r="AJ7" i="6" s="1"/>
  <c r="AL7" i="6" s="1"/>
  <c r="AN7" i="6" s="1"/>
  <c r="AP7" i="6" s="1"/>
  <c r="AR7" i="6" s="1"/>
  <c r="AF8" i="6" s="1"/>
  <c r="AH8" i="6" s="1"/>
  <c r="AJ8" i="6" s="1"/>
  <c r="AL8" i="6" s="1"/>
  <c r="AN8" i="6" s="1"/>
  <c r="AP8" i="6" s="1"/>
  <c r="AR8" i="6" s="1"/>
  <c r="AF9" i="6" s="1"/>
  <c r="AH9" i="6" s="1"/>
  <c r="AJ9" i="6" s="1"/>
  <c r="AL9" i="6" s="1"/>
  <c r="AN9" i="6" s="1"/>
  <c r="AP9" i="6" s="1"/>
  <c r="AR9" i="6" s="1"/>
  <c r="AF10" i="6" s="1"/>
  <c r="AH10" i="6" s="1"/>
  <c r="AJ10" i="6" s="1"/>
  <c r="AL10" i="6" s="1"/>
  <c r="AN10" i="6" s="1"/>
  <c r="AP10" i="6" s="1"/>
  <c r="AR10" i="6" s="1"/>
  <c r="AF11" i="6" s="1"/>
  <c r="AH11" i="6" s="1"/>
  <c r="AJ11" i="6" s="1"/>
  <c r="AL11" i="6" s="1"/>
  <c r="AN11" i="6" s="1"/>
  <c r="AP11" i="6" s="1"/>
  <c r="AR11" i="6" s="1"/>
  <c r="AH6" i="7" l="1"/>
  <c r="AG7" i="7"/>
  <c r="AF7" i="7"/>
  <c r="Q19" i="7"/>
  <c r="B21" i="7"/>
  <c r="T7" i="7"/>
  <c r="S7" i="7"/>
  <c r="U6" i="7"/>
  <c r="E7" i="7"/>
  <c r="D7" i="7"/>
  <c r="F6" i="7"/>
  <c r="B13" i="6"/>
  <c r="B15" i="6" s="1"/>
  <c r="D15" i="6" s="1"/>
  <c r="F15" i="6" s="1"/>
  <c r="H15" i="6" s="1"/>
  <c r="J15" i="6" s="1"/>
  <c r="L15" i="6" s="1"/>
  <c r="N15" i="6" s="1"/>
  <c r="B16" i="6" s="1"/>
  <c r="D16" i="6" s="1"/>
  <c r="F16" i="6" s="1"/>
  <c r="H16" i="6" s="1"/>
  <c r="J16" i="6" s="1"/>
  <c r="L16" i="6" s="1"/>
  <c r="N16" i="6" s="1"/>
  <c r="B17" i="6" s="1"/>
  <c r="D17" i="6" s="1"/>
  <c r="F17" i="6" s="1"/>
  <c r="H17" i="6" s="1"/>
  <c r="J17" i="6" s="1"/>
  <c r="L17" i="6" s="1"/>
  <c r="N17" i="6" s="1"/>
  <c r="B18" i="6" s="1"/>
  <c r="D18" i="6" s="1"/>
  <c r="F18" i="6" s="1"/>
  <c r="H18" i="6" s="1"/>
  <c r="J18" i="6" s="1"/>
  <c r="L18" i="6" s="1"/>
  <c r="N18" i="6" s="1"/>
  <c r="B19" i="6" s="1"/>
  <c r="D19" i="6" s="1"/>
  <c r="F19" i="6" s="1"/>
  <c r="H19" i="6" s="1"/>
  <c r="J19" i="6" s="1"/>
  <c r="L19" i="6" s="1"/>
  <c r="N19" i="6" s="1"/>
  <c r="B20" i="6" s="1"/>
  <c r="D20" i="6" s="1"/>
  <c r="F20" i="6" s="1"/>
  <c r="H20" i="6" s="1"/>
  <c r="J20" i="6" s="1"/>
  <c r="L20" i="6" s="1"/>
  <c r="N20" i="6" s="1"/>
  <c r="B4" i="3"/>
  <c r="B6" i="3" s="1"/>
  <c r="V7" i="7" l="1"/>
  <c r="W6" i="7"/>
  <c r="U7" i="7"/>
  <c r="D21" i="7"/>
  <c r="C22" i="7"/>
  <c r="B22" i="7"/>
  <c r="G7" i="7"/>
  <c r="H6" i="7"/>
  <c r="F7" i="7"/>
  <c r="AF19" i="7"/>
  <c r="Q21" i="7"/>
  <c r="AJ6" i="7"/>
  <c r="AI7" i="7"/>
  <c r="AH7" i="7"/>
  <c r="C7" i="3"/>
  <c r="B7" i="3"/>
  <c r="Q13" i="6"/>
  <c r="Q15" i="6" s="1"/>
  <c r="S15" i="6" s="1"/>
  <c r="U15" i="6" s="1"/>
  <c r="W15" i="6" s="1"/>
  <c r="Y15" i="6" s="1"/>
  <c r="AA15" i="6" s="1"/>
  <c r="AC15" i="6" s="1"/>
  <c r="Q16" i="6" s="1"/>
  <c r="S16" i="6" s="1"/>
  <c r="U16" i="6" s="1"/>
  <c r="W16" i="6" s="1"/>
  <c r="Y16" i="6" s="1"/>
  <c r="AA16" i="6" s="1"/>
  <c r="AC16" i="6" s="1"/>
  <c r="Q17" i="6" s="1"/>
  <c r="S17" i="6" s="1"/>
  <c r="U17" i="6" s="1"/>
  <c r="W17" i="6" s="1"/>
  <c r="Y17" i="6" s="1"/>
  <c r="AA17" i="6" s="1"/>
  <c r="AC17" i="6" s="1"/>
  <c r="Q18" i="6" s="1"/>
  <c r="S18" i="6" s="1"/>
  <c r="U18" i="6" s="1"/>
  <c r="W18" i="6" s="1"/>
  <c r="Y18" i="6" s="1"/>
  <c r="AA18" i="6" s="1"/>
  <c r="AC18" i="6" s="1"/>
  <c r="Q19" i="6" s="1"/>
  <c r="S19" i="6" s="1"/>
  <c r="U19" i="6" s="1"/>
  <c r="W19" i="6" s="1"/>
  <c r="Y19" i="6" s="1"/>
  <c r="AA19" i="6" s="1"/>
  <c r="AC19" i="6" s="1"/>
  <c r="Q20" i="6" s="1"/>
  <c r="S20" i="6" s="1"/>
  <c r="U20" i="6" s="1"/>
  <c r="W20" i="6" s="1"/>
  <c r="Y20" i="6" s="1"/>
  <c r="AA20" i="6" s="1"/>
  <c r="AC20" i="6" s="1"/>
  <c r="D6" i="3"/>
  <c r="Q4" i="3"/>
  <c r="B18" i="3" s="1"/>
  <c r="Q18" i="3" s="1"/>
  <c r="B32" i="3" s="1"/>
  <c r="Q32" i="3" s="1"/>
  <c r="B50" i="3" s="1"/>
  <c r="F21" i="7" l="1"/>
  <c r="E22" i="7"/>
  <c r="D22" i="7"/>
  <c r="AK7" i="7"/>
  <c r="AL6" i="7"/>
  <c r="AJ7" i="7"/>
  <c r="S21" i="7"/>
  <c r="R22" i="7"/>
  <c r="Q22" i="7"/>
  <c r="X7" i="7"/>
  <c r="Y6" i="7"/>
  <c r="W7" i="7"/>
  <c r="I7" i="7"/>
  <c r="H7" i="7"/>
  <c r="J6" i="7"/>
  <c r="AF21" i="7"/>
  <c r="B34" i="7"/>
  <c r="E7" i="3"/>
  <c r="D7" i="3"/>
  <c r="AF13" i="6"/>
  <c r="AF15" i="6" s="1"/>
  <c r="AH15" i="6" s="1"/>
  <c r="AJ15" i="6" s="1"/>
  <c r="AL15" i="6" s="1"/>
  <c r="AN15" i="6" s="1"/>
  <c r="AP15" i="6" s="1"/>
  <c r="AR15" i="6" s="1"/>
  <c r="AF16" i="6" s="1"/>
  <c r="AH16" i="6" s="1"/>
  <c r="AJ16" i="6" s="1"/>
  <c r="AL16" i="6" s="1"/>
  <c r="AN16" i="6" s="1"/>
  <c r="AP16" i="6" s="1"/>
  <c r="AR16" i="6" s="1"/>
  <c r="AF17" i="6" s="1"/>
  <c r="AH17" i="6" s="1"/>
  <c r="AJ17" i="6" s="1"/>
  <c r="AL17" i="6" s="1"/>
  <c r="AN17" i="6" s="1"/>
  <c r="AP17" i="6" s="1"/>
  <c r="AR17" i="6" s="1"/>
  <c r="AF18" i="6" s="1"/>
  <c r="AH18" i="6" s="1"/>
  <c r="AJ18" i="6" s="1"/>
  <c r="AL18" i="6" s="1"/>
  <c r="AN18" i="6" s="1"/>
  <c r="AP18" i="6" s="1"/>
  <c r="AR18" i="6" s="1"/>
  <c r="AF19" i="6" s="1"/>
  <c r="AH19" i="6" s="1"/>
  <c r="AJ19" i="6" s="1"/>
  <c r="AL19" i="6" s="1"/>
  <c r="AN19" i="6" s="1"/>
  <c r="AP19" i="6" s="1"/>
  <c r="AR19" i="6" s="1"/>
  <c r="AF20" i="6" s="1"/>
  <c r="AH20" i="6" s="1"/>
  <c r="AJ20" i="6" s="1"/>
  <c r="AL20" i="6" s="1"/>
  <c r="AN20" i="6" s="1"/>
  <c r="AP20" i="6" s="1"/>
  <c r="AR20" i="6" s="1"/>
  <c r="F6" i="3"/>
  <c r="Q50" i="3"/>
  <c r="B52" i="3"/>
  <c r="B34" i="3"/>
  <c r="Q6" i="3"/>
  <c r="B20" i="3"/>
  <c r="AM7" i="7" l="1"/>
  <c r="AN6" i="7"/>
  <c r="AL7" i="7"/>
  <c r="Z7" i="7"/>
  <c r="Y7" i="7"/>
  <c r="AA6" i="7"/>
  <c r="AH21" i="7"/>
  <c r="AG22" i="7"/>
  <c r="AF22" i="7"/>
  <c r="K7" i="7"/>
  <c r="J7" i="7"/>
  <c r="L6" i="7"/>
  <c r="U21" i="7"/>
  <c r="T22" i="7"/>
  <c r="S22" i="7"/>
  <c r="Q34" i="7"/>
  <c r="B36" i="7"/>
  <c r="H21" i="7"/>
  <c r="G22" i="7"/>
  <c r="F22" i="7"/>
  <c r="Q7" i="3"/>
  <c r="R7" i="3"/>
  <c r="C35" i="3"/>
  <c r="B35" i="3"/>
  <c r="C53" i="3"/>
  <c r="B53" i="3"/>
  <c r="F7" i="3"/>
  <c r="G7" i="3"/>
  <c r="C21" i="3"/>
  <c r="B21" i="3"/>
  <c r="B22" i="6"/>
  <c r="B24" i="6" s="1"/>
  <c r="D24" i="6" s="1"/>
  <c r="F24" i="6" s="1"/>
  <c r="H24" i="6" s="1"/>
  <c r="J24" i="6" s="1"/>
  <c r="L24" i="6" s="1"/>
  <c r="N24" i="6" s="1"/>
  <c r="B25" i="6" s="1"/>
  <c r="D25" i="6" s="1"/>
  <c r="F25" i="6" s="1"/>
  <c r="H25" i="6" s="1"/>
  <c r="J25" i="6" s="1"/>
  <c r="L25" i="6" s="1"/>
  <c r="N25" i="6" s="1"/>
  <c r="B26" i="6" s="1"/>
  <c r="D26" i="6" s="1"/>
  <c r="F26" i="6" s="1"/>
  <c r="H26" i="6" s="1"/>
  <c r="J26" i="6" s="1"/>
  <c r="L26" i="6" s="1"/>
  <c r="N26" i="6" s="1"/>
  <c r="B27" i="6" s="1"/>
  <c r="D27" i="6" s="1"/>
  <c r="F27" i="6" s="1"/>
  <c r="H27" i="6" s="1"/>
  <c r="J27" i="6" s="1"/>
  <c r="L27" i="6" s="1"/>
  <c r="N27" i="6" s="1"/>
  <c r="B28" i="6" s="1"/>
  <c r="D28" i="6" s="1"/>
  <c r="F28" i="6" s="1"/>
  <c r="H28" i="6" s="1"/>
  <c r="J28" i="6" s="1"/>
  <c r="L28" i="6" s="1"/>
  <c r="N28" i="6" s="1"/>
  <c r="B29" i="6" s="1"/>
  <c r="D29" i="6" s="1"/>
  <c r="F29" i="6" s="1"/>
  <c r="H29" i="6" s="1"/>
  <c r="J29" i="6" s="1"/>
  <c r="L29" i="6" s="1"/>
  <c r="N29" i="6" s="1"/>
  <c r="D20" i="3"/>
  <c r="D52" i="3"/>
  <c r="D34" i="3"/>
  <c r="S6" i="3"/>
  <c r="H6" i="3"/>
  <c r="Q52" i="3"/>
  <c r="B64" i="3"/>
  <c r="Q20" i="3"/>
  <c r="Q34" i="3"/>
  <c r="AB7" i="7" l="1"/>
  <c r="AA7" i="7"/>
  <c r="AC6" i="7"/>
  <c r="U22" i="7"/>
  <c r="V22" i="7"/>
  <c r="W21" i="7"/>
  <c r="I22" i="7"/>
  <c r="J21" i="7"/>
  <c r="H22" i="7"/>
  <c r="D36" i="7"/>
  <c r="C37" i="7"/>
  <c r="B37" i="7"/>
  <c r="AF34" i="7"/>
  <c r="Q36" i="7"/>
  <c r="AJ21" i="7"/>
  <c r="AI22" i="7"/>
  <c r="AH22" i="7"/>
  <c r="M7" i="7"/>
  <c r="N6" i="7"/>
  <c r="L7" i="7"/>
  <c r="AO7" i="7"/>
  <c r="AP6" i="7"/>
  <c r="AN7" i="7"/>
  <c r="T7" i="3"/>
  <c r="S7" i="3"/>
  <c r="I7" i="3"/>
  <c r="H7" i="3"/>
  <c r="E35" i="3"/>
  <c r="D35" i="3"/>
  <c r="E53" i="3"/>
  <c r="D53" i="3"/>
  <c r="R35" i="3"/>
  <c r="Q35" i="3"/>
  <c r="E21" i="3"/>
  <c r="D21" i="3"/>
  <c r="R53" i="3"/>
  <c r="Q53" i="3"/>
  <c r="R21" i="3"/>
  <c r="Q21" i="3"/>
  <c r="Q22" i="6"/>
  <c r="Q24" i="6" s="1"/>
  <c r="S24" i="6" s="1"/>
  <c r="U24" i="6" s="1"/>
  <c r="W24" i="6" s="1"/>
  <c r="Y24" i="6" s="1"/>
  <c r="AA24" i="6" s="1"/>
  <c r="AC24" i="6" s="1"/>
  <c r="Q25" i="6" s="1"/>
  <c r="S25" i="6" s="1"/>
  <c r="U25" i="6" s="1"/>
  <c r="W25" i="6" s="1"/>
  <c r="Y25" i="6" s="1"/>
  <c r="AA25" i="6" s="1"/>
  <c r="AC25" i="6" s="1"/>
  <c r="Q26" i="6" s="1"/>
  <c r="S26" i="6" s="1"/>
  <c r="U26" i="6" s="1"/>
  <c r="W26" i="6" s="1"/>
  <c r="Y26" i="6" s="1"/>
  <c r="AA26" i="6" s="1"/>
  <c r="AC26" i="6" s="1"/>
  <c r="Q27" i="6" s="1"/>
  <c r="S27" i="6" s="1"/>
  <c r="U27" i="6" s="1"/>
  <c r="W27" i="6" s="1"/>
  <c r="Y27" i="6" s="1"/>
  <c r="AA27" i="6" s="1"/>
  <c r="AC27" i="6" s="1"/>
  <c r="Q28" i="6" s="1"/>
  <c r="S28" i="6" s="1"/>
  <c r="U28" i="6" s="1"/>
  <c r="W28" i="6" s="1"/>
  <c r="Y28" i="6" s="1"/>
  <c r="AA28" i="6" s="1"/>
  <c r="AC28" i="6" s="1"/>
  <c r="Q29" i="6" s="1"/>
  <c r="S29" i="6" s="1"/>
  <c r="U29" i="6" s="1"/>
  <c r="W29" i="6" s="1"/>
  <c r="Y29" i="6" s="1"/>
  <c r="AA29" i="6" s="1"/>
  <c r="AC29" i="6" s="1"/>
  <c r="F34" i="3"/>
  <c r="S34" i="3"/>
  <c r="F52" i="3"/>
  <c r="S52" i="3"/>
  <c r="S20" i="3"/>
  <c r="F20" i="3"/>
  <c r="J6" i="3"/>
  <c r="U6" i="3"/>
  <c r="B66" i="3"/>
  <c r="Q64" i="3"/>
  <c r="AL21" i="7" l="1"/>
  <c r="AK22" i="7"/>
  <c r="AJ22" i="7"/>
  <c r="AQ7" i="7"/>
  <c r="AP7" i="7"/>
  <c r="AR6" i="7"/>
  <c r="Q37" i="7"/>
  <c r="S36" i="7"/>
  <c r="R37" i="7"/>
  <c r="W22" i="7"/>
  <c r="Y21" i="7"/>
  <c r="X22" i="7"/>
  <c r="B49" i="7"/>
  <c r="AF36" i="7"/>
  <c r="K22" i="7"/>
  <c r="J22" i="7"/>
  <c r="L21" i="7"/>
  <c r="O7" i="7"/>
  <c r="B8" i="7"/>
  <c r="N7" i="7"/>
  <c r="Q8" i="7"/>
  <c r="AD7" i="7"/>
  <c r="AC7" i="7"/>
  <c r="F36" i="7"/>
  <c r="E37" i="7"/>
  <c r="D37" i="7"/>
  <c r="T35" i="3"/>
  <c r="S35" i="3"/>
  <c r="G35" i="3"/>
  <c r="F35" i="3"/>
  <c r="T21" i="3"/>
  <c r="S21" i="3"/>
  <c r="T53" i="3"/>
  <c r="S53" i="3"/>
  <c r="G53" i="3"/>
  <c r="F53" i="3"/>
  <c r="C67" i="3"/>
  <c r="B67" i="3"/>
  <c r="K7" i="3"/>
  <c r="J7" i="3"/>
  <c r="F21" i="3"/>
  <c r="G21" i="3"/>
  <c r="V7" i="3"/>
  <c r="U7" i="3"/>
  <c r="AF22" i="6"/>
  <c r="AF24" i="6" s="1"/>
  <c r="AH24" i="6" s="1"/>
  <c r="AJ24" i="6" s="1"/>
  <c r="AL24" i="6" s="1"/>
  <c r="AN24" i="6" s="1"/>
  <c r="AP24" i="6" s="1"/>
  <c r="AR24" i="6" s="1"/>
  <c r="AF25" i="6" s="1"/>
  <c r="AH25" i="6" s="1"/>
  <c r="AJ25" i="6" s="1"/>
  <c r="AL25" i="6" s="1"/>
  <c r="AN25" i="6" s="1"/>
  <c r="AP25" i="6" s="1"/>
  <c r="AR25" i="6" s="1"/>
  <c r="AF26" i="6" s="1"/>
  <c r="AH26" i="6" s="1"/>
  <c r="AJ26" i="6" s="1"/>
  <c r="AL26" i="6" s="1"/>
  <c r="AN26" i="6" s="1"/>
  <c r="AP26" i="6" s="1"/>
  <c r="AR26" i="6" s="1"/>
  <c r="AF27" i="6" s="1"/>
  <c r="AH27" i="6" s="1"/>
  <c r="AJ27" i="6" s="1"/>
  <c r="AL27" i="6" s="1"/>
  <c r="AN27" i="6" s="1"/>
  <c r="AP27" i="6" s="1"/>
  <c r="AR27" i="6" s="1"/>
  <c r="AF28" i="6" s="1"/>
  <c r="AH28" i="6" s="1"/>
  <c r="AJ28" i="6" s="1"/>
  <c r="AL28" i="6" s="1"/>
  <c r="AN28" i="6" s="1"/>
  <c r="AP28" i="6" s="1"/>
  <c r="AR28" i="6" s="1"/>
  <c r="AF29" i="6" s="1"/>
  <c r="AH29" i="6" s="1"/>
  <c r="AJ29" i="6" s="1"/>
  <c r="AL29" i="6" s="1"/>
  <c r="AN29" i="6" s="1"/>
  <c r="AP29" i="6" s="1"/>
  <c r="AR29" i="6" s="1"/>
  <c r="H52" i="3"/>
  <c r="U20" i="3"/>
  <c r="U34" i="3"/>
  <c r="H20" i="3"/>
  <c r="H34" i="3"/>
  <c r="U52" i="3"/>
  <c r="D66" i="3"/>
  <c r="W6" i="3"/>
  <c r="L6" i="3"/>
  <c r="Q66" i="3"/>
  <c r="B78" i="3"/>
  <c r="U36" i="7" l="1"/>
  <c r="T37" i="7"/>
  <c r="S37" i="7"/>
  <c r="AH36" i="7"/>
  <c r="AG37" i="7"/>
  <c r="AF37" i="7"/>
  <c r="AS7" i="7"/>
  <c r="AF8" i="7"/>
  <c r="AR7" i="7"/>
  <c r="R9" i="7"/>
  <c r="Q9" i="7"/>
  <c r="S8" i="7"/>
  <c r="Q5" i="7"/>
  <c r="Q49" i="7"/>
  <c r="B51" i="7"/>
  <c r="D8" i="7"/>
  <c r="C9" i="7"/>
  <c r="B9" i="7"/>
  <c r="B5" i="7"/>
  <c r="Z22" i="7"/>
  <c r="Y22" i="7"/>
  <c r="AA21" i="7"/>
  <c r="G37" i="7"/>
  <c r="H36" i="7"/>
  <c r="F37" i="7"/>
  <c r="M22" i="7"/>
  <c r="N21" i="7"/>
  <c r="L22" i="7"/>
  <c r="AL22" i="7"/>
  <c r="AM22" i="7"/>
  <c r="AN21" i="7"/>
  <c r="I35" i="3"/>
  <c r="H35" i="3"/>
  <c r="I21" i="3"/>
  <c r="H21" i="3"/>
  <c r="V21" i="3"/>
  <c r="U21" i="3"/>
  <c r="M7" i="3"/>
  <c r="L7" i="3"/>
  <c r="I53" i="3"/>
  <c r="H53" i="3"/>
  <c r="R67" i="3"/>
  <c r="Q67" i="3"/>
  <c r="X7" i="3"/>
  <c r="W7" i="3"/>
  <c r="V35" i="3"/>
  <c r="U35" i="3"/>
  <c r="E67" i="3"/>
  <c r="D67" i="3"/>
  <c r="V53" i="3"/>
  <c r="U53" i="3"/>
  <c r="B31" i="6"/>
  <c r="B33" i="6" s="1"/>
  <c r="D33" i="6" s="1"/>
  <c r="F33" i="6" s="1"/>
  <c r="H33" i="6" s="1"/>
  <c r="J33" i="6" s="1"/>
  <c r="L33" i="6" s="1"/>
  <c r="N33" i="6" s="1"/>
  <c r="B34" i="6" s="1"/>
  <c r="D34" i="6" s="1"/>
  <c r="F34" i="6" s="1"/>
  <c r="H34" i="6" s="1"/>
  <c r="J34" i="6" s="1"/>
  <c r="L34" i="6" s="1"/>
  <c r="N34" i="6" s="1"/>
  <c r="B35" i="6" s="1"/>
  <c r="D35" i="6" s="1"/>
  <c r="F35" i="6" s="1"/>
  <c r="H35" i="6" s="1"/>
  <c r="J35" i="6" s="1"/>
  <c r="L35" i="6" s="1"/>
  <c r="N35" i="6" s="1"/>
  <c r="B36" i="6" s="1"/>
  <c r="D36" i="6" s="1"/>
  <c r="F36" i="6" s="1"/>
  <c r="H36" i="6" s="1"/>
  <c r="J36" i="6" s="1"/>
  <c r="L36" i="6" s="1"/>
  <c r="N36" i="6" s="1"/>
  <c r="B37" i="6" s="1"/>
  <c r="D37" i="6" s="1"/>
  <c r="F37" i="6" s="1"/>
  <c r="H37" i="6" s="1"/>
  <c r="J37" i="6" s="1"/>
  <c r="L37" i="6" s="1"/>
  <c r="N37" i="6" s="1"/>
  <c r="B38" i="6" s="1"/>
  <c r="D38" i="6" s="1"/>
  <c r="F38" i="6" s="1"/>
  <c r="H38" i="6" s="1"/>
  <c r="J38" i="6" s="1"/>
  <c r="L38" i="6" s="1"/>
  <c r="N38" i="6" s="1"/>
  <c r="J34" i="3"/>
  <c r="J52" i="3"/>
  <c r="S66" i="3"/>
  <c r="W20" i="3"/>
  <c r="W52" i="3"/>
  <c r="F66" i="3"/>
  <c r="J20" i="3"/>
  <c r="W34" i="3"/>
  <c r="N6" i="3"/>
  <c r="Y6" i="3"/>
  <c r="B80" i="3"/>
  <c r="Q78" i="3"/>
  <c r="Q80" i="3" s="1"/>
  <c r="H37" i="7" l="1"/>
  <c r="J36" i="7"/>
  <c r="I37" i="7"/>
  <c r="F8" i="7"/>
  <c r="E9" i="7"/>
  <c r="D5" i="7"/>
  <c r="D9" i="7"/>
  <c r="AH8" i="7"/>
  <c r="AF5" i="7"/>
  <c r="AG9" i="7"/>
  <c r="AF9" i="7"/>
  <c r="AO22" i="7"/>
  <c r="AN22" i="7"/>
  <c r="AP21" i="7"/>
  <c r="C52" i="7"/>
  <c r="B52" i="7"/>
  <c r="D51" i="7"/>
  <c r="AB22" i="7"/>
  <c r="AA22" i="7"/>
  <c r="AC21" i="7"/>
  <c r="AF49" i="7"/>
  <c r="AF51" i="7" s="1"/>
  <c r="Q51" i="7"/>
  <c r="U8" i="7"/>
  <c r="T9" i="7"/>
  <c r="S9" i="7"/>
  <c r="S5" i="7"/>
  <c r="AI37" i="7"/>
  <c r="AH37" i="7"/>
  <c r="AJ36" i="7"/>
  <c r="B23" i="7"/>
  <c r="O22" i="7"/>
  <c r="N22" i="7"/>
  <c r="W36" i="7"/>
  <c r="V37" i="7"/>
  <c r="U37" i="7"/>
  <c r="N7" i="3"/>
  <c r="O7" i="3"/>
  <c r="K35" i="3"/>
  <c r="J35" i="3"/>
  <c r="Y7" i="3"/>
  <c r="Z7" i="3"/>
  <c r="K53" i="3"/>
  <c r="J53" i="3"/>
  <c r="X35" i="3"/>
  <c r="W35" i="3"/>
  <c r="C81" i="3"/>
  <c r="B81" i="3"/>
  <c r="K21" i="3"/>
  <c r="J21" i="3"/>
  <c r="W21" i="3"/>
  <c r="X21" i="3"/>
  <c r="T67" i="3"/>
  <c r="S67" i="3"/>
  <c r="G67" i="3"/>
  <c r="F67" i="3"/>
  <c r="X53" i="3"/>
  <c r="W53" i="3"/>
  <c r="R81" i="3"/>
  <c r="Q81" i="3"/>
  <c r="Q5" i="6"/>
  <c r="Q31" i="6"/>
  <c r="Q33" i="6" s="1"/>
  <c r="S33" i="6" s="1"/>
  <c r="U33" i="6" s="1"/>
  <c r="W33" i="6" s="1"/>
  <c r="Y33" i="6" s="1"/>
  <c r="AA33" i="6" s="1"/>
  <c r="AC33" i="6" s="1"/>
  <c r="Q34" i="6" s="1"/>
  <c r="S34" i="6" s="1"/>
  <c r="U34" i="6" s="1"/>
  <c r="W34" i="6" s="1"/>
  <c r="Y34" i="6" s="1"/>
  <c r="AA34" i="6" s="1"/>
  <c r="AC34" i="6" s="1"/>
  <c r="Q35" i="6" s="1"/>
  <c r="S35" i="6" s="1"/>
  <c r="U35" i="6" s="1"/>
  <c r="W35" i="6" s="1"/>
  <c r="Y35" i="6" s="1"/>
  <c r="AA35" i="6" s="1"/>
  <c r="AC35" i="6" s="1"/>
  <c r="Q36" i="6" s="1"/>
  <c r="S36" i="6" s="1"/>
  <c r="U36" i="6" s="1"/>
  <c r="W36" i="6" s="1"/>
  <c r="Y36" i="6" s="1"/>
  <c r="AA36" i="6" s="1"/>
  <c r="AC36" i="6" s="1"/>
  <c r="Q37" i="6" s="1"/>
  <c r="S37" i="6" s="1"/>
  <c r="U37" i="6" s="1"/>
  <c r="W37" i="6" s="1"/>
  <c r="Y37" i="6" s="1"/>
  <c r="AA37" i="6" s="1"/>
  <c r="AC37" i="6" s="1"/>
  <c r="Q38" i="6" s="1"/>
  <c r="S38" i="6" s="1"/>
  <c r="U38" i="6" s="1"/>
  <c r="W38" i="6" s="1"/>
  <c r="Y38" i="6" s="1"/>
  <c r="AA38" i="6" s="1"/>
  <c r="AC38" i="6" s="1"/>
  <c r="B5" i="6"/>
  <c r="U66" i="3"/>
  <c r="S80" i="3"/>
  <c r="Y34" i="3"/>
  <c r="L20" i="3"/>
  <c r="Y52" i="3"/>
  <c r="D80" i="3"/>
  <c r="L52" i="3"/>
  <c r="H66" i="3"/>
  <c r="Y20" i="3"/>
  <c r="L34" i="3"/>
  <c r="AA6" i="3"/>
  <c r="B8" i="3"/>
  <c r="AI9" i="7" l="1"/>
  <c r="AH5" i="7"/>
  <c r="AH9" i="7"/>
  <c r="AJ8" i="7"/>
  <c r="W8" i="7"/>
  <c r="V9" i="7"/>
  <c r="U9" i="7"/>
  <c r="U5" i="7"/>
  <c r="D23" i="7"/>
  <c r="B20" i="7"/>
  <c r="C24" i="7"/>
  <c r="B24" i="7"/>
  <c r="S51" i="7"/>
  <c r="R52" i="7"/>
  <c r="Q52" i="7"/>
  <c r="AQ22" i="7"/>
  <c r="AP22" i="7"/>
  <c r="AR21" i="7"/>
  <c r="AK37" i="7"/>
  <c r="AL36" i="7"/>
  <c r="AJ37" i="7"/>
  <c r="AH51" i="7"/>
  <c r="AG52" i="7"/>
  <c r="AF52" i="7"/>
  <c r="Q23" i="7"/>
  <c r="AC22" i="7"/>
  <c r="AD22" i="7"/>
  <c r="G9" i="7"/>
  <c r="H8" i="7"/>
  <c r="F9" i="7"/>
  <c r="F5" i="7"/>
  <c r="K37" i="7"/>
  <c r="L36" i="7"/>
  <c r="J37" i="7"/>
  <c r="X37" i="7"/>
  <c r="Y36" i="7"/>
  <c r="W37" i="7"/>
  <c r="F51" i="7"/>
  <c r="E52" i="7"/>
  <c r="D52" i="7"/>
  <c r="AB7" i="3"/>
  <c r="AA7" i="3"/>
  <c r="Z35" i="3"/>
  <c r="Y35" i="3"/>
  <c r="C9" i="3"/>
  <c r="B9" i="3"/>
  <c r="M21" i="3"/>
  <c r="L21" i="3"/>
  <c r="M35" i="3"/>
  <c r="L35" i="3"/>
  <c r="T81" i="3"/>
  <c r="S81" i="3"/>
  <c r="Z53" i="3"/>
  <c r="Y53" i="3"/>
  <c r="Z21" i="3"/>
  <c r="Y21" i="3"/>
  <c r="V67" i="3"/>
  <c r="U67" i="3"/>
  <c r="I67" i="3"/>
  <c r="H67" i="3"/>
  <c r="M53" i="3"/>
  <c r="L53" i="3"/>
  <c r="E81" i="3"/>
  <c r="D81" i="3"/>
  <c r="AF5" i="6"/>
  <c r="D5" i="6"/>
  <c r="AF31" i="6"/>
  <c r="AF33" i="6" s="1"/>
  <c r="AH33" i="6" s="1"/>
  <c r="AJ33" i="6" s="1"/>
  <c r="AL33" i="6" s="1"/>
  <c r="AN33" i="6" s="1"/>
  <c r="AP33" i="6" s="1"/>
  <c r="AR33" i="6" s="1"/>
  <c r="AF34" i="6" s="1"/>
  <c r="AH34" i="6" s="1"/>
  <c r="AJ34" i="6" s="1"/>
  <c r="AL34" i="6" s="1"/>
  <c r="AN34" i="6" s="1"/>
  <c r="AP34" i="6" s="1"/>
  <c r="AR34" i="6" s="1"/>
  <c r="AF35" i="6" s="1"/>
  <c r="AH35" i="6" s="1"/>
  <c r="AJ35" i="6" s="1"/>
  <c r="AL35" i="6" s="1"/>
  <c r="AN35" i="6" s="1"/>
  <c r="AP35" i="6" s="1"/>
  <c r="AR35" i="6" s="1"/>
  <c r="AF36" i="6" s="1"/>
  <c r="AH36" i="6" s="1"/>
  <c r="AJ36" i="6" s="1"/>
  <c r="AL36" i="6" s="1"/>
  <c r="AN36" i="6" s="1"/>
  <c r="AP36" i="6" s="1"/>
  <c r="AR36" i="6" s="1"/>
  <c r="AF37" i="6" s="1"/>
  <c r="AH37" i="6" s="1"/>
  <c r="AJ37" i="6" s="1"/>
  <c r="AL37" i="6" s="1"/>
  <c r="AN37" i="6" s="1"/>
  <c r="AP37" i="6" s="1"/>
  <c r="AR37" i="6" s="1"/>
  <c r="AF38" i="6" s="1"/>
  <c r="AH38" i="6" s="1"/>
  <c r="AJ38" i="6" s="1"/>
  <c r="AL38" i="6" s="1"/>
  <c r="AN38" i="6" s="1"/>
  <c r="AP38" i="6" s="1"/>
  <c r="AR38" i="6" s="1"/>
  <c r="S5" i="6"/>
  <c r="N34" i="3"/>
  <c r="N52" i="3"/>
  <c r="AA52" i="3"/>
  <c r="AA34" i="3"/>
  <c r="AA20" i="3"/>
  <c r="N20" i="3"/>
  <c r="U80" i="3"/>
  <c r="J66" i="3"/>
  <c r="F80" i="3"/>
  <c r="W66" i="3"/>
  <c r="D8" i="3"/>
  <c r="B5" i="3"/>
  <c r="AC6" i="3"/>
  <c r="AJ51" i="7" l="1"/>
  <c r="AI52" i="7"/>
  <c r="AH52" i="7"/>
  <c r="G52" i="7"/>
  <c r="F52" i="7"/>
  <c r="H51" i="7"/>
  <c r="I9" i="7"/>
  <c r="H9" i="7"/>
  <c r="J8" i="7"/>
  <c r="H5" i="7"/>
  <c r="T52" i="7"/>
  <c r="S52" i="7"/>
  <c r="U51" i="7"/>
  <c r="X9" i="7"/>
  <c r="Y8" i="7"/>
  <c r="W9" i="7"/>
  <c r="W5" i="7"/>
  <c r="Y37" i="7"/>
  <c r="AA36" i="7"/>
  <c r="Z37" i="7"/>
  <c r="AM37" i="7"/>
  <c r="AL37" i="7"/>
  <c r="AN36" i="7"/>
  <c r="AK9" i="7"/>
  <c r="AL8" i="7"/>
  <c r="AJ9" i="7"/>
  <c r="AJ5" i="7"/>
  <c r="AF23" i="7"/>
  <c r="AS22" i="7"/>
  <c r="AR22" i="7"/>
  <c r="M37" i="7"/>
  <c r="L37" i="7"/>
  <c r="N36" i="7"/>
  <c r="Q20" i="7"/>
  <c r="R24" i="7"/>
  <c r="Q24" i="7"/>
  <c r="S23" i="7"/>
  <c r="F23" i="7"/>
  <c r="D20" i="7"/>
  <c r="E24" i="7"/>
  <c r="D24" i="7"/>
  <c r="AB53" i="3"/>
  <c r="AA53" i="3"/>
  <c r="E9" i="3"/>
  <c r="D9" i="3"/>
  <c r="X67" i="3"/>
  <c r="W67" i="3"/>
  <c r="O53" i="3"/>
  <c r="N53" i="3"/>
  <c r="AB35" i="3"/>
  <c r="AA35" i="3"/>
  <c r="G81" i="3"/>
  <c r="F81" i="3"/>
  <c r="O35" i="3"/>
  <c r="N35" i="3"/>
  <c r="K67" i="3"/>
  <c r="J67" i="3"/>
  <c r="V81" i="3"/>
  <c r="U81" i="3"/>
  <c r="N21" i="3"/>
  <c r="O21" i="3"/>
  <c r="AD7" i="3"/>
  <c r="AC7" i="3"/>
  <c r="AB21" i="3"/>
  <c r="AA21" i="3"/>
  <c r="F5" i="6"/>
  <c r="U5" i="6"/>
  <c r="AH5" i="6"/>
  <c r="B14" i="6"/>
  <c r="AC34" i="3"/>
  <c r="Y66" i="3"/>
  <c r="W80" i="3"/>
  <c r="AC20" i="3"/>
  <c r="AC52" i="3"/>
  <c r="L66" i="3"/>
  <c r="H80" i="3"/>
  <c r="B22" i="3"/>
  <c r="B54" i="3"/>
  <c r="B36" i="3"/>
  <c r="Q8" i="3"/>
  <c r="F8" i="3"/>
  <c r="D5" i="3"/>
  <c r="AP36" i="7" l="1"/>
  <c r="AO37" i="7"/>
  <c r="AN37" i="7"/>
  <c r="Z9" i="7"/>
  <c r="Y9" i="7"/>
  <c r="AA8" i="7"/>
  <c r="Y5" i="7"/>
  <c r="G24" i="7"/>
  <c r="F20" i="7"/>
  <c r="F24" i="7"/>
  <c r="H23" i="7"/>
  <c r="I52" i="7"/>
  <c r="H52" i="7"/>
  <c r="J51" i="7"/>
  <c r="S24" i="7"/>
  <c r="T24" i="7"/>
  <c r="U23" i="7"/>
  <c r="S20" i="7"/>
  <c r="V52" i="7"/>
  <c r="W51" i="7"/>
  <c r="U52" i="7"/>
  <c r="AH23" i="7"/>
  <c r="AF20" i="7"/>
  <c r="AG24" i="7"/>
  <c r="AF24" i="7"/>
  <c r="AB37" i="7"/>
  <c r="AC36" i="7"/>
  <c r="AA37" i="7"/>
  <c r="O37" i="7"/>
  <c r="B38" i="7"/>
  <c r="N37" i="7"/>
  <c r="AM9" i="7"/>
  <c r="AL5" i="7"/>
  <c r="AL9" i="7"/>
  <c r="AN8" i="7"/>
  <c r="L8" i="7"/>
  <c r="K9" i="7"/>
  <c r="J5" i="7"/>
  <c r="J9" i="7"/>
  <c r="AK52" i="7"/>
  <c r="AJ52" i="7"/>
  <c r="AL51" i="7"/>
  <c r="R9" i="3"/>
  <c r="Q9" i="3"/>
  <c r="X81" i="3"/>
  <c r="W81" i="3"/>
  <c r="C37" i="3"/>
  <c r="B37" i="3"/>
  <c r="Z67" i="3"/>
  <c r="Y67" i="3"/>
  <c r="C55" i="3"/>
  <c r="B55" i="3"/>
  <c r="AD35" i="3"/>
  <c r="AC35" i="3"/>
  <c r="G9" i="3"/>
  <c r="F9" i="3"/>
  <c r="AD21" i="3"/>
  <c r="AC21" i="3"/>
  <c r="B23" i="3"/>
  <c r="C23" i="3"/>
  <c r="I81" i="3"/>
  <c r="H81" i="3"/>
  <c r="M67" i="3"/>
  <c r="L67" i="3"/>
  <c r="AD53" i="3"/>
  <c r="AC53" i="3"/>
  <c r="D14" i="6"/>
  <c r="AJ5" i="6"/>
  <c r="W5" i="6"/>
  <c r="H5" i="6"/>
  <c r="Q14" i="6"/>
  <c r="B33" i="3"/>
  <c r="D36" i="3"/>
  <c r="B19" i="3"/>
  <c r="D22" i="3"/>
  <c r="N66" i="3"/>
  <c r="Y80" i="3"/>
  <c r="J80" i="3"/>
  <c r="Q54" i="3"/>
  <c r="AA66" i="3"/>
  <c r="B51" i="3"/>
  <c r="D54" i="3"/>
  <c r="Q22" i="3"/>
  <c r="Q36" i="3"/>
  <c r="F5" i="3"/>
  <c r="H8" i="3"/>
  <c r="H9" i="3" s="1"/>
  <c r="Q5" i="3"/>
  <c r="S8" i="3"/>
  <c r="D38" i="7" l="1"/>
  <c r="B35" i="7"/>
  <c r="C39" i="7"/>
  <c r="B39" i="7"/>
  <c r="K52" i="7"/>
  <c r="J52" i="7"/>
  <c r="L51" i="7"/>
  <c r="AC8" i="7"/>
  <c r="AB9" i="7"/>
  <c r="AA5" i="7"/>
  <c r="AA9" i="7"/>
  <c r="M9" i="7"/>
  <c r="N8" i="7"/>
  <c r="L5" i="7"/>
  <c r="L9" i="7"/>
  <c r="X52" i="7"/>
  <c r="W52" i="7"/>
  <c r="Y51" i="7"/>
  <c r="AH20" i="7"/>
  <c r="AI24" i="7"/>
  <c r="AH24" i="7"/>
  <c r="AJ23" i="7"/>
  <c r="AO9" i="7"/>
  <c r="AN9" i="7"/>
  <c r="AP8" i="7"/>
  <c r="AN5" i="7"/>
  <c r="Q38" i="7"/>
  <c r="AD37" i="7"/>
  <c r="AC37" i="7"/>
  <c r="I24" i="7"/>
  <c r="J23" i="7"/>
  <c r="H24" i="7"/>
  <c r="H20" i="7"/>
  <c r="AM52" i="7"/>
  <c r="AN51" i="7"/>
  <c r="AL52" i="7"/>
  <c r="V24" i="7"/>
  <c r="U24" i="7"/>
  <c r="U20" i="7"/>
  <c r="W23" i="7"/>
  <c r="AQ37" i="7"/>
  <c r="AP37" i="7"/>
  <c r="AR36" i="7"/>
  <c r="E37" i="3"/>
  <c r="D37" i="3"/>
  <c r="S9" i="3"/>
  <c r="T9" i="3"/>
  <c r="AB67" i="3"/>
  <c r="AA67" i="3"/>
  <c r="R55" i="3"/>
  <c r="Q55" i="3"/>
  <c r="E55" i="3"/>
  <c r="D55" i="3"/>
  <c r="I9" i="3"/>
  <c r="K81" i="3"/>
  <c r="J81" i="3"/>
  <c r="Z81" i="3"/>
  <c r="Y81" i="3"/>
  <c r="R37" i="3"/>
  <c r="Q37" i="3"/>
  <c r="O67" i="3"/>
  <c r="N67" i="3"/>
  <c r="R23" i="3"/>
  <c r="Q23" i="3"/>
  <c r="E23" i="3"/>
  <c r="D23" i="3"/>
  <c r="J5" i="6"/>
  <c r="AF14" i="6"/>
  <c r="Y5" i="6"/>
  <c r="S14" i="6"/>
  <c r="F14" i="6"/>
  <c r="AL5" i="6"/>
  <c r="Q51" i="3"/>
  <c r="S54" i="3"/>
  <c r="Q19" i="3"/>
  <c r="S22" i="3"/>
  <c r="D19" i="3"/>
  <c r="F22" i="3"/>
  <c r="L80" i="3"/>
  <c r="D51" i="3"/>
  <c r="F54" i="3"/>
  <c r="AC66" i="3"/>
  <c r="AA80" i="3"/>
  <c r="D33" i="3"/>
  <c r="F36" i="3"/>
  <c r="Q33" i="3"/>
  <c r="S36" i="3"/>
  <c r="B68" i="3"/>
  <c r="S5" i="3"/>
  <c r="U8" i="3"/>
  <c r="J8" i="3"/>
  <c r="J9" i="3" s="1"/>
  <c r="H5" i="3"/>
  <c r="Q10" i="7" l="1"/>
  <c r="AD9" i="7"/>
  <c r="AC9" i="7"/>
  <c r="AC5" i="7"/>
  <c r="K24" i="7"/>
  <c r="J20" i="7"/>
  <c r="L23" i="7"/>
  <c r="J24" i="7"/>
  <c r="N51" i="7"/>
  <c r="M52" i="7"/>
  <c r="L52" i="7"/>
  <c r="AJ24" i="7"/>
  <c r="AJ20" i="7"/>
  <c r="AK24" i="7"/>
  <c r="AL23" i="7"/>
  <c r="O9" i="7"/>
  <c r="B10" i="7"/>
  <c r="N9" i="7"/>
  <c r="N5" i="7"/>
  <c r="X24" i="7"/>
  <c r="W24" i="7"/>
  <c r="Y23" i="7"/>
  <c r="W20" i="7"/>
  <c r="AF38" i="7"/>
  <c r="AR37" i="7"/>
  <c r="AS37" i="7"/>
  <c r="AO52" i="7"/>
  <c r="AN52" i="7"/>
  <c r="AP51" i="7"/>
  <c r="S38" i="7"/>
  <c r="Q35" i="7"/>
  <c r="R39" i="7"/>
  <c r="Q39" i="7"/>
  <c r="Z52" i="7"/>
  <c r="Y52" i="7"/>
  <c r="AA51" i="7"/>
  <c r="AQ9" i="7"/>
  <c r="AP9" i="7"/>
  <c r="AR8" i="7"/>
  <c r="AP5" i="7"/>
  <c r="F38" i="7"/>
  <c r="E39" i="7"/>
  <c r="D35" i="7"/>
  <c r="D39" i="7"/>
  <c r="G55" i="3"/>
  <c r="F55" i="3"/>
  <c r="V9" i="3"/>
  <c r="U9" i="3"/>
  <c r="AD67" i="3"/>
  <c r="AC67" i="3"/>
  <c r="T55" i="3"/>
  <c r="S55" i="3"/>
  <c r="C69" i="3"/>
  <c r="B69" i="3"/>
  <c r="M81" i="3"/>
  <c r="L81" i="3"/>
  <c r="G23" i="3"/>
  <c r="F23" i="3"/>
  <c r="T37" i="3"/>
  <c r="S37" i="3"/>
  <c r="G37" i="3"/>
  <c r="F37" i="3"/>
  <c r="S23" i="3"/>
  <c r="T23" i="3"/>
  <c r="K9" i="3"/>
  <c r="AB81" i="3"/>
  <c r="AA81" i="3"/>
  <c r="H14" i="6"/>
  <c r="U14" i="6"/>
  <c r="AN5" i="6"/>
  <c r="AH14" i="6"/>
  <c r="AA5" i="6"/>
  <c r="L5" i="6"/>
  <c r="B23" i="6"/>
  <c r="F33" i="3"/>
  <c r="H36" i="3"/>
  <c r="F51" i="3"/>
  <c r="H54" i="3"/>
  <c r="N80" i="3"/>
  <c r="F19" i="3"/>
  <c r="H22" i="3"/>
  <c r="Q68" i="3"/>
  <c r="B65" i="3"/>
  <c r="D68" i="3"/>
  <c r="S33" i="3"/>
  <c r="U36" i="3"/>
  <c r="S51" i="3"/>
  <c r="U54" i="3"/>
  <c r="AC80" i="3"/>
  <c r="S19" i="3"/>
  <c r="U22" i="3"/>
  <c r="L8" i="3"/>
  <c r="L9" i="3" s="1"/>
  <c r="J5" i="3"/>
  <c r="U5" i="3"/>
  <c r="W8" i="3"/>
  <c r="AH38" i="7" l="1"/>
  <c r="AG39" i="7"/>
  <c r="AF39" i="7"/>
  <c r="AF35" i="7"/>
  <c r="AR5" i="7"/>
  <c r="AS9" i="7"/>
  <c r="AR9" i="7"/>
  <c r="AF10" i="7"/>
  <c r="AL20" i="7"/>
  <c r="AM24" i="7"/>
  <c r="AL24" i="7"/>
  <c r="AN23" i="7"/>
  <c r="M24" i="7"/>
  <c r="L24" i="7"/>
  <c r="N23" i="7"/>
  <c r="L20" i="7"/>
  <c r="U38" i="7"/>
  <c r="S35" i="7"/>
  <c r="T39" i="7"/>
  <c r="S39" i="7"/>
  <c r="Z24" i="7"/>
  <c r="Y24" i="7"/>
  <c r="AA23" i="7"/>
  <c r="Y20" i="7"/>
  <c r="AQ52" i="7"/>
  <c r="AP52" i="7"/>
  <c r="AR51" i="7"/>
  <c r="AB52" i="7"/>
  <c r="AA52" i="7"/>
  <c r="AC51" i="7"/>
  <c r="F39" i="7"/>
  <c r="F35" i="7"/>
  <c r="H38" i="7"/>
  <c r="G39" i="7"/>
  <c r="D10" i="7"/>
  <c r="C11" i="7"/>
  <c r="B11" i="7"/>
  <c r="B53" i="7"/>
  <c r="O52" i="7"/>
  <c r="N52" i="7"/>
  <c r="S10" i="7"/>
  <c r="R11" i="7"/>
  <c r="Q11" i="7"/>
  <c r="R69" i="3"/>
  <c r="Q69" i="3"/>
  <c r="M9" i="3"/>
  <c r="V23" i="3"/>
  <c r="U23" i="3"/>
  <c r="AD81" i="3"/>
  <c r="AC81" i="3"/>
  <c r="I23" i="3"/>
  <c r="H23" i="3"/>
  <c r="V55" i="3"/>
  <c r="U55" i="3"/>
  <c r="X9" i="3"/>
  <c r="W9" i="3"/>
  <c r="O81" i="3"/>
  <c r="N81" i="3"/>
  <c r="V37" i="3"/>
  <c r="U37" i="3"/>
  <c r="I55" i="3"/>
  <c r="H55" i="3"/>
  <c r="E69" i="3"/>
  <c r="D69" i="3"/>
  <c r="I37" i="3"/>
  <c r="H37" i="3"/>
  <c r="D23" i="6"/>
  <c r="AP5" i="6"/>
  <c r="N5" i="6"/>
  <c r="Q23" i="6"/>
  <c r="AC5" i="6"/>
  <c r="AJ14" i="6"/>
  <c r="J14" i="6"/>
  <c r="W14" i="6"/>
  <c r="H33" i="3"/>
  <c r="J36" i="3"/>
  <c r="B82" i="3"/>
  <c r="Q65" i="3"/>
  <c r="S68" i="3"/>
  <c r="H51" i="3"/>
  <c r="J54" i="3"/>
  <c r="U33" i="3"/>
  <c r="W36" i="3"/>
  <c r="Q82" i="3"/>
  <c r="H19" i="3"/>
  <c r="J22" i="3"/>
  <c r="U19" i="3"/>
  <c r="W22" i="3"/>
  <c r="U51" i="3"/>
  <c r="W54" i="3"/>
  <c r="D65" i="3"/>
  <c r="F68" i="3"/>
  <c r="W5" i="3"/>
  <c r="Y8" i="3"/>
  <c r="L5" i="3"/>
  <c r="N8" i="3"/>
  <c r="AA24" i="7" l="1"/>
  <c r="AC23" i="7"/>
  <c r="AA20" i="7"/>
  <c r="AB24" i="7"/>
  <c r="B25" i="7"/>
  <c r="O24" i="7"/>
  <c r="N24" i="7"/>
  <c r="N20" i="7"/>
  <c r="B50" i="7"/>
  <c r="C54" i="7"/>
  <c r="D53" i="7"/>
  <c r="B54" i="7"/>
  <c r="AD52" i="7"/>
  <c r="Q53" i="7"/>
  <c r="AC52" i="7"/>
  <c r="AO24" i="7"/>
  <c r="AN24" i="7"/>
  <c r="AP23" i="7"/>
  <c r="AN20" i="7"/>
  <c r="AG11" i="7"/>
  <c r="AF11" i="7"/>
  <c r="AH10" i="7"/>
  <c r="F10" i="7"/>
  <c r="E11" i="7"/>
  <c r="D11" i="7"/>
  <c r="AF53" i="7"/>
  <c r="AS52" i="7"/>
  <c r="AR52" i="7"/>
  <c r="U10" i="7"/>
  <c r="T11" i="7"/>
  <c r="S11" i="7"/>
  <c r="I39" i="7"/>
  <c r="J38" i="7"/>
  <c r="H39" i="7"/>
  <c r="H35" i="7"/>
  <c r="W38" i="7"/>
  <c r="V39" i="7"/>
  <c r="U35" i="7"/>
  <c r="U39" i="7"/>
  <c r="AJ38" i="7"/>
  <c r="AI39" i="7"/>
  <c r="AH39" i="7"/>
  <c r="AH35" i="7"/>
  <c r="K55" i="3"/>
  <c r="J55" i="3"/>
  <c r="O9" i="3"/>
  <c r="N9" i="3"/>
  <c r="X23" i="3"/>
  <c r="W23" i="3"/>
  <c r="T69" i="3"/>
  <c r="S69" i="3"/>
  <c r="K37" i="3"/>
  <c r="J37" i="3"/>
  <c r="X37" i="3"/>
  <c r="W37" i="3"/>
  <c r="X55" i="3"/>
  <c r="W55" i="3"/>
  <c r="Z9" i="3"/>
  <c r="Y9" i="3"/>
  <c r="J23" i="3"/>
  <c r="K23" i="3"/>
  <c r="C83" i="3"/>
  <c r="B83" i="3"/>
  <c r="R83" i="3"/>
  <c r="Q83" i="3"/>
  <c r="G69" i="3"/>
  <c r="F69" i="3"/>
  <c r="L14" i="6"/>
  <c r="F23" i="6"/>
  <c r="AL14" i="6"/>
  <c r="Y14" i="6"/>
  <c r="S23" i="6"/>
  <c r="AR5" i="6"/>
  <c r="AF23" i="6"/>
  <c r="F65" i="3"/>
  <c r="H68" i="3"/>
  <c r="W19" i="3"/>
  <c r="Y22" i="3"/>
  <c r="J51" i="3"/>
  <c r="L54" i="3"/>
  <c r="Q79" i="3"/>
  <c r="S82" i="3"/>
  <c r="B79" i="3"/>
  <c r="D82" i="3"/>
  <c r="W51" i="3"/>
  <c r="Y54" i="3"/>
  <c r="J19" i="3"/>
  <c r="L22" i="3"/>
  <c r="J33" i="3"/>
  <c r="L36" i="3"/>
  <c r="W33" i="3"/>
  <c r="Y36" i="3"/>
  <c r="S65" i="3"/>
  <c r="U68" i="3"/>
  <c r="N5" i="3"/>
  <c r="B10" i="3"/>
  <c r="Y5" i="3"/>
  <c r="AA8" i="3"/>
  <c r="G11" i="7" l="1"/>
  <c r="H10" i="7"/>
  <c r="F11" i="7"/>
  <c r="AI11" i="7"/>
  <c r="AH11" i="7"/>
  <c r="AJ10" i="7"/>
  <c r="S53" i="7"/>
  <c r="R54" i="7"/>
  <c r="Q54" i="7"/>
  <c r="Q50" i="7"/>
  <c r="AK39" i="7"/>
  <c r="AL38" i="7"/>
  <c r="AJ39" i="7"/>
  <c r="AJ35" i="7"/>
  <c r="W10" i="7"/>
  <c r="V11" i="7"/>
  <c r="U11" i="7"/>
  <c r="C26" i="7"/>
  <c r="B26" i="7"/>
  <c r="D25" i="7"/>
  <c r="W39" i="7"/>
  <c r="W35" i="7"/>
  <c r="X39" i="7"/>
  <c r="Y38" i="7"/>
  <c r="F53" i="7"/>
  <c r="E54" i="7"/>
  <c r="D54" i="7"/>
  <c r="D50" i="7"/>
  <c r="AF50" i="7"/>
  <c r="AG54" i="7"/>
  <c r="AF54" i="7"/>
  <c r="AH53" i="7"/>
  <c r="AQ24" i="7"/>
  <c r="AP24" i="7"/>
  <c r="AR23" i="7"/>
  <c r="AP20" i="7"/>
  <c r="AC20" i="7"/>
  <c r="Q25" i="7"/>
  <c r="AC24" i="7"/>
  <c r="AD24" i="7"/>
  <c r="K39" i="7"/>
  <c r="J39" i="7"/>
  <c r="L38" i="7"/>
  <c r="J35" i="7"/>
  <c r="AA9" i="3"/>
  <c r="AB9" i="3"/>
  <c r="M37" i="3"/>
  <c r="L37" i="3"/>
  <c r="T83" i="3"/>
  <c r="S83" i="3"/>
  <c r="Z37" i="3"/>
  <c r="Y37" i="3"/>
  <c r="E83" i="3"/>
  <c r="D83" i="3"/>
  <c r="B11" i="3"/>
  <c r="C11" i="3"/>
  <c r="M23" i="3"/>
  <c r="L23" i="3"/>
  <c r="M55" i="3"/>
  <c r="L55" i="3"/>
  <c r="V69" i="3"/>
  <c r="U69" i="3"/>
  <c r="Z55" i="3"/>
  <c r="Y55" i="3"/>
  <c r="Z23" i="3"/>
  <c r="Y23" i="3"/>
  <c r="I69" i="3"/>
  <c r="H69" i="3"/>
  <c r="AH23" i="6"/>
  <c r="U23" i="6"/>
  <c r="H23" i="6"/>
  <c r="B32" i="6"/>
  <c r="N14" i="6"/>
  <c r="AA14" i="6"/>
  <c r="AN14" i="6"/>
  <c r="Y33" i="3"/>
  <c r="AA36" i="3"/>
  <c r="L19" i="3"/>
  <c r="N22" i="3"/>
  <c r="S79" i="3"/>
  <c r="U82" i="3"/>
  <c r="Y19" i="3"/>
  <c r="AA22" i="3"/>
  <c r="U65" i="3"/>
  <c r="W68" i="3"/>
  <c r="L33" i="3"/>
  <c r="N36" i="3"/>
  <c r="D79" i="3"/>
  <c r="F82" i="3"/>
  <c r="L51" i="3"/>
  <c r="N54" i="3"/>
  <c r="H65" i="3"/>
  <c r="J68" i="3"/>
  <c r="Y51" i="3"/>
  <c r="AA54" i="3"/>
  <c r="AA5" i="3"/>
  <c r="AC8" i="3"/>
  <c r="D10" i="3"/>
  <c r="AJ53" i="7" l="1"/>
  <c r="AI54" i="7"/>
  <c r="AH54" i="7"/>
  <c r="AH50" i="7"/>
  <c r="Z39" i="7"/>
  <c r="Y39" i="7"/>
  <c r="AA38" i="7"/>
  <c r="Y35" i="7"/>
  <c r="X11" i="7"/>
  <c r="Y10" i="7"/>
  <c r="W11" i="7"/>
  <c r="T54" i="7"/>
  <c r="S50" i="7"/>
  <c r="U53" i="7"/>
  <c r="S54" i="7"/>
  <c r="Q26" i="7"/>
  <c r="R26" i="7"/>
  <c r="S25" i="7"/>
  <c r="AK11" i="7"/>
  <c r="AL10" i="7"/>
  <c r="AJ11" i="7"/>
  <c r="E26" i="7"/>
  <c r="D26" i="7"/>
  <c r="F25" i="7"/>
  <c r="AL35" i="7"/>
  <c r="AM39" i="7"/>
  <c r="AL39" i="7"/>
  <c r="AN38" i="7"/>
  <c r="M39" i="7"/>
  <c r="L39" i="7"/>
  <c r="N38" i="7"/>
  <c r="L35" i="7"/>
  <c r="AR24" i="7"/>
  <c r="AR20" i="7"/>
  <c r="AS24" i="7"/>
  <c r="AF25" i="7"/>
  <c r="I11" i="7"/>
  <c r="J10" i="7"/>
  <c r="H11" i="7"/>
  <c r="H53" i="7"/>
  <c r="G54" i="7"/>
  <c r="F54" i="7"/>
  <c r="F50" i="7"/>
  <c r="O55" i="3"/>
  <c r="N55" i="3"/>
  <c r="AA23" i="3"/>
  <c r="AB23" i="3"/>
  <c r="X69" i="3"/>
  <c r="W69" i="3"/>
  <c r="E11" i="3"/>
  <c r="D11" i="3"/>
  <c r="AD9" i="3"/>
  <c r="AC9" i="3"/>
  <c r="G83" i="3"/>
  <c r="F83" i="3"/>
  <c r="V83" i="3"/>
  <c r="U83" i="3"/>
  <c r="AB55" i="3"/>
  <c r="AA55" i="3"/>
  <c r="O37" i="3"/>
  <c r="N37" i="3"/>
  <c r="O23" i="3"/>
  <c r="N23" i="3"/>
  <c r="K69" i="3"/>
  <c r="J69" i="3"/>
  <c r="AB37" i="3"/>
  <c r="AA37" i="3"/>
  <c r="AF32" i="6"/>
  <c r="Q32" i="6"/>
  <c r="AP14" i="6"/>
  <c r="J23" i="6"/>
  <c r="W23" i="6"/>
  <c r="AC14" i="6"/>
  <c r="D32" i="6"/>
  <c r="AJ23" i="6"/>
  <c r="J65" i="3"/>
  <c r="L68" i="3"/>
  <c r="F79" i="3"/>
  <c r="H82" i="3"/>
  <c r="W65" i="3"/>
  <c r="Y68" i="3"/>
  <c r="U79" i="3"/>
  <c r="W82" i="3"/>
  <c r="AA33" i="3"/>
  <c r="AC36" i="3"/>
  <c r="AA51" i="3"/>
  <c r="AC54" i="3"/>
  <c r="N51" i="3"/>
  <c r="B56" i="3"/>
  <c r="N33" i="3"/>
  <c r="B38" i="3"/>
  <c r="AA19" i="3"/>
  <c r="AC22" i="3"/>
  <c r="N19" i="3"/>
  <c r="B24" i="3"/>
  <c r="F10" i="3"/>
  <c r="AC5" i="3"/>
  <c r="Q10" i="3"/>
  <c r="I54" i="7" l="1"/>
  <c r="J53" i="7"/>
  <c r="H54" i="7"/>
  <c r="H50" i="7"/>
  <c r="G26" i="7"/>
  <c r="F26" i="7"/>
  <c r="H25" i="7"/>
  <c r="AK54" i="7"/>
  <c r="AJ50" i="7"/>
  <c r="AL53" i="7"/>
  <c r="AJ54" i="7"/>
  <c r="B40" i="7"/>
  <c r="N39" i="7"/>
  <c r="N35" i="7"/>
  <c r="O39" i="7"/>
  <c r="AB39" i="7"/>
  <c r="AA39" i="7"/>
  <c r="AC38" i="7"/>
  <c r="AA35" i="7"/>
  <c r="K11" i="7"/>
  <c r="L10" i="7"/>
  <c r="J11" i="7"/>
  <c r="V54" i="7"/>
  <c r="W53" i="7"/>
  <c r="U54" i="7"/>
  <c r="U50" i="7"/>
  <c r="AG26" i="7"/>
  <c r="AF26" i="7"/>
  <c r="AH25" i="7"/>
  <c r="AO39" i="7"/>
  <c r="AN39" i="7"/>
  <c r="AN35" i="7"/>
  <c r="AP38" i="7"/>
  <c r="AM11" i="7"/>
  <c r="AL11" i="7"/>
  <c r="AN10" i="7"/>
  <c r="U25" i="7"/>
  <c r="T26" i="7"/>
  <c r="S26" i="7"/>
  <c r="Z11" i="7"/>
  <c r="AA10" i="7"/>
  <c r="Y11" i="7"/>
  <c r="R11" i="3"/>
  <c r="Q11" i="3"/>
  <c r="C39" i="3"/>
  <c r="B39" i="3"/>
  <c r="AD23" i="3"/>
  <c r="AC23" i="3"/>
  <c r="X83" i="3"/>
  <c r="W83" i="3"/>
  <c r="C57" i="3"/>
  <c r="B57" i="3"/>
  <c r="G11" i="3"/>
  <c r="F11" i="3"/>
  <c r="AD55" i="3"/>
  <c r="AC55" i="3"/>
  <c r="I83" i="3"/>
  <c r="H83" i="3"/>
  <c r="Z69" i="3"/>
  <c r="Y69" i="3"/>
  <c r="C25" i="3"/>
  <c r="B25" i="3"/>
  <c r="M69" i="3"/>
  <c r="L69" i="3"/>
  <c r="AD37" i="3"/>
  <c r="AC37" i="3"/>
  <c r="AL23" i="6"/>
  <c r="S32" i="6"/>
  <c r="F32" i="6"/>
  <c r="Y23" i="6"/>
  <c r="AR14" i="6"/>
  <c r="AH32" i="6"/>
  <c r="L23" i="6"/>
  <c r="D24" i="3"/>
  <c r="AC19" i="3"/>
  <c r="Q24" i="3"/>
  <c r="D38" i="3"/>
  <c r="D56" i="3"/>
  <c r="AC51" i="3"/>
  <c r="Q56" i="3"/>
  <c r="AC33" i="3"/>
  <c r="Q38" i="3"/>
  <c r="W79" i="3"/>
  <c r="Y82" i="3"/>
  <c r="Y65" i="3"/>
  <c r="AA68" i="3"/>
  <c r="H79" i="3"/>
  <c r="J82" i="3"/>
  <c r="L65" i="3"/>
  <c r="N68" i="3"/>
  <c r="S10" i="3"/>
  <c r="H10" i="3"/>
  <c r="I26" i="7" l="1"/>
  <c r="J25" i="7"/>
  <c r="H26" i="7"/>
  <c r="V26" i="7"/>
  <c r="W25" i="7"/>
  <c r="U26" i="7"/>
  <c r="AH26" i="7"/>
  <c r="AJ25" i="7"/>
  <c r="AI26" i="7"/>
  <c r="M11" i="7"/>
  <c r="L11" i="7"/>
  <c r="N10" i="7"/>
  <c r="AO11" i="7"/>
  <c r="AN11" i="7"/>
  <c r="AP10" i="7"/>
  <c r="C41" i="7"/>
  <c r="B41" i="7"/>
  <c r="D40" i="7"/>
  <c r="X54" i="7"/>
  <c r="W54" i="7"/>
  <c r="Y53" i="7"/>
  <c r="W50" i="7"/>
  <c r="Q40" i="7"/>
  <c r="AD39" i="7"/>
  <c r="AC39" i="7"/>
  <c r="AC35" i="7"/>
  <c r="AM54" i="7"/>
  <c r="AN53" i="7"/>
  <c r="AL54" i="7"/>
  <c r="AL50" i="7"/>
  <c r="J50" i="7"/>
  <c r="K54" i="7"/>
  <c r="J54" i="7"/>
  <c r="L53" i="7"/>
  <c r="AB11" i="7"/>
  <c r="AC10" i="7"/>
  <c r="AA11" i="7"/>
  <c r="AQ39" i="7"/>
  <c r="AR38" i="7"/>
  <c r="AP35" i="7"/>
  <c r="AP39" i="7"/>
  <c r="O69" i="3"/>
  <c r="N69" i="3"/>
  <c r="R39" i="3"/>
  <c r="Q39" i="3"/>
  <c r="E25" i="3"/>
  <c r="D25" i="3"/>
  <c r="K83" i="3"/>
  <c r="J83" i="3"/>
  <c r="AB69" i="3"/>
  <c r="AA69" i="3"/>
  <c r="E57" i="3"/>
  <c r="D57" i="3"/>
  <c r="R57" i="3"/>
  <c r="Q57" i="3"/>
  <c r="E39" i="3"/>
  <c r="D39" i="3"/>
  <c r="Z83" i="3"/>
  <c r="Y83" i="3"/>
  <c r="R25" i="3"/>
  <c r="Q25" i="3"/>
  <c r="I11" i="3"/>
  <c r="H11" i="3"/>
  <c r="T11" i="3"/>
  <c r="S11" i="3"/>
  <c r="N23" i="6"/>
  <c r="AA23" i="6"/>
  <c r="H32" i="6"/>
  <c r="AN23" i="6"/>
  <c r="U32" i="6"/>
  <c r="AJ32" i="6"/>
  <c r="N65" i="3"/>
  <c r="B70" i="3"/>
  <c r="J79" i="3"/>
  <c r="L82" i="3"/>
  <c r="AA65" i="3"/>
  <c r="AC68" i="3"/>
  <c r="Y79" i="3"/>
  <c r="AA82" i="3"/>
  <c r="S38" i="3"/>
  <c r="S56" i="3"/>
  <c r="F56" i="3"/>
  <c r="F38" i="3"/>
  <c r="S24" i="3"/>
  <c r="F24" i="3"/>
  <c r="J10" i="3"/>
  <c r="U10" i="3"/>
  <c r="AL25" i="7" l="1"/>
  <c r="AK26" i="7"/>
  <c r="AJ26" i="7"/>
  <c r="AS39" i="7"/>
  <c r="AF40" i="7"/>
  <c r="AR39" i="7"/>
  <c r="AR35" i="7"/>
  <c r="Q41" i="7"/>
  <c r="S40" i="7"/>
  <c r="R41" i="7"/>
  <c r="AR10" i="7"/>
  <c r="AQ11" i="7"/>
  <c r="AP11" i="7"/>
  <c r="Z54" i="7"/>
  <c r="Y54" i="7"/>
  <c r="AA53" i="7"/>
  <c r="Y50" i="7"/>
  <c r="X26" i="7"/>
  <c r="W26" i="7"/>
  <c r="Y25" i="7"/>
  <c r="Q12" i="7"/>
  <c r="AD11" i="7"/>
  <c r="AC11" i="7"/>
  <c r="AO54" i="7"/>
  <c r="AN54" i="7"/>
  <c r="AP53" i="7"/>
  <c r="AN50" i="7"/>
  <c r="O11" i="7"/>
  <c r="B12" i="7"/>
  <c r="N11" i="7"/>
  <c r="M54" i="7"/>
  <c r="L54" i="7"/>
  <c r="N53" i="7"/>
  <c r="L50" i="7"/>
  <c r="D41" i="7"/>
  <c r="E41" i="7"/>
  <c r="F40" i="7"/>
  <c r="K26" i="7"/>
  <c r="J26" i="7"/>
  <c r="L25" i="7"/>
  <c r="T39" i="3"/>
  <c r="S39" i="3"/>
  <c r="U11" i="3"/>
  <c r="V11" i="3"/>
  <c r="AB83" i="3"/>
  <c r="AA83" i="3"/>
  <c r="J11" i="3"/>
  <c r="K11" i="3"/>
  <c r="F25" i="3"/>
  <c r="G25" i="3"/>
  <c r="AD69" i="3"/>
  <c r="AC69" i="3"/>
  <c r="G39" i="3"/>
  <c r="F39" i="3"/>
  <c r="M83" i="3"/>
  <c r="L83" i="3"/>
  <c r="G57" i="3"/>
  <c r="F57" i="3"/>
  <c r="T57" i="3"/>
  <c r="S57" i="3"/>
  <c r="C71" i="3"/>
  <c r="B71" i="3"/>
  <c r="T25" i="3"/>
  <c r="S25" i="3"/>
  <c r="AL32" i="6"/>
  <c r="W32" i="6"/>
  <c r="J32" i="6"/>
  <c r="AC23" i="6"/>
  <c r="AP23" i="6"/>
  <c r="Q9" i="6"/>
  <c r="S9" i="6" s="1"/>
  <c r="U9" i="6" s="1"/>
  <c r="W9" i="6" s="1"/>
  <c r="Y9" i="6" s="1"/>
  <c r="AA9" i="6" s="1"/>
  <c r="AC9" i="6" s="1"/>
  <c r="H24" i="3"/>
  <c r="U24" i="3"/>
  <c r="H38" i="3"/>
  <c r="H56" i="3"/>
  <c r="U56" i="3"/>
  <c r="U38" i="3"/>
  <c r="AA79" i="3"/>
  <c r="AC82" i="3"/>
  <c r="AC65" i="3"/>
  <c r="Q70" i="3"/>
  <c r="L79" i="3"/>
  <c r="N82" i="3"/>
  <c r="D70" i="3"/>
  <c r="W10" i="3"/>
  <c r="L10" i="3"/>
  <c r="M26" i="7" l="1"/>
  <c r="L26" i="7"/>
  <c r="N25" i="7"/>
  <c r="AB54" i="7"/>
  <c r="AC53" i="7"/>
  <c r="AA50" i="7"/>
  <c r="AA54" i="7"/>
  <c r="G41" i="7"/>
  <c r="H40" i="7"/>
  <c r="F41" i="7"/>
  <c r="D12" i="7"/>
  <c r="C13" i="7"/>
  <c r="B13" i="7"/>
  <c r="S12" i="7"/>
  <c r="R13" i="7"/>
  <c r="Q13" i="7"/>
  <c r="AH40" i="7"/>
  <c r="AG41" i="7"/>
  <c r="AF41" i="7"/>
  <c r="Y26" i="7"/>
  <c r="AA25" i="7"/>
  <c r="Z26" i="7"/>
  <c r="AS11" i="7"/>
  <c r="AF12" i="7"/>
  <c r="AR11" i="7"/>
  <c r="AQ54" i="7"/>
  <c r="AP54" i="7"/>
  <c r="AR53" i="7"/>
  <c r="AP50" i="7"/>
  <c r="B55" i="7"/>
  <c r="O54" i="7"/>
  <c r="N54" i="7"/>
  <c r="N50" i="7"/>
  <c r="T41" i="7"/>
  <c r="S41" i="7"/>
  <c r="U40" i="7"/>
  <c r="AM26" i="7"/>
  <c r="AN25" i="7"/>
  <c r="AL26" i="7"/>
  <c r="I25" i="3"/>
  <c r="H25" i="3"/>
  <c r="V25" i="3"/>
  <c r="U25" i="3"/>
  <c r="R71" i="3"/>
  <c r="Q71" i="3"/>
  <c r="M11" i="3"/>
  <c r="L11" i="3"/>
  <c r="V39" i="3"/>
  <c r="U39" i="3"/>
  <c r="AD83" i="3"/>
  <c r="AC83" i="3"/>
  <c r="X11" i="3"/>
  <c r="W11" i="3"/>
  <c r="E71" i="3"/>
  <c r="D71" i="3"/>
  <c r="V57" i="3"/>
  <c r="U57" i="3"/>
  <c r="O83" i="3"/>
  <c r="N83" i="3"/>
  <c r="I57" i="3"/>
  <c r="H57" i="3"/>
  <c r="I39" i="3"/>
  <c r="H39" i="3"/>
  <c r="AN32" i="6"/>
  <c r="AR23" i="6"/>
  <c r="Y32" i="6"/>
  <c r="L32" i="6"/>
  <c r="F70" i="3"/>
  <c r="N79" i="3"/>
  <c r="B84" i="3"/>
  <c r="S70" i="3"/>
  <c r="AC79" i="3"/>
  <c r="Q84" i="3"/>
  <c r="W38" i="3"/>
  <c r="W56" i="3"/>
  <c r="J56" i="3"/>
  <c r="J38" i="3"/>
  <c r="W24" i="3"/>
  <c r="J24" i="3"/>
  <c r="N10" i="3"/>
  <c r="Y10" i="3"/>
  <c r="AH12" i="7" l="1"/>
  <c r="AG13" i="7"/>
  <c r="AF13" i="7"/>
  <c r="AO26" i="7"/>
  <c r="AN26" i="7"/>
  <c r="AP25" i="7"/>
  <c r="D55" i="7"/>
  <c r="C56" i="7"/>
  <c r="B56" i="7"/>
  <c r="U12" i="7"/>
  <c r="T13" i="7"/>
  <c r="S13" i="7"/>
  <c r="AC25" i="7"/>
  <c r="AB26" i="7"/>
  <c r="AA26" i="7"/>
  <c r="AC50" i="7"/>
  <c r="AD54" i="7"/>
  <c r="Q55" i="7"/>
  <c r="AC54" i="7"/>
  <c r="U41" i="7"/>
  <c r="V41" i="7"/>
  <c r="W40" i="7"/>
  <c r="AF55" i="7"/>
  <c r="AS54" i="7"/>
  <c r="AR50" i="7"/>
  <c r="AR54" i="7"/>
  <c r="E13" i="7"/>
  <c r="D13" i="7"/>
  <c r="F12" i="7"/>
  <c r="B27" i="7"/>
  <c r="O26" i="7"/>
  <c r="N26" i="7"/>
  <c r="AI41" i="7"/>
  <c r="AH41" i="7"/>
  <c r="AJ40" i="7"/>
  <c r="I41" i="7"/>
  <c r="H41" i="7"/>
  <c r="J40" i="7"/>
  <c r="W25" i="3"/>
  <c r="X25" i="3"/>
  <c r="C85" i="3"/>
  <c r="B85" i="3"/>
  <c r="K39" i="3"/>
  <c r="J39" i="3"/>
  <c r="K57" i="3"/>
  <c r="J57" i="3"/>
  <c r="G71" i="3"/>
  <c r="F71" i="3"/>
  <c r="X57" i="3"/>
  <c r="W57" i="3"/>
  <c r="Z11" i="3"/>
  <c r="Y11" i="3"/>
  <c r="R85" i="3"/>
  <c r="Q85" i="3"/>
  <c r="O11" i="3"/>
  <c r="N11" i="3"/>
  <c r="K25" i="3"/>
  <c r="J25" i="3"/>
  <c r="T71" i="3"/>
  <c r="S71" i="3"/>
  <c r="X39" i="3"/>
  <c r="W39" i="3"/>
  <c r="AA32" i="6"/>
  <c r="N32" i="6"/>
  <c r="AP32" i="6"/>
  <c r="L24" i="3"/>
  <c r="Y24" i="3"/>
  <c r="L38" i="3"/>
  <c r="L56" i="3"/>
  <c r="Y56" i="3"/>
  <c r="Y38" i="3"/>
  <c r="S84" i="3"/>
  <c r="U70" i="3"/>
  <c r="D84" i="3"/>
  <c r="H70" i="3"/>
  <c r="AA10" i="3"/>
  <c r="B12" i="3"/>
  <c r="AG56" i="7" l="1"/>
  <c r="AF56" i="7"/>
  <c r="AH55" i="7"/>
  <c r="F55" i="7"/>
  <c r="E56" i="7"/>
  <c r="D56" i="7"/>
  <c r="K41" i="7"/>
  <c r="J41" i="7"/>
  <c r="L40" i="7"/>
  <c r="C28" i="7"/>
  <c r="B28" i="7"/>
  <c r="D27" i="7"/>
  <c r="X41" i="7"/>
  <c r="W41" i="7"/>
  <c r="Y40" i="7"/>
  <c r="AP26" i="7"/>
  <c r="AR25" i="7"/>
  <c r="AQ26" i="7"/>
  <c r="G13" i="7"/>
  <c r="H12" i="7"/>
  <c r="F13" i="7"/>
  <c r="AD26" i="7"/>
  <c r="Q27" i="7"/>
  <c r="AC26" i="7"/>
  <c r="AK41" i="7"/>
  <c r="AJ41" i="7"/>
  <c r="AL40" i="7"/>
  <c r="R56" i="7"/>
  <c r="S55" i="7"/>
  <c r="Q56" i="7"/>
  <c r="V13" i="7"/>
  <c r="U13" i="7"/>
  <c r="W12" i="7"/>
  <c r="AJ12" i="7"/>
  <c r="AI13" i="7"/>
  <c r="AH13" i="7"/>
  <c r="Z39" i="3"/>
  <c r="Y39" i="3"/>
  <c r="Z57" i="3"/>
  <c r="Y57" i="3"/>
  <c r="C13" i="3"/>
  <c r="B13" i="3"/>
  <c r="M57" i="3"/>
  <c r="L57" i="3"/>
  <c r="AB11" i="3"/>
  <c r="AA11" i="3"/>
  <c r="M39" i="3"/>
  <c r="L39" i="3"/>
  <c r="I71" i="3"/>
  <c r="H71" i="3"/>
  <c r="Z25" i="3"/>
  <c r="Y25" i="3"/>
  <c r="E85" i="3"/>
  <c r="D85" i="3"/>
  <c r="M25" i="3"/>
  <c r="L25" i="3"/>
  <c r="V71" i="3"/>
  <c r="U71" i="3"/>
  <c r="T85" i="3"/>
  <c r="S85" i="3"/>
  <c r="AR32" i="6"/>
  <c r="AC32" i="6"/>
  <c r="J70" i="3"/>
  <c r="F84" i="3"/>
  <c r="W70" i="3"/>
  <c r="U84" i="3"/>
  <c r="AA38" i="3"/>
  <c r="AA56" i="3"/>
  <c r="N56" i="3"/>
  <c r="N38" i="3"/>
  <c r="AA24" i="3"/>
  <c r="N24" i="3"/>
  <c r="D12" i="3"/>
  <c r="AC10" i="3"/>
  <c r="S27" i="7" l="1"/>
  <c r="R28" i="7"/>
  <c r="Q28" i="7"/>
  <c r="Z41" i="7"/>
  <c r="Y41" i="7"/>
  <c r="AA40" i="7"/>
  <c r="U55" i="7"/>
  <c r="T56" i="7"/>
  <c r="S56" i="7"/>
  <c r="I13" i="7"/>
  <c r="H13" i="7"/>
  <c r="J12" i="7"/>
  <c r="F27" i="7"/>
  <c r="E28" i="7"/>
  <c r="D28" i="7"/>
  <c r="G56" i="7"/>
  <c r="F56" i="7"/>
  <c r="H55" i="7"/>
  <c r="AM41" i="7"/>
  <c r="AL41" i="7"/>
  <c r="AN40" i="7"/>
  <c r="AI56" i="7"/>
  <c r="AJ55" i="7"/>
  <c r="AH56" i="7"/>
  <c r="AK13" i="7"/>
  <c r="AL12" i="7"/>
  <c r="AJ13" i="7"/>
  <c r="X13" i="7"/>
  <c r="Y12" i="7"/>
  <c r="W13" i="7"/>
  <c r="AS26" i="7"/>
  <c r="AR26" i="7"/>
  <c r="AF27" i="7"/>
  <c r="L41" i="7"/>
  <c r="M41" i="7"/>
  <c r="N40" i="7"/>
  <c r="AB39" i="3"/>
  <c r="AA39" i="3"/>
  <c r="AB57" i="3"/>
  <c r="AA57" i="3"/>
  <c r="AC11" i="3"/>
  <c r="AD11" i="3"/>
  <c r="D13" i="3"/>
  <c r="E13" i="3"/>
  <c r="N25" i="3"/>
  <c r="O25" i="3"/>
  <c r="G85" i="3"/>
  <c r="F85" i="3"/>
  <c r="V85" i="3"/>
  <c r="U85" i="3"/>
  <c r="X71" i="3"/>
  <c r="W71" i="3"/>
  <c r="AB25" i="3"/>
  <c r="AA25" i="3"/>
  <c r="K71" i="3"/>
  <c r="J71" i="3"/>
  <c r="O39" i="3"/>
  <c r="N39" i="3"/>
  <c r="O57" i="3"/>
  <c r="N57" i="3"/>
  <c r="B26" i="3"/>
  <c r="AC24" i="3"/>
  <c r="B40" i="3"/>
  <c r="B58" i="3"/>
  <c r="AC56" i="3"/>
  <c r="AC38" i="3"/>
  <c r="W84" i="3"/>
  <c r="Y70" i="3"/>
  <c r="H84" i="3"/>
  <c r="L70" i="3"/>
  <c r="Q12" i="3"/>
  <c r="F12" i="3"/>
  <c r="AL55" i="7" l="1"/>
  <c r="AK56" i="7"/>
  <c r="AJ56" i="7"/>
  <c r="V56" i="7"/>
  <c r="W55" i="7"/>
  <c r="U56" i="7"/>
  <c r="AC40" i="7"/>
  <c r="AB41" i="7"/>
  <c r="AA41" i="7"/>
  <c r="Z13" i="7"/>
  <c r="AA12" i="7"/>
  <c r="Y13" i="7"/>
  <c r="AO41" i="7"/>
  <c r="AP40" i="7"/>
  <c r="AN41" i="7"/>
  <c r="H27" i="7"/>
  <c r="G28" i="7"/>
  <c r="F28" i="7"/>
  <c r="B42" i="7"/>
  <c r="O41" i="7"/>
  <c r="N41" i="7"/>
  <c r="K13" i="7"/>
  <c r="J13" i="7"/>
  <c r="L12" i="7"/>
  <c r="AM13" i="7"/>
  <c r="AL13" i="7"/>
  <c r="AN12" i="7"/>
  <c r="I56" i="7"/>
  <c r="J55" i="7"/>
  <c r="H56" i="7"/>
  <c r="AF28" i="7"/>
  <c r="AH27" i="7"/>
  <c r="AG28" i="7"/>
  <c r="U27" i="7"/>
  <c r="T28" i="7"/>
  <c r="S28" i="7"/>
  <c r="X85" i="3"/>
  <c r="W85" i="3"/>
  <c r="AD39" i="3"/>
  <c r="AC39" i="3"/>
  <c r="AD57" i="3"/>
  <c r="AC57" i="3"/>
  <c r="G13" i="3"/>
  <c r="F13" i="3"/>
  <c r="C59" i="3"/>
  <c r="B59" i="3"/>
  <c r="Z71" i="3"/>
  <c r="Y71" i="3"/>
  <c r="C41" i="3"/>
  <c r="B41" i="3"/>
  <c r="R13" i="3"/>
  <c r="Q13" i="3"/>
  <c r="M71" i="3"/>
  <c r="L71" i="3"/>
  <c r="AD25" i="3"/>
  <c r="AC25" i="3"/>
  <c r="I85" i="3"/>
  <c r="H85" i="3"/>
  <c r="B27" i="3"/>
  <c r="C27" i="3"/>
  <c r="N70" i="3"/>
  <c r="J84" i="3"/>
  <c r="AA70" i="3"/>
  <c r="Y84" i="3"/>
  <c r="Q40" i="3"/>
  <c r="Q58" i="3"/>
  <c r="D58" i="3"/>
  <c r="D40" i="3"/>
  <c r="Q26" i="3"/>
  <c r="D26" i="3"/>
  <c r="H12" i="3"/>
  <c r="S12" i="3"/>
  <c r="AJ27" i="7" l="1"/>
  <c r="AI28" i="7"/>
  <c r="AH28" i="7"/>
  <c r="M13" i="7"/>
  <c r="L13" i="7"/>
  <c r="N12" i="7"/>
  <c r="I28" i="7"/>
  <c r="J27" i="7"/>
  <c r="H28" i="7"/>
  <c r="AC41" i="7"/>
  <c r="Q42" i="7"/>
  <c r="AD41" i="7"/>
  <c r="AQ41" i="7"/>
  <c r="AP41" i="7"/>
  <c r="AR40" i="7"/>
  <c r="K56" i="7"/>
  <c r="J56" i="7"/>
  <c r="L55" i="7"/>
  <c r="X56" i="7"/>
  <c r="W56" i="7"/>
  <c r="Y55" i="7"/>
  <c r="AP12" i="7"/>
  <c r="AO13" i="7"/>
  <c r="AN13" i="7"/>
  <c r="B43" i="7"/>
  <c r="C43" i="7"/>
  <c r="D42" i="7"/>
  <c r="AB13" i="7"/>
  <c r="AA13" i="7"/>
  <c r="AC12" i="7"/>
  <c r="V28" i="7"/>
  <c r="W27" i="7"/>
  <c r="U28" i="7"/>
  <c r="AM56" i="7"/>
  <c r="AN55" i="7"/>
  <c r="AL56" i="7"/>
  <c r="E59" i="3"/>
  <c r="D59" i="3"/>
  <c r="R59" i="3"/>
  <c r="Q59" i="3"/>
  <c r="R41" i="3"/>
  <c r="Q41" i="3"/>
  <c r="E41" i="3"/>
  <c r="D41" i="3"/>
  <c r="T13" i="3"/>
  <c r="S13" i="3"/>
  <c r="Z85" i="3"/>
  <c r="Y85" i="3"/>
  <c r="I13" i="3"/>
  <c r="H13" i="3"/>
  <c r="AB71" i="3"/>
  <c r="AA71" i="3"/>
  <c r="E27" i="3"/>
  <c r="D27" i="3"/>
  <c r="K85" i="3"/>
  <c r="J85" i="3"/>
  <c r="R27" i="3"/>
  <c r="Q27" i="3"/>
  <c r="O71" i="3"/>
  <c r="N71" i="3"/>
  <c r="F26" i="3"/>
  <c r="S26" i="3"/>
  <c r="F40" i="3"/>
  <c r="F58" i="3"/>
  <c r="S58" i="3"/>
  <c r="S40" i="3"/>
  <c r="AA84" i="3"/>
  <c r="AC70" i="3"/>
  <c r="L84" i="3"/>
  <c r="B72" i="3"/>
  <c r="U12" i="3"/>
  <c r="J12" i="3"/>
  <c r="W28" i="7" l="1"/>
  <c r="Y27" i="7"/>
  <c r="X28" i="7"/>
  <c r="K28" i="7"/>
  <c r="J28" i="7"/>
  <c r="L27" i="7"/>
  <c r="AF42" i="7"/>
  <c r="AS41" i="7"/>
  <c r="AR41" i="7"/>
  <c r="Q14" i="7"/>
  <c r="AD13" i="7"/>
  <c r="AC13" i="7"/>
  <c r="AQ13" i="7"/>
  <c r="AR12" i="7"/>
  <c r="AP13" i="7"/>
  <c r="O13" i="7"/>
  <c r="N13" i="7"/>
  <c r="B14" i="7"/>
  <c r="Z56" i="7"/>
  <c r="AA55" i="7"/>
  <c r="Y56" i="7"/>
  <c r="AO56" i="7"/>
  <c r="AN56" i="7"/>
  <c r="AP55" i="7"/>
  <c r="F42" i="7"/>
  <c r="E43" i="7"/>
  <c r="D43" i="7"/>
  <c r="R43" i="7"/>
  <c r="Q43" i="7"/>
  <c r="S42" i="7"/>
  <c r="M56" i="7"/>
  <c r="L56" i="7"/>
  <c r="N55" i="7"/>
  <c r="AL27" i="7"/>
  <c r="AK28" i="7"/>
  <c r="AJ28" i="7"/>
  <c r="AB85" i="3"/>
  <c r="AA85" i="3"/>
  <c r="T41" i="3"/>
  <c r="S41" i="3"/>
  <c r="T59" i="3"/>
  <c r="S59" i="3"/>
  <c r="AD71" i="3"/>
  <c r="AC71" i="3"/>
  <c r="K13" i="3"/>
  <c r="J13" i="3"/>
  <c r="G59" i="3"/>
  <c r="F59" i="3"/>
  <c r="V13" i="3"/>
  <c r="U13" i="3"/>
  <c r="G41" i="3"/>
  <c r="F41" i="3"/>
  <c r="C73" i="3"/>
  <c r="B73" i="3"/>
  <c r="S27" i="3"/>
  <c r="T27" i="3"/>
  <c r="M85" i="3"/>
  <c r="L85" i="3"/>
  <c r="G27" i="3"/>
  <c r="F27" i="3"/>
  <c r="Q10" i="6"/>
  <c r="S10" i="6" s="1"/>
  <c r="U10" i="6" s="1"/>
  <c r="W10" i="6" s="1"/>
  <c r="Y10" i="6" s="1"/>
  <c r="AA10" i="6" s="1"/>
  <c r="AC10" i="6" s="1"/>
  <c r="D72" i="3"/>
  <c r="N84" i="3"/>
  <c r="Q72" i="3"/>
  <c r="AC84" i="3"/>
  <c r="U40" i="3"/>
  <c r="U58" i="3"/>
  <c r="H58" i="3"/>
  <c r="H40" i="3"/>
  <c r="U26" i="3"/>
  <c r="H26" i="3"/>
  <c r="L12" i="3"/>
  <c r="W12" i="3"/>
  <c r="AQ56" i="7" l="1"/>
  <c r="AR55" i="7"/>
  <c r="AP56" i="7"/>
  <c r="AG43" i="7"/>
  <c r="AF43" i="7"/>
  <c r="AH42" i="7"/>
  <c r="S43" i="7"/>
  <c r="T43" i="7"/>
  <c r="U42" i="7"/>
  <c r="AS13" i="7"/>
  <c r="AF14" i="7"/>
  <c r="AR13" i="7"/>
  <c r="N27" i="7"/>
  <c r="M28" i="7"/>
  <c r="L28" i="7"/>
  <c r="AB56" i="7"/>
  <c r="AA56" i="7"/>
  <c r="AC55" i="7"/>
  <c r="AM28" i="7"/>
  <c r="AN27" i="7"/>
  <c r="AL28" i="7"/>
  <c r="C15" i="7"/>
  <c r="B15" i="7"/>
  <c r="D14" i="7"/>
  <c r="R15" i="7"/>
  <c r="Q15" i="7"/>
  <c r="S14" i="7"/>
  <c r="Y28" i="7"/>
  <c r="AA27" i="7"/>
  <c r="Z28" i="7"/>
  <c r="B57" i="7"/>
  <c r="O56" i="7"/>
  <c r="N56" i="7"/>
  <c r="G43" i="7"/>
  <c r="H42" i="7"/>
  <c r="F43" i="7"/>
  <c r="I59" i="3"/>
  <c r="H59" i="3"/>
  <c r="V59" i="3"/>
  <c r="U59" i="3"/>
  <c r="V41" i="3"/>
  <c r="U41" i="3"/>
  <c r="W13" i="3"/>
  <c r="X13" i="3"/>
  <c r="AD85" i="3"/>
  <c r="AC85" i="3"/>
  <c r="L13" i="3"/>
  <c r="M13" i="3"/>
  <c r="R73" i="3"/>
  <c r="Q73" i="3"/>
  <c r="I27" i="3"/>
  <c r="H27" i="3"/>
  <c r="O85" i="3"/>
  <c r="N85" i="3"/>
  <c r="V27" i="3"/>
  <c r="U27" i="3"/>
  <c r="E73" i="3"/>
  <c r="D73" i="3"/>
  <c r="I41" i="3"/>
  <c r="H41" i="3"/>
  <c r="J26" i="3"/>
  <c r="W26" i="3"/>
  <c r="J40" i="3"/>
  <c r="J58" i="3"/>
  <c r="W58" i="3"/>
  <c r="W40" i="3"/>
  <c r="Q86" i="3"/>
  <c r="S72" i="3"/>
  <c r="B86" i="3"/>
  <c r="F72" i="3"/>
  <c r="Y12" i="3"/>
  <c r="N12" i="3"/>
  <c r="E15" i="7" l="1"/>
  <c r="F14" i="7"/>
  <c r="D15" i="7"/>
  <c r="C58" i="7"/>
  <c r="B58" i="7"/>
  <c r="D57" i="7"/>
  <c r="AJ42" i="7"/>
  <c r="AI43" i="7"/>
  <c r="AH43" i="7"/>
  <c r="AB28" i="7"/>
  <c r="AA28" i="7"/>
  <c r="AC27" i="7"/>
  <c r="O28" i="7"/>
  <c r="N28" i="7"/>
  <c r="B29" i="7"/>
  <c r="AN28" i="7"/>
  <c r="AP27" i="7"/>
  <c r="AO28" i="7"/>
  <c r="H43" i="7"/>
  <c r="J42" i="7"/>
  <c r="I43" i="7"/>
  <c r="T15" i="7"/>
  <c r="S15" i="7"/>
  <c r="U14" i="7"/>
  <c r="AF15" i="7"/>
  <c r="AH14" i="7"/>
  <c r="AG15" i="7"/>
  <c r="AD56" i="7"/>
  <c r="Q57" i="7"/>
  <c r="AC56" i="7"/>
  <c r="AF57" i="7"/>
  <c r="AS56" i="7"/>
  <c r="AR56" i="7"/>
  <c r="W42" i="7"/>
  <c r="U43" i="7"/>
  <c r="V43" i="7"/>
  <c r="R87" i="3"/>
  <c r="Q87" i="3"/>
  <c r="X41" i="3"/>
  <c r="W41" i="3"/>
  <c r="X59" i="3"/>
  <c r="W59" i="3"/>
  <c r="T73" i="3"/>
  <c r="S73" i="3"/>
  <c r="O13" i="3"/>
  <c r="N13" i="3"/>
  <c r="K59" i="3"/>
  <c r="J59" i="3"/>
  <c r="Z13" i="3"/>
  <c r="Y13" i="3"/>
  <c r="K41" i="3"/>
  <c r="J41" i="3"/>
  <c r="G73" i="3"/>
  <c r="F73" i="3"/>
  <c r="X27" i="3"/>
  <c r="W27" i="3"/>
  <c r="C87" i="3"/>
  <c r="B87" i="3"/>
  <c r="J27" i="3"/>
  <c r="K27" i="3"/>
  <c r="H72" i="3"/>
  <c r="D86" i="3"/>
  <c r="U72" i="3"/>
  <c r="S86" i="3"/>
  <c r="Y40" i="3"/>
  <c r="Y58" i="3"/>
  <c r="L58" i="3"/>
  <c r="L40" i="3"/>
  <c r="Y26" i="3"/>
  <c r="L26" i="3"/>
  <c r="B14" i="3"/>
  <c r="AA12" i="3"/>
  <c r="V15" i="7" l="1"/>
  <c r="W14" i="7"/>
  <c r="U15" i="7"/>
  <c r="AG58" i="7"/>
  <c r="AH57" i="7"/>
  <c r="AF58" i="7"/>
  <c r="C30" i="7"/>
  <c r="B30" i="7"/>
  <c r="D29" i="7"/>
  <c r="AK43" i="7"/>
  <c r="AL42" i="7"/>
  <c r="AJ43" i="7"/>
  <c r="E58" i="7"/>
  <c r="D58" i="7"/>
  <c r="F57" i="7"/>
  <c r="S57" i="7"/>
  <c r="R58" i="7"/>
  <c r="Q58" i="7"/>
  <c r="J43" i="7"/>
  <c r="L42" i="7"/>
  <c r="K43" i="7"/>
  <c r="AD28" i="7"/>
  <c r="Q29" i="7"/>
  <c r="AC28" i="7"/>
  <c r="X43" i="7"/>
  <c r="Y42" i="7"/>
  <c r="W43" i="7"/>
  <c r="AJ14" i="7"/>
  <c r="AI15" i="7"/>
  <c r="AH15" i="7"/>
  <c r="G15" i="7"/>
  <c r="H14" i="7"/>
  <c r="F15" i="7"/>
  <c r="AQ28" i="7"/>
  <c r="AP28" i="7"/>
  <c r="AR27" i="7"/>
  <c r="M59" i="3"/>
  <c r="L59" i="3"/>
  <c r="Z59" i="3"/>
  <c r="Y59" i="3"/>
  <c r="AB13" i="3"/>
  <c r="AA13" i="3"/>
  <c r="T87" i="3"/>
  <c r="S87" i="3"/>
  <c r="C15" i="3"/>
  <c r="B15" i="3"/>
  <c r="V73" i="3"/>
  <c r="U73" i="3"/>
  <c r="Z41" i="3"/>
  <c r="Y41" i="3"/>
  <c r="M27" i="3"/>
  <c r="L27" i="3"/>
  <c r="E87" i="3"/>
  <c r="D87" i="3"/>
  <c r="M41" i="3"/>
  <c r="L41" i="3"/>
  <c r="Z27" i="3"/>
  <c r="Y27" i="3"/>
  <c r="I73" i="3"/>
  <c r="H73" i="3"/>
  <c r="N26" i="3"/>
  <c r="AA26" i="3"/>
  <c r="N40" i="3"/>
  <c r="N58" i="3"/>
  <c r="AA58" i="3"/>
  <c r="AA40" i="3"/>
  <c r="U86" i="3"/>
  <c r="W72" i="3"/>
  <c r="F86" i="3"/>
  <c r="J72" i="3"/>
  <c r="AC12" i="3"/>
  <c r="D14" i="3"/>
  <c r="I15" i="7" l="1"/>
  <c r="H15" i="7"/>
  <c r="J14" i="7"/>
  <c r="U57" i="7"/>
  <c r="T58" i="7"/>
  <c r="S58" i="7"/>
  <c r="S29" i="7"/>
  <c r="R30" i="7"/>
  <c r="Q30" i="7"/>
  <c r="H57" i="7"/>
  <c r="G58" i="7"/>
  <c r="F58" i="7"/>
  <c r="AJ57" i="7"/>
  <c r="AI58" i="7"/>
  <c r="AH58" i="7"/>
  <c r="AF29" i="7"/>
  <c r="AS28" i="7"/>
  <c r="AR28" i="7"/>
  <c r="AL14" i="7"/>
  <c r="AK15" i="7"/>
  <c r="AJ15" i="7"/>
  <c r="N42" i="7"/>
  <c r="M43" i="7"/>
  <c r="L43" i="7"/>
  <c r="AM43" i="7"/>
  <c r="AL43" i="7"/>
  <c r="AN42" i="7"/>
  <c r="Z43" i="7"/>
  <c r="AA42" i="7"/>
  <c r="Y43" i="7"/>
  <c r="X15" i="7"/>
  <c r="Y14" i="7"/>
  <c r="W15" i="7"/>
  <c r="D30" i="7"/>
  <c r="E30" i="7"/>
  <c r="F29" i="7"/>
  <c r="X73" i="3"/>
  <c r="W73" i="3"/>
  <c r="AB41" i="3"/>
  <c r="AA41" i="3"/>
  <c r="V87" i="3"/>
  <c r="U87" i="3"/>
  <c r="O59" i="3"/>
  <c r="N59" i="3"/>
  <c r="AD13" i="3"/>
  <c r="AC13" i="3"/>
  <c r="O41" i="3"/>
  <c r="N41" i="3"/>
  <c r="AB59" i="3"/>
  <c r="AA59" i="3"/>
  <c r="K73" i="3"/>
  <c r="J73" i="3"/>
  <c r="AA27" i="3"/>
  <c r="AB27" i="3"/>
  <c r="E15" i="3"/>
  <c r="D15" i="3"/>
  <c r="G87" i="3"/>
  <c r="F87" i="3"/>
  <c r="O27" i="3"/>
  <c r="N27" i="3"/>
  <c r="L72" i="3"/>
  <c r="H86" i="3"/>
  <c r="Y72" i="3"/>
  <c r="W86" i="3"/>
  <c r="AC40" i="3"/>
  <c r="AC58" i="3"/>
  <c r="B60" i="3"/>
  <c r="B42" i="3"/>
  <c r="AC26" i="3"/>
  <c r="B28" i="3"/>
  <c r="F14" i="3"/>
  <c r="Q14" i="3"/>
  <c r="Z15" i="7" l="1"/>
  <c r="Y15" i="7"/>
  <c r="AA14" i="7"/>
  <c r="AH29" i="7"/>
  <c r="AF30" i="7"/>
  <c r="AG30" i="7"/>
  <c r="U29" i="7"/>
  <c r="T30" i="7"/>
  <c r="S30" i="7"/>
  <c r="O43" i="7"/>
  <c r="B44" i="7"/>
  <c r="N43" i="7"/>
  <c r="AA43" i="7"/>
  <c r="AB43" i="7"/>
  <c r="AC42" i="7"/>
  <c r="AL57" i="7"/>
  <c r="AK58" i="7"/>
  <c r="AJ58" i="7"/>
  <c r="H29" i="7"/>
  <c r="G30" i="7"/>
  <c r="F30" i="7"/>
  <c r="V58" i="7"/>
  <c r="W57" i="7"/>
  <c r="U58" i="7"/>
  <c r="AO43" i="7"/>
  <c r="AN43" i="7"/>
  <c r="AP42" i="7"/>
  <c r="AM15" i="7"/>
  <c r="AL15" i="7"/>
  <c r="AN14" i="7"/>
  <c r="K15" i="7"/>
  <c r="J15" i="7"/>
  <c r="L14" i="7"/>
  <c r="I58" i="7"/>
  <c r="J57" i="7"/>
  <c r="H58" i="7"/>
  <c r="C61" i="3"/>
  <c r="B61" i="3"/>
  <c r="AD59" i="3"/>
  <c r="AC59" i="3"/>
  <c r="C43" i="3"/>
  <c r="B43" i="3"/>
  <c r="X87" i="3"/>
  <c r="W87" i="3"/>
  <c r="F15" i="3"/>
  <c r="G15" i="3"/>
  <c r="Z73" i="3"/>
  <c r="Y73" i="3"/>
  <c r="AD41" i="3"/>
  <c r="AC41" i="3"/>
  <c r="C29" i="3"/>
  <c r="B29" i="3"/>
  <c r="I87" i="3"/>
  <c r="H87" i="3"/>
  <c r="Q15" i="3"/>
  <c r="R15" i="3"/>
  <c r="AD27" i="3"/>
  <c r="AC27" i="3"/>
  <c r="M73" i="3"/>
  <c r="L73" i="3"/>
  <c r="D28" i="3"/>
  <c r="Q28" i="3"/>
  <c r="D42" i="3"/>
  <c r="D60" i="3"/>
  <c r="Q60" i="3"/>
  <c r="Q42" i="3"/>
  <c r="Y86" i="3"/>
  <c r="AA72" i="3"/>
  <c r="J86" i="3"/>
  <c r="N72" i="3"/>
  <c r="S14" i="3"/>
  <c r="H14" i="3"/>
  <c r="AM58" i="7" l="1"/>
  <c r="AN57" i="7"/>
  <c r="AL58" i="7"/>
  <c r="X58" i="7"/>
  <c r="W58" i="7"/>
  <c r="Y57" i="7"/>
  <c r="AD43" i="7"/>
  <c r="AC43" i="7"/>
  <c r="Q44" i="7"/>
  <c r="U30" i="7"/>
  <c r="W29" i="7"/>
  <c r="V30" i="7"/>
  <c r="AN15" i="7"/>
  <c r="AP14" i="7"/>
  <c r="AO15" i="7"/>
  <c r="AJ29" i="7"/>
  <c r="AI30" i="7"/>
  <c r="AH30" i="7"/>
  <c r="K58" i="7"/>
  <c r="J58" i="7"/>
  <c r="L57" i="7"/>
  <c r="AR42" i="7"/>
  <c r="AQ43" i="7"/>
  <c r="AP43" i="7"/>
  <c r="J29" i="7"/>
  <c r="I30" i="7"/>
  <c r="H30" i="7"/>
  <c r="D44" i="7"/>
  <c r="C45" i="7"/>
  <c r="B45" i="7"/>
  <c r="AB15" i="7"/>
  <c r="AA15" i="7"/>
  <c r="AC14" i="7"/>
  <c r="N14" i="7"/>
  <c r="M15" i="7"/>
  <c r="L15" i="7"/>
  <c r="AB73" i="3"/>
  <c r="AA73" i="3"/>
  <c r="Z87" i="3"/>
  <c r="Y87" i="3"/>
  <c r="R43" i="3"/>
  <c r="Q43" i="3"/>
  <c r="R61" i="3"/>
  <c r="Q61" i="3"/>
  <c r="I15" i="3"/>
  <c r="H15" i="3"/>
  <c r="E61" i="3"/>
  <c r="D61" i="3"/>
  <c r="T15" i="3"/>
  <c r="S15" i="3"/>
  <c r="E43" i="3"/>
  <c r="D43" i="3"/>
  <c r="O73" i="3"/>
  <c r="N73" i="3"/>
  <c r="R29" i="3"/>
  <c r="Q29" i="3"/>
  <c r="K87" i="3"/>
  <c r="J87" i="3"/>
  <c r="E29" i="3"/>
  <c r="D29" i="3"/>
  <c r="B74" i="3"/>
  <c r="L86" i="3"/>
  <c r="AC72" i="3"/>
  <c r="AA86" i="3"/>
  <c r="S42" i="3"/>
  <c r="S60" i="3"/>
  <c r="F60" i="3"/>
  <c r="F42" i="3"/>
  <c r="S28" i="3"/>
  <c r="F28" i="3"/>
  <c r="J14" i="3"/>
  <c r="U14" i="3"/>
  <c r="AL29" i="7" l="1"/>
  <c r="AK30" i="7"/>
  <c r="AJ30" i="7"/>
  <c r="AS43" i="7"/>
  <c r="AF44" i="7"/>
  <c r="AR43" i="7"/>
  <c r="AR14" i="7"/>
  <c r="AP15" i="7"/>
  <c r="AQ15" i="7"/>
  <c r="AA57" i="7"/>
  <c r="Z58" i="7"/>
  <c r="Y58" i="7"/>
  <c r="M58" i="7"/>
  <c r="L58" i="7"/>
  <c r="N57" i="7"/>
  <c r="E45" i="7"/>
  <c r="D45" i="7"/>
  <c r="F44" i="7"/>
  <c r="X30" i="7"/>
  <c r="W30" i="7"/>
  <c r="Y29" i="7"/>
  <c r="O15" i="7"/>
  <c r="B16" i="7"/>
  <c r="N15" i="7"/>
  <c r="AO58" i="7"/>
  <c r="AN58" i="7"/>
  <c r="AP57" i="7"/>
  <c r="Q16" i="7"/>
  <c r="AD15" i="7"/>
  <c r="AC15" i="7"/>
  <c r="L29" i="7"/>
  <c r="K30" i="7"/>
  <c r="J30" i="7"/>
  <c r="S44" i="7"/>
  <c r="R45" i="7"/>
  <c r="Q45" i="7"/>
  <c r="G61" i="3"/>
  <c r="F61" i="3"/>
  <c r="T61" i="3"/>
  <c r="S61" i="3"/>
  <c r="T43" i="3"/>
  <c r="S43" i="3"/>
  <c r="AB87" i="3"/>
  <c r="AA87" i="3"/>
  <c r="G43" i="3"/>
  <c r="F43" i="3"/>
  <c r="K15" i="3"/>
  <c r="J15" i="3"/>
  <c r="AD73" i="3"/>
  <c r="AC73" i="3"/>
  <c r="F29" i="3"/>
  <c r="G29" i="3"/>
  <c r="M87" i="3"/>
  <c r="L87" i="3"/>
  <c r="V15" i="3"/>
  <c r="U15" i="3"/>
  <c r="T29" i="3"/>
  <c r="S29" i="3"/>
  <c r="C75" i="3"/>
  <c r="B75" i="3"/>
  <c r="Q11" i="6"/>
  <c r="S11" i="6" s="1"/>
  <c r="U11" i="6" s="1"/>
  <c r="W11" i="6" s="1"/>
  <c r="Y11" i="6" s="1"/>
  <c r="AA11" i="6" s="1"/>
  <c r="AC11" i="6" s="1"/>
  <c r="H28" i="3"/>
  <c r="U28" i="3"/>
  <c r="H42" i="3"/>
  <c r="H60" i="3"/>
  <c r="U60" i="3"/>
  <c r="U42" i="3"/>
  <c r="AC86" i="3"/>
  <c r="Q74" i="3"/>
  <c r="N86" i="3"/>
  <c r="D74" i="3"/>
  <c r="W14" i="3"/>
  <c r="L14" i="3"/>
  <c r="L30" i="7" l="1"/>
  <c r="M30" i="7"/>
  <c r="N29" i="7"/>
  <c r="D16" i="7"/>
  <c r="C17" i="7"/>
  <c r="B17" i="7"/>
  <c r="O58" i="7"/>
  <c r="N58" i="7"/>
  <c r="B59" i="7"/>
  <c r="AS15" i="7"/>
  <c r="AR15" i="7"/>
  <c r="AF16" i="7"/>
  <c r="Z30" i="7"/>
  <c r="Y30" i="7"/>
  <c r="AA29" i="7"/>
  <c r="AH44" i="7"/>
  <c r="AG45" i="7"/>
  <c r="AF45" i="7"/>
  <c r="R17" i="7"/>
  <c r="Q17" i="7"/>
  <c r="S16" i="7"/>
  <c r="AR57" i="7"/>
  <c r="AQ58" i="7"/>
  <c r="AP58" i="7"/>
  <c r="U44" i="7"/>
  <c r="S45" i="7"/>
  <c r="T45" i="7"/>
  <c r="H44" i="7"/>
  <c r="G45" i="7"/>
  <c r="F45" i="7"/>
  <c r="AB58" i="7"/>
  <c r="AA58" i="7"/>
  <c r="AC57" i="7"/>
  <c r="AL30" i="7"/>
  <c r="AM30" i="7"/>
  <c r="AN29" i="7"/>
  <c r="V43" i="3"/>
  <c r="U43" i="3"/>
  <c r="V61" i="3"/>
  <c r="U61" i="3"/>
  <c r="M15" i="3"/>
  <c r="L15" i="3"/>
  <c r="I61" i="3"/>
  <c r="H61" i="3"/>
  <c r="AD87" i="3"/>
  <c r="AC87" i="3"/>
  <c r="I43" i="3"/>
  <c r="H43" i="3"/>
  <c r="E75" i="3"/>
  <c r="D75" i="3"/>
  <c r="V29" i="3"/>
  <c r="U29" i="3"/>
  <c r="X15" i="3"/>
  <c r="W15" i="3"/>
  <c r="O87" i="3"/>
  <c r="N87" i="3"/>
  <c r="I29" i="3"/>
  <c r="H29" i="3"/>
  <c r="R75" i="3"/>
  <c r="Q75" i="3"/>
  <c r="F74" i="3"/>
  <c r="B88" i="3"/>
  <c r="S74" i="3"/>
  <c r="Q88" i="3"/>
  <c r="W42" i="3"/>
  <c r="W60" i="3"/>
  <c r="J60" i="3"/>
  <c r="J42" i="3"/>
  <c r="W28" i="3"/>
  <c r="J28" i="3"/>
  <c r="N14" i="3"/>
  <c r="Y14" i="3"/>
  <c r="AB30" i="7" l="1"/>
  <c r="AA30" i="7"/>
  <c r="AC29" i="7"/>
  <c r="AF59" i="7"/>
  <c r="AS58" i="7"/>
  <c r="AR58" i="7"/>
  <c r="U16" i="7"/>
  <c r="T17" i="7"/>
  <c r="S17" i="7"/>
  <c r="AO30" i="7"/>
  <c r="AN30" i="7"/>
  <c r="AP29" i="7"/>
  <c r="H45" i="7"/>
  <c r="J44" i="7"/>
  <c r="I45" i="7"/>
  <c r="AG17" i="7"/>
  <c r="AF17" i="7"/>
  <c r="AH16" i="7"/>
  <c r="F16" i="7"/>
  <c r="E17" i="7"/>
  <c r="D17" i="7"/>
  <c r="AJ44" i="7"/>
  <c r="AI45" i="7"/>
  <c r="AH45" i="7"/>
  <c r="B31" i="7"/>
  <c r="N30" i="7"/>
  <c r="O30" i="7"/>
  <c r="AD58" i="7"/>
  <c r="Q59" i="7"/>
  <c r="AC58" i="7"/>
  <c r="V45" i="7"/>
  <c r="U45" i="7"/>
  <c r="W44" i="7"/>
  <c r="C60" i="7"/>
  <c r="B60" i="7"/>
  <c r="D59" i="7"/>
  <c r="K61" i="3"/>
  <c r="J61" i="3"/>
  <c r="X61" i="3"/>
  <c r="W61" i="3"/>
  <c r="X43" i="3"/>
  <c r="W43" i="3"/>
  <c r="K43" i="3"/>
  <c r="J43" i="3"/>
  <c r="Y15" i="3"/>
  <c r="Z15" i="3"/>
  <c r="R89" i="3"/>
  <c r="Q89" i="3"/>
  <c r="T75" i="3"/>
  <c r="S75" i="3"/>
  <c r="N15" i="3"/>
  <c r="O15" i="3"/>
  <c r="K29" i="3"/>
  <c r="J29" i="3"/>
  <c r="C89" i="3"/>
  <c r="B89" i="3"/>
  <c r="W29" i="3"/>
  <c r="X29" i="3"/>
  <c r="G75" i="3"/>
  <c r="F75" i="3"/>
  <c r="L28" i="3"/>
  <c r="Y28" i="3"/>
  <c r="L42" i="3"/>
  <c r="L60" i="3"/>
  <c r="Y60" i="3"/>
  <c r="Y42" i="3"/>
  <c r="S88" i="3"/>
  <c r="U74" i="3"/>
  <c r="D88" i="3"/>
  <c r="H74" i="3"/>
  <c r="AA14" i="3"/>
  <c r="B16" i="3"/>
  <c r="W16" i="7" l="1"/>
  <c r="V17" i="7"/>
  <c r="U17" i="7"/>
  <c r="AK45" i="7"/>
  <c r="AL44" i="7"/>
  <c r="AJ45" i="7"/>
  <c r="K45" i="7"/>
  <c r="J45" i="7"/>
  <c r="L44" i="7"/>
  <c r="S59" i="7"/>
  <c r="R60" i="7"/>
  <c r="Q60" i="7"/>
  <c r="F59" i="7"/>
  <c r="E60" i="7"/>
  <c r="D60" i="7"/>
  <c r="AQ30" i="7"/>
  <c r="AP30" i="7"/>
  <c r="AR29" i="7"/>
  <c r="AH59" i="7"/>
  <c r="AG60" i="7"/>
  <c r="AF60" i="7"/>
  <c r="G17" i="7"/>
  <c r="H16" i="7"/>
  <c r="F17" i="7"/>
  <c r="Q31" i="7"/>
  <c r="AC30" i="7"/>
  <c r="AD30" i="7"/>
  <c r="AH17" i="7"/>
  <c r="AJ16" i="7"/>
  <c r="AI17" i="7"/>
  <c r="Y44" i="7"/>
  <c r="X45" i="7"/>
  <c r="W45" i="7"/>
  <c r="B32" i="7"/>
  <c r="C32" i="7"/>
  <c r="D31" i="7"/>
  <c r="T89" i="3"/>
  <c r="S89" i="3"/>
  <c r="Z43" i="3"/>
  <c r="Y43" i="3"/>
  <c r="Z61" i="3"/>
  <c r="Y61" i="3"/>
  <c r="V75" i="3"/>
  <c r="U75" i="3"/>
  <c r="C17" i="3"/>
  <c r="B17" i="3"/>
  <c r="M61" i="3"/>
  <c r="L61" i="3"/>
  <c r="AB15" i="3"/>
  <c r="AA15" i="3"/>
  <c r="M43" i="3"/>
  <c r="L43" i="3"/>
  <c r="I75" i="3"/>
  <c r="H75" i="3"/>
  <c r="Z29" i="3"/>
  <c r="Y29" i="3"/>
  <c r="E89" i="3"/>
  <c r="D89" i="3"/>
  <c r="M29" i="3"/>
  <c r="L29" i="3"/>
  <c r="J74" i="3"/>
  <c r="F88" i="3"/>
  <c r="W74" i="3"/>
  <c r="U88" i="3"/>
  <c r="AA42" i="3"/>
  <c r="AA60" i="3"/>
  <c r="N60" i="3"/>
  <c r="N42" i="3"/>
  <c r="AA28" i="3"/>
  <c r="N28" i="3"/>
  <c r="D16" i="3"/>
  <c r="AC14" i="3"/>
  <c r="Z45" i="7" l="1"/>
  <c r="Y45" i="7"/>
  <c r="AA44" i="7"/>
  <c r="I17" i="7"/>
  <c r="H17" i="7"/>
  <c r="J16" i="7"/>
  <c r="AL16" i="7"/>
  <c r="AJ17" i="7"/>
  <c r="AK17" i="7"/>
  <c r="H59" i="7"/>
  <c r="G60" i="7"/>
  <c r="F60" i="7"/>
  <c r="AM45" i="7"/>
  <c r="AL45" i="7"/>
  <c r="AN44" i="7"/>
  <c r="E32" i="7"/>
  <c r="F31" i="7"/>
  <c r="D32" i="7"/>
  <c r="AJ59" i="7"/>
  <c r="AI60" i="7"/>
  <c r="AH60" i="7"/>
  <c r="AF31" i="7"/>
  <c r="AS30" i="7"/>
  <c r="AR30" i="7"/>
  <c r="T60" i="7"/>
  <c r="S60" i="7"/>
  <c r="U59" i="7"/>
  <c r="R32" i="7"/>
  <c r="Q32" i="7"/>
  <c r="S31" i="7"/>
  <c r="M45" i="7"/>
  <c r="L45" i="7"/>
  <c r="N44" i="7"/>
  <c r="X17" i="7"/>
  <c r="Y16" i="7"/>
  <c r="W17" i="7"/>
  <c r="O61" i="3"/>
  <c r="N61" i="3"/>
  <c r="O43" i="3"/>
  <c r="N43" i="3"/>
  <c r="AB61" i="3"/>
  <c r="AA61" i="3"/>
  <c r="AB43" i="3"/>
  <c r="AA43" i="3"/>
  <c r="AD15" i="3"/>
  <c r="AC15" i="3"/>
  <c r="V89" i="3"/>
  <c r="U89" i="3"/>
  <c r="E17" i="3"/>
  <c r="D17" i="3"/>
  <c r="X75" i="3"/>
  <c r="W75" i="3"/>
  <c r="N29" i="3"/>
  <c r="O29" i="3"/>
  <c r="G89" i="3"/>
  <c r="F89" i="3"/>
  <c r="AB29" i="3"/>
  <c r="AA29" i="3"/>
  <c r="K75" i="3"/>
  <c r="J75" i="3"/>
  <c r="B30" i="3"/>
  <c r="AC28" i="3"/>
  <c r="B44" i="3"/>
  <c r="B62" i="3"/>
  <c r="AC60" i="3"/>
  <c r="AC42" i="3"/>
  <c r="W88" i="3"/>
  <c r="Y74" i="3"/>
  <c r="H88" i="3"/>
  <c r="L74" i="3"/>
  <c r="Q16" i="3"/>
  <c r="F16" i="3"/>
  <c r="AP44" i="7" l="1"/>
  <c r="AO45" i="7"/>
  <c r="AN45" i="7"/>
  <c r="AL17" i="7"/>
  <c r="AN16" i="7"/>
  <c r="AM17" i="7"/>
  <c r="S32" i="7"/>
  <c r="U31" i="7"/>
  <c r="T32" i="7"/>
  <c r="AH31" i="7"/>
  <c r="AG32" i="7"/>
  <c r="AF32" i="7"/>
  <c r="L16" i="7"/>
  <c r="K17" i="7"/>
  <c r="J17" i="7"/>
  <c r="Z17" i="7"/>
  <c r="Y17" i="7"/>
  <c r="AA16" i="7"/>
  <c r="V60" i="7"/>
  <c r="W59" i="7"/>
  <c r="U60" i="7"/>
  <c r="AK60" i="7"/>
  <c r="AJ60" i="7"/>
  <c r="AL59" i="7"/>
  <c r="AC44" i="7"/>
  <c r="AB45" i="7"/>
  <c r="AA45" i="7"/>
  <c r="I60" i="7"/>
  <c r="J59" i="7"/>
  <c r="H60" i="7"/>
  <c r="O45" i="7"/>
  <c r="B46" i="7"/>
  <c r="N45" i="7"/>
  <c r="G32" i="7"/>
  <c r="F32" i="7"/>
  <c r="H31" i="7"/>
  <c r="X89" i="3"/>
  <c r="W89" i="3"/>
  <c r="C63" i="3"/>
  <c r="B63" i="3"/>
  <c r="G17" i="3"/>
  <c r="F17" i="3"/>
  <c r="Z75" i="3"/>
  <c r="Y75" i="3"/>
  <c r="AD43" i="3"/>
  <c r="AC43" i="3"/>
  <c r="AD61" i="3"/>
  <c r="AC61" i="3"/>
  <c r="R17" i="3"/>
  <c r="Q17" i="3"/>
  <c r="C45" i="3"/>
  <c r="B45" i="3"/>
  <c r="M75" i="3"/>
  <c r="L75" i="3"/>
  <c r="AD29" i="3"/>
  <c r="AC29" i="3"/>
  <c r="I89" i="3"/>
  <c r="H89" i="3"/>
  <c r="B31" i="3"/>
  <c r="C31" i="3"/>
  <c r="N74" i="3"/>
  <c r="J88" i="3"/>
  <c r="AA74" i="3"/>
  <c r="Y88" i="3"/>
  <c r="Q44" i="3"/>
  <c r="Q62" i="3"/>
  <c r="D62" i="3"/>
  <c r="D44" i="3"/>
  <c r="Q30" i="3"/>
  <c r="D30" i="3"/>
  <c r="H16" i="3"/>
  <c r="S16" i="3"/>
  <c r="C47" i="7" l="1"/>
  <c r="B47" i="7"/>
  <c r="D46" i="7"/>
  <c r="AM60" i="7"/>
  <c r="AN59" i="7"/>
  <c r="AL60" i="7"/>
  <c r="V32" i="7"/>
  <c r="U32" i="7"/>
  <c r="W31" i="7"/>
  <c r="K60" i="7"/>
  <c r="J60" i="7"/>
  <c r="L59" i="7"/>
  <c r="M17" i="7"/>
  <c r="N16" i="7"/>
  <c r="L17" i="7"/>
  <c r="AO17" i="7"/>
  <c r="AP16" i="7"/>
  <c r="AN17" i="7"/>
  <c r="I32" i="7"/>
  <c r="H32" i="7"/>
  <c r="J31" i="7"/>
  <c r="X60" i="7"/>
  <c r="W60" i="7"/>
  <c r="Y59" i="7"/>
  <c r="AC16" i="7"/>
  <c r="AB17" i="7"/>
  <c r="AA17" i="7"/>
  <c r="AI32" i="7"/>
  <c r="AH32" i="7"/>
  <c r="AJ31" i="7"/>
  <c r="Q46" i="7"/>
  <c r="AD45" i="7"/>
  <c r="AC45" i="7"/>
  <c r="AQ45" i="7"/>
  <c r="AP45" i="7"/>
  <c r="AR44" i="7"/>
  <c r="R63" i="3"/>
  <c r="Q63" i="3"/>
  <c r="E63" i="3"/>
  <c r="D63" i="3"/>
  <c r="R45" i="3"/>
  <c r="Q45" i="3"/>
  <c r="Z89" i="3"/>
  <c r="Y89" i="3"/>
  <c r="AB75" i="3"/>
  <c r="AA75" i="3"/>
  <c r="E45" i="3"/>
  <c r="D45" i="3"/>
  <c r="S17" i="3"/>
  <c r="T17" i="3"/>
  <c r="H17" i="3"/>
  <c r="I17" i="3"/>
  <c r="E31" i="3"/>
  <c r="D31" i="3"/>
  <c r="K89" i="3"/>
  <c r="J89" i="3"/>
  <c r="R31" i="3"/>
  <c r="Q31" i="3"/>
  <c r="O75" i="3"/>
  <c r="N75" i="3"/>
  <c r="F30" i="3"/>
  <c r="S30" i="3"/>
  <c r="F44" i="3"/>
  <c r="F62" i="3"/>
  <c r="S62" i="3"/>
  <c r="S44" i="3"/>
  <c r="AA88" i="3"/>
  <c r="AC74" i="3"/>
  <c r="L88" i="3"/>
  <c r="B76" i="3"/>
  <c r="U16" i="3"/>
  <c r="J16" i="3"/>
  <c r="Z60" i="7" l="1"/>
  <c r="Y60" i="7"/>
  <c r="AA59" i="7"/>
  <c r="R47" i="7"/>
  <c r="Q47" i="7"/>
  <c r="S46" i="7"/>
  <c r="AJ32" i="7"/>
  <c r="AL31" i="7"/>
  <c r="AK32" i="7"/>
  <c r="O17" i="7"/>
  <c r="N17" i="7"/>
  <c r="J32" i="7"/>
  <c r="L31" i="7"/>
  <c r="K32" i="7"/>
  <c r="AO60" i="7"/>
  <c r="AN60" i="7"/>
  <c r="AP59" i="7"/>
  <c r="AS45" i="7"/>
  <c r="AF46" i="7"/>
  <c r="AR45" i="7"/>
  <c r="N59" i="7"/>
  <c r="M60" i="7"/>
  <c r="L60" i="7"/>
  <c r="F46" i="7"/>
  <c r="E47" i="7"/>
  <c r="D47" i="7"/>
  <c r="AD17" i="7"/>
  <c r="AC17" i="7"/>
  <c r="AQ17" i="7"/>
  <c r="AP17" i="7"/>
  <c r="AR16" i="7"/>
  <c r="X32" i="7"/>
  <c r="W32" i="7"/>
  <c r="Y31" i="7"/>
  <c r="M89" i="3"/>
  <c r="L89" i="3"/>
  <c r="G31" i="3"/>
  <c r="F31" i="3"/>
  <c r="AD75" i="3"/>
  <c r="AC75" i="3"/>
  <c r="AB89" i="3"/>
  <c r="AA89" i="3"/>
  <c r="T63" i="3"/>
  <c r="S63" i="3"/>
  <c r="T45" i="3"/>
  <c r="S45" i="3"/>
  <c r="K17" i="3"/>
  <c r="J17" i="3"/>
  <c r="G63" i="3"/>
  <c r="F63" i="3"/>
  <c r="V17" i="3"/>
  <c r="U17" i="3"/>
  <c r="G45" i="3"/>
  <c r="F45" i="3"/>
  <c r="C77" i="3"/>
  <c r="B77" i="3"/>
  <c r="S31" i="3"/>
  <c r="T31" i="3"/>
  <c r="D76" i="3"/>
  <c r="N88" i="3"/>
  <c r="Q76" i="3"/>
  <c r="AC88" i="3"/>
  <c r="U44" i="3"/>
  <c r="U62" i="3"/>
  <c r="H62" i="3"/>
  <c r="H44" i="3"/>
  <c r="U30" i="3"/>
  <c r="H30" i="3"/>
  <c r="L16" i="3"/>
  <c r="W16" i="3"/>
  <c r="G47" i="7" l="1"/>
  <c r="H46" i="7"/>
  <c r="F47" i="7"/>
  <c r="AM32" i="7"/>
  <c r="AL32" i="7"/>
  <c r="AN31" i="7"/>
  <c r="T47" i="7"/>
  <c r="S47" i="7"/>
  <c r="U46" i="7"/>
  <c r="AS17" i="7"/>
  <c r="AR17" i="7"/>
  <c r="AB60" i="7"/>
  <c r="AA60" i="7"/>
  <c r="AC59" i="7"/>
  <c r="B61" i="7"/>
  <c r="O60" i="7"/>
  <c r="N60" i="7"/>
  <c r="L32" i="7"/>
  <c r="N31" i="7"/>
  <c r="M32" i="7"/>
  <c r="AH46" i="7"/>
  <c r="AG47" i="7"/>
  <c r="AF47" i="7"/>
  <c r="Z32" i="7"/>
  <c r="Y32" i="7"/>
  <c r="AA31" i="7"/>
  <c r="AQ60" i="7"/>
  <c r="AP60" i="7"/>
  <c r="AR59" i="7"/>
  <c r="I31" i="3"/>
  <c r="H31" i="3"/>
  <c r="E77" i="3"/>
  <c r="D77" i="3"/>
  <c r="I63" i="3"/>
  <c r="H63" i="3"/>
  <c r="V63" i="3"/>
  <c r="U63" i="3"/>
  <c r="V45" i="3"/>
  <c r="U45" i="3"/>
  <c r="AD89" i="3"/>
  <c r="AC89" i="3"/>
  <c r="O89" i="3"/>
  <c r="N89" i="3"/>
  <c r="V31" i="3"/>
  <c r="U31" i="3"/>
  <c r="I45" i="3"/>
  <c r="H45" i="3"/>
  <c r="X17" i="3"/>
  <c r="W17" i="3"/>
  <c r="M17" i="3"/>
  <c r="L17" i="3"/>
  <c r="R77" i="3"/>
  <c r="Q77" i="3"/>
  <c r="J30" i="3"/>
  <c r="W30" i="3"/>
  <c r="J44" i="3"/>
  <c r="J62" i="3"/>
  <c r="W62" i="3"/>
  <c r="W44" i="3"/>
  <c r="Q90" i="3"/>
  <c r="S76" i="3"/>
  <c r="B90" i="3"/>
  <c r="F76" i="3"/>
  <c r="Y16" i="3"/>
  <c r="N16" i="3"/>
  <c r="AD60" i="7" l="1"/>
  <c r="Q61" i="7"/>
  <c r="AC60" i="7"/>
  <c r="AO32" i="7"/>
  <c r="AN32" i="7"/>
  <c r="AP31" i="7"/>
  <c r="C62" i="7"/>
  <c r="D61" i="7"/>
  <c r="B62" i="7"/>
  <c r="AF61" i="7"/>
  <c r="AS60" i="7"/>
  <c r="AR60" i="7"/>
  <c r="AJ46" i="7"/>
  <c r="AI47" i="7"/>
  <c r="AH47" i="7"/>
  <c r="O32" i="7"/>
  <c r="N32" i="7"/>
  <c r="AA32" i="7"/>
  <c r="AC31" i="7"/>
  <c r="AB32" i="7"/>
  <c r="H47" i="7"/>
  <c r="J46" i="7"/>
  <c r="I47" i="7"/>
  <c r="W46" i="7"/>
  <c r="V47" i="7"/>
  <c r="U47" i="7"/>
  <c r="R91" i="3"/>
  <c r="Q91" i="3"/>
  <c r="X45" i="3"/>
  <c r="W45" i="3"/>
  <c r="X63" i="3"/>
  <c r="W63" i="3"/>
  <c r="K63" i="3"/>
  <c r="J63" i="3"/>
  <c r="T77" i="3"/>
  <c r="S77" i="3"/>
  <c r="O17" i="3"/>
  <c r="N17" i="3"/>
  <c r="Z17" i="3"/>
  <c r="Y17" i="3"/>
  <c r="K45" i="3"/>
  <c r="J45" i="3"/>
  <c r="G77" i="3"/>
  <c r="F77" i="3"/>
  <c r="X31" i="3"/>
  <c r="W31" i="3"/>
  <c r="C91" i="3"/>
  <c r="B91" i="3"/>
  <c r="J31" i="3"/>
  <c r="K31" i="3"/>
  <c r="H76" i="3"/>
  <c r="D90" i="3"/>
  <c r="U76" i="3"/>
  <c r="S90" i="3"/>
  <c r="Y44" i="3"/>
  <c r="Y62" i="3"/>
  <c r="L62" i="3"/>
  <c r="L44" i="3"/>
  <c r="Y30" i="3"/>
  <c r="L30" i="3"/>
  <c r="AA16" i="3"/>
  <c r="AD32" i="7" l="1"/>
  <c r="AC32" i="7"/>
  <c r="AG62" i="7"/>
  <c r="AF62" i="7"/>
  <c r="AH61" i="7"/>
  <c r="S61" i="7"/>
  <c r="R62" i="7"/>
  <c r="Q62" i="7"/>
  <c r="X47" i="7"/>
  <c r="Y46" i="7"/>
  <c r="W47" i="7"/>
  <c r="F61" i="7"/>
  <c r="E62" i="7"/>
  <c r="D62" i="7"/>
  <c r="K47" i="7"/>
  <c r="J47" i="7"/>
  <c r="L46" i="7"/>
  <c r="AQ32" i="7"/>
  <c r="AP32" i="7"/>
  <c r="AR31" i="7"/>
  <c r="AK47" i="7"/>
  <c r="AL46" i="7"/>
  <c r="AJ47" i="7"/>
  <c r="M45" i="3"/>
  <c r="L45" i="3"/>
  <c r="M63" i="3"/>
  <c r="L63" i="3"/>
  <c r="M31" i="3"/>
  <c r="L31" i="3"/>
  <c r="Z45" i="3"/>
  <c r="Y45" i="3"/>
  <c r="Z63" i="3"/>
  <c r="Y63" i="3"/>
  <c r="T91" i="3"/>
  <c r="S91" i="3"/>
  <c r="AA17" i="3"/>
  <c r="AB17" i="3"/>
  <c r="V77" i="3"/>
  <c r="U77" i="3"/>
  <c r="E91" i="3"/>
  <c r="D91" i="3"/>
  <c r="Z31" i="3"/>
  <c r="Y31" i="3"/>
  <c r="I77" i="3"/>
  <c r="H77" i="3"/>
  <c r="N30" i="3"/>
  <c r="AA30" i="3"/>
  <c r="N44" i="3"/>
  <c r="N62" i="3"/>
  <c r="AA62" i="3"/>
  <c r="AA44" i="3"/>
  <c r="U90" i="3"/>
  <c r="W76" i="3"/>
  <c r="F90" i="3"/>
  <c r="J76" i="3"/>
  <c r="AC16" i="3"/>
  <c r="AM47" i="7" l="1"/>
  <c r="AL47" i="7"/>
  <c r="AN46" i="7"/>
  <c r="T62" i="7"/>
  <c r="U61" i="7"/>
  <c r="S62" i="7"/>
  <c r="AJ61" i="7"/>
  <c r="AI62" i="7"/>
  <c r="AH62" i="7"/>
  <c r="AR32" i="7"/>
  <c r="AS32" i="7"/>
  <c r="H61" i="7"/>
  <c r="G62" i="7"/>
  <c r="F62" i="7"/>
  <c r="Y47" i="7"/>
  <c r="AA46" i="7"/>
  <c r="Z47" i="7"/>
  <c r="N46" i="7"/>
  <c r="M47" i="7"/>
  <c r="L47" i="7"/>
  <c r="O31" i="3"/>
  <c r="N31" i="3"/>
  <c r="AB31" i="3"/>
  <c r="AA31" i="3"/>
  <c r="G91" i="3"/>
  <c r="F91" i="3"/>
  <c r="V91" i="3"/>
  <c r="U91" i="3"/>
  <c r="K77" i="3"/>
  <c r="J77" i="3"/>
  <c r="X77" i="3"/>
  <c r="W77" i="3"/>
  <c r="AB45" i="3"/>
  <c r="AA45" i="3"/>
  <c r="AB63" i="3"/>
  <c r="AA63" i="3"/>
  <c r="O63" i="3"/>
  <c r="N63" i="3"/>
  <c r="AD17" i="3"/>
  <c r="AC17" i="3"/>
  <c r="O45" i="3"/>
  <c r="N45" i="3"/>
  <c r="L76" i="3"/>
  <c r="H90" i="3"/>
  <c r="Y76" i="3"/>
  <c r="W90" i="3"/>
  <c r="AC44" i="3"/>
  <c r="AC62" i="3"/>
  <c r="AC30" i="3"/>
  <c r="O47" i="7" l="1"/>
  <c r="N47" i="7"/>
  <c r="AB47" i="7"/>
  <c r="AA47" i="7"/>
  <c r="AC46" i="7"/>
  <c r="AK62" i="7"/>
  <c r="AL61" i="7"/>
  <c r="AJ62" i="7"/>
  <c r="V62" i="7"/>
  <c r="W61" i="7"/>
  <c r="U62" i="7"/>
  <c r="I62" i="7"/>
  <c r="J61" i="7"/>
  <c r="H62" i="7"/>
  <c r="AP46" i="7"/>
  <c r="AO47" i="7"/>
  <c r="AN47" i="7"/>
  <c r="M77" i="3"/>
  <c r="L77" i="3"/>
  <c r="AD31" i="3"/>
  <c r="AC31" i="3"/>
  <c r="I91" i="3"/>
  <c r="H91" i="3"/>
  <c r="AD63" i="3"/>
  <c r="AC63" i="3"/>
  <c r="AD45" i="3"/>
  <c r="AC45" i="3"/>
  <c r="X91" i="3"/>
  <c r="W91" i="3"/>
  <c r="Z77" i="3"/>
  <c r="Y77" i="3"/>
  <c r="Y90" i="3"/>
  <c r="AA76" i="3"/>
  <c r="J90" i="3"/>
  <c r="N76" i="3"/>
  <c r="AQ47" i="7" l="1"/>
  <c r="AP47" i="7"/>
  <c r="AR46" i="7"/>
  <c r="AM62" i="7"/>
  <c r="AN61" i="7"/>
  <c r="AL62" i="7"/>
  <c r="AD47" i="7"/>
  <c r="AC47" i="7"/>
  <c r="K62" i="7"/>
  <c r="J62" i="7"/>
  <c r="L61" i="7"/>
  <c r="X62" i="7"/>
  <c r="W62" i="7"/>
  <c r="Y61" i="7"/>
  <c r="Z91" i="3"/>
  <c r="Y91" i="3"/>
  <c r="AB77" i="3"/>
  <c r="AA77" i="3"/>
  <c r="O77" i="3"/>
  <c r="N77" i="3"/>
  <c r="K91" i="3"/>
  <c r="J91" i="3"/>
  <c r="L90" i="3"/>
  <c r="AC76" i="3"/>
  <c r="AA90" i="3"/>
  <c r="N61" i="7" l="1"/>
  <c r="M62" i="7"/>
  <c r="L62" i="7"/>
  <c r="Z62" i="7"/>
  <c r="Y62" i="7"/>
  <c r="AA61" i="7"/>
  <c r="AO62" i="7"/>
  <c r="AN62" i="7"/>
  <c r="AP61" i="7"/>
  <c r="AS47" i="7"/>
  <c r="AR47" i="7"/>
  <c r="AB91" i="3"/>
  <c r="AA91" i="3"/>
  <c r="AD77" i="3"/>
  <c r="AC77" i="3"/>
  <c r="M91" i="3"/>
  <c r="L91" i="3"/>
  <c r="AC90" i="3"/>
  <c r="N90" i="3"/>
  <c r="AB62" i="7" l="1"/>
  <c r="AC61" i="7"/>
  <c r="AA62" i="7"/>
  <c r="AQ62" i="7"/>
  <c r="AP62" i="7"/>
  <c r="AR61" i="7"/>
  <c r="O62" i="7"/>
  <c r="N62" i="7"/>
  <c r="O91" i="3"/>
  <c r="N91" i="3"/>
  <c r="AD91" i="3"/>
  <c r="AC91" i="3"/>
  <c r="AS62" i="7" l="1"/>
  <c r="AR62" i="7"/>
  <c r="AD62" i="7"/>
  <c r="AC62" i="7"/>
</calcChain>
</file>

<file path=xl/sharedStrings.xml><?xml version="1.0" encoding="utf-8"?>
<sst xmlns="http://schemas.openxmlformats.org/spreadsheetml/2006/main" count="770" uniqueCount="25">
  <si>
    <t>Start Day</t>
  </si>
  <si>
    <t>Month:</t>
  </si>
  <si>
    <t>Year:</t>
  </si>
  <si>
    <t>1:Sun, 2:Mon</t>
  </si>
  <si>
    <t>Availability Calendar</t>
  </si>
  <si>
    <t>[Name of Property]</t>
  </si>
  <si>
    <t xml:space="preserve"> </t>
  </si>
  <si>
    <t>Renter</t>
  </si>
  <si>
    <t>Owner</t>
  </si>
  <si>
    <t>Maintenance</t>
  </si>
  <si>
    <t>CHECK IN</t>
  </si>
  <si>
    <t>CHECK OUT</t>
  </si>
  <si>
    <t>TYPE</t>
  </si>
  <si>
    <t>CALENDAR SETTINGS</t>
  </si>
  <si>
    <t>RESERVATIONS</t>
  </si>
  <si>
    <t>STATUS</t>
  </si>
  <si>
    <t>Year</t>
  </si>
  <si>
    <t>Month</t>
  </si>
  <si>
    <t>Confirmed</t>
  </si>
  <si>
    <t>Reserved</t>
  </si>
  <si>
    <t>◢</t>
  </si>
  <si>
    <t>Check In (reserved after 4pm)</t>
  </si>
  <si>
    <t>█</t>
  </si>
  <si>
    <t>◤</t>
  </si>
  <si>
    <t>Check Out (reserved before 11am)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</si>
</sst>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m\ yyyy"/>
    <numFmt numFmtId="166" formatCode="ddd"/>
  </numFmts>
  <fonts count="34">
    <font>
      <sz val="10"/>
      <name val="Arial"/>
    </font>
    <font>
      <u/>
      <sz val="10"/>
      <color indexed="12"/>
      <name val="Tahoma"/>
      <family val="2"/>
    </font>
    <font>
      <sz val="10"/>
      <name val="Arial"/>
      <family val="2"/>
      <scheme val="minor"/>
    </font>
    <font>
      <sz val="9"/>
      <name val="Arial"/>
      <family val="2"/>
    </font>
    <font>
      <sz val="9"/>
      <color theme="0"/>
      <name val="Arial"/>
      <family val="2"/>
    </font>
    <font>
      <sz val="9"/>
      <name val="Arial"/>
      <family val="2"/>
      <scheme val="minor"/>
    </font>
    <font>
      <sz val="18"/>
      <name val="Arial"/>
      <family val="2"/>
      <scheme val="minor"/>
    </font>
    <font>
      <b/>
      <sz val="14"/>
      <color theme="0"/>
      <name val="Arial"/>
      <family val="1"/>
      <scheme val="major"/>
    </font>
    <font>
      <sz val="10"/>
      <name val="Arial"/>
      <family val="2"/>
    </font>
    <font>
      <sz val="11"/>
      <name val="Arial"/>
      <family val="2"/>
    </font>
    <font>
      <sz val="9"/>
      <color theme="0"/>
      <name val="Arial"/>
      <family val="2"/>
      <scheme val="minor"/>
    </font>
    <font>
      <sz val="28"/>
      <color theme="4" tint="-0.249977111117893"/>
      <name val="Arial Narrow"/>
      <family val="2"/>
    </font>
    <font>
      <sz val="11"/>
      <name val="Arial"/>
      <family val="2"/>
      <scheme val="minor"/>
    </font>
    <font>
      <sz val="8"/>
      <name val="Arial"/>
      <family val="2"/>
    </font>
    <font>
      <b/>
      <sz val="9"/>
      <color theme="0"/>
      <name val="Arial"/>
      <family val="2"/>
      <scheme val="minor"/>
    </font>
    <font>
      <sz val="10"/>
      <color theme="1" tint="0.499984740745262"/>
      <name val="Arial Narrow"/>
      <family val="2"/>
    </font>
    <font>
      <b/>
      <sz val="14"/>
      <color theme="0" tint="-0.499984740745262"/>
      <name val="Arial Narrow"/>
      <family val="2"/>
    </font>
    <font>
      <sz val="10"/>
      <color theme="0" tint="-0.499984740745262"/>
      <name val="Arial"/>
      <family val="2"/>
    </font>
    <font>
      <sz val="8"/>
      <color theme="0" tint="-0.499984740745262"/>
      <name val="Roboto"/>
    </font>
    <font>
      <u/>
      <sz val="10"/>
      <color theme="0" tint="-0.499984740745262"/>
      <name val="Tahoma"/>
      <family val="2"/>
    </font>
    <font>
      <sz val="20"/>
      <color theme="4" tint="-0.249977111117893"/>
      <name val="Arial Narrow"/>
      <family val="2"/>
    </font>
    <font>
      <b/>
      <sz val="9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  <scheme val="minor"/>
    </font>
    <font>
      <sz val="9"/>
      <color theme="4" tint="-0.249977111117893"/>
      <name val="Arial"/>
      <family val="2"/>
      <scheme val="minor"/>
    </font>
    <font>
      <i/>
      <sz val="8"/>
      <color theme="4" tint="-0.249977111117893"/>
      <name val="Arial"/>
      <family val="2"/>
      <scheme val="minor"/>
    </font>
    <font>
      <sz val="8"/>
      <color theme="4" tint="0.39997558519241921"/>
      <name val="Roboto"/>
    </font>
    <font>
      <u/>
      <sz val="10"/>
      <color theme="4" tint="0.39997558519241921"/>
      <name val="Tahoma"/>
      <family val="2"/>
    </font>
    <font>
      <sz val="9"/>
      <color theme="4" tint="0.59999389629810485"/>
      <name val="Arial"/>
      <family val="2"/>
      <scheme val="minor"/>
    </font>
    <font>
      <sz val="10"/>
      <color theme="4" tint="0.59999389629810485"/>
      <name val="Arial"/>
      <family val="2"/>
    </font>
    <font>
      <b/>
      <sz val="16"/>
      <color theme="4" tint="0.39997558519241921"/>
      <name val="Arial Narrow"/>
      <family val="2"/>
    </font>
    <font>
      <sz val="10"/>
      <color theme="1" tint="0.499984740745262"/>
      <name val="Arial"/>
      <family val="2"/>
      <scheme val="major"/>
    </font>
    <font>
      <sz val="10"/>
      <name val="Arial"/>
      <family val="2"/>
      <scheme val="major"/>
    </font>
    <font>
      <sz val="22"/>
      <color theme="4" tint="-0.249977111117893"/>
      <name val="Arial Narrow"/>
      <family val="2"/>
    </font>
    <font>
      <sz val="2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4E0F1"/>
        <bgColor indexed="64"/>
      </patternFill>
    </fill>
    <fill>
      <patternFill patternType="solid">
        <fgColor rgb="FF45818E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0.39994506668294322"/>
      </left>
      <right/>
      <top/>
      <bottom style="thin">
        <color theme="4" tint="0.59996337778862885"/>
      </bottom>
      <diagonal/>
    </border>
    <border>
      <left/>
      <right/>
      <top/>
      <bottom style="thin">
        <color theme="4" tint="0.59996337778862885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-0.2499465926084170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65" fontId="7" fillId="2" borderId="0" xfId="0" applyNumberFormat="1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NumberFormat="1" applyFont="1" applyBorder="1" applyAlignment="1">
      <alignment horizontal="center" vertical="center" shrinkToFit="1"/>
    </xf>
    <xf numFmtId="0" fontId="5" fillId="0" borderId="0" xfId="0" applyNumberFormat="1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shrinkToFit="1"/>
    </xf>
    <xf numFmtId="0" fontId="2" fillId="0" borderId="0" xfId="0" applyNumberFormat="1" applyFont="1" applyBorder="1" applyAlignment="1">
      <alignment vertical="center" shrinkToFit="1"/>
    </xf>
    <xf numFmtId="0" fontId="5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shrinkToFit="1"/>
    </xf>
    <xf numFmtId="0" fontId="5" fillId="0" borderId="0" xfId="0" applyFont="1" applyAlignment="1">
      <alignment shrinkToFit="1"/>
    </xf>
    <xf numFmtId="164" fontId="9" fillId="0" borderId="11" xfId="0" applyNumberFormat="1" applyFont="1" applyFill="1" applyBorder="1" applyAlignment="1">
      <alignment horizontal="centerContinuous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/>
    <xf numFmtId="0" fontId="2" fillId="0" borderId="0" xfId="0" applyFont="1" applyAlignment="1">
      <alignment horizontal="center"/>
    </xf>
    <xf numFmtId="0" fontId="5" fillId="0" borderId="3" xfId="0" applyFont="1" applyBorder="1" applyAlignment="1">
      <alignment vertical="center"/>
    </xf>
    <xf numFmtId="14" fontId="5" fillId="0" borderId="3" xfId="0" applyNumberFormat="1" applyFont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4" borderId="0" xfId="0" applyFont="1" applyFill="1"/>
    <xf numFmtId="0" fontId="5" fillId="4" borderId="0" xfId="0" applyFont="1" applyFill="1" applyAlignment="1">
      <alignment vertical="center"/>
    </xf>
    <xf numFmtId="0" fontId="2" fillId="4" borderId="0" xfId="0" applyFont="1" applyFill="1"/>
    <xf numFmtId="0" fontId="14" fillId="5" borderId="0" xfId="0" applyFont="1" applyFill="1" applyAlignment="1">
      <alignment horizontal="left" vertical="center"/>
    </xf>
    <xf numFmtId="0" fontId="15" fillId="0" borderId="0" xfId="0" applyFont="1" applyAlignment="1">
      <alignment wrapText="1"/>
    </xf>
    <xf numFmtId="0" fontId="11" fillId="0" borderId="14" xfId="0" applyNumberFormat="1" applyFont="1" applyFill="1" applyBorder="1" applyAlignment="1">
      <alignment horizontal="center" vertical="center"/>
    </xf>
    <xf numFmtId="0" fontId="11" fillId="0" borderId="15" xfId="0" applyNumberFormat="1" applyFont="1" applyFill="1" applyBorder="1" applyAlignment="1">
      <alignment horizontal="center" vertical="center"/>
    </xf>
    <xf numFmtId="0" fontId="16" fillId="7" borderId="0" xfId="0" applyFont="1" applyFill="1" applyAlignment="1">
      <alignment horizontal="left" vertical="center"/>
    </xf>
    <xf numFmtId="0" fontId="17" fillId="7" borderId="0" xfId="0" applyFont="1" applyFill="1" applyAlignment="1">
      <alignment wrapText="1"/>
    </xf>
    <xf numFmtId="0" fontId="20" fillId="8" borderId="0" xfId="0" applyNumberFormat="1" applyFont="1" applyFill="1" applyBorder="1" applyAlignment="1">
      <alignment horizontal="center" vertical="center"/>
    </xf>
    <xf numFmtId="0" fontId="18" fillId="7" borderId="0" xfId="0" applyFont="1" applyFill="1" applyAlignment="1">
      <alignment horizontal="right" vertical="center"/>
    </xf>
    <xf numFmtId="0" fontId="21" fillId="4" borderId="0" xfId="0" applyFont="1" applyFill="1" applyAlignment="1">
      <alignment horizontal="right" vertical="center" indent="1"/>
    </xf>
    <xf numFmtId="0" fontId="23" fillId="4" borderId="0" xfId="0" applyFont="1" applyFill="1" applyAlignment="1">
      <alignment vertical="center"/>
    </xf>
    <xf numFmtId="0" fontId="23" fillId="4" borderId="0" xfId="0" applyFont="1" applyFill="1"/>
    <xf numFmtId="0" fontId="24" fillId="4" borderId="0" xfId="0" applyFont="1" applyFill="1" applyAlignment="1">
      <alignment vertical="center"/>
    </xf>
    <xf numFmtId="0" fontId="19" fillId="7" borderId="0" xfId="1" applyFont="1" applyFill="1" applyAlignment="1" applyProtection="1">
      <alignment vertical="top" wrapText="1"/>
    </xf>
    <xf numFmtId="0" fontId="5" fillId="9" borderId="0" xfId="0" applyFont="1" applyFill="1" applyAlignment="1">
      <alignment vertical="center"/>
    </xf>
    <xf numFmtId="0" fontId="25" fillId="7" borderId="0" xfId="0" applyFont="1" applyFill="1" applyAlignment="1">
      <alignment horizontal="right" vertical="center"/>
    </xf>
    <xf numFmtId="0" fontId="27" fillId="4" borderId="0" xfId="0" applyFont="1" applyFill="1"/>
    <xf numFmtId="0" fontId="28" fillId="7" borderId="0" xfId="0" applyFont="1" applyFill="1" applyAlignment="1">
      <alignment wrapText="1"/>
    </xf>
    <xf numFmtId="0" fontId="29" fillId="7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/>
    </xf>
    <xf numFmtId="0" fontId="30" fillId="0" borderId="0" xfId="0" applyFont="1" applyAlignment="1">
      <alignment wrapText="1"/>
    </xf>
    <xf numFmtId="0" fontId="31" fillId="0" borderId="0" xfId="0" applyFont="1"/>
    <xf numFmtId="0" fontId="30" fillId="0" borderId="0" xfId="1" applyFont="1" applyAlignment="1" applyProtection="1">
      <alignment wrapText="1"/>
    </xf>
    <xf numFmtId="0" fontId="30" fillId="0" borderId="0" xfId="1" applyFont="1" applyAlignment="1" applyProtection="1">
      <alignment horizontal="right"/>
    </xf>
    <xf numFmtId="0" fontId="30" fillId="0" borderId="0" xfId="0" applyFont="1" applyAlignment="1"/>
    <xf numFmtId="0" fontId="5" fillId="0" borderId="0" xfId="0" applyFont="1" applyFill="1" applyBorder="1" applyAlignment="1">
      <alignment vertical="center"/>
    </xf>
    <xf numFmtId="0" fontId="32" fillId="0" borderId="0" xfId="0" applyNumberFormat="1" applyFont="1" applyFill="1" applyBorder="1" applyAlignment="1">
      <alignment horizontal="center" vertical="center"/>
    </xf>
    <xf numFmtId="0" fontId="20" fillId="0" borderId="14" xfId="0" applyNumberFormat="1" applyFont="1" applyFill="1" applyBorder="1" applyAlignment="1">
      <alignment horizontal="center" vertical="center"/>
    </xf>
    <xf numFmtId="0" fontId="20" fillId="0" borderId="15" xfId="0" applyNumberFormat="1" applyFont="1" applyFill="1" applyBorder="1" applyAlignment="1">
      <alignment horizontal="center" vertical="center"/>
    </xf>
    <xf numFmtId="0" fontId="33" fillId="0" borderId="0" xfId="0" applyNumberFormat="1" applyFont="1" applyBorder="1" applyAlignment="1">
      <alignment vertical="center" shrinkToFit="1"/>
    </xf>
    <xf numFmtId="0" fontId="20" fillId="0" borderId="0" xfId="0" applyNumberFormat="1" applyFont="1" applyFill="1" applyBorder="1" applyAlignment="1">
      <alignment horizontal="center" vertical="center"/>
    </xf>
    <xf numFmtId="0" fontId="33" fillId="0" borderId="0" xfId="0" applyNumberFormat="1" applyFont="1" applyBorder="1" applyAlignment="1">
      <alignment horizontal="center" vertical="center" shrinkToFit="1"/>
    </xf>
    <xf numFmtId="164" fontId="8" fillId="4" borderId="12" xfId="0" applyNumberFormat="1" applyFont="1" applyFill="1" applyBorder="1" applyAlignment="1">
      <alignment horizontal="center" vertical="center"/>
    </xf>
    <xf numFmtId="164" fontId="8" fillId="4" borderId="13" xfId="0" applyNumberFormat="1" applyFont="1" applyFill="1" applyBorder="1" applyAlignment="1">
      <alignment horizontal="center" vertical="center"/>
    </xf>
    <xf numFmtId="165" fontId="7" fillId="2" borderId="16" xfId="0" applyNumberFormat="1" applyFont="1" applyFill="1" applyBorder="1" applyAlignment="1">
      <alignment horizontal="center" vertical="center"/>
    </xf>
    <xf numFmtId="165" fontId="7" fillId="2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6" fontId="4" fillId="3" borderId="7" xfId="0" applyNumberFormat="1" applyFont="1" applyFill="1" applyBorder="1" applyAlignment="1">
      <alignment horizontal="center" vertical="center"/>
    </xf>
    <xf numFmtId="166" fontId="4" fillId="3" borderId="8" xfId="0" applyNumberFormat="1" applyFont="1" applyFill="1" applyBorder="1" applyAlignment="1">
      <alignment horizontal="center" vertical="center"/>
    </xf>
    <xf numFmtId="166" fontId="4" fillId="3" borderId="2" xfId="0" applyNumberFormat="1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166" fontId="4" fillId="3" borderId="0" xfId="0" applyNumberFormat="1" applyFont="1" applyFill="1" applyBorder="1" applyAlignment="1">
      <alignment horizontal="center" vertical="center"/>
    </xf>
    <xf numFmtId="0" fontId="26" fillId="7" borderId="0" xfId="1" applyFont="1" applyFill="1" applyAlignment="1" applyProtection="1">
      <alignment vertical="top" wrapText="1"/>
    </xf>
    <xf numFmtId="0" fontId="15" fillId="0" borderId="0" xfId="0" applyFont="1" applyAlignment="1">
      <alignment wrapText="1"/>
    </xf>
    <xf numFmtId="0" fontId="15" fillId="0" borderId="0" xfId="1" applyFont="1" applyAlignment="1" applyProtection="1">
      <alignment horizontal="right" wrapText="1"/>
    </xf>
    <xf numFmtId="166" fontId="4" fillId="3" borderId="8" xfId="0" applyNumberFormat="1" applyFont="1" applyFill="1" applyBorder="1" applyAlignment="1">
      <alignment horizontal="center" vertical="center" shrinkToFit="1"/>
    </xf>
    <xf numFmtId="165" fontId="7" fillId="2" borderId="4" xfId="0" applyNumberFormat="1" applyFont="1" applyFill="1" applyBorder="1" applyAlignment="1">
      <alignment horizontal="center" vertical="center"/>
    </xf>
    <xf numFmtId="165" fontId="7" fillId="2" borderId="5" xfId="0" applyNumberFormat="1" applyFont="1" applyFill="1" applyBorder="1" applyAlignment="1">
      <alignment horizontal="center" vertical="center"/>
    </xf>
    <xf numFmtId="165" fontId="7" fillId="2" borderId="6" xfId="0" applyNumberFormat="1" applyFont="1" applyFill="1" applyBorder="1" applyAlignment="1">
      <alignment horizontal="center" vertical="center"/>
    </xf>
    <xf numFmtId="166" fontId="4" fillId="3" borderId="7" xfId="0" applyNumberFormat="1" applyFont="1" applyFill="1" applyBorder="1" applyAlignment="1">
      <alignment horizontal="center" vertical="center" shrinkToFit="1"/>
    </xf>
    <xf numFmtId="166" fontId="4" fillId="3" borderId="2" xfId="0" applyNumberFormat="1" applyFont="1" applyFill="1" applyBorder="1" applyAlignment="1">
      <alignment horizontal="center" vertical="center" shrinkToFit="1"/>
    </xf>
    <xf numFmtId="166" fontId="4" fillId="3" borderId="1" xfId="0" applyNumberFormat="1" applyFont="1" applyFill="1" applyBorder="1" applyAlignment="1">
      <alignment horizontal="center" vertical="center" shrinkToFit="1"/>
    </xf>
    <xf numFmtId="166" fontId="4" fillId="3" borderId="0" xfId="0" applyNumberFormat="1" applyFont="1" applyFill="1" applyBorder="1" applyAlignment="1">
      <alignment horizontal="center" vertical="center" shrinkToFit="1"/>
    </xf>
    <xf numFmtId="0" fontId="19" fillId="7" borderId="0" xfId="1" applyFont="1" applyFill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134F5C"/>
      <color rgb="FF45818E"/>
      <color rgb="FF76A5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Vertex42">
  <a:themeElements>
    <a:clrScheme name="Custom GS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45818E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08"/>
  <sheetViews>
    <sheetView showGridLines="0" tabSelected="1" zoomScaleNormal="100" workbookViewId="0">
      <selection activeCell="A92" sqref="A92:XFD92"/>
    </sheetView>
  </sheetViews>
  <sheetFormatPr defaultColWidth="9.140625" defaultRowHeight="12.75"/>
  <cols>
    <col min="1" max="30" width="3.140625" style="1" customWidth="1"/>
    <col min="31" max="31" width="3.28515625" style="1" customWidth="1"/>
    <col min="32" max="32" width="3.5703125" style="1" customWidth="1"/>
    <col min="33" max="33" width="13.140625" style="1" customWidth="1"/>
    <col min="34" max="35" width="11.42578125" style="1" customWidth="1"/>
    <col min="36" max="36" width="12.85546875" style="1" customWidth="1"/>
    <col min="37" max="37" width="3.5703125" style="1" customWidth="1"/>
    <col min="38" max="16384" width="9.140625" style="1"/>
  </cols>
  <sheetData>
    <row r="1" spans="1:38" s="2" customFormat="1" ht="28.5" customHeight="1">
      <c r="B1" s="53" t="s">
        <v>4</v>
      </c>
      <c r="C1" s="53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5" t="s">
        <v>5</v>
      </c>
      <c r="AE1" s="3"/>
      <c r="AF1" s="50"/>
      <c r="AG1" s="52"/>
      <c r="AH1" s="51"/>
      <c r="AI1" s="51"/>
      <c r="AJ1" s="49"/>
      <c r="AK1" s="50"/>
    </row>
    <row r="2" spans="1:38" s="2" customFormat="1" ht="16.5" customHeight="1">
      <c r="B2" s="30" t="s">
        <v>20</v>
      </c>
      <c r="C2" s="31" t="s">
        <v>21</v>
      </c>
      <c r="D2" s="4"/>
      <c r="E2" s="3"/>
      <c r="F2" s="3"/>
      <c r="G2" s="3"/>
      <c r="H2" s="3"/>
      <c r="I2" s="3"/>
      <c r="J2" s="3"/>
      <c r="K2" s="3"/>
      <c r="L2" s="41" t="s">
        <v>22</v>
      </c>
      <c r="M2" s="3" t="s">
        <v>19</v>
      </c>
      <c r="N2" s="3"/>
      <c r="O2" s="3"/>
      <c r="P2" s="3"/>
      <c r="Q2" s="30" t="s">
        <v>23</v>
      </c>
      <c r="R2" s="31" t="s">
        <v>24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50"/>
      <c r="AG2" s="81"/>
      <c r="AH2" s="81"/>
      <c r="AI2" s="81"/>
      <c r="AJ2" s="81"/>
      <c r="AK2" s="50"/>
    </row>
    <row r="3" spans="1:38" s="2" customFormat="1" ht="12">
      <c r="B3" s="5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0"/>
      <c r="AG3" s="50"/>
      <c r="AH3" s="50"/>
      <c r="AI3" s="50"/>
      <c r="AJ3" s="50"/>
      <c r="AK3" s="50"/>
    </row>
    <row r="4" spans="1:38" s="2" customFormat="1" ht="19.5" customHeight="1">
      <c r="A4" s="1" t="s">
        <v>6</v>
      </c>
      <c r="B4" s="71">
        <f>DATE(AH5,AH6,1)</f>
        <v>43831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4" t="s">
        <v>6</v>
      </c>
      <c r="Q4" s="71">
        <f>DATE(YEAR(B4+35),MONTH(B4+35),1)</f>
        <v>43862</v>
      </c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14" t="s">
        <v>6</v>
      </c>
      <c r="AF4" s="32"/>
      <c r="AG4" s="35" t="s">
        <v>13</v>
      </c>
      <c r="AH4" s="9"/>
      <c r="AI4" s="9"/>
      <c r="AJ4" s="9"/>
      <c r="AK4" s="32"/>
    </row>
    <row r="5" spans="1:38" s="3" customFormat="1" ht="15" customHeight="1">
      <c r="A5" s="13" t="s">
        <v>6</v>
      </c>
      <c r="B5" s="79">
        <f>B8</f>
        <v>43835</v>
      </c>
      <c r="C5" s="80"/>
      <c r="D5" s="75">
        <f t="shared" ref="D5:N5" si="0">D8</f>
        <v>43836</v>
      </c>
      <c r="E5" s="75"/>
      <c r="F5" s="75">
        <f t="shared" si="0"/>
        <v>43837</v>
      </c>
      <c r="G5" s="75"/>
      <c r="H5" s="75">
        <f t="shared" si="0"/>
        <v>43838</v>
      </c>
      <c r="I5" s="75"/>
      <c r="J5" s="75">
        <f t="shared" si="0"/>
        <v>43839</v>
      </c>
      <c r="K5" s="75"/>
      <c r="L5" s="75">
        <f t="shared" si="0"/>
        <v>43840</v>
      </c>
      <c r="M5" s="75"/>
      <c r="N5" s="76">
        <f t="shared" si="0"/>
        <v>43841</v>
      </c>
      <c r="O5" s="76"/>
      <c r="P5" s="4" t="s">
        <v>6</v>
      </c>
      <c r="Q5" s="74">
        <f>Q8</f>
        <v>43863</v>
      </c>
      <c r="R5" s="75"/>
      <c r="S5" s="75">
        <f t="shared" ref="S5:AC5" si="1">S8</f>
        <v>43864</v>
      </c>
      <c r="T5" s="75"/>
      <c r="U5" s="75">
        <f t="shared" si="1"/>
        <v>43865</v>
      </c>
      <c r="V5" s="75"/>
      <c r="W5" s="75">
        <f t="shared" si="1"/>
        <v>43866</v>
      </c>
      <c r="X5" s="75"/>
      <c r="Y5" s="75">
        <f t="shared" si="1"/>
        <v>43867</v>
      </c>
      <c r="Z5" s="75"/>
      <c r="AA5" s="75">
        <f t="shared" si="1"/>
        <v>43868</v>
      </c>
      <c r="AB5" s="75"/>
      <c r="AC5" s="76">
        <f t="shared" si="1"/>
        <v>43869</v>
      </c>
      <c r="AD5" s="76"/>
      <c r="AE5" s="15" t="s">
        <v>6</v>
      </c>
      <c r="AF5" s="33"/>
      <c r="AG5" s="43" t="s">
        <v>16</v>
      </c>
      <c r="AH5" s="77">
        <v>2020</v>
      </c>
      <c r="AI5" s="78"/>
      <c r="AJ5" s="44"/>
      <c r="AK5" s="33"/>
      <c r="AL5" s="2"/>
    </row>
    <row r="6" spans="1:38" s="2" customFormat="1" ht="16.5" customHeight="1">
      <c r="A6" s="1" t="s">
        <v>6</v>
      </c>
      <c r="B6" s="69" t="str">
        <f>IF(WEEKDAY(B4,1)=$AH$7,B4,"")</f>
        <v/>
      </c>
      <c r="C6" s="70"/>
      <c r="D6" s="69" t="str">
        <f>IF(B6="",IF(WEEKDAY(B4,1)=MOD($AH$7,7)+1,B4,""),B6+1)</f>
        <v/>
      </c>
      <c r="E6" s="70"/>
      <c r="F6" s="69" t="str">
        <f>IF(D6="",IF(WEEKDAY(B4,1)=MOD($AH$7+1,7)+1,B4,""),D6+1)</f>
        <v/>
      </c>
      <c r="G6" s="70"/>
      <c r="H6" s="69">
        <f>IF(F6="",IF(WEEKDAY(B4,1)=MOD($AH$7+2,7)+1,B4,""),F6+1)</f>
        <v>43831</v>
      </c>
      <c r="I6" s="70"/>
      <c r="J6" s="69">
        <f>IF(H6="",IF(WEEKDAY(B4,1)=MOD($AH$7+3,7)+1,B4,""),H6+1)</f>
        <v>43832</v>
      </c>
      <c r="K6" s="70"/>
      <c r="L6" s="69">
        <f>IF(J6="",IF(WEEKDAY(B4,1)=MOD($AH$7+4,7)+1,B4,""),J6+1)</f>
        <v>43833</v>
      </c>
      <c r="M6" s="70"/>
      <c r="N6" s="69">
        <f>IF(L6="",IF(WEEKDAY(B4,1)=MOD($AH$7+5,7)+1,B4,""),L6+1)</f>
        <v>43834</v>
      </c>
      <c r="O6" s="70"/>
      <c r="P6" s="6" t="s">
        <v>6</v>
      </c>
      <c r="Q6" s="69" t="str">
        <f>IF(WEEKDAY(Q4,1)=$AH$7,Q4,"")</f>
        <v/>
      </c>
      <c r="R6" s="70"/>
      <c r="S6" s="69" t="str">
        <f>IF(Q6="",IF(WEEKDAY(Q4,1)=MOD($AH$7,7)+1,Q4,""),Q6+1)</f>
        <v/>
      </c>
      <c r="T6" s="70"/>
      <c r="U6" s="69" t="str">
        <f>IF(S6="",IF(WEEKDAY(Q4,1)=MOD($AH$7+1,7)+1,Q4,""),S6+1)</f>
        <v/>
      </c>
      <c r="V6" s="70"/>
      <c r="W6" s="69" t="str">
        <f>IF(U6="",IF(WEEKDAY(Q4,1)=MOD($AH$7+2,7)+1,Q4,""),U6+1)</f>
        <v/>
      </c>
      <c r="X6" s="70"/>
      <c r="Y6" s="69" t="str">
        <f>IF(W6="",IF(WEEKDAY(Q4,1)=MOD($AH$7+3,7)+1,Q4,""),W6+1)</f>
        <v/>
      </c>
      <c r="Z6" s="70"/>
      <c r="AA6" s="69" t="str">
        <f>IF(Y6="",IF(WEEKDAY(Q4,1)=MOD($AH$7+4,7)+1,Q4,""),Y6+1)</f>
        <v/>
      </c>
      <c r="AB6" s="70"/>
      <c r="AC6" s="69">
        <f>IF(AA6="",IF(WEEKDAY(Q4,1)=MOD($AH$7+5,7)+1,Q4,""),AA6+1)</f>
        <v>43862</v>
      </c>
      <c r="AD6" s="70"/>
      <c r="AE6" s="16" t="s">
        <v>6</v>
      </c>
      <c r="AF6" s="32"/>
      <c r="AG6" s="43" t="s">
        <v>17</v>
      </c>
      <c r="AH6" s="77">
        <v>1</v>
      </c>
      <c r="AI6" s="78"/>
      <c r="AJ6" s="45"/>
      <c r="AK6" s="32"/>
    </row>
    <row r="7" spans="1:38" s="2" customFormat="1" ht="16.5" customHeight="1">
      <c r="A7" s="1" t="s">
        <v>6</v>
      </c>
      <c r="B7" s="37" t="str">
        <f>IF(B6=""," ",IF(COUNTIF(checkout,B6)&gt;0,"◤",IF(COUNTIFS(checkin,"&lt;"&amp;B6,checkout,"&gt;="&amp;B6)&gt;0,"█"," ")))</f>
        <v xml:space="preserve"> </v>
      </c>
      <c r="C7" s="38" t="str">
        <f>IF(B6=""," ",IF(COUNTIF(checkin,B6)&gt;0,"◢",IF(COUNTIFS(checkin,"&lt;="&amp;B6,checkout,"&gt;"&amp;B6)&gt;0,"█"," ")))</f>
        <v xml:space="preserve"> </v>
      </c>
      <c r="D7" s="37" t="str">
        <f>IF(D6=""," ",IF(COUNTIF(checkout,D6)&gt;0,"◤",IF(COUNTIFS(checkin,"&lt;"&amp;D6,checkout,"&gt;="&amp;D6)&gt;0,"█"," ")))</f>
        <v xml:space="preserve"> </v>
      </c>
      <c r="E7" s="38" t="str">
        <f>IF(D6=""," ",IF(COUNTIF(checkin,D6)&gt;0,"◢",IF(COUNTIFS(checkin,"&lt;="&amp;D6,checkout,"&gt;"&amp;D6)&gt;0,"█"," ")))</f>
        <v xml:space="preserve"> </v>
      </c>
      <c r="F7" s="37" t="str">
        <f>IF(F6=""," ",IF(COUNTIF(checkout,F6)&gt;0,"◤",IF(COUNTIFS(checkin,"&lt;"&amp;F6,checkout,"&gt;="&amp;F6)&gt;0,"█"," ")))</f>
        <v xml:space="preserve"> </v>
      </c>
      <c r="G7" s="38" t="str">
        <f>IF(F6=""," ",IF(COUNTIF(checkin,F6)&gt;0,"◢",IF(COUNTIFS(checkin,"&lt;="&amp;F6,checkout,"&gt;"&amp;F6)&gt;0,"█"," ")))</f>
        <v xml:space="preserve"> </v>
      </c>
      <c r="H7" s="37" t="str">
        <f>IF(H6=""," ",IF(COUNTIF(checkout,H6)&gt;0,"◤",IF(COUNTIFS(checkin,"&lt;"&amp;H6,checkout,"&gt;="&amp;H6)&gt;0,"█"," ")))</f>
        <v xml:space="preserve"> </v>
      </c>
      <c r="I7" s="38" t="str">
        <f>IF(H6=""," ",IF(COUNTIF(checkin,H6)&gt;0,"◢",IF(COUNTIFS(checkin,"&lt;="&amp;H6,checkout,"&gt;"&amp;H6)&gt;0,"█"," ")))</f>
        <v xml:space="preserve"> </v>
      </c>
      <c r="J7" s="37" t="str">
        <f>IF(J6=""," ",IF(COUNTIF(checkout,J6)&gt;0,"◤",IF(COUNTIFS(checkin,"&lt;"&amp;J6,checkout,"&gt;="&amp;J6)&gt;0,"█"," ")))</f>
        <v xml:space="preserve"> </v>
      </c>
      <c r="K7" s="38" t="str">
        <f>IF(J6=""," ",IF(COUNTIF(checkin,J6)&gt;0,"◢",IF(COUNTIFS(checkin,"&lt;="&amp;J6,checkout,"&gt;"&amp;J6)&gt;0,"█"," ")))</f>
        <v xml:space="preserve"> </v>
      </c>
      <c r="L7" s="37" t="str">
        <f>IF(L6=""," ",IF(COUNTIF(checkout,L6)&gt;0,"◤",IF(COUNTIFS(checkin,"&lt;"&amp;L6,checkout,"&gt;="&amp;L6)&gt;0,"█"," ")))</f>
        <v xml:space="preserve"> </v>
      </c>
      <c r="M7" s="38" t="str">
        <f>IF(L6=""," ",IF(COUNTIF(checkin,L6)&gt;0,"◢",IF(COUNTIFS(checkin,"&lt;="&amp;L6,checkout,"&gt;"&amp;L6)&gt;0,"█"," ")))</f>
        <v xml:space="preserve"> </v>
      </c>
      <c r="N7" s="37" t="str">
        <f>IF(N6=""," ",IF(COUNTIF(checkout,N6)&gt;0,"◤",IF(COUNTIFS(checkin,"&lt;"&amp;N6,checkout,"&gt;="&amp;N6)&gt;0,"█"," ")))</f>
        <v xml:space="preserve"> </v>
      </c>
      <c r="O7" s="38" t="str">
        <f>IF(N6=""," ",IF(COUNTIF(checkin,N6)&gt;0,"◢",IF(COUNTIFS(checkin,"&lt;="&amp;N6,checkout,"&gt;"&amp;N6)&gt;0,"█"," ")))</f>
        <v xml:space="preserve"> </v>
      </c>
      <c r="P7" s="11" t="s">
        <v>6</v>
      </c>
      <c r="Q7" s="37" t="str">
        <f>IF(Q6=""," ",IF(COUNTIF(checkout,Q6)&gt;0,"◤",IF(COUNTIFS(checkin,"&lt;"&amp;Q6,checkout,"&gt;="&amp;Q6)&gt;0,"█"," ")))</f>
        <v xml:space="preserve"> </v>
      </c>
      <c r="R7" s="38" t="str">
        <f>IF(Q6=""," ",IF(COUNTIF(checkin,Q6)&gt;0,"◢",IF(COUNTIFS(checkin,"&lt;="&amp;Q6,checkout,"&gt;"&amp;Q6)&gt;0,"█"," ")))</f>
        <v xml:space="preserve"> </v>
      </c>
      <c r="S7" s="37" t="str">
        <f>IF(S6=""," ",IF(COUNTIF(checkout,S6)&gt;0,"◤",IF(COUNTIFS(checkin,"&lt;"&amp;S6,checkout,"&gt;="&amp;S6)&gt;0,"█"," ")))</f>
        <v xml:space="preserve"> </v>
      </c>
      <c r="T7" s="38" t="str">
        <f>IF(S6=""," ",IF(COUNTIF(checkin,S6)&gt;0,"◢",IF(COUNTIFS(checkin,"&lt;="&amp;S6,checkout,"&gt;"&amp;S6)&gt;0,"█"," ")))</f>
        <v xml:space="preserve"> </v>
      </c>
      <c r="U7" s="37" t="str">
        <f>IF(U6=""," ",IF(COUNTIF(checkout,U6)&gt;0,"◤",IF(COUNTIFS(checkin,"&lt;"&amp;U6,checkout,"&gt;="&amp;U6)&gt;0,"█"," ")))</f>
        <v xml:space="preserve"> </v>
      </c>
      <c r="V7" s="38" t="str">
        <f>IF(U6=""," ",IF(COUNTIF(checkin,U6)&gt;0,"◢",IF(COUNTIFS(checkin,"&lt;="&amp;U6,checkout,"&gt;"&amp;U6)&gt;0,"█"," ")))</f>
        <v xml:space="preserve"> </v>
      </c>
      <c r="W7" s="37" t="str">
        <f>IF(W6=""," ",IF(COUNTIF(checkout,W6)&gt;0,"◤",IF(COUNTIFS(checkin,"&lt;"&amp;W6,checkout,"&gt;="&amp;W6)&gt;0,"█"," ")))</f>
        <v xml:space="preserve"> </v>
      </c>
      <c r="X7" s="38" t="str">
        <f>IF(W6=""," ",IF(COUNTIF(checkin,W6)&gt;0,"◢",IF(COUNTIFS(checkin,"&lt;="&amp;W6,checkout,"&gt;"&amp;W6)&gt;0,"█"," ")))</f>
        <v xml:space="preserve"> </v>
      </c>
      <c r="Y7" s="37" t="str">
        <f>IF(Y6=""," ",IF(COUNTIF(checkout,Y6)&gt;0,"◤",IF(COUNTIFS(checkin,"&lt;"&amp;Y6,checkout,"&gt;="&amp;Y6)&gt;0,"█"," ")))</f>
        <v xml:space="preserve"> </v>
      </c>
      <c r="Z7" s="38" t="str">
        <f>IF(Y6=""," ",IF(COUNTIF(checkin,Y6)&gt;0,"◢",IF(COUNTIFS(checkin,"&lt;="&amp;Y6,checkout,"&gt;"&amp;Y6)&gt;0,"█"," ")))</f>
        <v xml:space="preserve"> </v>
      </c>
      <c r="AA7" s="37" t="str">
        <f>IF(AA6=""," ",IF(COUNTIF(checkout,AA6)&gt;0,"◤",IF(COUNTIFS(checkin,"&lt;"&amp;AA6,checkout,"&gt;="&amp;AA6)&gt;0,"█"," ")))</f>
        <v xml:space="preserve"> </v>
      </c>
      <c r="AB7" s="38" t="str">
        <f>IF(AA6=""," ",IF(COUNTIF(checkin,AA6)&gt;0,"◢",IF(COUNTIFS(checkin,"&lt;="&amp;AA6,checkout,"&gt;"&amp;AA6)&gt;0,"█"," ")))</f>
        <v xml:space="preserve"> </v>
      </c>
      <c r="AC7" s="37" t="str">
        <f>IF(AC6=""," ",IF(COUNTIF(checkout,AC6)&gt;0,"◤",IF(COUNTIFS(checkin,"&lt;"&amp;AC6,checkout,"&gt;="&amp;AC6)&gt;0,"█"," ")))</f>
        <v xml:space="preserve"> </v>
      </c>
      <c r="AD7" s="38" t="str">
        <f>IF(AC6=""," ",IF(COUNTIF(checkin,AC6)&gt;0,"◢",IF(COUNTIFS(checkin,"&lt;="&amp;AC6,checkout,"&gt;"&amp;AC6)&gt;0,"█"," ")))</f>
        <v xml:space="preserve"> </v>
      </c>
      <c r="AE7" s="17" t="s">
        <v>6</v>
      </c>
      <c r="AF7" s="32"/>
      <c r="AG7" s="43" t="s">
        <v>0</v>
      </c>
      <c r="AH7" s="77">
        <v>1</v>
      </c>
      <c r="AI7" s="78"/>
      <c r="AJ7" s="46" t="s">
        <v>3</v>
      </c>
      <c r="AK7" s="32"/>
    </row>
    <row r="8" spans="1:38" s="2" customFormat="1" ht="16.5" customHeight="1">
      <c r="A8" s="1" t="s">
        <v>6</v>
      </c>
      <c r="B8" s="69">
        <f>IF(N6="","",IF(MONTH(N6+1)&lt;&gt;MONTH(N6),"",N6+1))</f>
        <v>43835</v>
      </c>
      <c r="C8" s="70"/>
      <c r="D8" s="69">
        <f>IF(B8="","",IF(MONTH(B8+1)&lt;&gt;MONTH(B8),"",B8+1))</f>
        <v>43836</v>
      </c>
      <c r="E8" s="70"/>
      <c r="F8" s="69">
        <f>IF(D8="","",IF(MONTH(D8+1)&lt;&gt;MONTH(D8),"",D8+1))</f>
        <v>43837</v>
      </c>
      <c r="G8" s="70"/>
      <c r="H8" s="69">
        <f>IF(F8="","",IF(MONTH(F8+1)&lt;&gt;MONTH(F8),"",F8+1))</f>
        <v>43838</v>
      </c>
      <c r="I8" s="70"/>
      <c r="J8" s="69">
        <f>IF(H8="","",IF(MONTH(H8+1)&lt;&gt;MONTH(H8),"",H8+1))</f>
        <v>43839</v>
      </c>
      <c r="K8" s="70"/>
      <c r="L8" s="69">
        <f>IF(J8="","",IF(MONTH(J8+1)&lt;&gt;MONTH(J8),"",J8+1))</f>
        <v>43840</v>
      </c>
      <c r="M8" s="70"/>
      <c r="N8" s="69">
        <f t="shared" ref="N8" si="2">IF(L8="","",IF(MONTH(L8+1)&lt;&gt;MONTH(L8),"",L8+1))</f>
        <v>43841</v>
      </c>
      <c r="O8" s="70"/>
      <c r="P8" s="6" t="s">
        <v>6</v>
      </c>
      <c r="Q8" s="69">
        <f>IF(AC6="","",IF(MONTH(AC6+1)&lt;&gt;MONTH(AC6),"",AC6+1))</f>
        <v>43863</v>
      </c>
      <c r="R8" s="70"/>
      <c r="S8" s="69">
        <f>IF(Q8="","",IF(MONTH(Q8+1)&lt;&gt;MONTH(Q8),"",Q8+1))</f>
        <v>43864</v>
      </c>
      <c r="T8" s="70"/>
      <c r="U8" s="69">
        <f>IF(S8="","",IF(MONTH(S8+1)&lt;&gt;MONTH(S8),"",S8+1))</f>
        <v>43865</v>
      </c>
      <c r="V8" s="70"/>
      <c r="W8" s="69">
        <f>IF(U8="","",IF(MONTH(U8+1)&lt;&gt;MONTH(U8),"",U8+1))</f>
        <v>43866</v>
      </c>
      <c r="X8" s="70"/>
      <c r="Y8" s="69">
        <f>IF(W8="","",IF(MONTH(W8+1)&lt;&gt;MONTH(W8),"",W8+1))</f>
        <v>43867</v>
      </c>
      <c r="Z8" s="70"/>
      <c r="AA8" s="69">
        <f>IF(Y8="","",IF(MONTH(Y8+1)&lt;&gt;MONTH(Y8),"",Y8+1))</f>
        <v>43868</v>
      </c>
      <c r="AB8" s="70"/>
      <c r="AC8" s="69">
        <f t="shared" ref="AC8" si="3">IF(AA8="","",IF(MONTH(AA8+1)&lt;&gt;MONTH(AA8),"",AA8+1))</f>
        <v>43869</v>
      </c>
      <c r="AD8" s="70"/>
      <c r="AE8" s="16" t="s">
        <v>6</v>
      </c>
      <c r="AF8" s="32"/>
      <c r="AG8" s="32"/>
      <c r="AH8" s="32"/>
      <c r="AI8" s="32"/>
      <c r="AJ8" s="32"/>
      <c r="AK8" s="32"/>
    </row>
    <row r="9" spans="1:38" s="2" customFormat="1" ht="16.5" customHeight="1">
      <c r="A9" s="1" t="s">
        <v>6</v>
      </c>
      <c r="B9" s="37" t="str">
        <f>IF(B8=""," ",IF(COUNTIF(checkout,B8)&gt;0,"◤",IF(COUNTIFS(checkin,"&lt;"&amp;B8,checkout,"&gt;="&amp;B8)&gt;0,"█"," ")))</f>
        <v xml:space="preserve"> </v>
      </c>
      <c r="C9" s="38" t="str">
        <f>IF(B8=""," ",IF(COUNTIF(checkin,B8)&gt;0,"◢",IF(COUNTIFS(checkin,"&lt;="&amp;B8,checkout,"&gt;"&amp;B8)&gt;0,"█"," ")))</f>
        <v xml:space="preserve"> </v>
      </c>
      <c r="D9" s="37" t="str">
        <f>IF(D8=""," ",IF(COUNTIF(checkout,D8)&gt;0,"◤",IF(COUNTIFS(checkin,"&lt;"&amp;D8,checkout,"&gt;="&amp;D8)&gt;0,"█"," ")))</f>
        <v xml:space="preserve"> </v>
      </c>
      <c r="E9" s="38" t="str">
        <f>IF(D8=""," ",IF(COUNTIF(checkin,D8)&gt;0,"◢",IF(COUNTIFS(checkin,"&lt;="&amp;D8,checkout,"&gt;"&amp;D8)&gt;0,"█"," ")))</f>
        <v xml:space="preserve"> </v>
      </c>
      <c r="F9" s="37" t="str">
        <f>IF(F8=""," ",IF(COUNTIF(checkout,F8)&gt;0,"◤",IF(COUNTIFS(checkin,"&lt;"&amp;F8,checkout,"&gt;="&amp;F8)&gt;0,"█"," ")))</f>
        <v xml:space="preserve"> </v>
      </c>
      <c r="G9" s="38" t="str">
        <f>IF(F8=""," ",IF(COUNTIF(checkin,F8)&gt;0,"◢",IF(COUNTIFS(checkin,"&lt;="&amp;F8,checkout,"&gt;"&amp;F8)&gt;0,"█"," ")))</f>
        <v>◢</v>
      </c>
      <c r="H9" s="37" t="str">
        <f>IF(H8=""," ",IF(COUNTIF(checkout,H8)&gt;0,"◤",IF(COUNTIFS(checkin,"&lt;"&amp;H8,checkout,"&gt;="&amp;H8)&gt;0,"█"," ")))</f>
        <v>█</v>
      </c>
      <c r="I9" s="38" t="str">
        <f>IF(H8=""," ",IF(COUNTIF(checkin,H8)&gt;0,"◢",IF(COUNTIFS(checkin,"&lt;="&amp;H8,checkout,"&gt;"&amp;H8)&gt;0,"█"," ")))</f>
        <v>█</v>
      </c>
      <c r="J9" s="37" t="str">
        <f>IF(J8=""," ",IF(COUNTIF(checkout,J8)&gt;0,"◤",IF(COUNTIFS(checkin,"&lt;"&amp;J8,checkout,"&gt;="&amp;J8)&gt;0,"█"," ")))</f>
        <v>█</v>
      </c>
      <c r="K9" s="38" t="str">
        <f>IF(J8=""," ",IF(COUNTIF(checkin,J8)&gt;0,"◢",IF(COUNTIFS(checkin,"&lt;="&amp;J8,checkout,"&gt;"&amp;J8)&gt;0,"█"," ")))</f>
        <v>█</v>
      </c>
      <c r="L9" s="37" t="str">
        <f>IF(L8=""," ",IF(COUNTIF(checkout,L8)&gt;0,"◤",IF(COUNTIFS(checkin,"&lt;"&amp;L8,checkout,"&gt;="&amp;L8)&gt;0,"█"," ")))</f>
        <v>◤</v>
      </c>
      <c r="M9" s="38" t="str">
        <f>IF(L8=""," ",IF(COUNTIF(checkin,L8)&gt;0,"◢",IF(COUNTIFS(checkin,"&lt;="&amp;L8,checkout,"&gt;"&amp;L8)&gt;0,"█"," ")))</f>
        <v xml:space="preserve"> </v>
      </c>
      <c r="N9" s="37" t="str">
        <f>IF(N8=""," ",IF(COUNTIF(checkout,N8)&gt;0,"◤",IF(COUNTIFS(checkin,"&lt;"&amp;N8,checkout,"&gt;="&amp;N8)&gt;0,"█"," ")))</f>
        <v xml:space="preserve"> </v>
      </c>
      <c r="O9" s="38" t="str">
        <f>IF(N8=""," ",IF(COUNTIF(checkin,N8)&gt;0,"◢",IF(COUNTIFS(checkin,"&lt;="&amp;N8,checkout,"&gt;"&amp;N8)&gt;0,"█"," ")))</f>
        <v xml:space="preserve"> </v>
      </c>
      <c r="P9" s="12" t="s">
        <v>6</v>
      </c>
      <c r="Q9" s="37" t="str">
        <f>IF(Q8=""," ",IF(COUNTIF(checkout,Q8)&gt;0,"◤",IF(COUNTIFS(checkin,"&lt;"&amp;Q8,checkout,"&gt;="&amp;Q8)&gt;0,"█"," ")))</f>
        <v xml:space="preserve"> </v>
      </c>
      <c r="R9" s="38" t="str">
        <f>IF(Q8=""," ",IF(COUNTIF(checkin,Q8)&gt;0,"◢",IF(COUNTIFS(checkin,"&lt;="&amp;Q8,checkout,"&gt;"&amp;Q8)&gt;0,"█"," ")))</f>
        <v xml:space="preserve"> </v>
      </c>
      <c r="S9" s="37" t="str">
        <f>IF(S8=""," ",IF(COUNTIF(checkout,S8)&gt;0,"◤",IF(COUNTIFS(checkin,"&lt;"&amp;S8,checkout,"&gt;="&amp;S8)&gt;0,"█"," ")))</f>
        <v xml:space="preserve"> </v>
      </c>
      <c r="T9" s="38" t="str">
        <f>IF(S8=""," ",IF(COUNTIF(checkin,S8)&gt;0,"◢",IF(COUNTIFS(checkin,"&lt;="&amp;S8,checkout,"&gt;"&amp;S8)&gt;0,"█"," ")))</f>
        <v xml:space="preserve"> </v>
      </c>
      <c r="U9" s="37" t="str">
        <f>IF(U8=""," ",IF(COUNTIF(checkout,U8)&gt;0,"◤",IF(COUNTIFS(checkin,"&lt;"&amp;U8,checkout,"&gt;="&amp;U8)&gt;0,"█"," ")))</f>
        <v xml:space="preserve"> </v>
      </c>
      <c r="V9" s="38" t="str">
        <f>IF(U8=""," ",IF(COUNTIF(checkin,U8)&gt;0,"◢",IF(COUNTIFS(checkin,"&lt;="&amp;U8,checkout,"&gt;"&amp;U8)&gt;0,"█"," ")))</f>
        <v xml:space="preserve"> </v>
      </c>
      <c r="W9" s="37" t="str">
        <f>IF(W8=""," ",IF(COUNTIF(checkout,W8)&gt;0,"◤",IF(COUNTIFS(checkin,"&lt;"&amp;W8,checkout,"&gt;="&amp;W8)&gt;0,"█"," ")))</f>
        <v xml:space="preserve"> </v>
      </c>
      <c r="X9" s="38" t="str">
        <f>IF(W8=""," ",IF(COUNTIF(checkin,W8)&gt;0,"◢",IF(COUNTIFS(checkin,"&lt;="&amp;W8,checkout,"&gt;"&amp;W8)&gt;0,"█"," ")))</f>
        <v xml:space="preserve"> </v>
      </c>
      <c r="Y9" s="37" t="str">
        <f>IF(Y8=""," ",IF(COUNTIF(checkout,Y8)&gt;0,"◤",IF(COUNTIFS(checkin,"&lt;"&amp;Y8,checkout,"&gt;="&amp;Y8)&gt;0,"█"," ")))</f>
        <v xml:space="preserve"> </v>
      </c>
      <c r="Z9" s="38" t="str">
        <f>IF(Y8=""," ",IF(COUNTIF(checkin,Y8)&gt;0,"◢",IF(COUNTIFS(checkin,"&lt;="&amp;Y8,checkout,"&gt;"&amp;Y8)&gt;0,"█"," ")))</f>
        <v xml:space="preserve"> </v>
      </c>
      <c r="AA9" s="37" t="str">
        <f>IF(AA8=""," ",IF(COUNTIF(checkout,AA8)&gt;0,"◤",IF(COUNTIFS(checkin,"&lt;"&amp;AA8,checkout,"&gt;="&amp;AA8)&gt;0,"█"," ")))</f>
        <v xml:space="preserve"> </v>
      </c>
      <c r="AB9" s="38" t="str">
        <f>IF(AA8=""," ",IF(COUNTIF(checkin,AA8)&gt;0,"◢",IF(COUNTIFS(checkin,"&lt;="&amp;AA8,checkout,"&gt;"&amp;AA8)&gt;0,"█"," ")))</f>
        <v>◢</v>
      </c>
      <c r="AC9" s="37" t="str">
        <f>IF(AC8=""," ",IF(COUNTIF(checkout,AC8)&gt;0,"◤",IF(COUNTIFS(checkin,"&lt;"&amp;AC8,checkout,"&gt;="&amp;AC8)&gt;0,"█"," ")))</f>
        <v>█</v>
      </c>
      <c r="AD9" s="38" t="str">
        <f>IF(AC8=""," ",IF(COUNTIF(checkin,AC8)&gt;0,"◢",IF(COUNTIFS(checkin,"&lt;="&amp;AC8,checkout,"&gt;"&amp;AC8)&gt;0,"█"," ")))</f>
        <v>█</v>
      </c>
      <c r="AE9" s="18" t="s">
        <v>6</v>
      </c>
      <c r="AF9" s="32"/>
      <c r="AG9" s="35" t="s">
        <v>14</v>
      </c>
      <c r="AH9" s="9"/>
      <c r="AI9" s="9"/>
      <c r="AJ9" s="9"/>
      <c r="AK9" s="32"/>
    </row>
    <row r="10" spans="1:38" s="2" customFormat="1" ht="16.5" customHeight="1">
      <c r="A10" s="1" t="s">
        <v>6</v>
      </c>
      <c r="B10" s="69">
        <f>IF(N8="","",IF(MONTH(N8+1)&lt;&gt;MONTH(N8),"",N8+1))</f>
        <v>43842</v>
      </c>
      <c r="C10" s="70"/>
      <c r="D10" s="69">
        <f>IF(B10="","",IF(MONTH(B10+1)&lt;&gt;MONTH(B10),"",B10+1))</f>
        <v>43843</v>
      </c>
      <c r="E10" s="70"/>
      <c r="F10" s="69">
        <f>IF(D10="","",IF(MONTH(D10+1)&lt;&gt;MONTH(D10),"",D10+1))</f>
        <v>43844</v>
      </c>
      <c r="G10" s="70"/>
      <c r="H10" s="69">
        <f>IF(F10="","",IF(MONTH(F10+1)&lt;&gt;MONTH(F10),"",F10+1))</f>
        <v>43845</v>
      </c>
      <c r="I10" s="70"/>
      <c r="J10" s="69">
        <f>IF(H10="","",IF(MONTH(H10+1)&lt;&gt;MONTH(H10),"",H10+1))</f>
        <v>43846</v>
      </c>
      <c r="K10" s="70"/>
      <c r="L10" s="69">
        <f>IF(J10="","",IF(MONTH(J10+1)&lt;&gt;MONTH(J10),"",J10+1))</f>
        <v>43847</v>
      </c>
      <c r="M10" s="70"/>
      <c r="N10" s="69">
        <f t="shared" ref="N10" si="4">IF(L10="","",IF(MONTH(L10+1)&lt;&gt;MONTH(L10),"",L10+1))</f>
        <v>43848</v>
      </c>
      <c r="O10" s="70"/>
      <c r="P10" s="6" t="s">
        <v>6</v>
      </c>
      <c r="Q10" s="69">
        <f>IF(AC8="","",IF(MONTH(AC8+1)&lt;&gt;MONTH(AC8),"",AC8+1))</f>
        <v>43870</v>
      </c>
      <c r="R10" s="70"/>
      <c r="S10" s="69">
        <f>IF(Q10="","",IF(MONTH(Q10+1)&lt;&gt;MONTH(Q10),"",Q10+1))</f>
        <v>43871</v>
      </c>
      <c r="T10" s="70"/>
      <c r="U10" s="69">
        <f>IF(S10="","",IF(MONTH(S10+1)&lt;&gt;MONTH(S10),"",S10+1))</f>
        <v>43872</v>
      </c>
      <c r="V10" s="70"/>
      <c r="W10" s="69">
        <f>IF(U10="","",IF(MONTH(U10+1)&lt;&gt;MONTH(U10),"",U10+1))</f>
        <v>43873</v>
      </c>
      <c r="X10" s="70"/>
      <c r="Y10" s="69">
        <f>IF(W10="","",IF(MONTH(W10+1)&lt;&gt;MONTH(W10),"",W10+1))</f>
        <v>43874</v>
      </c>
      <c r="Z10" s="70"/>
      <c r="AA10" s="69">
        <f>IF(Y10="","",IF(MONTH(Y10+1)&lt;&gt;MONTH(Y10),"",Y10+1))</f>
        <v>43875</v>
      </c>
      <c r="AB10" s="70"/>
      <c r="AC10" s="69">
        <f t="shared" ref="AC10" si="5">IF(AA10="","",IF(MONTH(AA10+1)&lt;&gt;MONTH(AA10),"",AA10+1))</f>
        <v>43876</v>
      </c>
      <c r="AD10" s="70"/>
      <c r="AE10" s="16" t="s">
        <v>6</v>
      </c>
      <c r="AF10" s="32"/>
      <c r="AG10" s="29" t="s">
        <v>15</v>
      </c>
      <c r="AH10" s="29" t="s">
        <v>10</v>
      </c>
      <c r="AI10" s="29" t="s">
        <v>11</v>
      </c>
      <c r="AJ10" s="29" t="s">
        <v>12</v>
      </c>
      <c r="AK10" s="32"/>
    </row>
    <row r="11" spans="1:38" s="2" customFormat="1" ht="16.5" customHeight="1">
      <c r="A11" s="1" t="s">
        <v>6</v>
      </c>
      <c r="B11" s="37" t="str">
        <f>IF(B10=""," ",IF(COUNTIF(checkout,B10)&gt;0,"◤",IF(COUNTIFS(checkin,"&lt;"&amp;B10,checkout,"&gt;="&amp;B10)&gt;0,"█"," ")))</f>
        <v xml:space="preserve"> </v>
      </c>
      <c r="C11" s="38" t="str">
        <f>IF(B10=""," ",IF(COUNTIF(checkin,B10)&gt;0,"◢",IF(COUNTIFS(checkin,"&lt;="&amp;B10,checkout,"&gt;"&amp;B10)&gt;0,"█"," ")))</f>
        <v xml:space="preserve"> </v>
      </c>
      <c r="D11" s="37" t="str">
        <f>IF(D10=""," ",IF(COUNTIF(checkout,D10)&gt;0,"◤",IF(COUNTIFS(checkin,"&lt;"&amp;D10,checkout,"&gt;="&amp;D10)&gt;0,"█"," ")))</f>
        <v xml:space="preserve"> </v>
      </c>
      <c r="E11" s="38" t="str">
        <f>IF(D10=""," ",IF(COUNTIF(checkin,D10)&gt;0,"◢",IF(COUNTIFS(checkin,"&lt;="&amp;D10,checkout,"&gt;"&amp;D10)&gt;0,"█"," ")))</f>
        <v xml:space="preserve"> </v>
      </c>
      <c r="F11" s="37" t="str">
        <f>IF(F10=""," ",IF(COUNTIF(checkout,F10)&gt;0,"◤",IF(COUNTIFS(checkin,"&lt;"&amp;F10,checkout,"&gt;="&amp;F10)&gt;0,"█"," ")))</f>
        <v xml:space="preserve"> </v>
      </c>
      <c r="G11" s="38" t="str">
        <f>IF(F10=""," ",IF(COUNTIF(checkin,F10)&gt;0,"◢",IF(COUNTIFS(checkin,"&lt;="&amp;F10,checkout,"&gt;"&amp;F10)&gt;0,"█"," ")))</f>
        <v xml:space="preserve"> </v>
      </c>
      <c r="H11" s="37" t="str">
        <f>IF(H10=""," ",IF(COUNTIF(checkout,H10)&gt;0,"◤",IF(COUNTIFS(checkin,"&lt;"&amp;H10,checkout,"&gt;="&amp;H10)&gt;0,"█"," ")))</f>
        <v xml:space="preserve"> </v>
      </c>
      <c r="I11" s="38" t="str">
        <f>IF(H10=""," ",IF(COUNTIF(checkin,H10)&gt;0,"◢",IF(COUNTIFS(checkin,"&lt;="&amp;H10,checkout,"&gt;"&amp;H10)&gt;0,"█"," ")))</f>
        <v xml:space="preserve"> </v>
      </c>
      <c r="J11" s="37" t="str">
        <f>IF(J10=""," ",IF(COUNTIF(checkout,J10)&gt;0,"◤",IF(COUNTIFS(checkin,"&lt;"&amp;J10,checkout,"&gt;="&amp;J10)&gt;0,"█"," ")))</f>
        <v xml:space="preserve"> </v>
      </c>
      <c r="K11" s="38" t="str">
        <f>IF(J10=""," ",IF(COUNTIF(checkin,J10)&gt;0,"◢",IF(COUNTIFS(checkin,"&lt;="&amp;J10,checkout,"&gt;"&amp;J10)&gt;0,"█"," ")))</f>
        <v xml:space="preserve"> </v>
      </c>
      <c r="L11" s="37" t="str">
        <f>IF(L10=""," ",IF(COUNTIF(checkout,L10)&gt;0,"◤",IF(COUNTIFS(checkin,"&lt;"&amp;L10,checkout,"&gt;="&amp;L10)&gt;0,"█"," ")))</f>
        <v xml:space="preserve"> </v>
      </c>
      <c r="M11" s="38" t="str">
        <f>IF(L10=""," ",IF(COUNTIF(checkin,L10)&gt;0,"◢",IF(COUNTIFS(checkin,"&lt;="&amp;L10,checkout,"&gt;"&amp;L10)&gt;0,"█"," ")))</f>
        <v>◢</v>
      </c>
      <c r="N11" s="37" t="str">
        <f>IF(N10=""," ",IF(COUNTIF(checkout,N10)&gt;0,"◤",IF(COUNTIFS(checkin,"&lt;"&amp;N10,checkout,"&gt;="&amp;N10)&gt;0,"█"," ")))</f>
        <v>█</v>
      </c>
      <c r="O11" s="38" t="str">
        <f>IF(N10=""," ",IF(COUNTIF(checkin,N10)&gt;0,"◢",IF(COUNTIFS(checkin,"&lt;="&amp;N10,checkout,"&gt;"&amp;N10)&gt;0,"█"," ")))</f>
        <v>█</v>
      </c>
      <c r="P11" s="12" t="s">
        <v>6</v>
      </c>
      <c r="Q11" s="37" t="str">
        <f>IF(Q10=""," ",IF(COUNTIF(checkout,Q10)&gt;0,"◤",IF(COUNTIFS(checkin,"&lt;"&amp;Q10,checkout,"&gt;="&amp;Q10)&gt;0,"█"," ")))</f>
        <v>█</v>
      </c>
      <c r="R11" s="38" t="str">
        <f>IF(Q10=""," ",IF(COUNTIF(checkin,Q10)&gt;0,"◢",IF(COUNTIFS(checkin,"&lt;="&amp;Q10,checkout,"&gt;"&amp;Q10)&gt;0,"█"," ")))</f>
        <v>█</v>
      </c>
      <c r="S11" s="37" t="str">
        <f>IF(S10=""," ",IF(COUNTIF(checkout,S10)&gt;0,"◤",IF(COUNTIFS(checkin,"&lt;"&amp;S10,checkout,"&gt;="&amp;S10)&gt;0,"█"," ")))</f>
        <v>◤</v>
      </c>
      <c r="T11" s="38" t="str">
        <f>IF(S10=""," ",IF(COUNTIF(checkin,S10)&gt;0,"◢",IF(COUNTIFS(checkin,"&lt;="&amp;S10,checkout,"&gt;"&amp;S10)&gt;0,"█"," ")))</f>
        <v xml:space="preserve"> </v>
      </c>
      <c r="U11" s="37" t="str">
        <f>IF(U10=""," ",IF(COUNTIF(checkout,U10)&gt;0,"◤",IF(COUNTIFS(checkin,"&lt;"&amp;U10,checkout,"&gt;="&amp;U10)&gt;0,"█"," ")))</f>
        <v xml:space="preserve"> </v>
      </c>
      <c r="V11" s="38" t="str">
        <f>IF(U10=""," ",IF(COUNTIF(checkin,U10)&gt;0,"◢",IF(COUNTIFS(checkin,"&lt;="&amp;U10,checkout,"&gt;"&amp;U10)&gt;0,"█"," ")))</f>
        <v xml:space="preserve"> </v>
      </c>
      <c r="W11" s="37" t="str">
        <f>IF(W10=""," ",IF(COUNTIF(checkout,W10)&gt;0,"◤",IF(COUNTIFS(checkin,"&lt;"&amp;W10,checkout,"&gt;="&amp;W10)&gt;0,"█"," ")))</f>
        <v xml:space="preserve"> </v>
      </c>
      <c r="X11" s="38" t="str">
        <f>IF(W10=""," ",IF(COUNTIF(checkin,W10)&gt;0,"◢",IF(COUNTIFS(checkin,"&lt;="&amp;W10,checkout,"&gt;"&amp;W10)&gt;0,"█"," ")))</f>
        <v>◢</v>
      </c>
      <c r="Y11" s="37" t="str">
        <f>IF(Y10=""," ",IF(COUNTIF(checkout,Y10)&gt;0,"◤",IF(COUNTIFS(checkin,"&lt;"&amp;Y10,checkout,"&gt;="&amp;Y10)&gt;0,"█"," ")))</f>
        <v>█</v>
      </c>
      <c r="Z11" s="38" t="str">
        <f>IF(Y10=""," ",IF(COUNTIF(checkin,Y10)&gt;0,"◢",IF(COUNTIFS(checkin,"&lt;="&amp;Y10,checkout,"&gt;"&amp;Y10)&gt;0,"█"," ")))</f>
        <v>█</v>
      </c>
      <c r="AA11" s="37" t="str">
        <f>IF(AA10=""," ",IF(COUNTIF(checkout,AA10)&gt;0,"◤",IF(COUNTIFS(checkin,"&lt;"&amp;AA10,checkout,"&gt;="&amp;AA10)&gt;0,"█"," ")))</f>
        <v>█</v>
      </c>
      <c r="AB11" s="38" t="str">
        <f>IF(AA10=""," ",IF(COUNTIF(checkin,AA10)&gt;0,"◢",IF(COUNTIFS(checkin,"&lt;="&amp;AA10,checkout,"&gt;"&amp;AA10)&gt;0,"█"," ")))</f>
        <v>█</v>
      </c>
      <c r="AC11" s="37" t="str">
        <f>IF(AC10=""," ",IF(COUNTIF(checkout,AC10)&gt;0,"◤",IF(COUNTIFS(checkin,"&lt;"&amp;AC10,checkout,"&gt;="&amp;AC10)&gt;0,"█"," ")))</f>
        <v>◤</v>
      </c>
      <c r="AD11" s="38" t="str">
        <f>IF(AC10=""," ",IF(COUNTIF(checkin,AC10)&gt;0,"◢",IF(COUNTIFS(checkin,"&lt;="&amp;AC10,checkout,"&gt;"&amp;AC10)&gt;0,"█"," ")))</f>
        <v xml:space="preserve"> </v>
      </c>
      <c r="AE11" s="18" t="s">
        <v>6</v>
      </c>
      <c r="AF11" s="32"/>
      <c r="AG11" s="27" t="s">
        <v>18</v>
      </c>
      <c r="AH11" s="28">
        <v>43837</v>
      </c>
      <c r="AI11" s="28">
        <v>43840</v>
      </c>
      <c r="AJ11" s="28" t="s">
        <v>7</v>
      </c>
      <c r="AK11" s="32"/>
    </row>
    <row r="12" spans="1:38" s="2" customFormat="1" ht="16.5" customHeight="1">
      <c r="A12" s="1" t="s">
        <v>6</v>
      </c>
      <c r="B12" s="69">
        <f>IF(N10="","",IF(MONTH(N10+1)&lt;&gt;MONTH(N10),"",N10+1))</f>
        <v>43849</v>
      </c>
      <c r="C12" s="70"/>
      <c r="D12" s="69">
        <f>IF(B12="","",IF(MONTH(B12+1)&lt;&gt;MONTH(B12),"",B12+1))</f>
        <v>43850</v>
      </c>
      <c r="E12" s="70"/>
      <c r="F12" s="69">
        <f>IF(D12="","",IF(MONTH(D12+1)&lt;&gt;MONTH(D12),"",D12+1))</f>
        <v>43851</v>
      </c>
      <c r="G12" s="70"/>
      <c r="H12" s="69">
        <f>IF(F12="","",IF(MONTH(F12+1)&lt;&gt;MONTH(F12),"",F12+1))</f>
        <v>43852</v>
      </c>
      <c r="I12" s="70"/>
      <c r="J12" s="69">
        <f>IF(H12="","",IF(MONTH(H12+1)&lt;&gt;MONTH(H12),"",H12+1))</f>
        <v>43853</v>
      </c>
      <c r="K12" s="70"/>
      <c r="L12" s="69">
        <f>IF(J12="","",IF(MONTH(J12+1)&lt;&gt;MONTH(J12),"",J12+1))</f>
        <v>43854</v>
      </c>
      <c r="M12" s="70"/>
      <c r="N12" s="69">
        <f t="shared" ref="N12" si="6">IF(L12="","",IF(MONTH(L12+1)&lt;&gt;MONTH(L12),"",L12+1))</f>
        <v>43855</v>
      </c>
      <c r="O12" s="70"/>
      <c r="P12" s="6" t="s">
        <v>6</v>
      </c>
      <c r="Q12" s="69">
        <f>IF(AC10="","",IF(MONTH(AC10+1)&lt;&gt;MONTH(AC10),"",AC10+1))</f>
        <v>43877</v>
      </c>
      <c r="R12" s="70"/>
      <c r="S12" s="69">
        <f>IF(Q12="","",IF(MONTH(Q12+1)&lt;&gt;MONTH(Q12),"",Q12+1))</f>
        <v>43878</v>
      </c>
      <c r="T12" s="70"/>
      <c r="U12" s="69">
        <f>IF(S12="","",IF(MONTH(S12+1)&lt;&gt;MONTH(S12),"",S12+1))</f>
        <v>43879</v>
      </c>
      <c r="V12" s="70"/>
      <c r="W12" s="69">
        <f>IF(U12="","",IF(MONTH(U12+1)&lt;&gt;MONTH(U12),"",U12+1))</f>
        <v>43880</v>
      </c>
      <c r="X12" s="70"/>
      <c r="Y12" s="69">
        <f>IF(W12="","",IF(MONTH(W12+1)&lt;&gt;MONTH(W12),"",W12+1))</f>
        <v>43881</v>
      </c>
      <c r="Z12" s="70"/>
      <c r="AA12" s="69">
        <f>IF(Y12="","",IF(MONTH(Y12+1)&lt;&gt;MONTH(Y12),"",Y12+1))</f>
        <v>43882</v>
      </c>
      <c r="AB12" s="70"/>
      <c r="AC12" s="69">
        <f t="shared" ref="AC12" si="7">IF(AA12="","",IF(MONTH(AA12+1)&lt;&gt;MONTH(AA12),"",AA12+1))</f>
        <v>43883</v>
      </c>
      <c r="AD12" s="70"/>
      <c r="AE12" s="16" t="s">
        <v>6</v>
      </c>
      <c r="AF12" s="32"/>
      <c r="AG12" s="27" t="s">
        <v>18</v>
      </c>
      <c r="AH12" s="28">
        <v>43847</v>
      </c>
      <c r="AI12" s="28">
        <v>43850</v>
      </c>
      <c r="AJ12" s="28" t="s">
        <v>7</v>
      </c>
      <c r="AK12" s="32"/>
    </row>
    <row r="13" spans="1:38" s="2" customFormat="1" ht="16.5" customHeight="1">
      <c r="A13" s="1" t="s">
        <v>6</v>
      </c>
      <c r="B13" s="37" t="str">
        <f>IF(B12=""," ",IF(COUNTIF(checkout,B12)&gt;0,"◤",IF(COUNTIFS(checkin,"&lt;"&amp;B12,checkout,"&gt;="&amp;B12)&gt;0,"█"," ")))</f>
        <v>█</v>
      </c>
      <c r="C13" s="38" t="str">
        <f>IF(B12=""," ",IF(COUNTIF(checkin,B12)&gt;0,"◢",IF(COUNTIFS(checkin,"&lt;="&amp;B12,checkout,"&gt;"&amp;B12)&gt;0,"█"," ")))</f>
        <v>█</v>
      </c>
      <c r="D13" s="37" t="str">
        <f>IF(D12=""," ",IF(COUNTIF(checkout,D12)&gt;0,"◤",IF(COUNTIFS(checkin,"&lt;"&amp;D12,checkout,"&gt;="&amp;D12)&gt;0,"█"," ")))</f>
        <v>◤</v>
      </c>
      <c r="E13" s="38" t="str">
        <f>IF(D12=""," ",IF(COUNTIF(checkin,D12)&gt;0,"◢",IF(COUNTIFS(checkin,"&lt;="&amp;D12,checkout,"&gt;"&amp;D12)&gt;0,"█"," ")))</f>
        <v xml:space="preserve"> </v>
      </c>
      <c r="F13" s="37" t="str">
        <f>IF(F12=""," ",IF(COUNTIF(checkout,F12)&gt;0,"◤",IF(COUNTIFS(checkin,"&lt;"&amp;F12,checkout,"&gt;="&amp;F12)&gt;0,"█"," ")))</f>
        <v xml:space="preserve"> </v>
      </c>
      <c r="G13" s="38" t="str">
        <f>IF(F12=""," ",IF(COUNTIF(checkin,F12)&gt;0,"◢",IF(COUNTIFS(checkin,"&lt;="&amp;F12,checkout,"&gt;"&amp;F12)&gt;0,"█"," ")))</f>
        <v xml:space="preserve"> </v>
      </c>
      <c r="H13" s="37" t="str">
        <f>IF(H12=""," ",IF(COUNTIF(checkout,H12)&gt;0,"◤",IF(COUNTIFS(checkin,"&lt;"&amp;H12,checkout,"&gt;="&amp;H12)&gt;0,"█"," ")))</f>
        <v xml:space="preserve"> </v>
      </c>
      <c r="I13" s="38" t="str">
        <f>IF(H12=""," ",IF(COUNTIF(checkin,H12)&gt;0,"◢",IF(COUNTIFS(checkin,"&lt;="&amp;H12,checkout,"&gt;"&amp;H12)&gt;0,"█"," ")))</f>
        <v>◢</v>
      </c>
      <c r="J13" s="37" t="str">
        <f>IF(J12=""," ",IF(COUNTIF(checkout,J12)&gt;0,"◤",IF(COUNTIFS(checkin,"&lt;"&amp;J12,checkout,"&gt;="&amp;J12)&gt;0,"█"," ")))</f>
        <v>◤</v>
      </c>
      <c r="K13" s="38" t="str">
        <f>IF(J12=""," ",IF(COUNTIF(checkin,J12)&gt;0,"◢",IF(COUNTIFS(checkin,"&lt;="&amp;J12,checkout,"&gt;"&amp;J12)&gt;0,"█"," ")))</f>
        <v>◢</v>
      </c>
      <c r="L13" s="37" t="str">
        <f>IF(L12=""," ",IF(COUNTIF(checkout,L12)&gt;0,"◤",IF(COUNTIFS(checkin,"&lt;"&amp;L12,checkout,"&gt;="&amp;L12)&gt;0,"█"," ")))</f>
        <v>█</v>
      </c>
      <c r="M13" s="38" t="str">
        <f>IF(L12=""," ",IF(COUNTIF(checkin,L12)&gt;0,"◢",IF(COUNTIFS(checkin,"&lt;="&amp;L12,checkout,"&gt;"&amp;L12)&gt;0,"█"," ")))</f>
        <v>█</v>
      </c>
      <c r="N13" s="37" t="str">
        <f>IF(N12=""," ",IF(COUNTIF(checkout,N12)&gt;0,"◤",IF(COUNTIFS(checkin,"&lt;"&amp;N12,checkout,"&gt;="&amp;N12)&gt;0,"█"," ")))</f>
        <v>█</v>
      </c>
      <c r="O13" s="38" t="str">
        <f>IF(N12=""," ",IF(COUNTIF(checkin,N12)&gt;0,"◢",IF(COUNTIFS(checkin,"&lt;="&amp;N12,checkout,"&gt;"&amp;N12)&gt;0,"█"," ")))</f>
        <v>█</v>
      </c>
      <c r="P13" s="12" t="s">
        <v>6</v>
      </c>
      <c r="Q13" s="37" t="str">
        <f>IF(Q12=""," ",IF(COUNTIF(checkout,Q12)&gt;0,"◤",IF(COUNTIFS(checkin,"&lt;"&amp;Q12,checkout,"&gt;="&amp;Q12)&gt;0,"█"," ")))</f>
        <v xml:space="preserve"> </v>
      </c>
      <c r="R13" s="38" t="str">
        <f>IF(Q12=""," ",IF(COUNTIF(checkin,Q12)&gt;0,"◢",IF(COUNTIFS(checkin,"&lt;="&amp;Q12,checkout,"&gt;"&amp;Q12)&gt;0,"█"," ")))</f>
        <v>◢</v>
      </c>
      <c r="S13" s="37" t="str">
        <f>IF(S12=""," ",IF(COUNTIF(checkout,S12)&gt;0,"◤",IF(COUNTIFS(checkin,"&lt;"&amp;S12,checkout,"&gt;="&amp;S12)&gt;0,"█"," ")))</f>
        <v>█</v>
      </c>
      <c r="T13" s="38" t="str">
        <f>IF(S12=""," ",IF(COUNTIF(checkin,S12)&gt;0,"◢",IF(COUNTIFS(checkin,"&lt;="&amp;S12,checkout,"&gt;"&amp;S12)&gt;0,"█"," ")))</f>
        <v>█</v>
      </c>
      <c r="U13" s="37" t="str">
        <f>IF(U12=""," ",IF(COUNTIF(checkout,U12)&gt;0,"◤",IF(COUNTIFS(checkin,"&lt;"&amp;U12,checkout,"&gt;="&amp;U12)&gt;0,"█"," ")))</f>
        <v>█</v>
      </c>
      <c r="V13" s="38" t="str">
        <f>IF(U12=""," ",IF(COUNTIF(checkin,U12)&gt;0,"◢",IF(COUNTIFS(checkin,"&lt;="&amp;U12,checkout,"&gt;"&amp;U12)&gt;0,"█"," ")))</f>
        <v>█</v>
      </c>
      <c r="W13" s="37" t="str">
        <f>IF(W12=""," ",IF(COUNTIF(checkout,W12)&gt;0,"◤",IF(COUNTIFS(checkin,"&lt;"&amp;W12,checkout,"&gt;="&amp;W12)&gt;0,"█"," ")))</f>
        <v>█</v>
      </c>
      <c r="X13" s="38" t="str">
        <f>IF(W12=""," ",IF(COUNTIF(checkin,W12)&gt;0,"◢",IF(COUNTIFS(checkin,"&lt;="&amp;W12,checkout,"&gt;"&amp;W12)&gt;0,"█"," ")))</f>
        <v>█</v>
      </c>
      <c r="Y13" s="37" t="str">
        <f>IF(Y12=""," ",IF(COUNTIF(checkout,Y12)&gt;0,"◤",IF(COUNTIFS(checkin,"&lt;"&amp;Y12,checkout,"&gt;="&amp;Y12)&gt;0,"█"," ")))</f>
        <v>█</v>
      </c>
      <c r="Z13" s="38" t="str">
        <f>IF(Y12=""," ",IF(COUNTIF(checkin,Y12)&gt;0,"◢",IF(COUNTIFS(checkin,"&lt;="&amp;Y12,checkout,"&gt;"&amp;Y12)&gt;0,"█"," ")))</f>
        <v>█</v>
      </c>
      <c r="AA13" s="37" t="str">
        <f>IF(AA12=""," ",IF(COUNTIF(checkout,AA12)&gt;0,"◤",IF(COUNTIFS(checkin,"&lt;"&amp;AA12,checkout,"&gt;="&amp;AA12)&gt;0,"█"," ")))</f>
        <v>█</v>
      </c>
      <c r="AB13" s="38" t="str">
        <f>IF(AA12=""," ",IF(COUNTIF(checkin,AA12)&gt;0,"◢",IF(COUNTIFS(checkin,"&lt;="&amp;AA12,checkout,"&gt;"&amp;AA12)&gt;0,"█"," ")))</f>
        <v>█</v>
      </c>
      <c r="AC13" s="37" t="str">
        <f>IF(AC12=""," ",IF(COUNTIF(checkout,AC12)&gt;0,"◤",IF(COUNTIFS(checkin,"&lt;"&amp;AC12,checkout,"&gt;="&amp;AC12)&gt;0,"█"," ")))</f>
        <v>█</v>
      </c>
      <c r="AD13" s="38" t="str">
        <f>IF(AC12=""," ",IF(COUNTIF(checkin,AC12)&gt;0,"◢",IF(COUNTIFS(checkin,"&lt;="&amp;AC12,checkout,"&gt;"&amp;AC12)&gt;0,"█"," ")))</f>
        <v>█</v>
      </c>
      <c r="AE13" s="18" t="s">
        <v>6</v>
      </c>
      <c r="AF13" s="32"/>
      <c r="AG13" s="27" t="s">
        <v>18</v>
      </c>
      <c r="AH13" s="28">
        <v>43852</v>
      </c>
      <c r="AI13" s="28">
        <v>43853</v>
      </c>
      <c r="AJ13" s="28" t="s">
        <v>8</v>
      </c>
      <c r="AK13" s="32"/>
    </row>
    <row r="14" spans="1:38" s="2" customFormat="1" ht="16.5" customHeight="1">
      <c r="A14" s="1" t="s">
        <v>6</v>
      </c>
      <c r="B14" s="69">
        <f>IF(N12="","",IF(MONTH(N12+1)&lt;&gt;MONTH(N12),"",N12+1))</f>
        <v>43856</v>
      </c>
      <c r="C14" s="70"/>
      <c r="D14" s="69">
        <f>IF(B14="","",IF(MONTH(B14+1)&lt;&gt;MONTH(B14),"",B14+1))</f>
        <v>43857</v>
      </c>
      <c r="E14" s="70"/>
      <c r="F14" s="69">
        <f>IF(D14="","",IF(MONTH(D14+1)&lt;&gt;MONTH(D14),"",D14+1))</f>
        <v>43858</v>
      </c>
      <c r="G14" s="70"/>
      <c r="H14" s="69">
        <f>IF(F14="","",IF(MONTH(F14+1)&lt;&gt;MONTH(F14),"",F14+1))</f>
        <v>43859</v>
      </c>
      <c r="I14" s="70"/>
      <c r="J14" s="69">
        <f>IF(H14="","",IF(MONTH(H14+1)&lt;&gt;MONTH(H14),"",H14+1))</f>
        <v>43860</v>
      </c>
      <c r="K14" s="70"/>
      <c r="L14" s="69">
        <f>IF(J14="","",IF(MONTH(J14+1)&lt;&gt;MONTH(J14),"",J14+1))</f>
        <v>43861</v>
      </c>
      <c r="M14" s="70"/>
      <c r="N14" s="69" t="str">
        <f t="shared" ref="N14" si="8">IF(L14="","",IF(MONTH(L14+1)&lt;&gt;MONTH(L14),"",L14+1))</f>
        <v/>
      </c>
      <c r="O14" s="70"/>
      <c r="P14" s="6" t="s">
        <v>6</v>
      </c>
      <c r="Q14" s="69">
        <f>IF(AC12="","",IF(MONTH(AC12+1)&lt;&gt;MONTH(AC12),"",AC12+1))</f>
        <v>43884</v>
      </c>
      <c r="R14" s="70"/>
      <c r="S14" s="69">
        <f>IF(Q14="","",IF(MONTH(Q14+1)&lt;&gt;MONTH(Q14),"",Q14+1))</f>
        <v>43885</v>
      </c>
      <c r="T14" s="70"/>
      <c r="U14" s="69">
        <f>IF(S14="","",IF(MONTH(S14+1)&lt;&gt;MONTH(S14),"",S14+1))</f>
        <v>43886</v>
      </c>
      <c r="V14" s="70"/>
      <c r="W14" s="69">
        <f>IF(U14="","",IF(MONTH(U14+1)&lt;&gt;MONTH(U14),"",U14+1))</f>
        <v>43887</v>
      </c>
      <c r="X14" s="70"/>
      <c r="Y14" s="69">
        <f>IF(W14="","",IF(MONTH(W14+1)&lt;&gt;MONTH(W14),"",W14+1))</f>
        <v>43888</v>
      </c>
      <c r="Z14" s="70"/>
      <c r="AA14" s="69">
        <f>IF(Y14="","",IF(MONTH(Y14+1)&lt;&gt;MONTH(Y14),"",Y14+1))</f>
        <v>43889</v>
      </c>
      <c r="AB14" s="70"/>
      <c r="AC14" s="69">
        <f t="shared" ref="AC14" si="9">IF(AA14="","",IF(MONTH(AA14+1)&lt;&gt;MONTH(AA14),"",AA14+1))</f>
        <v>43890</v>
      </c>
      <c r="AD14" s="70"/>
      <c r="AE14" s="16" t="s">
        <v>6</v>
      </c>
      <c r="AF14" s="32"/>
      <c r="AG14" s="27" t="s">
        <v>18</v>
      </c>
      <c r="AH14" s="28">
        <v>43853</v>
      </c>
      <c r="AI14" s="28">
        <v>43858</v>
      </c>
      <c r="AJ14" s="28" t="s">
        <v>9</v>
      </c>
      <c r="AK14" s="32"/>
    </row>
    <row r="15" spans="1:38" s="2" customFormat="1" ht="16.5" customHeight="1">
      <c r="A15" s="1" t="s">
        <v>6</v>
      </c>
      <c r="B15" s="37" t="str">
        <f>IF(B14=""," ",IF(COUNTIF(checkout,B14)&gt;0,"◤",IF(COUNTIFS(checkin,"&lt;"&amp;B14,checkout,"&gt;="&amp;B14)&gt;0,"█"," ")))</f>
        <v>█</v>
      </c>
      <c r="C15" s="38" t="str">
        <f>IF(B14=""," ",IF(COUNTIF(checkin,B14)&gt;0,"◢",IF(COUNTIFS(checkin,"&lt;="&amp;B14,checkout,"&gt;"&amp;B14)&gt;0,"█"," ")))</f>
        <v>█</v>
      </c>
      <c r="D15" s="37" t="str">
        <f>IF(D14=""," ",IF(COUNTIF(checkout,D14)&gt;0,"◤",IF(COUNTIFS(checkin,"&lt;"&amp;D14,checkout,"&gt;="&amp;D14)&gt;0,"█"," ")))</f>
        <v>█</v>
      </c>
      <c r="E15" s="38" t="str">
        <f>IF(D14=""," ",IF(COUNTIF(checkin,D14)&gt;0,"◢",IF(COUNTIFS(checkin,"&lt;="&amp;D14,checkout,"&gt;"&amp;D14)&gt;0,"█"," ")))</f>
        <v>█</v>
      </c>
      <c r="F15" s="37" t="str">
        <f>IF(F14=""," ",IF(COUNTIF(checkout,F14)&gt;0,"◤",IF(COUNTIFS(checkin,"&lt;"&amp;F14,checkout,"&gt;="&amp;F14)&gt;0,"█"," ")))</f>
        <v>◤</v>
      </c>
      <c r="G15" s="38" t="str">
        <f>IF(F14=""," ",IF(COUNTIF(checkin,F14)&gt;0,"◢",IF(COUNTIFS(checkin,"&lt;="&amp;F14,checkout,"&gt;"&amp;F14)&gt;0,"█"," ")))</f>
        <v xml:space="preserve"> </v>
      </c>
      <c r="H15" s="37" t="str">
        <f>IF(H14=""," ",IF(COUNTIF(checkout,H14)&gt;0,"◤",IF(COUNTIFS(checkin,"&lt;"&amp;H14,checkout,"&gt;="&amp;H14)&gt;0,"█"," ")))</f>
        <v xml:space="preserve"> </v>
      </c>
      <c r="I15" s="38" t="str">
        <f>IF(H14=""," ",IF(COUNTIF(checkin,H14)&gt;0,"◢",IF(COUNTIFS(checkin,"&lt;="&amp;H14,checkout,"&gt;"&amp;H14)&gt;0,"█"," ")))</f>
        <v xml:space="preserve"> </v>
      </c>
      <c r="J15" s="37" t="str">
        <f>IF(J14=""," ",IF(COUNTIF(checkout,J14)&gt;0,"◤",IF(COUNTIFS(checkin,"&lt;"&amp;J14,checkout,"&gt;="&amp;J14)&gt;0,"█"," ")))</f>
        <v xml:space="preserve"> </v>
      </c>
      <c r="K15" s="38" t="str">
        <f>IF(J14=""," ",IF(COUNTIF(checkin,J14)&gt;0,"◢",IF(COUNTIFS(checkin,"&lt;="&amp;J14,checkout,"&gt;"&amp;J14)&gt;0,"█"," ")))</f>
        <v xml:space="preserve"> </v>
      </c>
      <c r="L15" s="37" t="str">
        <f>IF(L14=""," ",IF(COUNTIF(checkout,L14)&gt;0,"◤",IF(COUNTIFS(checkin,"&lt;"&amp;L14,checkout,"&gt;="&amp;L14)&gt;0,"█"," ")))</f>
        <v xml:space="preserve"> </v>
      </c>
      <c r="M15" s="38" t="str">
        <f>IF(L14=""," ",IF(COUNTIF(checkin,L14)&gt;0,"◢",IF(COUNTIFS(checkin,"&lt;="&amp;L14,checkout,"&gt;"&amp;L14)&gt;0,"█"," ")))</f>
        <v xml:space="preserve"> </v>
      </c>
      <c r="N15" s="37" t="str">
        <f>IF(N14=""," ",IF(COUNTIF(checkout,N14)&gt;0,"◤",IF(COUNTIFS(checkin,"&lt;"&amp;N14,checkout,"&gt;="&amp;N14)&gt;0,"█"," ")))</f>
        <v xml:space="preserve"> </v>
      </c>
      <c r="O15" s="38" t="str">
        <f>IF(N14=""," ",IF(COUNTIF(checkin,N14)&gt;0,"◢",IF(COUNTIFS(checkin,"&lt;="&amp;N14,checkout,"&gt;"&amp;N14)&gt;0,"█"," ")))</f>
        <v xml:space="preserve"> </v>
      </c>
      <c r="P15" s="12" t="s">
        <v>6</v>
      </c>
      <c r="Q15" s="37" t="str">
        <f>IF(Q14=""," ",IF(COUNTIF(checkout,Q14)&gt;0,"◤",IF(COUNTIFS(checkin,"&lt;"&amp;Q14,checkout,"&gt;="&amp;Q14)&gt;0,"█"," ")))</f>
        <v>█</v>
      </c>
      <c r="R15" s="38" t="str">
        <f>IF(Q14=""," ",IF(COUNTIF(checkin,Q14)&gt;0,"◢",IF(COUNTIFS(checkin,"&lt;="&amp;Q14,checkout,"&gt;"&amp;Q14)&gt;0,"█"," ")))</f>
        <v>█</v>
      </c>
      <c r="S15" s="37" t="str">
        <f>IF(S14=""," ",IF(COUNTIF(checkout,S14)&gt;0,"◤",IF(COUNTIFS(checkin,"&lt;"&amp;S14,checkout,"&gt;="&amp;S14)&gt;0,"█"," ")))</f>
        <v>◤</v>
      </c>
      <c r="T15" s="38" t="str">
        <f>IF(S14=""," ",IF(COUNTIF(checkin,S14)&gt;0,"◢",IF(COUNTIFS(checkin,"&lt;="&amp;S14,checkout,"&gt;"&amp;S14)&gt;0,"█"," ")))</f>
        <v xml:space="preserve"> </v>
      </c>
      <c r="U15" s="37" t="str">
        <f>IF(U14=""," ",IF(COUNTIF(checkout,U14)&gt;0,"◤",IF(COUNTIFS(checkin,"&lt;"&amp;U14,checkout,"&gt;="&amp;U14)&gt;0,"█"," ")))</f>
        <v xml:space="preserve"> </v>
      </c>
      <c r="V15" s="38" t="str">
        <f>IF(U14=""," ",IF(COUNTIF(checkin,U14)&gt;0,"◢",IF(COUNTIFS(checkin,"&lt;="&amp;U14,checkout,"&gt;"&amp;U14)&gt;0,"█"," ")))</f>
        <v xml:space="preserve"> </v>
      </c>
      <c r="W15" s="37" t="str">
        <f>IF(W14=""," ",IF(COUNTIF(checkout,W14)&gt;0,"◤",IF(COUNTIFS(checkin,"&lt;"&amp;W14,checkout,"&gt;="&amp;W14)&gt;0,"█"," ")))</f>
        <v xml:space="preserve"> </v>
      </c>
      <c r="X15" s="38" t="str">
        <f>IF(W14=""," ",IF(COUNTIF(checkin,W14)&gt;0,"◢",IF(COUNTIFS(checkin,"&lt;="&amp;W14,checkout,"&gt;"&amp;W14)&gt;0,"█"," ")))</f>
        <v xml:space="preserve"> </v>
      </c>
      <c r="Y15" s="37" t="str">
        <f>IF(Y14=""," ",IF(COUNTIF(checkout,Y14)&gt;0,"◤",IF(COUNTIFS(checkin,"&lt;"&amp;Y14,checkout,"&gt;="&amp;Y14)&gt;0,"█"," ")))</f>
        <v xml:space="preserve"> </v>
      </c>
      <c r="Z15" s="38" t="str">
        <f>IF(Y14=""," ",IF(COUNTIF(checkin,Y14)&gt;0,"◢",IF(COUNTIFS(checkin,"&lt;="&amp;Y14,checkout,"&gt;"&amp;Y14)&gt;0,"█"," ")))</f>
        <v xml:space="preserve"> </v>
      </c>
      <c r="AA15" s="37" t="str">
        <f>IF(AA14=""," ",IF(COUNTIF(checkout,AA14)&gt;0,"◤",IF(COUNTIFS(checkin,"&lt;"&amp;AA14,checkout,"&gt;="&amp;AA14)&gt;0,"█"," ")))</f>
        <v xml:space="preserve"> </v>
      </c>
      <c r="AB15" s="38" t="str">
        <f>IF(AA14=""," ",IF(COUNTIF(checkin,AA14)&gt;0,"◢",IF(COUNTIFS(checkin,"&lt;="&amp;AA14,checkout,"&gt;"&amp;AA14)&gt;0,"█"," ")))</f>
        <v xml:space="preserve"> </v>
      </c>
      <c r="AC15" s="37" t="str">
        <f>IF(AC14=""," ",IF(COUNTIF(checkout,AC14)&gt;0,"◤",IF(COUNTIFS(checkin,"&lt;"&amp;AC14,checkout,"&gt;="&amp;AC14)&gt;0,"█"," ")))</f>
        <v xml:space="preserve"> </v>
      </c>
      <c r="AD15" s="38" t="str">
        <f>IF(AC14=""," ",IF(COUNTIF(checkin,AC14)&gt;0,"◢",IF(COUNTIFS(checkin,"&lt;="&amp;AC14,checkout,"&gt;"&amp;AC14)&gt;0,"█"," ")))</f>
        <v xml:space="preserve"> </v>
      </c>
      <c r="AE15" s="18" t="s">
        <v>6</v>
      </c>
      <c r="AF15" s="32"/>
      <c r="AG15" s="27" t="s">
        <v>18</v>
      </c>
      <c r="AH15" s="28">
        <v>43868</v>
      </c>
      <c r="AI15" s="28">
        <v>43871</v>
      </c>
      <c r="AJ15" s="28" t="s">
        <v>7</v>
      </c>
      <c r="AK15" s="32"/>
    </row>
    <row r="16" spans="1:38" s="2" customFormat="1" ht="16.5" customHeight="1">
      <c r="A16" s="1" t="s">
        <v>6</v>
      </c>
      <c r="B16" s="69" t="str">
        <f>IF(N14="","",IF(MONTH(N14+1)&lt;&gt;MONTH(N14),"",N14+1))</f>
        <v/>
      </c>
      <c r="C16" s="70"/>
      <c r="D16" s="69" t="str">
        <f>IF(B16="","",IF(MONTH(B16+1)&lt;&gt;MONTH(B16),"",B16+1))</f>
        <v/>
      </c>
      <c r="E16" s="70"/>
      <c r="F16" s="73" t="str">
        <f>IF(D16="","",IF(MONTH(D16+1)&lt;&gt;MONTH(D16),"",D16+1))</f>
        <v/>
      </c>
      <c r="G16" s="73"/>
      <c r="H16" s="73" t="str">
        <f>IF(F16="","",IF(MONTH(F16+1)&lt;&gt;MONTH(F16),"",F16+1))</f>
        <v/>
      </c>
      <c r="I16" s="73"/>
      <c r="J16" s="73" t="str">
        <f>IF(H16="","",IF(MONTH(H16+1)&lt;&gt;MONTH(H16),"",H16+1))</f>
        <v/>
      </c>
      <c r="K16" s="73"/>
      <c r="L16" s="73" t="str">
        <f>IF(J16="","",IF(MONTH(J16+1)&lt;&gt;MONTH(J16),"",J16+1))</f>
        <v/>
      </c>
      <c r="M16" s="73"/>
      <c r="N16" s="73" t="str">
        <f t="shared" ref="N16" si="10">IF(L16="","",IF(MONTH(L16+1)&lt;&gt;MONTH(L16),"",L16+1))</f>
        <v/>
      </c>
      <c r="O16" s="73"/>
      <c r="P16" s="6" t="s">
        <v>6</v>
      </c>
      <c r="Q16" s="69" t="str">
        <f>IF(AC14="","",IF(MONTH(AC14+1)&lt;&gt;MONTH(AC14),"",AC14+1))</f>
        <v/>
      </c>
      <c r="R16" s="70"/>
      <c r="S16" s="69" t="str">
        <f>IF(Q16="","",IF(MONTH(Q16+1)&lt;&gt;MONTH(Q16),"",Q16+1))</f>
        <v/>
      </c>
      <c r="T16" s="70"/>
      <c r="U16" s="73" t="str">
        <f>IF(S16="","",IF(MONTH(S16+1)&lt;&gt;MONTH(S16),"",S16+1))</f>
        <v/>
      </c>
      <c r="V16" s="73"/>
      <c r="W16" s="73" t="str">
        <f>IF(U16="","",IF(MONTH(U16+1)&lt;&gt;MONTH(U16),"",U16+1))</f>
        <v/>
      </c>
      <c r="X16" s="73"/>
      <c r="Y16" s="73" t="str">
        <f>IF(W16="","",IF(MONTH(W16+1)&lt;&gt;MONTH(W16),"",W16+1))</f>
        <v/>
      </c>
      <c r="Z16" s="73"/>
      <c r="AA16" s="73" t="str">
        <f>IF(Y16="","",IF(MONTH(Y16+1)&lt;&gt;MONTH(Y16),"",Y16+1))</f>
        <v/>
      </c>
      <c r="AB16" s="73"/>
      <c r="AC16" s="73" t="str">
        <f t="shared" ref="AC16" si="11">IF(AA16="","",IF(MONTH(AA16+1)&lt;&gt;MONTH(AA16),"",AA16+1))</f>
        <v/>
      </c>
      <c r="AD16" s="73"/>
      <c r="AE16" s="16" t="s">
        <v>6</v>
      </c>
      <c r="AF16" s="32"/>
      <c r="AG16" s="27" t="s">
        <v>18</v>
      </c>
      <c r="AH16" s="28">
        <v>43873</v>
      </c>
      <c r="AI16" s="28">
        <v>43876</v>
      </c>
      <c r="AJ16" s="28" t="s">
        <v>7</v>
      </c>
      <c r="AK16" s="32"/>
    </row>
    <row r="17" spans="1:37" s="2" customFormat="1" ht="16.5" customHeight="1">
      <c r="A17" s="1" t="s">
        <v>6</v>
      </c>
      <c r="B17" s="37" t="str">
        <f>IF(B16=""," ",IF(COUNTIF(checkout,B16)&gt;0,"◤",IF(COUNTIFS(checkin,"&lt;"&amp;B16,checkout,"&gt;="&amp;B16)&gt;0,"█"," ")))</f>
        <v xml:space="preserve"> </v>
      </c>
      <c r="C17" s="38" t="str">
        <f>IF(B16=""," ",IF(COUNTIF(checkin,B16)&gt;0,"◢",IF(COUNTIFS(checkin,"&lt;="&amp;B16,checkout,"&gt;"&amp;B16)&gt;0,"█"," ")))</f>
        <v xml:space="preserve"> </v>
      </c>
      <c r="D17" s="37" t="str">
        <f>IF(D16=""," ",IF(COUNTIF(checkout,D16)&gt;0,"◤",IF(COUNTIFS(checkin,"&lt;"&amp;D16,checkout,"&gt;="&amp;D16)&gt;0,"█"," ")))</f>
        <v xml:space="preserve"> </v>
      </c>
      <c r="E17" s="38" t="str">
        <f>IF(D16=""," ",IF(COUNTIF(checkin,D16)&gt;0,"◢",IF(COUNTIFS(checkin,"&lt;="&amp;D16,checkout,"&gt;"&amp;D16)&gt;0,"█"," ")))</f>
        <v xml:space="preserve"> </v>
      </c>
      <c r="F17" s="30" t="str">
        <f>IF(F16=""," ",IF(COUNTIF(checkout,F16)&gt;0,"◤",IF(COUNTIFS(checkin,"&lt;"&amp;F16,checkout,"&gt;="&amp;F16)&gt;0,"█"," ")))</f>
        <v xml:space="preserve"> </v>
      </c>
      <c r="G17" s="30" t="str">
        <f>IF(F16=""," ",IF(COUNTIF(checkin,F16)&gt;0,"◢",IF(COUNTIFS(checkin,"&lt;="&amp;F16,checkout,"&gt;"&amp;F16)&gt;0,"█"," ")))</f>
        <v xml:space="preserve"> </v>
      </c>
      <c r="H17" s="30" t="str">
        <f>IF(H16=""," ",IF(COUNTIF(checkout,H16)&gt;0,"◤",IF(COUNTIFS(checkin,"&lt;"&amp;H16,checkout,"&gt;="&amp;H16)&gt;0,"█"," ")))</f>
        <v xml:space="preserve"> </v>
      </c>
      <c r="I17" s="30" t="str">
        <f>IF(H16=""," ",IF(COUNTIF(checkin,H16)&gt;0,"◢",IF(COUNTIFS(checkin,"&lt;="&amp;H16,checkout,"&gt;"&amp;H16)&gt;0,"█"," ")))</f>
        <v xml:space="preserve"> </v>
      </c>
      <c r="J17" s="30" t="str">
        <f>IF(J16=""," ",IF(COUNTIF(checkout,J16)&gt;0,"◤",IF(COUNTIFS(checkin,"&lt;"&amp;J16,checkout,"&gt;="&amp;J16)&gt;0,"█"," ")))</f>
        <v xml:space="preserve"> </v>
      </c>
      <c r="K17" s="30" t="str">
        <f>IF(J16=""," ",IF(COUNTIF(checkin,J16)&gt;0,"◢",IF(COUNTIFS(checkin,"&lt;="&amp;J16,checkout,"&gt;"&amp;J16)&gt;0,"█"," ")))</f>
        <v xml:space="preserve"> </v>
      </c>
      <c r="L17" s="30" t="str">
        <f>IF(L16=""," ",IF(COUNTIF(checkout,L16)&gt;0,"◤",IF(COUNTIFS(checkin,"&lt;"&amp;L16,checkout,"&gt;="&amp;L16)&gt;0,"█"," ")))</f>
        <v xml:space="preserve"> </v>
      </c>
      <c r="M17" s="30" t="str">
        <f>IF(L16=""," ",IF(COUNTIF(checkin,L16)&gt;0,"◢",IF(COUNTIFS(checkin,"&lt;="&amp;L16,checkout,"&gt;"&amp;L16)&gt;0,"█"," ")))</f>
        <v xml:space="preserve"> </v>
      </c>
      <c r="N17" s="30" t="str">
        <f>IF(N16=""," ",IF(COUNTIF(checkout,N16)&gt;0,"◤",IF(COUNTIFS(checkin,"&lt;"&amp;N16,checkout,"&gt;="&amp;N16)&gt;0,"█"," ")))</f>
        <v xml:space="preserve"> </v>
      </c>
      <c r="O17" s="30" t="str">
        <f>IF(N16=""," ",IF(COUNTIF(checkin,N16)&gt;0,"◢",IF(COUNTIFS(checkin,"&lt;="&amp;N16,checkout,"&gt;"&amp;N16)&gt;0,"█"," ")))</f>
        <v xml:space="preserve"> </v>
      </c>
      <c r="P17" s="12" t="s">
        <v>6</v>
      </c>
      <c r="Q17" s="37" t="str">
        <f>IF(Q16=""," ",IF(COUNTIF(checkout,Q16)&gt;0,"◤",IF(COUNTIFS(checkin,"&lt;"&amp;Q16,checkout,"&gt;="&amp;Q16)&gt;0,"█"," ")))</f>
        <v xml:space="preserve"> </v>
      </c>
      <c r="R17" s="38" t="str">
        <f>IF(Q16=""," ",IF(COUNTIF(checkin,Q16)&gt;0,"◢",IF(COUNTIFS(checkin,"&lt;="&amp;Q16,checkout,"&gt;"&amp;Q16)&gt;0,"█"," ")))</f>
        <v xml:space="preserve"> </v>
      </c>
      <c r="S17" s="37" t="str">
        <f>IF(S16=""," ",IF(COUNTIF(checkout,S16)&gt;0,"◤",IF(COUNTIFS(checkin,"&lt;"&amp;S16,checkout,"&gt;="&amp;S16)&gt;0,"█"," ")))</f>
        <v xml:space="preserve"> </v>
      </c>
      <c r="T17" s="38" t="str">
        <f>IF(S16=""," ",IF(COUNTIF(checkin,S16)&gt;0,"◢",IF(COUNTIFS(checkin,"&lt;="&amp;S16,checkout,"&gt;"&amp;S16)&gt;0,"█"," ")))</f>
        <v xml:space="preserve"> </v>
      </c>
      <c r="U17" s="30" t="str">
        <f>IF(U16=""," ",IF(COUNTIF(checkout,U16)&gt;0,"◤",IF(COUNTIFS(checkin,"&lt;"&amp;U16,checkout,"&gt;="&amp;U16)&gt;0,"█"," ")))</f>
        <v xml:space="preserve"> </v>
      </c>
      <c r="V17" s="30" t="str">
        <f>IF(U16=""," ",IF(COUNTIF(checkin,U16)&gt;0,"◢",IF(COUNTIFS(checkin,"&lt;="&amp;U16,checkout,"&gt;"&amp;U16)&gt;0,"█"," ")))</f>
        <v xml:space="preserve"> </v>
      </c>
      <c r="W17" s="30" t="str">
        <f>IF(W16=""," ",IF(COUNTIF(checkout,W16)&gt;0,"◤",IF(COUNTIFS(checkin,"&lt;"&amp;W16,checkout,"&gt;="&amp;W16)&gt;0,"█"," ")))</f>
        <v xml:space="preserve"> </v>
      </c>
      <c r="X17" s="30" t="str">
        <f>IF(W16=""," ",IF(COUNTIF(checkin,W16)&gt;0,"◢",IF(COUNTIFS(checkin,"&lt;="&amp;W16,checkout,"&gt;"&amp;W16)&gt;0,"█"," ")))</f>
        <v xml:space="preserve"> </v>
      </c>
      <c r="Y17" s="30" t="str">
        <f>IF(Y16=""," ",IF(COUNTIF(checkout,Y16)&gt;0,"◤",IF(COUNTIFS(checkin,"&lt;"&amp;Y16,checkout,"&gt;="&amp;Y16)&gt;0,"█"," ")))</f>
        <v xml:space="preserve"> </v>
      </c>
      <c r="Z17" s="30" t="str">
        <f>IF(Y16=""," ",IF(COUNTIF(checkin,Y16)&gt;0,"◢",IF(COUNTIFS(checkin,"&lt;="&amp;Y16,checkout,"&gt;"&amp;Y16)&gt;0,"█"," ")))</f>
        <v xml:space="preserve"> </v>
      </c>
      <c r="AA17" s="30" t="str">
        <f>IF(AA16=""," ",IF(COUNTIF(checkout,AA16)&gt;0,"◤",IF(COUNTIFS(checkin,"&lt;"&amp;AA16,checkout,"&gt;="&amp;AA16)&gt;0,"█"," ")))</f>
        <v xml:space="preserve"> </v>
      </c>
      <c r="AB17" s="30" t="str">
        <f>IF(AA16=""," ",IF(COUNTIF(checkin,AA16)&gt;0,"◢",IF(COUNTIFS(checkin,"&lt;="&amp;AA16,checkout,"&gt;"&amp;AA16)&gt;0,"█"," ")))</f>
        <v xml:space="preserve"> </v>
      </c>
      <c r="AC17" s="30" t="str">
        <f>IF(AC16=""," ",IF(COUNTIF(checkout,AC16)&gt;0,"◤",IF(COUNTIFS(checkin,"&lt;"&amp;AC16,checkout,"&gt;="&amp;AC16)&gt;0,"█"," ")))</f>
        <v xml:space="preserve"> </v>
      </c>
      <c r="AD17" s="30" t="str">
        <f>IF(AC16=""," ",IF(COUNTIF(checkin,AC16)&gt;0,"◢",IF(COUNTIFS(checkin,"&lt;="&amp;AC16,checkout,"&gt;"&amp;AC16)&gt;0,"█"," ")))</f>
        <v xml:space="preserve"> </v>
      </c>
      <c r="AE17" s="18" t="s">
        <v>6</v>
      </c>
      <c r="AF17" s="32"/>
      <c r="AG17" s="27" t="s">
        <v>18</v>
      </c>
      <c r="AH17" s="28">
        <v>43877</v>
      </c>
      <c r="AI17" s="28">
        <v>43885</v>
      </c>
      <c r="AJ17" s="28" t="s">
        <v>7</v>
      </c>
      <c r="AK17" s="32"/>
    </row>
    <row r="18" spans="1:37" s="2" customFormat="1" ht="18">
      <c r="A18" s="1" t="s">
        <v>6</v>
      </c>
      <c r="B18" s="71">
        <f>DATE(YEAR(Q4+35),MONTH(Q4+35),1)</f>
        <v>43891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4" t="s">
        <v>6</v>
      </c>
      <c r="Q18" s="71">
        <f>DATE(YEAR(B18+35),MONTH(B18+35),1)</f>
        <v>43922</v>
      </c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14" t="s">
        <v>6</v>
      </c>
      <c r="AF18" s="32"/>
      <c r="AG18" s="27" t="s">
        <v>19</v>
      </c>
      <c r="AH18" s="28">
        <v>43900</v>
      </c>
      <c r="AI18" s="28">
        <v>43907</v>
      </c>
      <c r="AJ18" s="28" t="s">
        <v>7</v>
      </c>
      <c r="AK18" s="32"/>
    </row>
    <row r="19" spans="1:37" s="3" customFormat="1" ht="16.5" customHeight="1">
      <c r="A19" s="13" t="s">
        <v>6</v>
      </c>
      <c r="B19" s="74">
        <f>B22</f>
        <v>43898</v>
      </c>
      <c r="C19" s="75"/>
      <c r="D19" s="75">
        <f t="shared" ref="D19:N19" si="12">D22</f>
        <v>43899</v>
      </c>
      <c r="E19" s="75"/>
      <c r="F19" s="75">
        <f t="shared" si="12"/>
        <v>43900</v>
      </c>
      <c r="G19" s="75"/>
      <c r="H19" s="75">
        <f t="shared" si="12"/>
        <v>43901</v>
      </c>
      <c r="I19" s="75"/>
      <c r="J19" s="75">
        <f t="shared" si="12"/>
        <v>43902</v>
      </c>
      <c r="K19" s="75"/>
      <c r="L19" s="75">
        <f t="shared" si="12"/>
        <v>43903</v>
      </c>
      <c r="M19" s="75"/>
      <c r="N19" s="76">
        <f t="shared" si="12"/>
        <v>43904</v>
      </c>
      <c r="O19" s="76"/>
      <c r="P19" s="4" t="s">
        <v>6</v>
      </c>
      <c r="Q19" s="74">
        <f>Q22</f>
        <v>43926</v>
      </c>
      <c r="R19" s="75"/>
      <c r="S19" s="75">
        <f t="shared" ref="S19:AC19" si="13">S22</f>
        <v>43927</v>
      </c>
      <c r="T19" s="75"/>
      <c r="U19" s="75">
        <f t="shared" si="13"/>
        <v>43928</v>
      </c>
      <c r="V19" s="75"/>
      <c r="W19" s="75">
        <f t="shared" si="13"/>
        <v>43929</v>
      </c>
      <c r="X19" s="75"/>
      <c r="Y19" s="75">
        <f t="shared" si="13"/>
        <v>43930</v>
      </c>
      <c r="Z19" s="75"/>
      <c r="AA19" s="75">
        <f t="shared" si="13"/>
        <v>43931</v>
      </c>
      <c r="AB19" s="75"/>
      <c r="AC19" s="76">
        <f t="shared" si="13"/>
        <v>43932</v>
      </c>
      <c r="AD19" s="76"/>
      <c r="AE19" s="15" t="s">
        <v>6</v>
      </c>
      <c r="AF19" s="33"/>
      <c r="AG19" s="27" t="s">
        <v>19</v>
      </c>
      <c r="AH19" s="28">
        <v>43900</v>
      </c>
      <c r="AI19" s="28">
        <v>43907</v>
      </c>
      <c r="AJ19" s="28" t="s">
        <v>7</v>
      </c>
      <c r="AK19" s="33"/>
    </row>
    <row r="20" spans="1:37" s="2" customFormat="1" ht="16.5" customHeight="1">
      <c r="A20" s="1" t="s">
        <v>6</v>
      </c>
      <c r="B20" s="69">
        <f>IF(WEEKDAY(B18,1)=$AH$7,B18,"")</f>
        <v>43891</v>
      </c>
      <c r="C20" s="70"/>
      <c r="D20" s="69">
        <f>IF(B20="",IF(WEEKDAY(B18,1)=MOD($AH$7,7)+1,B18,""),B20+1)</f>
        <v>43892</v>
      </c>
      <c r="E20" s="70"/>
      <c r="F20" s="69">
        <f>IF(D20="",IF(WEEKDAY(B18,1)=MOD($AH$7+1,7)+1,B18,""),D20+1)</f>
        <v>43893</v>
      </c>
      <c r="G20" s="70"/>
      <c r="H20" s="69">
        <f>IF(F20="",IF(WEEKDAY(B18,1)=MOD($AH$7+2,7)+1,B18,""),F20+1)</f>
        <v>43894</v>
      </c>
      <c r="I20" s="70"/>
      <c r="J20" s="69">
        <f>IF(H20="",IF(WEEKDAY(B18,1)=MOD($AH$7+3,7)+1,B18,""),H20+1)</f>
        <v>43895</v>
      </c>
      <c r="K20" s="70"/>
      <c r="L20" s="69">
        <f>IF(J20="",IF(WEEKDAY(B18,1)=MOD($AH$7+4,7)+1,B18,""),J20+1)</f>
        <v>43896</v>
      </c>
      <c r="M20" s="70"/>
      <c r="N20" s="69">
        <f>IF(L20="",IF(WEEKDAY(B18,1)=MOD($AH$7+5,7)+1,B18,""),L20+1)</f>
        <v>43897</v>
      </c>
      <c r="O20" s="70"/>
      <c r="P20" s="6" t="s">
        <v>6</v>
      </c>
      <c r="Q20" s="69" t="str">
        <f>IF(WEEKDAY(Q18,1)=$AH$7,Q18,"")</f>
        <v/>
      </c>
      <c r="R20" s="70"/>
      <c r="S20" s="69" t="str">
        <f>IF(Q20="",IF(WEEKDAY(Q18,1)=MOD($AH$7,7)+1,Q18,""),Q20+1)</f>
        <v/>
      </c>
      <c r="T20" s="70"/>
      <c r="U20" s="69" t="str">
        <f>IF(S20="",IF(WEEKDAY(Q18,1)=MOD($AH$7+1,7)+1,Q18,""),S20+1)</f>
        <v/>
      </c>
      <c r="V20" s="70"/>
      <c r="W20" s="69">
        <f>IF(U20="",IF(WEEKDAY(Q18,1)=MOD($AH$7+2,7)+1,Q18,""),U20+1)</f>
        <v>43922</v>
      </c>
      <c r="X20" s="70"/>
      <c r="Y20" s="69">
        <f>IF(W20="",IF(WEEKDAY(Q18,1)=MOD($AH$7+3,7)+1,Q18,""),W20+1)</f>
        <v>43923</v>
      </c>
      <c r="Z20" s="70"/>
      <c r="AA20" s="69">
        <f>IF(Y20="",IF(WEEKDAY(Q18,1)=MOD($AH$7+4,7)+1,Q18,""),Y20+1)</f>
        <v>43924</v>
      </c>
      <c r="AB20" s="70"/>
      <c r="AC20" s="69">
        <f>IF(AA20="",IF(WEEKDAY(Q18,1)=MOD($AH$7+5,7)+1,Q18,""),AA20+1)</f>
        <v>43925</v>
      </c>
      <c r="AD20" s="70"/>
      <c r="AE20" s="16" t="s">
        <v>6</v>
      </c>
      <c r="AF20" s="32"/>
      <c r="AG20" s="27" t="s">
        <v>19</v>
      </c>
      <c r="AH20" s="28">
        <v>43907</v>
      </c>
      <c r="AI20" s="28">
        <v>43911</v>
      </c>
      <c r="AJ20" s="28" t="s">
        <v>7</v>
      </c>
      <c r="AK20" s="32"/>
    </row>
    <row r="21" spans="1:37" s="2" customFormat="1" ht="16.5" customHeight="1">
      <c r="A21" s="1" t="s">
        <v>6</v>
      </c>
      <c r="B21" s="37" t="str">
        <f>IF(B20=""," ",IF(COUNTIF(checkout,B20)&gt;0,"◤",IF(COUNTIFS(checkin,"&lt;"&amp;B20,checkout,"&gt;="&amp;B20)&gt;0,"█"," ")))</f>
        <v xml:space="preserve"> </v>
      </c>
      <c r="C21" s="38" t="str">
        <f>IF(B20=""," ",IF(COUNTIF(checkin,B20)&gt;0,"◢",IF(COUNTIFS(checkin,"&lt;="&amp;B20,checkout,"&gt;"&amp;B20)&gt;0,"█"," ")))</f>
        <v xml:space="preserve"> </v>
      </c>
      <c r="D21" s="37" t="str">
        <f>IF(D20=""," ",IF(COUNTIF(checkout,D20)&gt;0,"◤",IF(COUNTIFS(checkin,"&lt;"&amp;D20,checkout,"&gt;="&amp;D20)&gt;0,"█"," ")))</f>
        <v xml:space="preserve"> </v>
      </c>
      <c r="E21" s="38" t="str">
        <f>IF(D20=""," ",IF(COUNTIF(checkin,D20)&gt;0,"◢",IF(COUNTIFS(checkin,"&lt;="&amp;D20,checkout,"&gt;"&amp;D20)&gt;0,"█"," ")))</f>
        <v xml:space="preserve"> </v>
      </c>
      <c r="F21" s="37" t="str">
        <f>IF(F20=""," ",IF(COUNTIF(checkout,F20)&gt;0,"◤",IF(COUNTIFS(checkin,"&lt;"&amp;F20,checkout,"&gt;="&amp;F20)&gt;0,"█"," ")))</f>
        <v xml:space="preserve"> </v>
      </c>
      <c r="G21" s="38" t="str">
        <f>IF(F20=""," ",IF(COUNTIF(checkin,F20)&gt;0,"◢",IF(COUNTIFS(checkin,"&lt;="&amp;F20,checkout,"&gt;"&amp;F20)&gt;0,"█"," ")))</f>
        <v xml:space="preserve"> </v>
      </c>
      <c r="H21" s="37" t="str">
        <f>IF(H20=""," ",IF(COUNTIF(checkout,H20)&gt;0,"◤",IF(COUNTIFS(checkin,"&lt;"&amp;H20,checkout,"&gt;="&amp;H20)&gt;0,"█"," ")))</f>
        <v xml:space="preserve"> </v>
      </c>
      <c r="I21" s="38" t="str">
        <f>IF(H20=""," ",IF(COUNTIF(checkin,H20)&gt;0,"◢",IF(COUNTIFS(checkin,"&lt;="&amp;H20,checkout,"&gt;"&amp;H20)&gt;0,"█"," ")))</f>
        <v xml:space="preserve"> </v>
      </c>
      <c r="J21" s="37" t="str">
        <f>IF(J20=""," ",IF(COUNTIF(checkout,J20)&gt;0,"◤",IF(COUNTIFS(checkin,"&lt;"&amp;J20,checkout,"&gt;="&amp;J20)&gt;0,"█"," ")))</f>
        <v xml:space="preserve"> </v>
      </c>
      <c r="K21" s="38" t="str">
        <f>IF(J20=""," ",IF(COUNTIF(checkin,J20)&gt;0,"◢",IF(COUNTIFS(checkin,"&lt;="&amp;J20,checkout,"&gt;"&amp;J20)&gt;0,"█"," ")))</f>
        <v xml:space="preserve"> </v>
      </c>
      <c r="L21" s="37" t="str">
        <f>IF(L20=""," ",IF(COUNTIF(checkout,L20)&gt;0,"◤",IF(COUNTIFS(checkin,"&lt;"&amp;L20,checkout,"&gt;="&amp;L20)&gt;0,"█"," ")))</f>
        <v xml:space="preserve"> </v>
      </c>
      <c r="M21" s="38" t="str">
        <f>IF(L20=""," ",IF(COUNTIF(checkin,L20)&gt;0,"◢",IF(COUNTIFS(checkin,"&lt;="&amp;L20,checkout,"&gt;"&amp;L20)&gt;0,"█"," ")))</f>
        <v xml:space="preserve"> </v>
      </c>
      <c r="N21" s="37" t="str">
        <f>IF(N20=""," ",IF(COUNTIF(checkout,N20)&gt;0,"◤",IF(COUNTIFS(checkin,"&lt;"&amp;N20,checkout,"&gt;="&amp;N20)&gt;0,"█"," ")))</f>
        <v xml:space="preserve"> </v>
      </c>
      <c r="O21" s="38" t="str">
        <f>IF(N20=""," ",IF(COUNTIF(checkin,N20)&gt;0,"◢",IF(COUNTIFS(checkin,"&lt;="&amp;N20,checkout,"&gt;"&amp;N20)&gt;0,"█"," ")))</f>
        <v xml:space="preserve"> </v>
      </c>
      <c r="P21" s="11" t="s">
        <v>6</v>
      </c>
      <c r="Q21" s="37" t="str">
        <f>IF(Q20=""," ",IF(COUNTIF(checkout,Q20)&gt;0,"◤",IF(COUNTIFS(checkin,"&lt;"&amp;Q20,checkout,"&gt;="&amp;Q20)&gt;0,"█"," ")))</f>
        <v xml:space="preserve"> </v>
      </c>
      <c r="R21" s="38" t="str">
        <f>IF(Q20=""," ",IF(COUNTIF(checkin,Q20)&gt;0,"◢",IF(COUNTIFS(checkin,"&lt;="&amp;Q20,checkout,"&gt;"&amp;Q20)&gt;0,"█"," ")))</f>
        <v xml:space="preserve"> </v>
      </c>
      <c r="S21" s="37" t="str">
        <f>IF(S20=""," ",IF(COUNTIF(checkout,S20)&gt;0,"◤",IF(COUNTIFS(checkin,"&lt;"&amp;S20,checkout,"&gt;="&amp;S20)&gt;0,"█"," ")))</f>
        <v xml:space="preserve"> </v>
      </c>
      <c r="T21" s="38" t="str">
        <f>IF(S20=""," ",IF(COUNTIF(checkin,S20)&gt;0,"◢",IF(COUNTIFS(checkin,"&lt;="&amp;S20,checkout,"&gt;"&amp;S20)&gt;0,"█"," ")))</f>
        <v xml:space="preserve"> </v>
      </c>
      <c r="U21" s="37" t="str">
        <f>IF(U20=""," ",IF(COUNTIF(checkout,U20)&gt;0,"◤",IF(COUNTIFS(checkin,"&lt;"&amp;U20,checkout,"&gt;="&amp;U20)&gt;0,"█"," ")))</f>
        <v xml:space="preserve"> </v>
      </c>
      <c r="V21" s="38" t="str">
        <f>IF(U20=""," ",IF(COUNTIF(checkin,U20)&gt;0,"◢",IF(COUNTIFS(checkin,"&lt;="&amp;U20,checkout,"&gt;"&amp;U20)&gt;0,"█"," ")))</f>
        <v xml:space="preserve"> </v>
      </c>
      <c r="W21" s="37" t="str">
        <f>IF(W20=""," ",IF(COUNTIF(checkout,W20)&gt;0,"◤",IF(COUNTIFS(checkin,"&lt;"&amp;W20,checkout,"&gt;="&amp;W20)&gt;0,"█"," ")))</f>
        <v xml:space="preserve"> </v>
      </c>
      <c r="X21" s="38" t="str">
        <f>IF(W20=""," ",IF(COUNTIF(checkin,W20)&gt;0,"◢",IF(COUNTIFS(checkin,"&lt;="&amp;W20,checkout,"&gt;"&amp;W20)&gt;0,"█"," ")))</f>
        <v xml:space="preserve"> </v>
      </c>
      <c r="Y21" s="37" t="str">
        <f>IF(Y20=""," ",IF(COUNTIF(checkout,Y20)&gt;0,"◤",IF(COUNTIFS(checkin,"&lt;"&amp;Y20,checkout,"&gt;="&amp;Y20)&gt;0,"█"," ")))</f>
        <v xml:space="preserve"> </v>
      </c>
      <c r="Z21" s="38" t="str">
        <f>IF(Y20=""," ",IF(COUNTIF(checkin,Y20)&gt;0,"◢",IF(COUNTIFS(checkin,"&lt;="&amp;Y20,checkout,"&gt;"&amp;Y20)&gt;0,"█"," ")))</f>
        <v xml:space="preserve"> </v>
      </c>
      <c r="AA21" s="37" t="str">
        <f>IF(AA20=""," ",IF(COUNTIF(checkout,AA20)&gt;0,"◤",IF(COUNTIFS(checkin,"&lt;"&amp;AA20,checkout,"&gt;="&amp;AA20)&gt;0,"█"," ")))</f>
        <v xml:space="preserve"> </v>
      </c>
      <c r="AB21" s="38" t="str">
        <f>IF(AA20=""," ",IF(COUNTIF(checkin,AA20)&gt;0,"◢",IF(COUNTIFS(checkin,"&lt;="&amp;AA20,checkout,"&gt;"&amp;AA20)&gt;0,"█"," ")))</f>
        <v xml:space="preserve"> </v>
      </c>
      <c r="AC21" s="37" t="str">
        <f>IF(AC20=""," ",IF(COUNTIF(checkout,AC20)&gt;0,"◤",IF(COUNTIFS(checkin,"&lt;"&amp;AC20,checkout,"&gt;="&amp;AC20)&gt;0,"█"," ")))</f>
        <v xml:space="preserve"> </v>
      </c>
      <c r="AD21" s="38" t="str">
        <f>IF(AC20=""," ",IF(COUNTIF(checkin,AC20)&gt;0,"◢",IF(COUNTIFS(checkin,"&lt;="&amp;AC20,checkout,"&gt;"&amp;AC20)&gt;0,"█"," ")))</f>
        <v xml:space="preserve"> </v>
      </c>
      <c r="AE21" s="17" t="s">
        <v>6</v>
      </c>
      <c r="AF21" s="32"/>
      <c r="AG21" s="27" t="s">
        <v>19</v>
      </c>
      <c r="AH21" s="28">
        <v>43931</v>
      </c>
      <c r="AI21" s="28">
        <v>43934</v>
      </c>
      <c r="AJ21" s="28" t="s">
        <v>7</v>
      </c>
      <c r="AK21" s="32"/>
    </row>
    <row r="22" spans="1:37" s="2" customFormat="1" ht="16.5" customHeight="1">
      <c r="A22" s="1" t="s">
        <v>6</v>
      </c>
      <c r="B22" s="69">
        <f>IF(N20="","",IF(MONTH(N20+1)&lt;&gt;MONTH(N20),"",N20+1))</f>
        <v>43898</v>
      </c>
      <c r="C22" s="70"/>
      <c r="D22" s="69">
        <f>IF(B22="","",IF(MONTH(B22+1)&lt;&gt;MONTH(B22),"",B22+1))</f>
        <v>43899</v>
      </c>
      <c r="E22" s="70"/>
      <c r="F22" s="69">
        <f>IF(D22="","",IF(MONTH(D22+1)&lt;&gt;MONTH(D22),"",D22+1))</f>
        <v>43900</v>
      </c>
      <c r="G22" s="70"/>
      <c r="H22" s="69">
        <f>IF(F22="","",IF(MONTH(F22+1)&lt;&gt;MONTH(F22),"",F22+1))</f>
        <v>43901</v>
      </c>
      <c r="I22" s="70"/>
      <c r="J22" s="69">
        <f>IF(H22="","",IF(MONTH(H22+1)&lt;&gt;MONTH(H22),"",H22+1))</f>
        <v>43902</v>
      </c>
      <c r="K22" s="70"/>
      <c r="L22" s="69">
        <f>IF(J22="","",IF(MONTH(J22+1)&lt;&gt;MONTH(J22),"",J22+1))</f>
        <v>43903</v>
      </c>
      <c r="M22" s="70"/>
      <c r="N22" s="69">
        <f t="shared" ref="N22" si="14">IF(L22="","",IF(MONTH(L22+1)&lt;&gt;MONTH(L22),"",L22+1))</f>
        <v>43904</v>
      </c>
      <c r="O22" s="70"/>
      <c r="P22" s="6" t="s">
        <v>6</v>
      </c>
      <c r="Q22" s="69">
        <f>IF(AC20="","",IF(MONTH(AC20+1)&lt;&gt;MONTH(AC20),"",AC20+1))</f>
        <v>43926</v>
      </c>
      <c r="R22" s="70"/>
      <c r="S22" s="69">
        <f>IF(Q22="","",IF(MONTH(Q22+1)&lt;&gt;MONTH(Q22),"",Q22+1))</f>
        <v>43927</v>
      </c>
      <c r="T22" s="70"/>
      <c r="U22" s="69">
        <f>IF(S22="","",IF(MONTH(S22+1)&lt;&gt;MONTH(S22),"",S22+1))</f>
        <v>43928</v>
      </c>
      <c r="V22" s="70"/>
      <c r="W22" s="69">
        <f>IF(U22="","",IF(MONTH(U22+1)&lt;&gt;MONTH(U22),"",U22+1))</f>
        <v>43929</v>
      </c>
      <c r="X22" s="70"/>
      <c r="Y22" s="69">
        <f>IF(W22="","",IF(MONTH(W22+1)&lt;&gt;MONTH(W22),"",W22+1))</f>
        <v>43930</v>
      </c>
      <c r="Z22" s="70"/>
      <c r="AA22" s="69">
        <f>IF(Y22="","",IF(MONTH(Y22+1)&lt;&gt;MONTH(Y22),"",Y22+1))</f>
        <v>43931</v>
      </c>
      <c r="AB22" s="70"/>
      <c r="AC22" s="69">
        <f t="shared" ref="AC22" si="15">IF(AA22="","",IF(MONTH(AA22+1)&lt;&gt;MONTH(AA22),"",AA22+1))</f>
        <v>43932</v>
      </c>
      <c r="AD22" s="70"/>
      <c r="AE22" s="16" t="s">
        <v>6</v>
      </c>
      <c r="AF22" s="32"/>
      <c r="AG22" s="27" t="s">
        <v>19</v>
      </c>
      <c r="AH22" s="28">
        <v>43953</v>
      </c>
      <c r="AI22" s="28">
        <v>43957</v>
      </c>
      <c r="AJ22" s="28" t="s">
        <v>7</v>
      </c>
      <c r="AK22" s="32"/>
    </row>
    <row r="23" spans="1:37" s="2" customFormat="1" ht="16.5" customHeight="1">
      <c r="A23" s="1" t="s">
        <v>6</v>
      </c>
      <c r="B23" s="37" t="str">
        <f>IF(B22=""," ",IF(COUNTIF(checkout,B22)&gt;0,"◤",IF(COUNTIFS(checkin,"&lt;"&amp;B22,checkout,"&gt;="&amp;B22)&gt;0,"█"," ")))</f>
        <v xml:space="preserve"> </v>
      </c>
      <c r="C23" s="38" t="str">
        <f>IF(B22=""," ",IF(COUNTIF(checkin,B22)&gt;0,"◢",IF(COUNTIFS(checkin,"&lt;="&amp;B22,checkout,"&gt;"&amp;B22)&gt;0,"█"," ")))</f>
        <v xml:space="preserve"> </v>
      </c>
      <c r="D23" s="37" t="str">
        <f>IF(D22=""," ",IF(COUNTIF(checkout,D22)&gt;0,"◤",IF(COUNTIFS(checkin,"&lt;"&amp;D22,checkout,"&gt;="&amp;D22)&gt;0,"█"," ")))</f>
        <v xml:space="preserve"> </v>
      </c>
      <c r="E23" s="38" t="str">
        <f>IF(D22=""," ",IF(COUNTIF(checkin,D22)&gt;0,"◢",IF(COUNTIFS(checkin,"&lt;="&amp;D22,checkout,"&gt;"&amp;D22)&gt;0,"█"," ")))</f>
        <v xml:space="preserve"> </v>
      </c>
      <c r="F23" s="37" t="str">
        <f>IF(F22=""," ",IF(COUNTIF(checkout,F22)&gt;0,"◤",IF(COUNTIFS(checkin,"&lt;"&amp;F22,checkout,"&gt;="&amp;F22)&gt;0,"█"," ")))</f>
        <v xml:space="preserve"> </v>
      </c>
      <c r="G23" s="38" t="str">
        <f>IF(F22=""," ",IF(COUNTIF(checkin,F22)&gt;0,"◢",IF(COUNTIFS(checkin,"&lt;="&amp;F22,checkout,"&gt;"&amp;F22)&gt;0,"█"," ")))</f>
        <v>◢</v>
      </c>
      <c r="H23" s="37" t="str">
        <f>IF(H22=""," ",IF(COUNTIF(checkout,H22)&gt;0,"◤",IF(COUNTIFS(checkin,"&lt;"&amp;H22,checkout,"&gt;="&amp;H22)&gt;0,"█"," ")))</f>
        <v>█</v>
      </c>
      <c r="I23" s="38" t="str">
        <f>IF(H22=""," ",IF(COUNTIF(checkin,H22)&gt;0,"◢",IF(COUNTIFS(checkin,"&lt;="&amp;H22,checkout,"&gt;"&amp;H22)&gt;0,"█"," ")))</f>
        <v>█</v>
      </c>
      <c r="J23" s="37" t="str">
        <f>IF(J22=""," ",IF(COUNTIF(checkout,J22)&gt;0,"◤",IF(COUNTIFS(checkin,"&lt;"&amp;J22,checkout,"&gt;="&amp;J22)&gt;0,"█"," ")))</f>
        <v>█</v>
      </c>
      <c r="K23" s="38" t="str">
        <f>IF(J22=""," ",IF(COUNTIF(checkin,J22)&gt;0,"◢",IF(COUNTIFS(checkin,"&lt;="&amp;J22,checkout,"&gt;"&amp;J22)&gt;0,"█"," ")))</f>
        <v>█</v>
      </c>
      <c r="L23" s="37" t="str">
        <f>IF(L22=""," ",IF(COUNTIF(checkout,L22)&gt;0,"◤",IF(COUNTIFS(checkin,"&lt;"&amp;L22,checkout,"&gt;="&amp;L22)&gt;0,"█"," ")))</f>
        <v>█</v>
      </c>
      <c r="M23" s="38" t="str">
        <f>IF(L22=""," ",IF(COUNTIF(checkin,L22)&gt;0,"◢",IF(COUNTIFS(checkin,"&lt;="&amp;L22,checkout,"&gt;"&amp;L22)&gt;0,"█"," ")))</f>
        <v>█</v>
      </c>
      <c r="N23" s="37" t="str">
        <f>IF(N22=""," ",IF(COUNTIF(checkout,N22)&gt;0,"◤",IF(COUNTIFS(checkin,"&lt;"&amp;N22,checkout,"&gt;="&amp;N22)&gt;0,"█"," ")))</f>
        <v>█</v>
      </c>
      <c r="O23" s="38" t="str">
        <f>IF(N22=""," ",IF(COUNTIF(checkin,N22)&gt;0,"◢",IF(COUNTIFS(checkin,"&lt;="&amp;N22,checkout,"&gt;"&amp;N22)&gt;0,"█"," ")))</f>
        <v>█</v>
      </c>
      <c r="P23" s="11" t="s">
        <v>6</v>
      </c>
      <c r="Q23" s="37" t="str">
        <f>IF(Q22=""," ",IF(COUNTIF(checkout,Q22)&gt;0,"◤",IF(COUNTIFS(checkin,"&lt;"&amp;Q22,checkout,"&gt;="&amp;Q22)&gt;0,"█"," ")))</f>
        <v xml:space="preserve"> </v>
      </c>
      <c r="R23" s="38" t="str">
        <f>IF(Q22=""," ",IF(COUNTIF(checkin,Q22)&gt;0,"◢",IF(COUNTIFS(checkin,"&lt;="&amp;Q22,checkout,"&gt;"&amp;Q22)&gt;0,"█"," ")))</f>
        <v xml:space="preserve"> </v>
      </c>
      <c r="S23" s="37" t="str">
        <f>IF(S22=""," ",IF(COUNTIF(checkout,S22)&gt;0,"◤",IF(COUNTIFS(checkin,"&lt;"&amp;S22,checkout,"&gt;="&amp;S22)&gt;0,"█"," ")))</f>
        <v xml:space="preserve"> </v>
      </c>
      <c r="T23" s="38" t="str">
        <f>IF(S22=""," ",IF(COUNTIF(checkin,S22)&gt;0,"◢",IF(COUNTIFS(checkin,"&lt;="&amp;S22,checkout,"&gt;"&amp;S22)&gt;0,"█"," ")))</f>
        <v xml:space="preserve"> </v>
      </c>
      <c r="U23" s="37" t="str">
        <f>IF(U22=""," ",IF(COUNTIF(checkout,U22)&gt;0,"◤",IF(COUNTIFS(checkin,"&lt;"&amp;U22,checkout,"&gt;="&amp;U22)&gt;0,"█"," ")))</f>
        <v xml:space="preserve"> </v>
      </c>
      <c r="V23" s="38" t="str">
        <f>IF(U22=""," ",IF(COUNTIF(checkin,U22)&gt;0,"◢",IF(COUNTIFS(checkin,"&lt;="&amp;U22,checkout,"&gt;"&amp;U22)&gt;0,"█"," ")))</f>
        <v xml:space="preserve"> </v>
      </c>
      <c r="W23" s="37" t="str">
        <f>IF(W22=""," ",IF(COUNTIF(checkout,W22)&gt;0,"◤",IF(COUNTIFS(checkin,"&lt;"&amp;W22,checkout,"&gt;="&amp;W22)&gt;0,"█"," ")))</f>
        <v xml:space="preserve"> </v>
      </c>
      <c r="X23" s="38" t="str">
        <f>IF(W22=""," ",IF(COUNTIF(checkin,W22)&gt;0,"◢",IF(COUNTIFS(checkin,"&lt;="&amp;W22,checkout,"&gt;"&amp;W22)&gt;0,"█"," ")))</f>
        <v xml:space="preserve"> </v>
      </c>
      <c r="Y23" s="37" t="str">
        <f>IF(Y22=""," ",IF(COUNTIF(checkout,Y22)&gt;0,"◤",IF(COUNTIFS(checkin,"&lt;"&amp;Y22,checkout,"&gt;="&amp;Y22)&gt;0,"█"," ")))</f>
        <v xml:space="preserve"> </v>
      </c>
      <c r="Z23" s="38" t="str">
        <f>IF(Y22=""," ",IF(COUNTIF(checkin,Y22)&gt;0,"◢",IF(COUNTIFS(checkin,"&lt;="&amp;Y22,checkout,"&gt;"&amp;Y22)&gt;0,"█"," ")))</f>
        <v xml:space="preserve"> </v>
      </c>
      <c r="AA23" s="37" t="str">
        <f>IF(AA22=""," ",IF(COUNTIF(checkout,AA22)&gt;0,"◤",IF(COUNTIFS(checkin,"&lt;"&amp;AA22,checkout,"&gt;="&amp;AA22)&gt;0,"█"," ")))</f>
        <v xml:space="preserve"> </v>
      </c>
      <c r="AB23" s="38" t="str">
        <f>IF(AA22=""," ",IF(COUNTIF(checkin,AA22)&gt;0,"◢",IF(COUNTIFS(checkin,"&lt;="&amp;AA22,checkout,"&gt;"&amp;AA22)&gt;0,"█"," ")))</f>
        <v>◢</v>
      </c>
      <c r="AC23" s="37" t="str">
        <f>IF(AC22=""," ",IF(COUNTIF(checkout,AC22)&gt;0,"◤",IF(COUNTIFS(checkin,"&lt;"&amp;AC22,checkout,"&gt;="&amp;AC22)&gt;0,"█"," ")))</f>
        <v>█</v>
      </c>
      <c r="AD23" s="38" t="str">
        <f>IF(AC22=""," ",IF(COUNTIF(checkin,AC22)&gt;0,"◢",IF(COUNTIFS(checkin,"&lt;="&amp;AC22,checkout,"&gt;"&amp;AC22)&gt;0,"█"," ")))</f>
        <v>█</v>
      </c>
      <c r="AE23" s="18" t="s">
        <v>6</v>
      </c>
      <c r="AF23" s="32"/>
      <c r="AG23" s="27" t="s">
        <v>19</v>
      </c>
      <c r="AH23" s="28">
        <v>43971</v>
      </c>
      <c r="AI23" s="28">
        <v>43974</v>
      </c>
      <c r="AJ23" s="28" t="s">
        <v>7</v>
      </c>
      <c r="AK23" s="32"/>
    </row>
    <row r="24" spans="1:37" s="2" customFormat="1" ht="16.5" customHeight="1">
      <c r="A24" s="1" t="s">
        <v>6</v>
      </c>
      <c r="B24" s="69">
        <f>IF(N22="","",IF(MONTH(N22+1)&lt;&gt;MONTH(N22),"",N22+1))</f>
        <v>43905</v>
      </c>
      <c r="C24" s="70"/>
      <c r="D24" s="69">
        <f>IF(B24="","",IF(MONTH(B24+1)&lt;&gt;MONTH(B24),"",B24+1))</f>
        <v>43906</v>
      </c>
      <c r="E24" s="70"/>
      <c r="F24" s="69">
        <f>IF(D24="","",IF(MONTH(D24+1)&lt;&gt;MONTH(D24),"",D24+1))</f>
        <v>43907</v>
      </c>
      <c r="G24" s="70"/>
      <c r="H24" s="69">
        <f>IF(F24="","",IF(MONTH(F24+1)&lt;&gt;MONTH(F24),"",F24+1))</f>
        <v>43908</v>
      </c>
      <c r="I24" s="70"/>
      <c r="J24" s="69">
        <f>IF(H24="","",IF(MONTH(H24+1)&lt;&gt;MONTH(H24),"",H24+1))</f>
        <v>43909</v>
      </c>
      <c r="K24" s="70"/>
      <c r="L24" s="69">
        <f>IF(J24="","",IF(MONTH(J24+1)&lt;&gt;MONTH(J24),"",J24+1))</f>
        <v>43910</v>
      </c>
      <c r="M24" s="70"/>
      <c r="N24" s="69">
        <f t="shared" ref="N24" si="16">IF(L24="","",IF(MONTH(L24+1)&lt;&gt;MONTH(L24),"",L24+1))</f>
        <v>43911</v>
      </c>
      <c r="O24" s="70"/>
      <c r="P24" s="6" t="s">
        <v>6</v>
      </c>
      <c r="Q24" s="69">
        <f>IF(AC22="","",IF(MONTH(AC22+1)&lt;&gt;MONTH(AC22),"",AC22+1))</f>
        <v>43933</v>
      </c>
      <c r="R24" s="70"/>
      <c r="S24" s="69">
        <f>IF(Q24="","",IF(MONTH(Q24+1)&lt;&gt;MONTH(Q24),"",Q24+1))</f>
        <v>43934</v>
      </c>
      <c r="T24" s="70"/>
      <c r="U24" s="69">
        <f>IF(S24="","",IF(MONTH(S24+1)&lt;&gt;MONTH(S24),"",S24+1))</f>
        <v>43935</v>
      </c>
      <c r="V24" s="70"/>
      <c r="W24" s="69">
        <f>IF(U24="","",IF(MONTH(U24+1)&lt;&gt;MONTH(U24),"",U24+1))</f>
        <v>43936</v>
      </c>
      <c r="X24" s="70"/>
      <c r="Y24" s="69">
        <f>IF(W24="","",IF(MONTH(W24+1)&lt;&gt;MONTH(W24),"",W24+1))</f>
        <v>43937</v>
      </c>
      <c r="Z24" s="70"/>
      <c r="AA24" s="69">
        <f>IF(Y24="","",IF(MONTH(Y24+1)&lt;&gt;MONTH(Y24),"",Y24+1))</f>
        <v>43938</v>
      </c>
      <c r="AB24" s="70"/>
      <c r="AC24" s="69">
        <f t="shared" ref="AC24" si="17">IF(AA24="","",IF(MONTH(AA24+1)&lt;&gt;MONTH(AA24),"",AA24+1))</f>
        <v>43939</v>
      </c>
      <c r="AD24" s="70"/>
      <c r="AE24" s="16" t="s">
        <v>6</v>
      </c>
      <c r="AF24" s="32"/>
      <c r="AG24" s="27" t="s">
        <v>19</v>
      </c>
      <c r="AH24" s="28">
        <v>43993</v>
      </c>
      <c r="AI24" s="28">
        <v>43997</v>
      </c>
      <c r="AJ24" s="28" t="s">
        <v>7</v>
      </c>
      <c r="AK24" s="32"/>
    </row>
    <row r="25" spans="1:37" s="2" customFormat="1" ht="16.5" customHeight="1">
      <c r="A25" s="1" t="s">
        <v>6</v>
      </c>
      <c r="B25" s="37" t="str">
        <f>IF(B24=""," ",IF(COUNTIF(checkout,B24)&gt;0,"◤",IF(COUNTIFS(checkin,"&lt;"&amp;B24,checkout,"&gt;="&amp;B24)&gt;0,"█"," ")))</f>
        <v>█</v>
      </c>
      <c r="C25" s="38" t="str">
        <f>IF(B24=""," ",IF(COUNTIF(checkin,B24)&gt;0,"◢",IF(COUNTIFS(checkin,"&lt;="&amp;B24,checkout,"&gt;"&amp;B24)&gt;0,"█"," ")))</f>
        <v>█</v>
      </c>
      <c r="D25" s="37" t="str">
        <f>IF(D24=""," ",IF(COUNTIF(checkout,D24)&gt;0,"◤",IF(COUNTIFS(checkin,"&lt;"&amp;D24,checkout,"&gt;="&amp;D24)&gt;0,"█"," ")))</f>
        <v>█</v>
      </c>
      <c r="E25" s="38" t="str">
        <f>IF(D24=""," ",IF(COUNTIF(checkin,D24)&gt;0,"◢",IF(COUNTIFS(checkin,"&lt;="&amp;D24,checkout,"&gt;"&amp;D24)&gt;0,"█"," ")))</f>
        <v>█</v>
      </c>
      <c r="F25" s="37" t="str">
        <f>IF(F24=""," ",IF(COUNTIF(checkout,F24)&gt;0,"◤",IF(COUNTIFS(checkin,"&lt;"&amp;F24,checkout,"&gt;="&amp;F24)&gt;0,"█"," ")))</f>
        <v>◤</v>
      </c>
      <c r="G25" s="38" t="str">
        <f>IF(F24=""," ",IF(COUNTIF(checkin,F24)&gt;0,"◢",IF(COUNTIFS(checkin,"&lt;="&amp;F24,checkout,"&gt;"&amp;F24)&gt;0,"█"," ")))</f>
        <v>◢</v>
      </c>
      <c r="H25" s="37" t="str">
        <f>IF(H24=""," ",IF(COUNTIF(checkout,H24)&gt;0,"◤",IF(COUNTIFS(checkin,"&lt;"&amp;H24,checkout,"&gt;="&amp;H24)&gt;0,"█"," ")))</f>
        <v>█</v>
      </c>
      <c r="I25" s="38" t="str">
        <f>IF(H24=""," ",IF(COUNTIF(checkin,H24)&gt;0,"◢",IF(COUNTIFS(checkin,"&lt;="&amp;H24,checkout,"&gt;"&amp;H24)&gt;0,"█"," ")))</f>
        <v>█</v>
      </c>
      <c r="J25" s="37" t="str">
        <f>IF(J24=""," ",IF(COUNTIF(checkout,J24)&gt;0,"◤",IF(COUNTIFS(checkin,"&lt;"&amp;J24,checkout,"&gt;="&amp;J24)&gt;0,"█"," ")))</f>
        <v>█</v>
      </c>
      <c r="K25" s="38" t="str">
        <f>IF(J24=""," ",IF(COUNTIF(checkin,J24)&gt;0,"◢",IF(COUNTIFS(checkin,"&lt;="&amp;J24,checkout,"&gt;"&amp;J24)&gt;0,"█"," ")))</f>
        <v>█</v>
      </c>
      <c r="L25" s="37" t="str">
        <f>IF(L24=""," ",IF(COUNTIF(checkout,L24)&gt;0,"◤",IF(COUNTIFS(checkin,"&lt;"&amp;L24,checkout,"&gt;="&amp;L24)&gt;0,"█"," ")))</f>
        <v>█</v>
      </c>
      <c r="M25" s="38" t="str">
        <f>IF(L24=""," ",IF(COUNTIF(checkin,L24)&gt;0,"◢",IF(COUNTIFS(checkin,"&lt;="&amp;L24,checkout,"&gt;"&amp;L24)&gt;0,"█"," ")))</f>
        <v>█</v>
      </c>
      <c r="N25" s="37" t="str">
        <f>IF(N24=""," ",IF(COUNTIF(checkout,N24)&gt;0,"◤",IF(COUNTIFS(checkin,"&lt;"&amp;N24,checkout,"&gt;="&amp;N24)&gt;0,"█"," ")))</f>
        <v>◤</v>
      </c>
      <c r="O25" s="38" t="str">
        <f>IF(N24=""," ",IF(COUNTIF(checkin,N24)&gt;0,"◢",IF(COUNTIFS(checkin,"&lt;="&amp;N24,checkout,"&gt;"&amp;N24)&gt;0,"█"," ")))</f>
        <v xml:space="preserve"> </v>
      </c>
      <c r="P25" s="11" t="s">
        <v>6</v>
      </c>
      <c r="Q25" s="37" t="str">
        <f>IF(Q24=""," ",IF(COUNTIF(checkout,Q24)&gt;0,"◤",IF(COUNTIFS(checkin,"&lt;"&amp;Q24,checkout,"&gt;="&amp;Q24)&gt;0,"█"," ")))</f>
        <v>█</v>
      </c>
      <c r="R25" s="38" t="str">
        <f>IF(Q24=""," ",IF(COUNTIF(checkin,Q24)&gt;0,"◢",IF(COUNTIFS(checkin,"&lt;="&amp;Q24,checkout,"&gt;"&amp;Q24)&gt;0,"█"," ")))</f>
        <v>█</v>
      </c>
      <c r="S25" s="37" t="str">
        <f>IF(S24=""," ",IF(COUNTIF(checkout,S24)&gt;0,"◤",IF(COUNTIFS(checkin,"&lt;"&amp;S24,checkout,"&gt;="&amp;S24)&gt;0,"█"," ")))</f>
        <v>◤</v>
      </c>
      <c r="T25" s="38" t="str">
        <f>IF(S24=""," ",IF(COUNTIF(checkin,S24)&gt;0,"◢",IF(COUNTIFS(checkin,"&lt;="&amp;S24,checkout,"&gt;"&amp;S24)&gt;0,"█"," ")))</f>
        <v xml:space="preserve"> </v>
      </c>
      <c r="U25" s="37" t="str">
        <f>IF(U24=""," ",IF(COUNTIF(checkout,U24)&gt;0,"◤",IF(COUNTIFS(checkin,"&lt;"&amp;U24,checkout,"&gt;="&amp;U24)&gt;0,"█"," ")))</f>
        <v xml:space="preserve"> </v>
      </c>
      <c r="V25" s="38" t="str">
        <f>IF(U24=""," ",IF(COUNTIF(checkin,U24)&gt;0,"◢",IF(COUNTIFS(checkin,"&lt;="&amp;U24,checkout,"&gt;"&amp;U24)&gt;0,"█"," ")))</f>
        <v xml:space="preserve"> </v>
      </c>
      <c r="W25" s="37" t="str">
        <f>IF(W24=""," ",IF(COUNTIF(checkout,W24)&gt;0,"◤",IF(COUNTIFS(checkin,"&lt;"&amp;W24,checkout,"&gt;="&amp;W24)&gt;0,"█"," ")))</f>
        <v xml:space="preserve"> </v>
      </c>
      <c r="X25" s="38" t="str">
        <f>IF(W24=""," ",IF(COUNTIF(checkin,W24)&gt;0,"◢",IF(COUNTIFS(checkin,"&lt;="&amp;W24,checkout,"&gt;"&amp;W24)&gt;0,"█"," ")))</f>
        <v xml:space="preserve"> </v>
      </c>
      <c r="Y25" s="37" t="str">
        <f>IF(Y24=""," ",IF(COUNTIF(checkout,Y24)&gt;0,"◤",IF(COUNTIFS(checkin,"&lt;"&amp;Y24,checkout,"&gt;="&amp;Y24)&gt;0,"█"," ")))</f>
        <v xml:space="preserve"> </v>
      </c>
      <c r="Z25" s="38" t="str">
        <f>IF(Y24=""," ",IF(COUNTIF(checkin,Y24)&gt;0,"◢",IF(COUNTIFS(checkin,"&lt;="&amp;Y24,checkout,"&gt;"&amp;Y24)&gt;0,"█"," ")))</f>
        <v xml:space="preserve"> </v>
      </c>
      <c r="AA25" s="37" t="str">
        <f>IF(AA24=""," ",IF(COUNTIF(checkout,AA24)&gt;0,"◤",IF(COUNTIFS(checkin,"&lt;"&amp;AA24,checkout,"&gt;="&amp;AA24)&gt;0,"█"," ")))</f>
        <v xml:space="preserve"> </v>
      </c>
      <c r="AB25" s="38" t="str">
        <f>IF(AA24=""," ",IF(COUNTIF(checkin,AA24)&gt;0,"◢",IF(COUNTIFS(checkin,"&lt;="&amp;AA24,checkout,"&gt;"&amp;AA24)&gt;0,"█"," ")))</f>
        <v xml:space="preserve"> </v>
      </c>
      <c r="AC25" s="37" t="str">
        <f>IF(AC24=""," ",IF(COUNTIF(checkout,AC24)&gt;0,"◤",IF(COUNTIFS(checkin,"&lt;"&amp;AC24,checkout,"&gt;="&amp;AC24)&gt;0,"█"," ")))</f>
        <v xml:space="preserve"> </v>
      </c>
      <c r="AD25" s="38" t="str">
        <f>IF(AC24=""," ",IF(COUNTIF(checkin,AC24)&gt;0,"◢",IF(COUNTIFS(checkin,"&lt;="&amp;AC24,checkout,"&gt;"&amp;AC24)&gt;0,"█"," ")))</f>
        <v xml:space="preserve"> </v>
      </c>
      <c r="AE25" s="18" t="s">
        <v>6</v>
      </c>
      <c r="AF25" s="32"/>
      <c r="AG25" s="27"/>
      <c r="AH25" s="28"/>
      <c r="AI25" s="28"/>
      <c r="AJ25" s="28"/>
      <c r="AK25" s="32"/>
    </row>
    <row r="26" spans="1:37" s="2" customFormat="1" ht="16.5" customHeight="1">
      <c r="A26" s="1" t="s">
        <v>6</v>
      </c>
      <c r="B26" s="69">
        <f>IF(N24="","",IF(MONTH(N24+1)&lt;&gt;MONTH(N24),"",N24+1))</f>
        <v>43912</v>
      </c>
      <c r="C26" s="70"/>
      <c r="D26" s="69">
        <f>IF(B26="","",IF(MONTH(B26+1)&lt;&gt;MONTH(B26),"",B26+1))</f>
        <v>43913</v>
      </c>
      <c r="E26" s="70"/>
      <c r="F26" s="69">
        <f>IF(D26="","",IF(MONTH(D26+1)&lt;&gt;MONTH(D26),"",D26+1))</f>
        <v>43914</v>
      </c>
      <c r="G26" s="70"/>
      <c r="H26" s="69">
        <f>IF(F26="","",IF(MONTH(F26+1)&lt;&gt;MONTH(F26),"",F26+1))</f>
        <v>43915</v>
      </c>
      <c r="I26" s="70"/>
      <c r="J26" s="69">
        <f>IF(H26="","",IF(MONTH(H26+1)&lt;&gt;MONTH(H26),"",H26+1))</f>
        <v>43916</v>
      </c>
      <c r="K26" s="70"/>
      <c r="L26" s="69">
        <f>IF(J26="","",IF(MONTH(J26+1)&lt;&gt;MONTH(J26),"",J26+1))</f>
        <v>43917</v>
      </c>
      <c r="M26" s="70"/>
      <c r="N26" s="69">
        <f t="shared" ref="N26" si="18">IF(L26="","",IF(MONTH(L26+1)&lt;&gt;MONTH(L26),"",L26+1))</f>
        <v>43918</v>
      </c>
      <c r="O26" s="70"/>
      <c r="P26" s="6" t="s">
        <v>6</v>
      </c>
      <c r="Q26" s="69">
        <f>IF(AC24="","",IF(MONTH(AC24+1)&lt;&gt;MONTH(AC24),"",AC24+1))</f>
        <v>43940</v>
      </c>
      <c r="R26" s="70"/>
      <c r="S26" s="69">
        <f>IF(Q26="","",IF(MONTH(Q26+1)&lt;&gt;MONTH(Q26),"",Q26+1))</f>
        <v>43941</v>
      </c>
      <c r="T26" s="70"/>
      <c r="U26" s="69">
        <f>IF(S26="","",IF(MONTH(S26+1)&lt;&gt;MONTH(S26),"",S26+1))</f>
        <v>43942</v>
      </c>
      <c r="V26" s="70"/>
      <c r="W26" s="69">
        <f>IF(U26="","",IF(MONTH(U26+1)&lt;&gt;MONTH(U26),"",U26+1))</f>
        <v>43943</v>
      </c>
      <c r="X26" s="70"/>
      <c r="Y26" s="69">
        <f>IF(W26="","",IF(MONTH(W26+1)&lt;&gt;MONTH(W26),"",W26+1))</f>
        <v>43944</v>
      </c>
      <c r="Z26" s="70"/>
      <c r="AA26" s="69">
        <f>IF(Y26="","",IF(MONTH(Y26+1)&lt;&gt;MONTH(Y26),"",Y26+1))</f>
        <v>43945</v>
      </c>
      <c r="AB26" s="70"/>
      <c r="AC26" s="69">
        <f t="shared" ref="AC26" si="19">IF(AA26="","",IF(MONTH(AA26+1)&lt;&gt;MONTH(AA26),"",AA26+1))</f>
        <v>43946</v>
      </c>
      <c r="AD26" s="70"/>
      <c r="AE26" s="16" t="s">
        <v>6</v>
      </c>
      <c r="AF26" s="32"/>
      <c r="AG26" s="27"/>
      <c r="AH26" s="28"/>
      <c r="AI26" s="28"/>
      <c r="AJ26" s="28"/>
      <c r="AK26" s="32"/>
    </row>
    <row r="27" spans="1:37" s="2" customFormat="1" ht="16.5" customHeight="1">
      <c r="A27" s="1" t="s">
        <v>6</v>
      </c>
      <c r="B27" s="37" t="str">
        <f>IF(B26=""," ",IF(COUNTIF(checkout,B26)&gt;0,"◤",IF(COUNTIFS(checkin,"&lt;"&amp;B26,checkout,"&gt;="&amp;B26)&gt;0,"█"," ")))</f>
        <v xml:space="preserve"> </v>
      </c>
      <c r="C27" s="38" t="str">
        <f>IF(B26=""," ",IF(COUNTIF(checkin,B26)&gt;0,"◢",IF(COUNTIFS(checkin,"&lt;="&amp;B26,checkout,"&gt;"&amp;B26)&gt;0,"█"," ")))</f>
        <v xml:space="preserve"> </v>
      </c>
      <c r="D27" s="37" t="str">
        <f>IF(D26=""," ",IF(COUNTIF(checkout,D26)&gt;0,"◤",IF(COUNTIFS(checkin,"&lt;"&amp;D26,checkout,"&gt;="&amp;D26)&gt;0,"█"," ")))</f>
        <v xml:space="preserve"> </v>
      </c>
      <c r="E27" s="38" t="str">
        <f>IF(D26=""," ",IF(COUNTIF(checkin,D26)&gt;0,"◢",IF(COUNTIFS(checkin,"&lt;="&amp;D26,checkout,"&gt;"&amp;D26)&gt;0,"█"," ")))</f>
        <v xml:space="preserve"> </v>
      </c>
      <c r="F27" s="37" t="str">
        <f>IF(F26=""," ",IF(COUNTIF(checkout,F26)&gt;0,"◤",IF(COUNTIFS(checkin,"&lt;"&amp;F26,checkout,"&gt;="&amp;F26)&gt;0,"█"," ")))</f>
        <v xml:space="preserve"> </v>
      </c>
      <c r="G27" s="38" t="str">
        <f>IF(F26=""," ",IF(COUNTIF(checkin,F26)&gt;0,"◢",IF(COUNTIFS(checkin,"&lt;="&amp;F26,checkout,"&gt;"&amp;F26)&gt;0,"█"," ")))</f>
        <v xml:space="preserve"> </v>
      </c>
      <c r="H27" s="37" t="str">
        <f>IF(H26=""," ",IF(COUNTIF(checkout,H26)&gt;0,"◤",IF(COUNTIFS(checkin,"&lt;"&amp;H26,checkout,"&gt;="&amp;H26)&gt;0,"█"," ")))</f>
        <v xml:space="preserve"> </v>
      </c>
      <c r="I27" s="38" t="str">
        <f>IF(H26=""," ",IF(COUNTIF(checkin,H26)&gt;0,"◢",IF(COUNTIFS(checkin,"&lt;="&amp;H26,checkout,"&gt;"&amp;H26)&gt;0,"█"," ")))</f>
        <v xml:space="preserve"> </v>
      </c>
      <c r="J27" s="37" t="str">
        <f>IF(J26=""," ",IF(COUNTIF(checkout,J26)&gt;0,"◤",IF(COUNTIFS(checkin,"&lt;"&amp;J26,checkout,"&gt;="&amp;J26)&gt;0,"█"," ")))</f>
        <v xml:space="preserve"> </v>
      </c>
      <c r="K27" s="38" t="str">
        <f>IF(J26=""," ",IF(COUNTIF(checkin,J26)&gt;0,"◢",IF(COUNTIFS(checkin,"&lt;="&amp;J26,checkout,"&gt;"&amp;J26)&gt;0,"█"," ")))</f>
        <v xml:space="preserve"> </v>
      </c>
      <c r="L27" s="37" t="str">
        <f>IF(L26=""," ",IF(COUNTIF(checkout,L26)&gt;0,"◤",IF(COUNTIFS(checkin,"&lt;"&amp;L26,checkout,"&gt;="&amp;L26)&gt;0,"█"," ")))</f>
        <v xml:space="preserve"> </v>
      </c>
      <c r="M27" s="38" t="str">
        <f>IF(L26=""," ",IF(COUNTIF(checkin,L26)&gt;0,"◢",IF(COUNTIFS(checkin,"&lt;="&amp;L26,checkout,"&gt;"&amp;L26)&gt;0,"█"," ")))</f>
        <v xml:space="preserve"> </v>
      </c>
      <c r="N27" s="37" t="str">
        <f>IF(N26=""," ",IF(COUNTIF(checkout,N26)&gt;0,"◤",IF(COUNTIFS(checkin,"&lt;"&amp;N26,checkout,"&gt;="&amp;N26)&gt;0,"█"," ")))</f>
        <v xml:space="preserve"> </v>
      </c>
      <c r="O27" s="38" t="str">
        <f>IF(N26=""," ",IF(COUNTIF(checkin,N26)&gt;0,"◢",IF(COUNTIFS(checkin,"&lt;="&amp;N26,checkout,"&gt;"&amp;N26)&gt;0,"█"," ")))</f>
        <v xml:space="preserve"> </v>
      </c>
      <c r="P27" s="11" t="s">
        <v>6</v>
      </c>
      <c r="Q27" s="37" t="str">
        <f>IF(Q26=""," ",IF(COUNTIF(checkout,Q26)&gt;0,"◤",IF(COUNTIFS(checkin,"&lt;"&amp;Q26,checkout,"&gt;="&amp;Q26)&gt;0,"█"," ")))</f>
        <v xml:space="preserve"> </v>
      </c>
      <c r="R27" s="38" t="str">
        <f>IF(Q26=""," ",IF(COUNTIF(checkin,Q26)&gt;0,"◢",IF(COUNTIFS(checkin,"&lt;="&amp;Q26,checkout,"&gt;"&amp;Q26)&gt;0,"█"," ")))</f>
        <v xml:space="preserve"> </v>
      </c>
      <c r="S27" s="37" t="str">
        <f>IF(S26=""," ",IF(COUNTIF(checkout,S26)&gt;0,"◤",IF(COUNTIFS(checkin,"&lt;"&amp;S26,checkout,"&gt;="&amp;S26)&gt;0,"█"," ")))</f>
        <v xml:space="preserve"> </v>
      </c>
      <c r="T27" s="38" t="str">
        <f>IF(S26=""," ",IF(COUNTIF(checkin,S26)&gt;0,"◢",IF(COUNTIFS(checkin,"&lt;="&amp;S26,checkout,"&gt;"&amp;S26)&gt;0,"█"," ")))</f>
        <v xml:space="preserve"> </v>
      </c>
      <c r="U27" s="37" t="str">
        <f>IF(U26=""," ",IF(COUNTIF(checkout,U26)&gt;0,"◤",IF(COUNTIFS(checkin,"&lt;"&amp;U26,checkout,"&gt;="&amp;U26)&gt;0,"█"," ")))</f>
        <v xml:space="preserve"> </v>
      </c>
      <c r="V27" s="38" t="str">
        <f>IF(U26=""," ",IF(COUNTIF(checkin,U26)&gt;0,"◢",IF(COUNTIFS(checkin,"&lt;="&amp;U26,checkout,"&gt;"&amp;U26)&gt;0,"█"," ")))</f>
        <v xml:space="preserve"> </v>
      </c>
      <c r="W27" s="37" t="str">
        <f>IF(W26=""," ",IF(COUNTIF(checkout,W26)&gt;0,"◤",IF(COUNTIFS(checkin,"&lt;"&amp;W26,checkout,"&gt;="&amp;W26)&gt;0,"█"," ")))</f>
        <v xml:space="preserve"> </v>
      </c>
      <c r="X27" s="38" t="str">
        <f>IF(W26=""," ",IF(COUNTIF(checkin,W26)&gt;0,"◢",IF(COUNTIFS(checkin,"&lt;="&amp;W26,checkout,"&gt;"&amp;W26)&gt;0,"█"," ")))</f>
        <v xml:space="preserve"> </v>
      </c>
      <c r="Y27" s="37" t="str">
        <f>IF(Y26=""," ",IF(COUNTIF(checkout,Y26)&gt;0,"◤",IF(COUNTIFS(checkin,"&lt;"&amp;Y26,checkout,"&gt;="&amp;Y26)&gt;0,"█"," ")))</f>
        <v xml:space="preserve"> </v>
      </c>
      <c r="Z27" s="38" t="str">
        <f>IF(Y26=""," ",IF(COUNTIF(checkin,Y26)&gt;0,"◢",IF(COUNTIFS(checkin,"&lt;="&amp;Y26,checkout,"&gt;"&amp;Y26)&gt;0,"█"," ")))</f>
        <v xml:space="preserve"> </v>
      </c>
      <c r="AA27" s="37" t="str">
        <f>IF(AA26=""," ",IF(COUNTIF(checkout,AA26)&gt;0,"◤",IF(COUNTIFS(checkin,"&lt;"&amp;AA26,checkout,"&gt;="&amp;AA26)&gt;0,"█"," ")))</f>
        <v xml:space="preserve"> </v>
      </c>
      <c r="AB27" s="38" t="str">
        <f>IF(AA26=""," ",IF(COUNTIF(checkin,AA26)&gt;0,"◢",IF(COUNTIFS(checkin,"&lt;="&amp;AA26,checkout,"&gt;"&amp;AA26)&gt;0,"█"," ")))</f>
        <v xml:space="preserve"> </v>
      </c>
      <c r="AC27" s="37" t="str">
        <f>IF(AC26=""," ",IF(COUNTIF(checkout,AC26)&gt;0,"◤",IF(COUNTIFS(checkin,"&lt;"&amp;AC26,checkout,"&gt;="&amp;AC26)&gt;0,"█"," ")))</f>
        <v xml:space="preserve"> </v>
      </c>
      <c r="AD27" s="38" t="str">
        <f>IF(AC26=""," ",IF(COUNTIF(checkin,AC26)&gt;0,"◢",IF(COUNTIFS(checkin,"&lt;="&amp;AC26,checkout,"&gt;"&amp;AC26)&gt;0,"█"," ")))</f>
        <v xml:space="preserve"> </v>
      </c>
      <c r="AE27" s="18" t="s">
        <v>6</v>
      </c>
      <c r="AF27" s="32"/>
      <c r="AG27" s="27"/>
      <c r="AH27" s="28"/>
      <c r="AI27" s="28"/>
      <c r="AJ27" s="28"/>
      <c r="AK27" s="32"/>
    </row>
    <row r="28" spans="1:37" s="2" customFormat="1" ht="16.5" customHeight="1">
      <c r="A28" s="1" t="s">
        <v>6</v>
      </c>
      <c r="B28" s="69">
        <f>IF(N26="","",IF(MONTH(N26+1)&lt;&gt;MONTH(N26),"",N26+1))</f>
        <v>43919</v>
      </c>
      <c r="C28" s="70"/>
      <c r="D28" s="69">
        <f>IF(B28="","",IF(MONTH(B28+1)&lt;&gt;MONTH(B28),"",B28+1))</f>
        <v>43920</v>
      </c>
      <c r="E28" s="70"/>
      <c r="F28" s="69">
        <f>IF(D28="","",IF(MONTH(D28+1)&lt;&gt;MONTH(D28),"",D28+1))</f>
        <v>43921</v>
      </c>
      <c r="G28" s="70"/>
      <c r="H28" s="69" t="str">
        <f>IF(F28="","",IF(MONTH(F28+1)&lt;&gt;MONTH(F28),"",F28+1))</f>
        <v/>
      </c>
      <c r="I28" s="70"/>
      <c r="J28" s="69" t="str">
        <f>IF(H28="","",IF(MONTH(H28+1)&lt;&gt;MONTH(H28),"",H28+1))</f>
        <v/>
      </c>
      <c r="K28" s="70"/>
      <c r="L28" s="69" t="str">
        <f>IF(J28="","",IF(MONTH(J28+1)&lt;&gt;MONTH(J28),"",J28+1))</f>
        <v/>
      </c>
      <c r="M28" s="70"/>
      <c r="N28" s="69" t="str">
        <f t="shared" ref="N28" si="20">IF(L28="","",IF(MONTH(L28+1)&lt;&gt;MONTH(L28),"",L28+1))</f>
        <v/>
      </c>
      <c r="O28" s="70"/>
      <c r="P28" s="6" t="s">
        <v>6</v>
      </c>
      <c r="Q28" s="69">
        <f>IF(AC26="","",IF(MONTH(AC26+1)&lt;&gt;MONTH(AC26),"",AC26+1))</f>
        <v>43947</v>
      </c>
      <c r="R28" s="70"/>
      <c r="S28" s="69">
        <f>IF(Q28="","",IF(MONTH(Q28+1)&lt;&gt;MONTH(Q28),"",Q28+1))</f>
        <v>43948</v>
      </c>
      <c r="T28" s="70"/>
      <c r="U28" s="69">
        <f>IF(S28="","",IF(MONTH(S28+1)&lt;&gt;MONTH(S28),"",S28+1))</f>
        <v>43949</v>
      </c>
      <c r="V28" s="70"/>
      <c r="W28" s="69">
        <f>IF(U28="","",IF(MONTH(U28+1)&lt;&gt;MONTH(U28),"",U28+1))</f>
        <v>43950</v>
      </c>
      <c r="X28" s="70"/>
      <c r="Y28" s="69">
        <f>IF(W28="","",IF(MONTH(W28+1)&lt;&gt;MONTH(W28),"",W28+1))</f>
        <v>43951</v>
      </c>
      <c r="Z28" s="70"/>
      <c r="AA28" s="69" t="str">
        <f>IF(Y28="","",IF(MONTH(Y28+1)&lt;&gt;MONTH(Y28),"",Y28+1))</f>
        <v/>
      </c>
      <c r="AB28" s="70"/>
      <c r="AC28" s="69" t="str">
        <f t="shared" ref="AC28" si="21">IF(AA28="","",IF(MONTH(AA28+1)&lt;&gt;MONTH(AA28),"",AA28+1))</f>
        <v/>
      </c>
      <c r="AD28" s="70"/>
      <c r="AE28" s="16" t="s">
        <v>6</v>
      </c>
      <c r="AF28" s="32"/>
      <c r="AG28" s="27"/>
      <c r="AH28" s="28"/>
      <c r="AI28" s="28"/>
      <c r="AJ28" s="28"/>
      <c r="AK28" s="32"/>
    </row>
    <row r="29" spans="1:37" s="2" customFormat="1" ht="16.5" customHeight="1">
      <c r="A29" s="1" t="s">
        <v>6</v>
      </c>
      <c r="B29" s="37" t="str">
        <f>IF(B28=""," ",IF(COUNTIF(checkout,B28)&gt;0,"◤",IF(COUNTIFS(checkin,"&lt;"&amp;B28,checkout,"&gt;="&amp;B28)&gt;0,"█"," ")))</f>
        <v xml:space="preserve"> </v>
      </c>
      <c r="C29" s="38" t="str">
        <f>IF(B28=""," ",IF(COUNTIF(checkin,B28)&gt;0,"◢",IF(COUNTIFS(checkin,"&lt;="&amp;B28,checkout,"&gt;"&amp;B28)&gt;0,"█"," ")))</f>
        <v xml:space="preserve"> </v>
      </c>
      <c r="D29" s="37" t="str">
        <f>IF(D28=""," ",IF(COUNTIF(checkout,D28)&gt;0,"◤",IF(COUNTIFS(checkin,"&lt;"&amp;D28,checkout,"&gt;="&amp;D28)&gt;0,"█"," ")))</f>
        <v xml:space="preserve"> </v>
      </c>
      <c r="E29" s="38" t="str">
        <f>IF(D28=""," ",IF(COUNTIF(checkin,D28)&gt;0,"◢",IF(COUNTIFS(checkin,"&lt;="&amp;D28,checkout,"&gt;"&amp;D28)&gt;0,"█"," ")))</f>
        <v xml:space="preserve"> </v>
      </c>
      <c r="F29" s="37" t="str">
        <f>IF(F28=""," ",IF(COUNTIF(checkout,F28)&gt;0,"◤",IF(COUNTIFS(checkin,"&lt;"&amp;F28,checkout,"&gt;="&amp;F28)&gt;0,"█"," ")))</f>
        <v xml:space="preserve"> </v>
      </c>
      <c r="G29" s="38" t="str">
        <f>IF(F28=""," ",IF(COUNTIF(checkin,F28)&gt;0,"◢",IF(COUNTIFS(checkin,"&lt;="&amp;F28,checkout,"&gt;"&amp;F28)&gt;0,"█"," ")))</f>
        <v xml:space="preserve"> </v>
      </c>
      <c r="H29" s="37" t="str">
        <f>IF(H28=""," ",IF(COUNTIF(checkout,H28)&gt;0,"◤",IF(COUNTIFS(checkin,"&lt;"&amp;H28,checkout,"&gt;="&amp;H28)&gt;0,"█"," ")))</f>
        <v xml:space="preserve"> </v>
      </c>
      <c r="I29" s="38" t="str">
        <f>IF(H28=""," ",IF(COUNTIF(checkin,H28)&gt;0,"◢",IF(COUNTIFS(checkin,"&lt;="&amp;H28,checkout,"&gt;"&amp;H28)&gt;0,"█"," ")))</f>
        <v xml:space="preserve"> </v>
      </c>
      <c r="J29" s="37" t="str">
        <f>IF(J28=""," ",IF(COUNTIF(checkout,J28)&gt;0,"◤",IF(COUNTIFS(checkin,"&lt;"&amp;J28,checkout,"&gt;="&amp;J28)&gt;0,"█"," ")))</f>
        <v xml:space="preserve"> </v>
      </c>
      <c r="K29" s="38" t="str">
        <f>IF(J28=""," ",IF(COUNTIF(checkin,J28)&gt;0,"◢",IF(COUNTIFS(checkin,"&lt;="&amp;J28,checkout,"&gt;"&amp;J28)&gt;0,"█"," ")))</f>
        <v xml:space="preserve"> </v>
      </c>
      <c r="L29" s="37" t="str">
        <f>IF(L28=""," ",IF(COUNTIF(checkout,L28)&gt;0,"◤",IF(COUNTIFS(checkin,"&lt;"&amp;L28,checkout,"&gt;="&amp;L28)&gt;0,"█"," ")))</f>
        <v xml:space="preserve"> </v>
      </c>
      <c r="M29" s="38" t="str">
        <f>IF(L28=""," ",IF(COUNTIF(checkin,L28)&gt;0,"◢",IF(COUNTIFS(checkin,"&lt;="&amp;L28,checkout,"&gt;"&amp;L28)&gt;0,"█"," ")))</f>
        <v xml:space="preserve"> </v>
      </c>
      <c r="N29" s="37" t="str">
        <f>IF(N28=""," ",IF(COUNTIF(checkout,N28)&gt;0,"◤",IF(COUNTIFS(checkin,"&lt;"&amp;N28,checkout,"&gt;="&amp;N28)&gt;0,"█"," ")))</f>
        <v xml:space="preserve"> </v>
      </c>
      <c r="O29" s="38" t="str">
        <f>IF(N28=""," ",IF(COUNTIF(checkin,N28)&gt;0,"◢",IF(COUNTIFS(checkin,"&lt;="&amp;N28,checkout,"&gt;"&amp;N28)&gt;0,"█"," ")))</f>
        <v xml:space="preserve"> </v>
      </c>
      <c r="P29" s="11" t="s">
        <v>6</v>
      </c>
      <c r="Q29" s="37" t="str">
        <f>IF(Q28=""," ",IF(COUNTIF(checkout,Q28)&gt;0,"◤",IF(COUNTIFS(checkin,"&lt;"&amp;Q28,checkout,"&gt;="&amp;Q28)&gt;0,"█"," ")))</f>
        <v xml:space="preserve"> </v>
      </c>
      <c r="R29" s="38" t="str">
        <f>IF(Q28=""," ",IF(COUNTIF(checkin,Q28)&gt;0,"◢",IF(COUNTIFS(checkin,"&lt;="&amp;Q28,checkout,"&gt;"&amp;Q28)&gt;0,"█"," ")))</f>
        <v xml:space="preserve"> </v>
      </c>
      <c r="S29" s="37" t="str">
        <f>IF(S28=""," ",IF(COUNTIF(checkout,S28)&gt;0,"◤",IF(COUNTIFS(checkin,"&lt;"&amp;S28,checkout,"&gt;="&amp;S28)&gt;0,"█"," ")))</f>
        <v xml:space="preserve"> </v>
      </c>
      <c r="T29" s="38" t="str">
        <f>IF(S28=""," ",IF(COUNTIF(checkin,S28)&gt;0,"◢",IF(COUNTIFS(checkin,"&lt;="&amp;S28,checkout,"&gt;"&amp;S28)&gt;0,"█"," ")))</f>
        <v xml:space="preserve"> </v>
      </c>
      <c r="U29" s="37" t="str">
        <f>IF(U28=""," ",IF(COUNTIF(checkout,U28)&gt;0,"◤",IF(COUNTIFS(checkin,"&lt;"&amp;U28,checkout,"&gt;="&amp;U28)&gt;0,"█"," ")))</f>
        <v xml:space="preserve"> </v>
      </c>
      <c r="V29" s="38" t="str">
        <f>IF(U28=""," ",IF(COUNTIF(checkin,U28)&gt;0,"◢",IF(COUNTIFS(checkin,"&lt;="&amp;U28,checkout,"&gt;"&amp;U28)&gt;0,"█"," ")))</f>
        <v xml:space="preserve"> </v>
      </c>
      <c r="W29" s="37" t="str">
        <f>IF(W28=""," ",IF(COUNTIF(checkout,W28)&gt;0,"◤",IF(COUNTIFS(checkin,"&lt;"&amp;W28,checkout,"&gt;="&amp;W28)&gt;0,"█"," ")))</f>
        <v xml:space="preserve"> </v>
      </c>
      <c r="X29" s="38" t="str">
        <f>IF(W28=""," ",IF(COUNTIF(checkin,W28)&gt;0,"◢",IF(COUNTIFS(checkin,"&lt;="&amp;W28,checkout,"&gt;"&amp;W28)&gt;0,"█"," ")))</f>
        <v xml:space="preserve"> </v>
      </c>
      <c r="Y29" s="37" t="str">
        <f>IF(Y28=""," ",IF(COUNTIF(checkout,Y28)&gt;0,"◤",IF(COUNTIFS(checkin,"&lt;"&amp;Y28,checkout,"&gt;="&amp;Y28)&gt;0,"█"," ")))</f>
        <v xml:space="preserve"> </v>
      </c>
      <c r="Z29" s="38" t="str">
        <f>IF(Y28=""," ",IF(COUNTIF(checkin,Y28)&gt;0,"◢",IF(COUNTIFS(checkin,"&lt;="&amp;Y28,checkout,"&gt;"&amp;Y28)&gt;0,"█"," ")))</f>
        <v xml:space="preserve"> </v>
      </c>
      <c r="AA29" s="37" t="str">
        <f>IF(AA28=""," ",IF(COUNTIF(checkout,AA28)&gt;0,"◤",IF(COUNTIFS(checkin,"&lt;"&amp;AA28,checkout,"&gt;="&amp;AA28)&gt;0,"█"," ")))</f>
        <v xml:space="preserve"> </v>
      </c>
      <c r="AB29" s="38" t="str">
        <f>IF(AA28=""," ",IF(COUNTIF(checkin,AA28)&gt;0,"◢",IF(COUNTIFS(checkin,"&lt;="&amp;AA28,checkout,"&gt;"&amp;AA28)&gt;0,"█"," ")))</f>
        <v xml:space="preserve"> </v>
      </c>
      <c r="AC29" s="37" t="str">
        <f>IF(AC28=""," ",IF(COUNTIF(checkout,AC28)&gt;0,"◤",IF(COUNTIFS(checkin,"&lt;"&amp;AC28,checkout,"&gt;="&amp;AC28)&gt;0,"█"," ")))</f>
        <v xml:space="preserve"> </v>
      </c>
      <c r="AD29" s="38" t="str">
        <f>IF(AC28=""," ",IF(COUNTIF(checkin,AC28)&gt;0,"◢",IF(COUNTIFS(checkin,"&lt;="&amp;AC28,checkout,"&gt;"&amp;AC28)&gt;0,"█"," ")))</f>
        <v xml:space="preserve"> </v>
      </c>
      <c r="AE29" s="18" t="s">
        <v>6</v>
      </c>
      <c r="AF29" s="32"/>
      <c r="AG29" s="27"/>
      <c r="AH29" s="28"/>
      <c r="AI29" s="28"/>
      <c r="AJ29" s="28"/>
      <c r="AK29" s="32"/>
    </row>
    <row r="30" spans="1:37" s="2" customFormat="1" ht="16.5" customHeight="1">
      <c r="A30" s="1" t="s">
        <v>6</v>
      </c>
      <c r="B30" s="69" t="str">
        <f>IF(N28="","",IF(MONTH(N28+1)&lt;&gt;MONTH(N28),"",N28+1))</f>
        <v/>
      </c>
      <c r="C30" s="70"/>
      <c r="D30" s="69" t="str">
        <f>IF(B30="","",IF(MONTH(B30+1)&lt;&gt;MONTH(B30),"",B30+1))</f>
        <v/>
      </c>
      <c r="E30" s="70"/>
      <c r="F30" s="73" t="str">
        <f>IF(D30="","",IF(MONTH(D30+1)&lt;&gt;MONTH(D30),"",D30+1))</f>
        <v/>
      </c>
      <c r="G30" s="73"/>
      <c r="H30" s="73" t="str">
        <f>IF(F30="","",IF(MONTH(F30+1)&lt;&gt;MONTH(F30),"",F30+1))</f>
        <v/>
      </c>
      <c r="I30" s="73"/>
      <c r="J30" s="73" t="str">
        <f>IF(H30="","",IF(MONTH(H30+1)&lt;&gt;MONTH(H30),"",H30+1))</f>
        <v/>
      </c>
      <c r="K30" s="73"/>
      <c r="L30" s="73" t="str">
        <f>IF(J30="","",IF(MONTH(J30+1)&lt;&gt;MONTH(J30),"",J30+1))</f>
        <v/>
      </c>
      <c r="M30" s="73"/>
      <c r="N30" s="73" t="str">
        <f t="shared" ref="N30" si="22">IF(L30="","",IF(MONTH(L30+1)&lt;&gt;MONTH(L30),"",L30+1))</f>
        <v/>
      </c>
      <c r="O30" s="73"/>
      <c r="P30" s="6" t="s">
        <v>6</v>
      </c>
      <c r="Q30" s="69" t="str">
        <f>IF(AC28="","",IF(MONTH(AC28+1)&lt;&gt;MONTH(AC28),"",AC28+1))</f>
        <v/>
      </c>
      <c r="R30" s="70"/>
      <c r="S30" s="69" t="str">
        <f>IF(Q30="","",IF(MONTH(Q30+1)&lt;&gt;MONTH(Q30),"",Q30+1))</f>
        <v/>
      </c>
      <c r="T30" s="70"/>
      <c r="U30" s="73" t="str">
        <f>IF(S30="","",IF(MONTH(S30+1)&lt;&gt;MONTH(S30),"",S30+1))</f>
        <v/>
      </c>
      <c r="V30" s="73"/>
      <c r="W30" s="73" t="str">
        <f>IF(U30="","",IF(MONTH(U30+1)&lt;&gt;MONTH(U30),"",U30+1))</f>
        <v/>
      </c>
      <c r="X30" s="73"/>
      <c r="Y30" s="73" t="str">
        <f>IF(W30="","",IF(MONTH(W30+1)&lt;&gt;MONTH(W30),"",W30+1))</f>
        <v/>
      </c>
      <c r="Z30" s="73"/>
      <c r="AA30" s="73" t="str">
        <f>IF(Y30="","",IF(MONTH(Y30+1)&lt;&gt;MONTH(Y30),"",Y30+1))</f>
        <v/>
      </c>
      <c r="AB30" s="73"/>
      <c r="AC30" s="73" t="str">
        <f t="shared" ref="AC30" si="23">IF(AA30="","",IF(MONTH(AA30+1)&lt;&gt;MONTH(AA30),"",AA30+1))</f>
        <v/>
      </c>
      <c r="AD30" s="73"/>
      <c r="AE30" s="16" t="s">
        <v>6</v>
      </c>
      <c r="AF30" s="32"/>
      <c r="AG30" s="27"/>
      <c r="AH30" s="28"/>
      <c r="AI30" s="28"/>
      <c r="AJ30" s="28"/>
      <c r="AK30" s="32"/>
    </row>
    <row r="31" spans="1:37" s="2" customFormat="1" ht="16.5" customHeight="1">
      <c r="A31" s="1" t="s">
        <v>6</v>
      </c>
      <c r="B31" s="37" t="str">
        <f>IF(B30=""," ",IF(COUNTIF(checkout,B30)&gt;0,"◤",IF(COUNTIFS(checkin,"&lt;"&amp;B30,checkout,"&gt;="&amp;B30)&gt;0,"█"," ")))</f>
        <v xml:space="preserve"> </v>
      </c>
      <c r="C31" s="38" t="str">
        <f>IF(B30=""," ",IF(COUNTIF(checkin,B30)&gt;0,"◢",IF(COUNTIFS(checkin,"&lt;="&amp;B30,checkout,"&gt;"&amp;B30)&gt;0,"█"," ")))</f>
        <v xml:space="preserve"> </v>
      </c>
      <c r="D31" s="37" t="str">
        <f>IF(D30=""," ",IF(COUNTIF(checkout,D30)&gt;0,"◤",IF(COUNTIFS(checkin,"&lt;"&amp;D30,checkout,"&gt;="&amp;D30)&gt;0,"█"," ")))</f>
        <v xml:space="preserve"> </v>
      </c>
      <c r="E31" s="38" t="str">
        <f>IF(D30=""," ",IF(COUNTIF(checkin,D30)&gt;0,"◢",IF(COUNTIFS(checkin,"&lt;="&amp;D30,checkout,"&gt;"&amp;D30)&gt;0,"█"," ")))</f>
        <v xml:space="preserve"> </v>
      </c>
      <c r="F31" s="30" t="str">
        <f>IF(F30=""," ",IF(COUNTIF(checkout,F30)&gt;0,"◤",IF(COUNTIFS(checkin,"&lt;"&amp;F30,checkout,"&gt;="&amp;F30)&gt;0,"█"," ")))</f>
        <v xml:space="preserve"> </v>
      </c>
      <c r="G31" s="30" t="str">
        <f>IF(F30=""," ",IF(COUNTIF(checkin,F30)&gt;0,"◢",IF(COUNTIFS(checkin,"&lt;="&amp;F30,checkout,"&gt;"&amp;F30)&gt;0,"█"," ")))</f>
        <v xml:space="preserve"> </v>
      </c>
      <c r="H31" s="30" t="str">
        <f>IF(H30=""," ",IF(COUNTIF(checkout,H30)&gt;0,"◤",IF(COUNTIFS(checkin,"&lt;"&amp;H30,checkout,"&gt;="&amp;H30)&gt;0,"█"," ")))</f>
        <v xml:space="preserve"> </v>
      </c>
      <c r="I31" s="30" t="str">
        <f>IF(H30=""," ",IF(COUNTIF(checkin,H30)&gt;0,"◢",IF(COUNTIFS(checkin,"&lt;="&amp;H30,checkout,"&gt;"&amp;H30)&gt;0,"█"," ")))</f>
        <v xml:space="preserve"> </v>
      </c>
      <c r="J31" s="30" t="str">
        <f>IF(J30=""," ",IF(COUNTIF(checkout,J30)&gt;0,"◤",IF(COUNTIFS(checkin,"&lt;"&amp;J30,checkout,"&gt;="&amp;J30)&gt;0,"█"," ")))</f>
        <v xml:space="preserve"> </v>
      </c>
      <c r="K31" s="30" t="str">
        <f>IF(J30=""," ",IF(COUNTIF(checkin,J30)&gt;0,"◢",IF(COUNTIFS(checkin,"&lt;="&amp;J30,checkout,"&gt;"&amp;J30)&gt;0,"█"," ")))</f>
        <v xml:space="preserve"> </v>
      </c>
      <c r="L31" s="30" t="str">
        <f>IF(L30=""," ",IF(COUNTIF(checkout,L30)&gt;0,"◤",IF(COUNTIFS(checkin,"&lt;"&amp;L30,checkout,"&gt;="&amp;L30)&gt;0,"█"," ")))</f>
        <v xml:space="preserve"> </v>
      </c>
      <c r="M31" s="30" t="str">
        <f>IF(L30=""," ",IF(COUNTIF(checkin,L30)&gt;0,"◢",IF(COUNTIFS(checkin,"&lt;="&amp;L30,checkout,"&gt;"&amp;L30)&gt;0,"█"," ")))</f>
        <v xml:space="preserve"> </v>
      </c>
      <c r="N31" s="30" t="str">
        <f>IF(N30=""," ",IF(COUNTIF(checkout,N30)&gt;0,"◤",IF(COUNTIFS(checkin,"&lt;"&amp;N30,checkout,"&gt;="&amp;N30)&gt;0,"█"," ")))</f>
        <v xml:space="preserve"> </v>
      </c>
      <c r="O31" s="30" t="str">
        <f>IF(N30=""," ",IF(COUNTIF(checkin,N30)&gt;0,"◢",IF(COUNTIFS(checkin,"&lt;="&amp;N30,checkout,"&gt;"&amp;N30)&gt;0,"█"," ")))</f>
        <v xml:space="preserve"> </v>
      </c>
      <c r="P31" s="11" t="s">
        <v>6</v>
      </c>
      <c r="Q31" s="37" t="str">
        <f>IF(Q30=""," ",IF(COUNTIF(checkout,Q30)&gt;0,"◤",IF(COUNTIFS(checkin,"&lt;"&amp;Q30,checkout,"&gt;="&amp;Q30)&gt;0,"█"," ")))</f>
        <v xml:space="preserve"> </v>
      </c>
      <c r="R31" s="38" t="str">
        <f>IF(Q30=""," ",IF(COUNTIF(checkin,Q30)&gt;0,"◢",IF(COUNTIFS(checkin,"&lt;="&amp;Q30,checkout,"&gt;"&amp;Q30)&gt;0,"█"," ")))</f>
        <v xml:space="preserve"> </v>
      </c>
      <c r="S31" s="37" t="str">
        <f>IF(S30=""," ",IF(COUNTIF(checkout,S30)&gt;0,"◤",IF(COUNTIFS(checkin,"&lt;"&amp;S30,checkout,"&gt;="&amp;S30)&gt;0,"█"," ")))</f>
        <v xml:space="preserve"> </v>
      </c>
      <c r="T31" s="38" t="str">
        <f>IF(S30=""," ",IF(COUNTIF(checkin,S30)&gt;0,"◢",IF(COUNTIFS(checkin,"&lt;="&amp;S30,checkout,"&gt;"&amp;S30)&gt;0,"█"," ")))</f>
        <v xml:space="preserve"> </v>
      </c>
      <c r="U31" s="30" t="str">
        <f>IF(U30=""," ",IF(COUNTIF(checkout,U30)&gt;0,"◤",IF(COUNTIFS(checkin,"&lt;"&amp;U30,checkout,"&gt;="&amp;U30)&gt;0,"█"," ")))</f>
        <v xml:space="preserve"> </v>
      </c>
      <c r="V31" s="30" t="str">
        <f>IF(U30=""," ",IF(COUNTIF(checkin,U30)&gt;0,"◢",IF(COUNTIFS(checkin,"&lt;="&amp;U30,checkout,"&gt;"&amp;U30)&gt;0,"█"," ")))</f>
        <v xml:space="preserve"> </v>
      </c>
      <c r="W31" s="30" t="str">
        <f>IF(W30=""," ",IF(COUNTIF(checkout,W30)&gt;0,"◤",IF(COUNTIFS(checkin,"&lt;"&amp;W30,checkout,"&gt;="&amp;W30)&gt;0,"█"," ")))</f>
        <v xml:space="preserve"> </v>
      </c>
      <c r="X31" s="30" t="str">
        <f>IF(W30=""," ",IF(COUNTIF(checkin,W30)&gt;0,"◢",IF(COUNTIFS(checkin,"&lt;="&amp;W30,checkout,"&gt;"&amp;W30)&gt;0,"█"," ")))</f>
        <v xml:space="preserve"> </v>
      </c>
      <c r="Y31" s="30" t="str">
        <f>IF(Y30=""," ",IF(COUNTIF(checkout,Y30)&gt;0,"◤",IF(COUNTIFS(checkin,"&lt;"&amp;Y30,checkout,"&gt;="&amp;Y30)&gt;0,"█"," ")))</f>
        <v xml:space="preserve"> </v>
      </c>
      <c r="Z31" s="30" t="str">
        <f>IF(Y30=""," ",IF(COUNTIF(checkin,Y30)&gt;0,"◢",IF(COUNTIFS(checkin,"&lt;="&amp;Y30,checkout,"&gt;"&amp;Y30)&gt;0,"█"," ")))</f>
        <v xml:space="preserve"> </v>
      </c>
      <c r="AA31" s="30" t="str">
        <f>IF(AA30=""," ",IF(COUNTIF(checkout,AA30)&gt;0,"◤",IF(COUNTIFS(checkin,"&lt;"&amp;AA30,checkout,"&gt;="&amp;AA30)&gt;0,"█"," ")))</f>
        <v xml:space="preserve"> </v>
      </c>
      <c r="AB31" s="30" t="str">
        <f>IF(AA30=""," ",IF(COUNTIF(checkin,AA30)&gt;0,"◢",IF(COUNTIFS(checkin,"&lt;="&amp;AA30,checkout,"&gt;"&amp;AA30)&gt;0,"█"," ")))</f>
        <v xml:space="preserve"> </v>
      </c>
      <c r="AC31" s="30" t="str">
        <f>IF(AC30=""," ",IF(COUNTIF(checkout,AC30)&gt;0,"◤",IF(COUNTIFS(checkin,"&lt;"&amp;AC30,checkout,"&gt;="&amp;AC30)&gt;0,"█"," ")))</f>
        <v xml:space="preserve"> </v>
      </c>
      <c r="AD31" s="30" t="str">
        <f>IF(AC30=""," ",IF(COUNTIF(checkin,AC30)&gt;0,"◢",IF(COUNTIFS(checkin,"&lt;="&amp;AC30,checkout,"&gt;"&amp;AC30)&gt;0,"█"," ")))</f>
        <v xml:space="preserve"> </v>
      </c>
      <c r="AE31" s="18" t="s">
        <v>6</v>
      </c>
      <c r="AF31" s="32"/>
      <c r="AG31" s="27"/>
      <c r="AH31" s="28"/>
      <c r="AI31" s="28"/>
      <c r="AJ31" s="28"/>
      <c r="AK31" s="32"/>
    </row>
    <row r="32" spans="1:37" ht="18">
      <c r="A32" s="1" t="s">
        <v>6</v>
      </c>
      <c r="B32" s="71">
        <f>DATE(YEAR(Q18+35),MONTH(Q18+35),1)</f>
        <v>43952</v>
      </c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2" t="s">
        <v>6</v>
      </c>
      <c r="Q32" s="71">
        <f>DATE(YEAR(B32+35),MONTH(B32+35),1)</f>
        <v>43983</v>
      </c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1" t="s">
        <v>6</v>
      </c>
      <c r="AF32" s="34"/>
      <c r="AG32" s="27"/>
      <c r="AH32" s="28"/>
      <c r="AI32" s="28"/>
      <c r="AJ32" s="28"/>
      <c r="AK32" s="34"/>
    </row>
    <row r="33" spans="1:37" ht="16.5" customHeight="1">
      <c r="A33" s="1" t="s">
        <v>6</v>
      </c>
      <c r="B33" s="74">
        <f>B36</f>
        <v>43954</v>
      </c>
      <c r="C33" s="75"/>
      <c r="D33" s="75">
        <f t="shared" ref="D33:N33" si="24">D36</f>
        <v>43955</v>
      </c>
      <c r="E33" s="75"/>
      <c r="F33" s="75">
        <f t="shared" si="24"/>
        <v>43956</v>
      </c>
      <c r="G33" s="75"/>
      <c r="H33" s="75">
        <f t="shared" si="24"/>
        <v>43957</v>
      </c>
      <c r="I33" s="75"/>
      <c r="J33" s="75">
        <f t="shared" si="24"/>
        <v>43958</v>
      </c>
      <c r="K33" s="75"/>
      <c r="L33" s="75">
        <f t="shared" si="24"/>
        <v>43959</v>
      </c>
      <c r="M33" s="75"/>
      <c r="N33" s="76">
        <f t="shared" si="24"/>
        <v>43960</v>
      </c>
      <c r="O33" s="76"/>
      <c r="P33" s="2" t="s">
        <v>6</v>
      </c>
      <c r="Q33" s="74">
        <f>Q36</f>
        <v>43989</v>
      </c>
      <c r="R33" s="75"/>
      <c r="S33" s="75">
        <f t="shared" ref="S33:AC33" si="25">S36</f>
        <v>43990</v>
      </c>
      <c r="T33" s="75"/>
      <c r="U33" s="75">
        <f t="shared" si="25"/>
        <v>43991</v>
      </c>
      <c r="V33" s="75"/>
      <c r="W33" s="75">
        <f t="shared" si="25"/>
        <v>43992</v>
      </c>
      <c r="X33" s="75"/>
      <c r="Y33" s="75">
        <f t="shared" si="25"/>
        <v>43993</v>
      </c>
      <c r="Z33" s="75"/>
      <c r="AA33" s="75">
        <f t="shared" si="25"/>
        <v>43994</v>
      </c>
      <c r="AB33" s="75"/>
      <c r="AC33" s="76">
        <f t="shared" si="25"/>
        <v>43995</v>
      </c>
      <c r="AD33" s="76"/>
      <c r="AE33" s="1" t="s">
        <v>6</v>
      </c>
      <c r="AF33" s="34"/>
      <c r="AG33" s="27"/>
      <c r="AH33" s="28"/>
      <c r="AI33" s="28"/>
      <c r="AJ33" s="28"/>
      <c r="AK33" s="34"/>
    </row>
    <row r="34" spans="1:37" ht="16.5" customHeight="1">
      <c r="A34" s="1" t="s">
        <v>6</v>
      </c>
      <c r="B34" s="69" t="str">
        <f>IF(WEEKDAY(B32,1)=$AH$7,B32,"")</f>
        <v/>
      </c>
      <c r="C34" s="70"/>
      <c r="D34" s="69" t="str">
        <f>IF(B34="",IF(WEEKDAY(B32,1)=MOD($AH$7,7)+1,B32,""),B34+1)</f>
        <v/>
      </c>
      <c r="E34" s="70"/>
      <c r="F34" s="69" t="str">
        <f>IF(D34="",IF(WEEKDAY(B32,1)=MOD($AH$7+1,7)+1,B32,""),D34+1)</f>
        <v/>
      </c>
      <c r="G34" s="70"/>
      <c r="H34" s="69" t="str">
        <f>IF(F34="",IF(WEEKDAY(B32,1)=MOD($AH$7+2,7)+1,B32,""),F34+1)</f>
        <v/>
      </c>
      <c r="I34" s="70"/>
      <c r="J34" s="69" t="str">
        <f>IF(H34="",IF(WEEKDAY(B32,1)=MOD($AH$7+3,7)+1,B32,""),H34+1)</f>
        <v/>
      </c>
      <c r="K34" s="70"/>
      <c r="L34" s="69">
        <f>IF(J34="",IF(WEEKDAY(B32,1)=MOD($AH$7+4,7)+1,B32,""),J34+1)</f>
        <v>43952</v>
      </c>
      <c r="M34" s="70"/>
      <c r="N34" s="69">
        <f>IF(L34="",IF(WEEKDAY(B32,1)=MOD($AH$7+5,7)+1,B32,""),L34+1)</f>
        <v>43953</v>
      </c>
      <c r="O34" s="70"/>
      <c r="P34" s="6" t="s">
        <v>6</v>
      </c>
      <c r="Q34" s="69" t="str">
        <f>IF(WEEKDAY(Q32,1)=$AH$7,Q32,"")</f>
        <v/>
      </c>
      <c r="R34" s="70"/>
      <c r="S34" s="69">
        <f>IF(Q34="",IF(WEEKDAY(Q32,1)=MOD($AH$7,7)+1,Q32,""),Q34+1)</f>
        <v>43983</v>
      </c>
      <c r="T34" s="70"/>
      <c r="U34" s="69">
        <f>IF(S34="",IF(WEEKDAY(Q32,1)=MOD($AH$7+1,7)+1,Q32,""),S34+1)</f>
        <v>43984</v>
      </c>
      <c r="V34" s="70"/>
      <c r="W34" s="69">
        <f>IF(U34="",IF(WEEKDAY(Q32,1)=MOD($AH$7+2,7)+1,Q32,""),U34+1)</f>
        <v>43985</v>
      </c>
      <c r="X34" s="70"/>
      <c r="Y34" s="69">
        <f>IF(W34="",IF(WEEKDAY(Q32,1)=MOD($AH$7+3,7)+1,Q32,""),W34+1)</f>
        <v>43986</v>
      </c>
      <c r="Z34" s="70"/>
      <c r="AA34" s="69">
        <f>IF(Y34="",IF(WEEKDAY(Q32,1)=MOD($AH$7+4,7)+1,Q32,""),Y34+1)</f>
        <v>43987</v>
      </c>
      <c r="AB34" s="70"/>
      <c r="AC34" s="69">
        <f>IF(AA34="",IF(WEEKDAY(Q32,1)=MOD($AH$7+5,7)+1,Q32,""),AA34+1)</f>
        <v>43988</v>
      </c>
      <c r="AD34" s="70"/>
      <c r="AE34" s="1" t="s">
        <v>6</v>
      </c>
      <c r="AF34" s="34"/>
      <c r="AG34" s="27"/>
      <c r="AH34" s="28"/>
      <c r="AI34" s="28"/>
      <c r="AJ34" s="28"/>
      <c r="AK34" s="34"/>
    </row>
    <row r="35" spans="1:37" ht="16.5" customHeight="1">
      <c r="A35" s="1" t="s">
        <v>6</v>
      </c>
      <c r="B35" s="37" t="str">
        <f>IF(B34=""," ",IF(COUNTIF(checkout,B34)&gt;0,"◤",IF(COUNTIFS(checkin,"&lt;"&amp;B34,checkout,"&gt;="&amp;B34)&gt;0,"█"," ")))</f>
        <v xml:space="preserve"> </v>
      </c>
      <c r="C35" s="38" t="str">
        <f>IF(B34=""," ",IF(COUNTIF(checkin,B34)&gt;0,"◢",IF(COUNTIFS(checkin,"&lt;="&amp;B34,checkout,"&gt;"&amp;B34)&gt;0,"█"," ")))</f>
        <v xml:space="preserve"> </v>
      </c>
      <c r="D35" s="37" t="str">
        <f>IF(D34=""," ",IF(COUNTIF(checkout,D34)&gt;0,"◤",IF(COUNTIFS(checkin,"&lt;"&amp;D34,checkout,"&gt;="&amp;D34)&gt;0,"█"," ")))</f>
        <v xml:space="preserve"> </v>
      </c>
      <c r="E35" s="38" t="str">
        <f>IF(D34=""," ",IF(COUNTIF(checkin,D34)&gt;0,"◢",IF(COUNTIFS(checkin,"&lt;="&amp;D34,checkout,"&gt;"&amp;D34)&gt;0,"█"," ")))</f>
        <v xml:space="preserve"> </v>
      </c>
      <c r="F35" s="37" t="str">
        <f>IF(F34=""," ",IF(COUNTIF(checkout,F34)&gt;0,"◤",IF(COUNTIFS(checkin,"&lt;"&amp;F34,checkout,"&gt;="&amp;F34)&gt;0,"█"," ")))</f>
        <v xml:space="preserve"> </v>
      </c>
      <c r="G35" s="38" t="str">
        <f>IF(F34=""," ",IF(COUNTIF(checkin,F34)&gt;0,"◢",IF(COUNTIFS(checkin,"&lt;="&amp;F34,checkout,"&gt;"&amp;F34)&gt;0,"█"," ")))</f>
        <v xml:space="preserve"> </v>
      </c>
      <c r="H35" s="37" t="str">
        <f>IF(H34=""," ",IF(COUNTIF(checkout,H34)&gt;0,"◤",IF(COUNTIFS(checkin,"&lt;"&amp;H34,checkout,"&gt;="&amp;H34)&gt;0,"█"," ")))</f>
        <v xml:space="preserve"> </v>
      </c>
      <c r="I35" s="38" t="str">
        <f>IF(H34=""," ",IF(COUNTIF(checkin,H34)&gt;0,"◢",IF(COUNTIFS(checkin,"&lt;="&amp;H34,checkout,"&gt;"&amp;H34)&gt;0,"█"," ")))</f>
        <v xml:space="preserve"> </v>
      </c>
      <c r="J35" s="37" t="str">
        <f>IF(J34=""," ",IF(COUNTIF(checkout,J34)&gt;0,"◤",IF(COUNTIFS(checkin,"&lt;"&amp;J34,checkout,"&gt;="&amp;J34)&gt;0,"█"," ")))</f>
        <v xml:space="preserve"> </v>
      </c>
      <c r="K35" s="38" t="str">
        <f>IF(J34=""," ",IF(COUNTIF(checkin,J34)&gt;0,"◢",IF(COUNTIFS(checkin,"&lt;="&amp;J34,checkout,"&gt;"&amp;J34)&gt;0,"█"," ")))</f>
        <v xml:space="preserve"> </v>
      </c>
      <c r="L35" s="37" t="str">
        <f>IF(L34=""," ",IF(COUNTIF(checkout,L34)&gt;0,"◤",IF(COUNTIFS(checkin,"&lt;"&amp;L34,checkout,"&gt;="&amp;L34)&gt;0,"█"," ")))</f>
        <v xml:space="preserve"> </v>
      </c>
      <c r="M35" s="38" t="str">
        <f>IF(L34=""," ",IF(COUNTIF(checkin,L34)&gt;0,"◢",IF(COUNTIFS(checkin,"&lt;="&amp;L34,checkout,"&gt;"&amp;L34)&gt;0,"█"," ")))</f>
        <v xml:space="preserve"> </v>
      </c>
      <c r="N35" s="37" t="str">
        <f>IF(N34=""," ",IF(COUNTIF(checkout,N34)&gt;0,"◤",IF(COUNTIFS(checkin,"&lt;"&amp;N34,checkout,"&gt;="&amp;N34)&gt;0,"█"," ")))</f>
        <v xml:space="preserve"> </v>
      </c>
      <c r="O35" s="38" t="str">
        <f>IF(N34=""," ",IF(COUNTIF(checkin,N34)&gt;0,"◢",IF(COUNTIFS(checkin,"&lt;="&amp;N34,checkout,"&gt;"&amp;N34)&gt;0,"█"," ")))</f>
        <v>◢</v>
      </c>
      <c r="P35" s="11" t="s">
        <v>6</v>
      </c>
      <c r="Q35" s="37" t="str">
        <f>IF(Q34=""," ",IF(COUNTIF(checkout,Q34)&gt;0,"◤",IF(COUNTIFS(checkin,"&lt;"&amp;Q34,checkout,"&gt;="&amp;Q34)&gt;0,"█"," ")))</f>
        <v xml:space="preserve"> </v>
      </c>
      <c r="R35" s="38" t="str">
        <f>IF(Q34=""," ",IF(COUNTIF(checkin,Q34)&gt;0,"◢",IF(COUNTIFS(checkin,"&lt;="&amp;Q34,checkout,"&gt;"&amp;Q34)&gt;0,"█"," ")))</f>
        <v xml:space="preserve"> </v>
      </c>
      <c r="S35" s="37" t="str">
        <f>IF(S34=""," ",IF(COUNTIF(checkout,S34)&gt;0,"◤",IF(COUNTIFS(checkin,"&lt;"&amp;S34,checkout,"&gt;="&amp;S34)&gt;0,"█"," ")))</f>
        <v xml:space="preserve"> </v>
      </c>
      <c r="T35" s="38" t="str">
        <f>IF(S34=""," ",IF(COUNTIF(checkin,S34)&gt;0,"◢",IF(COUNTIFS(checkin,"&lt;="&amp;S34,checkout,"&gt;"&amp;S34)&gt;0,"█"," ")))</f>
        <v xml:space="preserve"> </v>
      </c>
      <c r="U35" s="37" t="str">
        <f>IF(U34=""," ",IF(COUNTIF(checkout,U34)&gt;0,"◤",IF(COUNTIFS(checkin,"&lt;"&amp;U34,checkout,"&gt;="&amp;U34)&gt;0,"█"," ")))</f>
        <v xml:space="preserve"> </v>
      </c>
      <c r="V35" s="38" t="str">
        <f>IF(U34=""," ",IF(COUNTIF(checkin,U34)&gt;0,"◢",IF(COUNTIFS(checkin,"&lt;="&amp;U34,checkout,"&gt;"&amp;U34)&gt;0,"█"," ")))</f>
        <v xml:space="preserve"> </v>
      </c>
      <c r="W35" s="37" t="str">
        <f>IF(W34=""," ",IF(COUNTIF(checkout,W34)&gt;0,"◤",IF(COUNTIFS(checkin,"&lt;"&amp;W34,checkout,"&gt;="&amp;W34)&gt;0,"█"," ")))</f>
        <v xml:space="preserve"> </v>
      </c>
      <c r="X35" s="38" t="str">
        <f>IF(W34=""," ",IF(COUNTIF(checkin,W34)&gt;0,"◢",IF(COUNTIFS(checkin,"&lt;="&amp;W34,checkout,"&gt;"&amp;W34)&gt;0,"█"," ")))</f>
        <v xml:space="preserve"> </v>
      </c>
      <c r="Y35" s="37" t="str">
        <f>IF(Y34=""," ",IF(COUNTIF(checkout,Y34)&gt;0,"◤",IF(COUNTIFS(checkin,"&lt;"&amp;Y34,checkout,"&gt;="&amp;Y34)&gt;0,"█"," ")))</f>
        <v xml:space="preserve"> </v>
      </c>
      <c r="Z35" s="38" t="str">
        <f>IF(Y34=""," ",IF(COUNTIF(checkin,Y34)&gt;0,"◢",IF(COUNTIFS(checkin,"&lt;="&amp;Y34,checkout,"&gt;"&amp;Y34)&gt;0,"█"," ")))</f>
        <v xml:space="preserve"> </v>
      </c>
      <c r="AA35" s="37" t="str">
        <f>IF(AA34=""," ",IF(COUNTIF(checkout,AA34)&gt;0,"◤",IF(COUNTIFS(checkin,"&lt;"&amp;AA34,checkout,"&gt;="&amp;AA34)&gt;0,"█"," ")))</f>
        <v xml:space="preserve"> </v>
      </c>
      <c r="AB35" s="38" t="str">
        <f>IF(AA34=""," ",IF(COUNTIF(checkin,AA34)&gt;0,"◢",IF(COUNTIFS(checkin,"&lt;="&amp;AA34,checkout,"&gt;"&amp;AA34)&gt;0,"█"," ")))</f>
        <v xml:space="preserve"> </v>
      </c>
      <c r="AC35" s="37" t="str">
        <f>IF(AC34=""," ",IF(COUNTIF(checkout,AC34)&gt;0,"◤",IF(COUNTIFS(checkin,"&lt;"&amp;AC34,checkout,"&gt;="&amp;AC34)&gt;0,"█"," ")))</f>
        <v xml:space="preserve"> </v>
      </c>
      <c r="AD35" s="38" t="str">
        <f>IF(AC34=""," ",IF(COUNTIF(checkin,AC34)&gt;0,"◢",IF(COUNTIFS(checkin,"&lt;="&amp;AC34,checkout,"&gt;"&amp;AC34)&gt;0,"█"," ")))</f>
        <v xml:space="preserve"> </v>
      </c>
      <c r="AE35" s="1" t="s">
        <v>6</v>
      </c>
      <c r="AF35" s="34"/>
      <c r="AG35" s="27"/>
      <c r="AH35" s="28"/>
      <c r="AI35" s="28"/>
      <c r="AJ35" s="28"/>
      <c r="AK35" s="34"/>
    </row>
    <row r="36" spans="1:37" ht="16.5" customHeight="1">
      <c r="A36" s="1" t="s">
        <v>6</v>
      </c>
      <c r="B36" s="69">
        <f>IF(N34="","",IF(MONTH(N34+1)&lt;&gt;MONTH(N34),"",N34+1))</f>
        <v>43954</v>
      </c>
      <c r="C36" s="70"/>
      <c r="D36" s="69">
        <f>IF(B36="","",IF(MONTH(B36+1)&lt;&gt;MONTH(B36),"",B36+1))</f>
        <v>43955</v>
      </c>
      <c r="E36" s="70"/>
      <c r="F36" s="69">
        <f>IF(D36="","",IF(MONTH(D36+1)&lt;&gt;MONTH(D36),"",D36+1))</f>
        <v>43956</v>
      </c>
      <c r="G36" s="70"/>
      <c r="H36" s="69">
        <f>IF(F36="","",IF(MONTH(F36+1)&lt;&gt;MONTH(F36),"",F36+1))</f>
        <v>43957</v>
      </c>
      <c r="I36" s="70"/>
      <c r="J36" s="69">
        <f>IF(H36="","",IF(MONTH(H36+1)&lt;&gt;MONTH(H36),"",H36+1))</f>
        <v>43958</v>
      </c>
      <c r="K36" s="70"/>
      <c r="L36" s="69">
        <f>IF(J36="","",IF(MONTH(J36+1)&lt;&gt;MONTH(J36),"",J36+1))</f>
        <v>43959</v>
      </c>
      <c r="M36" s="70"/>
      <c r="N36" s="69">
        <f t="shared" ref="N36" si="26">IF(L36="","",IF(MONTH(L36+1)&lt;&gt;MONTH(L36),"",L36+1))</f>
        <v>43960</v>
      </c>
      <c r="O36" s="70"/>
      <c r="P36" s="6" t="s">
        <v>6</v>
      </c>
      <c r="Q36" s="69">
        <f>IF(AC34="","",IF(MONTH(AC34+1)&lt;&gt;MONTH(AC34),"",AC34+1))</f>
        <v>43989</v>
      </c>
      <c r="R36" s="70"/>
      <c r="S36" s="69">
        <f>IF(Q36="","",IF(MONTH(Q36+1)&lt;&gt;MONTH(Q36),"",Q36+1))</f>
        <v>43990</v>
      </c>
      <c r="T36" s="70"/>
      <c r="U36" s="69">
        <f>IF(S36="","",IF(MONTH(S36+1)&lt;&gt;MONTH(S36),"",S36+1))</f>
        <v>43991</v>
      </c>
      <c r="V36" s="70"/>
      <c r="W36" s="69">
        <f>IF(U36="","",IF(MONTH(U36+1)&lt;&gt;MONTH(U36),"",U36+1))</f>
        <v>43992</v>
      </c>
      <c r="X36" s="70"/>
      <c r="Y36" s="69">
        <f>IF(W36="","",IF(MONTH(W36+1)&lt;&gt;MONTH(W36),"",W36+1))</f>
        <v>43993</v>
      </c>
      <c r="Z36" s="70"/>
      <c r="AA36" s="69">
        <f>IF(Y36="","",IF(MONTH(Y36+1)&lt;&gt;MONTH(Y36),"",Y36+1))</f>
        <v>43994</v>
      </c>
      <c r="AB36" s="70"/>
      <c r="AC36" s="69">
        <f t="shared" ref="AC36" si="27">IF(AA36="","",IF(MONTH(AA36+1)&lt;&gt;MONTH(AA36),"",AA36+1))</f>
        <v>43995</v>
      </c>
      <c r="AD36" s="70"/>
      <c r="AE36" s="1" t="s">
        <v>6</v>
      </c>
      <c r="AF36" s="34"/>
      <c r="AG36" s="27"/>
      <c r="AH36" s="28"/>
      <c r="AI36" s="28"/>
      <c r="AJ36" s="28"/>
      <c r="AK36" s="34"/>
    </row>
    <row r="37" spans="1:37" ht="16.5" customHeight="1">
      <c r="A37" s="1" t="s">
        <v>6</v>
      </c>
      <c r="B37" s="37" t="str">
        <f>IF(B36=""," ",IF(COUNTIF(checkout,B36)&gt;0,"◤",IF(COUNTIFS(checkin,"&lt;"&amp;B36,checkout,"&gt;="&amp;B36)&gt;0,"█"," ")))</f>
        <v>█</v>
      </c>
      <c r="C37" s="38" t="str">
        <f>IF(B36=""," ",IF(COUNTIF(checkin,B36)&gt;0,"◢",IF(COUNTIFS(checkin,"&lt;="&amp;B36,checkout,"&gt;"&amp;B36)&gt;0,"█"," ")))</f>
        <v>█</v>
      </c>
      <c r="D37" s="37" t="str">
        <f>IF(D36=""," ",IF(COUNTIF(checkout,D36)&gt;0,"◤",IF(COUNTIFS(checkin,"&lt;"&amp;D36,checkout,"&gt;="&amp;D36)&gt;0,"█"," ")))</f>
        <v>█</v>
      </c>
      <c r="E37" s="38" t="str">
        <f>IF(D36=""," ",IF(COUNTIF(checkin,D36)&gt;0,"◢",IF(COUNTIFS(checkin,"&lt;="&amp;D36,checkout,"&gt;"&amp;D36)&gt;0,"█"," ")))</f>
        <v>█</v>
      </c>
      <c r="F37" s="37" t="str">
        <f>IF(F36=""," ",IF(COUNTIF(checkout,F36)&gt;0,"◤",IF(COUNTIFS(checkin,"&lt;"&amp;F36,checkout,"&gt;="&amp;F36)&gt;0,"█"," ")))</f>
        <v>█</v>
      </c>
      <c r="G37" s="38" t="str">
        <f>IF(F36=""," ",IF(COUNTIF(checkin,F36)&gt;0,"◢",IF(COUNTIFS(checkin,"&lt;="&amp;F36,checkout,"&gt;"&amp;F36)&gt;0,"█"," ")))</f>
        <v>█</v>
      </c>
      <c r="H37" s="37" t="str">
        <f>IF(H36=""," ",IF(COUNTIF(checkout,H36)&gt;0,"◤",IF(COUNTIFS(checkin,"&lt;"&amp;H36,checkout,"&gt;="&amp;H36)&gt;0,"█"," ")))</f>
        <v>◤</v>
      </c>
      <c r="I37" s="38" t="str">
        <f>IF(H36=""," ",IF(COUNTIF(checkin,H36)&gt;0,"◢",IF(COUNTIFS(checkin,"&lt;="&amp;H36,checkout,"&gt;"&amp;H36)&gt;0,"█"," ")))</f>
        <v xml:space="preserve"> </v>
      </c>
      <c r="J37" s="37" t="str">
        <f>IF(J36=""," ",IF(COUNTIF(checkout,J36)&gt;0,"◤",IF(COUNTIFS(checkin,"&lt;"&amp;J36,checkout,"&gt;="&amp;J36)&gt;0,"█"," ")))</f>
        <v xml:space="preserve"> </v>
      </c>
      <c r="K37" s="38" t="str">
        <f>IF(J36=""," ",IF(COUNTIF(checkin,J36)&gt;0,"◢",IF(COUNTIFS(checkin,"&lt;="&amp;J36,checkout,"&gt;"&amp;J36)&gt;0,"█"," ")))</f>
        <v xml:space="preserve"> </v>
      </c>
      <c r="L37" s="37" t="str">
        <f>IF(L36=""," ",IF(COUNTIF(checkout,L36)&gt;0,"◤",IF(COUNTIFS(checkin,"&lt;"&amp;L36,checkout,"&gt;="&amp;L36)&gt;0,"█"," ")))</f>
        <v xml:space="preserve"> </v>
      </c>
      <c r="M37" s="38" t="str">
        <f>IF(L36=""," ",IF(COUNTIF(checkin,L36)&gt;0,"◢",IF(COUNTIFS(checkin,"&lt;="&amp;L36,checkout,"&gt;"&amp;L36)&gt;0,"█"," ")))</f>
        <v xml:space="preserve"> </v>
      </c>
      <c r="N37" s="37" t="str">
        <f>IF(N36=""," ",IF(COUNTIF(checkout,N36)&gt;0,"◤",IF(COUNTIFS(checkin,"&lt;"&amp;N36,checkout,"&gt;="&amp;N36)&gt;0,"█"," ")))</f>
        <v xml:space="preserve"> </v>
      </c>
      <c r="O37" s="38" t="str">
        <f>IF(N36=""," ",IF(COUNTIF(checkin,N36)&gt;0,"◢",IF(COUNTIFS(checkin,"&lt;="&amp;N36,checkout,"&gt;"&amp;N36)&gt;0,"█"," ")))</f>
        <v xml:space="preserve"> </v>
      </c>
      <c r="P37" s="11" t="s">
        <v>6</v>
      </c>
      <c r="Q37" s="37" t="str">
        <f>IF(Q36=""," ",IF(COUNTIF(checkout,Q36)&gt;0,"◤",IF(COUNTIFS(checkin,"&lt;"&amp;Q36,checkout,"&gt;="&amp;Q36)&gt;0,"█"," ")))</f>
        <v xml:space="preserve"> </v>
      </c>
      <c r="R37" s="38" t="str">
        <f>IF(Q36=""," ",IF(COUNTIF(checkin,Q36)&gt;0,"◢",IF(COUNTIFS(checkin,"&lt;="&amp;Q36,checkout,"&gt;"&amp;Q36)&gt;0,"█"," ")))</f>
        <v xml:space="preserve"> </v>
      </c>
      <c r="S37" s="37" t="str">
        <f>IF(S36=""," ",IF(COUNTIF(checkout,S36)&gt;0,"◤",IF(COUNTIFS(checkin,"&lt;"&amp;S36,checkout,"&gt;="&amp;S36)&gt;0,"█"," ")))</f>
        <v xml:space="preserve"> </v>
      </c>
      <c r="T37" s="38" t="str">
        <f>IF(S36=""," ",IF(COUNTIF(checkin,S36)&gt;0,"◢",IF(COUNTIFS(checkin,"&lt;="&amp;S36,checkout,"&gt;"&amp;S36)&gt;0,"█"," ")))</f>
        <v xml:space="preserve"> </v>
      </c>
      <c r="U37" s="37" t="str">
        <f>IF(U36=""," ",IF(COUNTIF(checkout,U36)&gt;0,"◤",IF(COUNTIFS(checkin,"&lt;"&amp;U36,checkout,"&gt;="&amp;U36)&gt;0,"█"," ")))</f>
        <v xml:space="preserve"> </v>
      </c>
      <c r="V37" s="38" t="str">
        <f>IF(U36=""," ",IF(COUNTIF(checkin,U36)&gt;0,"◢",IF(COUNTIFS(checkin,"&lt;="&amp;U36,checkout,"&gt;"&amp;U36)&gt;0,"█"," ")))</f>
        <v xml:space="preserve"> </v>
      </c>
      <c r="W37" s="37" t="str">
        <f>IF(W36=""," ",IF(COUNTIF(checkout,W36)&gt;0,"◤",IF(COUNTIFS(checkin,"&lt;"&amp;W36,checkout,"&gt;="&amp;W36)&gt;0,"█"," ")))</f>
        <v xml:space="preserve"> </v>
      </c>
      <c r="X37" s="38" t="str">
        <f>IF(W36=""," ",IF(COUNTIF(checkin,W36)&gt;0,"◢",IF(COUNTIFS(checkin,"&lt;="&amp;W36,checkout,"&gt;"&amp;W36)&gt;0,"█"," ")))</f>
        <v xml:space="preserve"> </v>
      </c>
      <c r="Y37" s="37" t="str">
        <f>IF(Y36=""," ",IF(COUNTIF(checkout,Y36)&gt;0,"◤",IF(COUNTIFS(checkin,"&lt;"&amp;Y36,checkout,"&gt;="&amp;Y36)&gt;0,"█"," ")))</f>
        <v xml:space="preserve"> </v>
      </c>
      <c r="Z37" s="38" t="str">
        <f>IF(Y36=""," ",IF(COUNTIF(checkin,Y36)&gt;0,"◢",IF(COUNTIFS(checkin,"&lt;="&amp;Y36,checkout,"&gt;"&amp;Y36)&gt;0,"█"," ")))</f>
        <v>◢</v>
      </c>
      <c r="AA37" s="37" t="str">
        <f>IF(AA36=""," ",IF(COUNTIF(checkout,AA36)&gt;0,"◤",IF(COUNTIFS(checkin,"&lt;"&amp;AA36,checkout,"&gt;="&amp;AA36)&gt;0,"█"," ")))</f>
        <v>█</v>
      </c>
      <c r="AB37" s="38" t="str">
        <f>IF(AA36=""," ",IF(COUNTIF(checkin,AA36)&gt;0,"◢",IF(COUNTIFS(checkin,"&lt;="&amp;AA36,checkout,"&gt;"&amp;AA36)&gt;0,"█"," ")))</f>
        <v>█</v>
      </c>
      <c r="AC37" s="37" t="str">
        <f>IF(AC36=""," ",IF(COUNTIF(checkout,AC36)&gt;0,"◤",IF(COUNTIFS(checkin,"&lt;"&amp;AC36,checkout,"&gt;="&amp;AC36)&gt;0,"█"," ")))</f>
        <v>█</v>
      </c>
      <c r="AD37" s="38" t="str">
        <f>IF(AC36=""," ",IF(COUNTIF(checkin,AC36)&gt;0,"◢",IF(COUNTIFS(checkin,"&lt;="&amp;AC36,checkout,"&gt;"&amp;AC36)&gt;0,"█"," ")))</f>
        <v>█</v>
      </c>
      <c r="AE37" s="1" t="s">
        <v>6</v>
      </c>
      <c r="AF37" s="34"/>
      <c r="AG37" s="27"/>
      <c r="AH37" s="28"/>
      <c r="AI37" s="28"/>
      <c r="AJ37" s="28"/>
      <c r="AK37" s="34"/>
    </row>
    <row r="38" spans="1:37" ht="16.5" customHeight="1">
      <c r="A38" s="1" t="s">
        <v>6</v>
      </c>
      <c r="B38" s="69">
        <f>IF(N36="","",IF(MONTH(N36+1)&lt;&gt;MONTH(N36),"",N36+1))</f>
        <v>43961</v>
      </c>
      <c r="C38" s="70"/>
      <c r="D38" s="69">
        <f>IF(B38="","",IF(MONTH(B38+1)&lt;&gt;MONTH(B38),"",B38+1))</f>
        <v>43962</v>
      </c>
      <c r="E38" s="70"/>
      <c r="F38" s="69">
        <f>IF(D38="","",IF(MONTH(D38+1)&lt;&gt;MONTH(D38),"",D38+1))</f>
        <v>43963</v>
      </c>
      <c r="G38" s="70"/>
      <c r="H38" s="69">
        <f>IF(F38="","",IF(MONTH(F38+1)&lt;&gt;MONTH(F38),"",F38+1))</f>
        <v>43964</v>
      </c>
      <c r="I38" s="70"/>
      <c r="J38" s="69">
        <f>IF(H38="","",IF(MONTH(H38+1)&lt;&gt;MONTH(H38),"",H38+1))</f>
        <v>43965</v>
      </c>
      <c r="K38" s="70"/>
      <c r="L38" s="69">
        <f>IF(J38="","",IF(MONTH(J38+1)&lt;&gt;MONTH(J38),"",J38+1))</f>
        <v>43966</v>
      </c>
      <c r="M38" s="70"/>
      <c r="N38" s="69">
        <f t="shared" ref="N38" si="28">IF(L38="","",IF(MONTH(L38+1)&lt;&gt;MONTH(L38),"",L38+1))</f>
        <v>43967</v>
      </c>
      <c r="O38" s="70"/>
      <c r="P38" s="6" t="s">
        <v>6</v>
      </c>
      <c r="Q38" s="69">
        <f>IF(AC36="","",IF(MONTH(AC36+1)&lt;&gt;MONTH(AC36),"",AC36+1))</f>
        <v>43996</v>
      </c>
      <c r="R38" s="70"/>
      <c r="S38" s="69">
        <f>IF(Q38="","",IF(MONTH(Q38+1)&lt;&gt;MONTH(Q38),"",Q38+1))</f>
        <v>43997</v>
      </c>
      <c r="T38" s="70"/>
      <c r="U38" s="69">
        <f>IF(S38="","",IF(MONTH(S38+1)&lt;&gt;MONTH(S38),"",S38+1))</f>
        <v>43998</v>
      </c>
      <c r="V38" s="70"/>
      <c r="W38" s="69">
        <f>IF(U38="","",IF(MONTH(U38+1)&lt;&gt;MONTH(U38),"",U38+1))</f>
        <v>43999</v>
      </c>
      <c r="X38" s="70"/>
      <c r="Y38" s="69">
        <f>IF(W38="","",IF(MONTH(W38+1)&lt;&gt;MONTH(W38),"",W38+1))</f>
        <v>44000</v>
      </c>
      <c r="Z38" s="70"/>
      <c r="AA38" s="69">
        <f>IF(Y38="","",IF(MONTH(Y38+1)&lt;&gt;MONTH(Y38),"",Y38+1))</f>
        <v>44001</v>
      </c>
      <c r="AB38" s="70"/>
      <c r="AC38" s="69">
        <f t="shared" ref="AC38" si="29">IF(AA38="","",IF(MONTH(AA38+1)&lt;&gt;MONTH(AA38),"",AA38+1))</f>
        <v>44002</v>
      </c>
      <c r="AD38" s="70"/>
      <c r="AE38" s="1" t="s">
        <v>6</v>
      </c>
      <c r="AF38" s="34"/>
      <c r="AG38" s="27"/>
      <c r="AH38" s="28"/>
      <c r="AI38" s="28"/>
      <c r="AJ38" s="28"/>
      <c r="AK38" s="34"/>
    </row>
    <row r="39" spans="1:37" ht="16.5" customHeight="1">
      <c r="A39" s="1" t="s">
        <v>6</v>
      </c>
      <c r="B39" s="37" t="str">
        <f>IF(B38=""," ",IF(COUNTIF(checkout,B38)&gt;0,"◤",IF(COUNTIFS(checkin,"&lt;"&amp;B38,checkout,"&gt;="&amp;B38)&gt;0,"█"," ")))</f>
        <v xml:space="preserve"> </v>
      </c>
      <c r="C39" s="38" t="str">
        <f>IF(B38=""," ",IF(COUNTIF(checkin,B38)&gt;0,"◢",IF(COUNTIFS(checkin,"&lt;="&amp;B38,checkout,"&gt;"&amp;B38)&gt;0,"█"," ")))</f>
        <v xml:space="preserve"> </v>
      </c>
      <c r="D39" s="37" t="str">
        <f>IF(D38=""," ",IF(COUNTIF(checkout,D38)&gt;0,"◤",IF(COUNTIFS(checkin,"&lt;"&amp;D38,checkout,"&gt;="&amp;D38)&gt;0,"█"," ")))</f>
        <v xml:space="preserve"> </v>
      </c>
      <c r="E39" s="38" t="str">
        <f>IF(D38=""," ",IF(COUNTIF(checkin,D38)&gt;0,"◢",IF(COUNTIFS(checkin,"&lt;="&amp;D38,checkout,"&gt;"&amp;D38)&gt;0,"█"," ")))</f>
        <v xml:space="preserve"> </v>
      </c>
      <c r="F39" s="37" t="str">
        <f>IF(F38=""," ",IF(COUNTIF(checkout,F38)&gt;0,"◤",IF(COUNTIFS(checkin,"&lt;"&amp;F38,checkout,"&gt;="&amp;F38)&gt;0,"█"," ")))</f>
        <v xml:space="preserve"> </v>
      </c>
      <c r="G39" s="38" t="str">
        <f>IF(F38=""," ",IF(COUNTIF(checkin,F38)&gt;0,"◢",IF(COUNTIFS(checkin,"&lt;="&amp;F38,checkout,"&gt;"&amp;F38)&gt;0,"█"," ")))</f>
        <v xml:space="preserve"> </v>
      </c>
      <c r="H39" s="37" t="str">
        <f>IF(H38=""," ",IF(COUNTIF(checkout,H38)&gt;0,"◤",IF(COUNTIFS(checkin,"&lt;"&amp;H38,checkout,"&gt;="&amp;H38)&gt;0,"█"," ")))</f>
        <v xml:space="preserve"> </v>
      </c>
      <c r="I39" s="38" t="str">
        <f>IF(H38=""," ",IF(COUNTIF(checkin,H38)&gt;0,"◢",IF(COUNTIFS(checkin,"&lt;="&amp;H38,checkout,"&gt;"&amp;H38)&gt;0,"█"," ")))</f>
        <v xml:space="preserve"> </v>
      </c>
      <c r="J39" s="37" t="str">
        <f>IF(J38=""," ",IF(COUNTIF(checkout,J38)&gt;0,"◤",IF(COUNTIFS(checkin,"&lt;"&amp;J38,checkout,"&gt;="&amp;J38)&gt;0,"█"," ")))</f>
        <v xml:space="preserve"> </v>
      </c>
      <c r="K39" s="38" t="str">
        <f>IF(J38=""," ",IF(COUNTIF(checkin,J38)&gt;0,"◢",IF(COUNTIFS(checkin,"&lt;="&amp;J38,checkout,"&gt;"&amp;J38)&gt;0,"█"," ")))</f>
        <v xml:space="preserve"> </v>
      </c>
      <c r="L39" s="37" t="str">
        <f>IF(L38=""," ",IF(COUNTIF(checkout,L38)&gt;0,"◤",IF(COUNTIFS(checkin,"&lt;"&amp;L38,checkout,"&gt;="&amp;L38)&gt;0,"█"," ")))</f>
        <v xml:space="preserve"> </v>
      </c>
      <c r="M39" s="38" t="str">
        <f>IF(L38=""," ",IF(COUNTIF(checkin,L38)&gt;0,"◢",IF(COUNTIFS(checkin,"&lt;="&amp;L38,checkout,"&gt;"&amp;L38)&gt;0,"█"," ")))</f>
        <v xml:space="preserve"> </v>
      </c>
      <c r="N39" s="37" t="str">
        <f>IF(N38=""," ",IF(COUNTIF(checkout,N38)&gt;0,"◤",IF(COUNTIFS(checkin,"&lt;"&amp;N38,checkout,"&gt;="&amp;N38)&gt;0,"█"," ")))</f>
        <v xml:space="preserve"> </v>
      </c>
      <c r="O39" s="38" t="str">
        <f>IF(N38=""," ",IF(COUNTIF(checkin,N38)&gt;0,"◢",IF(COUNTIFS(checkin,"&lt;="&amp;N38,checkout,"&gt;"&amp;N38)&gt;0,"█"," ")))</f>
        <v xml:space="preserve"> </v>
      </c>
      <c r="P39" s="11" t="s">
        <v>6</v>
      </c>
      <c r="Q39" s="37" t="str">
        <f>IF(Q38=""," ",IF(COUNTIF(checkout,Q38)&gt;0,"◤",IF(COUNTIFS(checkin,"&lt;"&amp;Q38,checkout,"&gt;="&amp;Q38)&gt;0,"█"," ")))</f>
        <v>█</v>
      </c>
      <c r="R39" s="38" t="str">
        <f>IF(Q38=""," ",IF(COUNTIF(checkin,Q38)&gt;0,"◢",IF(COUNTIFS(checkin,"&lt;="&amp;Q38,checkout,"&gt;"&amp;Q38)&gt;0,"█"," ")))</f>
        <v>█</v>
      </c>
      <c r="S39" s="37" t="str">
        <f>IF(S38=""," ",IF(COUNTIF(checkout,S38)&gt;0,"◤",IF(COUNTIFS(checkin,"&lt;"&amp;S38,checkout,"&gt;="&amp;S38)&gt;0,"█"," ")))</f>
        <v>◤</v>
      </c>
      <c r="T39" s="38" t="str">
        <f>IF(S38=""," ",IF(COUNTIF(checkin,S38)&gt;0,"◢",IF(COUNTIFS(checkin,"&lt;="&amp;S38,checkout,"&gt;"&amp;S38)&gt;0,"█"," ")))</f>
        <v xml:space="preserve"> </v>
      </c>
      <c r="U39" s="37" t="str">
        <f>IF(U38=""," ",IF(COUNTIF(checkout,U38)&gt;0,"◤",IF(COUNTIFS(checkin,"&lt;"&amp;U38,checkout,"&gt;="&amp;U38)&gt;0,"█"," ")))</f>
        <v xml:space="preserve"> </v>
      </c>
      <c r="V39" s="38" t="str">
        <f>IF(U38=""," ",IF(COUNTIF(checkin,U38)&gt;0,"◢",IF(COUNTIFS(checkin,"&lt;="&amp;U38,checkout,"&gt;"&amp;U38)&gt;0,"█"," ")))</f>
        <v xml:space="preserve"> </v>
      </c>
      <c r="W39" s="37" t="str">
        <f>IF(W38=""," ",IF(COUNTIF(checkout,W38)&gt;0,"◤",IF(COUNTIFS(checkin,"&lt;"&amp;W38,checkout,"&gt;="&amp;W38)&gt;0,"█"," ")))</f>
        <v xml:space="preserve"> </v>
      </c>
      <c r="X39" s="38" t="str">
        <f>IF(W38=""," ",IF(COUNTIF(checkin,W38)&gt;0,"◢",IF(COUNTIFS(checkin,"&lt;="&amp;W38,checkout,"&gt;"&amp;W38)&gt;0,"█"," ")))</f>
        <v xml:space="preserve"> </v>
      </c>
      <c r="Y39" s="37" t="str">
        <f>IF(Y38=""," ",IF(COUNTIF(checkout,Y38)&gt;0,"◤",IF(COUNTIFS(checkin,"&lt;"&amp;Y38,checkout,"&gt;="&amp;Y38)&gt;0,"█"," ")))</f>
        <v xml:space="preserve"> </v>
      </c>
      <c r="Z39" s="38" t="str">
        <f>IF(Y38=""," ",IF(COUNTIF(checkin,Y38)&gt;0,"◢",IF(COUNTIFS(checkin,"&lt;="&amp;Y38,checkout,"&gt;"&amp;Y38)&gt;0,"█"," ")))</f>
        <v xml:space="preserve"> </v>
      </c>
      <c r="AA39" s="37" t="str">
        <f>IF(AA38=""," ",IF(COUNTIF(checkout,AA38)&gt;0,"◤",IF(COUNTIFS(checkin,"&lt;"&amp;AA38,checkout,"&gt;="&amp;AA38)&gt;0,"█"," ")))</f>
        <v xml:space="preserve"> </v>
      </c>
      <c r="AB39" s="38" t="str">
        <f>IF(AA38=""," ",IF(COUNTIF(checkin,AA38)&gt;0,"◢",IF(COUNTIFS(checkin,"&lt;="&amp;AA38,checkout,"&gt;"&amp;AA38)&gt;0,"█"," ")))</f>
        <v xml:space="preserve"> </v>
      </c>
      <c r="AC39" s="37" t="str">
        <f>IF(AC38=""," ",IF(COUNTIF(checkout,AC38)&gt;0,"◤",IF(COUNTIFS(checkin,"&lt;"&amp;AC38,checkout,"&gt;="&amp;AC38)&gt;0,"█"," ")))</f>
        <v xml:space="preserve"> </v>
      </c>
      <c r="AD39" s="38" t="str">
        <f>IF(AC38=""," ",IF(COUNTIF(checkin,AC38)&gt;0,"◢",IF(COUNTIFS(checkin,"&lt;="&amp;AC38,checkout,"&gt;"&amp;AC38)&gt;0,"█"," ")))</f>
        <v xml:space="preserve"> </v>
      </c>
      <c r="AE39" s="1" t="s">
        <v>6</v>
      </c>
      <c r="AF39" s="34"/>
      <c r="AG39" s="27"/>
      <c r="AH39" s="28"/>
      <c r="AI39" s="28"/>
      <c r="AJ39" s="28"/>
      <c r="AK39" s="34"/>
    </row>
    <row r="40" spans="1:37" ht="16.5" customHeight="1">
      <c r="A40" s="1" t="s">
        <v>6</v>
      </c>
      <c r="B40" s="69">
        <f>IF(N38="","",IF(MONTH(N38+1)&lt;&gt;MONTH(N38),"",N38+1))</f>
        <v>43968</v>
      </c>
      <c r="C40" s="70"/>
      <c r="D40" s="69">
        <f>IF(B40="","",IF(MONTH(B40+1)&lt;&gt;MONTH(B40),"",B40+1))</f>
        <v>43969</v>
      </c>
      <c r="E40" s="70"/>
      <c r="F40" s="69">
        <f>IF(D40="","",IF(MONTH(D40+1)&lt;&gt;MONTH(D40),"",D40+1))</f>
        <v>43970</v>
      </c>
      <c r="G40" s="70"/>
      <c r="H40" s="69">
        <f>IF(F40="","",IF(MONTH(F40+1)&lt;&gt;MONTH(F40),"",F40+1))</f>
        <v>43971</v>
      </c>
      <c r="I40" s="70"/>
      <c r="J40" s="69">
        <f>IF(H40="","",IF(MONTH(H40+1)&lt;&gt;MONTH(H40),"",H40+1))</f>
        <v>43972</v>
      </c>
      <c r="K40" s="70"/>
      <c r="L40" s="69">
        <f>IF(J40="","",IF(MONTH(J40+1)&lt;&gt;MONTH(J40),"",J40+1))</f>
        <v>43973</v>
      </c>
      <c r="M40" s="70"/>
      <c r="N40" s="69">
        <f t="shared" ref="N40" si="30">IF(L40="","",IF(MONTH(L40+1)&lt;&gt;MONTH(L40),"",L40+1))</f>
        <v>43974</v>
      </c>
      <c r="O40" s="70"/>
      <c r="P40" s="6" t="s">
        <v>6</v>
      </c>
      <c r="Q40" s="69">
        <f>IF(AC38="","",IF(MONTH(AC38+1)&lt;&gt;MONTH(AC38),"",AC38+1))</f>
        <v>44003</v>
      </c>
      <c r="R40" s="70"/>
      <c r="S40" s="69">
        <f>IF(Q40="","",IF(MONTH(Q40+1)&lt;&gt;MONTH(Q40),"",Q40+1))</f>
        <v>44004</v>
      </c>
      <c r="T40" s="70"/>
      <c r="U40" s="69">
        <f>IF(S40="","",IF(MONTH(S40+1)&lt;&gt;MONTH(S40),"",S40+1))</f>
        <v>44005</v>
      </c>
      <c r="V40" s="70"/>
      <c r="W40" s="69">
        <f>IF(U40="","",IF(MONTH(U40+1)&lt;&gt;MONTH(U40),"",U40+1))</f>
        <v>44006</v>
      </c>
      <c r="X40" s="70"/>
      <c r="Y40" s="69">
        <f>IF(W40="","",IF(MONTH(W40+1)&lt;&gt;MONTH(W40),"",W40+1))</f>
        <v>44007</v>
      </c>
      <c r="Z40" s="70"/>
      <c r="AA40" s="69">
        <f>IF(Y40="","",IF(MONTH(Y40+1)&lt;&gt;MONTH(Y40),"",Y40+1))</f>
        <v>44008</v>
      </c>
      <c r="AB40" s="70"/>
      <c r="AC40" s="69">
        <f t="shared" ref="AC40" si="31">IF(AA40="","",IF(MONTH(AA40+1)&lt;&gt;MONTH(AA40),"",AA40+1))</f>
        <v>44009</v>
      </c>
      <c r="AD40" s="70"/>
      <c r="AE40" s="1" t="s">
        <v>6</v>
      </c>
      <c r="AF40" s="34"/>
      <c r="AG40" s="27"/>
      <c r="AH40" s="28"/>
      <c r="AI40" s="28"/>
      <c r="AJ40" s="28"/>
      <c r="AK40" s="34"/>
    </row>
    <row r="41" spans="1:37" ht="16.5" customHeight="1">
      <c r="A41" s="1" t="s">
        <v>6</v>
      </c>
      <c r="B41" s="37" t="str">
        <f>IF(B40=""," ",IF(COUNTIF(checkout,B40)&gt;0,"◤",IF(COUNTIFS(checkin,"&lt;"&amp;B40,checkout,"&gt;="&amp;B40)&gt;0,"█"," ")))</f>
        <v xml:space="preserve"> </v>
      </c>
      <c r="C41" s="38" t="str">
        <f>IF(B40=""," ",IF(COUNTIF(checkin,B40)&gt;0,"◢",IF(COUNTIFS(checkin,"&lt;="&amp;B40,checkout,"&gt;"&amp;B40)&gt;0,"█"," ")))</f>
        <v xml:space="preserve"> </v>
      </c>
      <c r="D41" s="37" t="str">
        <f>IF(D40=""," ",IF(COUNTIF(checkout,D40)&gt;0,"◤",IF(COUNTIFS(checkin,"&lt;"&amp;D40,checkout,"&gt;="&amp;D40)&gt;0,"█"," ")))</f>
        <v xml:space="preserve"> </v>
      </c>
      <c r="E41" s="38" t="str">
        <f>IF(D40=""," ",IF(COUNTIF(checkin,D40)&gt;0,"◢",IF(COUNTIFS(checkin,"&lt;="&amp;D40,checkout,"&gt;"&amp;D40)&gt;0,"█"," ")))</f>
        <v xml:space="preserve"> </v>
      </c>
      <c r="F41" s="37" t="str">
        <f>IF(F40=""," ",IF(COUNTIF(checkout,F40)&gt;0,"◤",IF(COUNTIFS(checkin,"&lt;"&amp;F40,checkout,"&gt;="&amp;F40)&gt;0,"█"," ")))</f>
        <v xml:space="preserve"> </v>
      </c>
      <c r="G41" s="38" t="str">
        <f>IF(F40=""," ",IF(COUNTIF(checkin,F40)&gt;0,"◢",IF(COUNTIFS(checkin,"&lt;="&amp;F40,checkout,"&gt;"&amp;F40)&gt;0,"█"," ")))</f>
        <v xml:space="preserve"> </v>
      </c>
      <c r="H41" s="37" t="str">
        <f>IF(H40=""," ",IF(COUNTIF(checkout,H40)&gt;0,"◤",IF(COUNTIFS(checkin,"&lt;"&amp;H40,checkout,"&gt;="&amp;H40)&gt;0,"█"," ")))</f>
        <v xml:space="preserve"> </v>
      </c>
      <c r="I41" s="38" t="str">
        <f>IF(H40=""," ",IF(COUNTIF(checkin,H40)&gt;0,"◢",IF(COUNTIFS(checkin,"&lt;="&amp;H40,checkout,"&gt;"&amp;H40)&gt;0,"█"," ")))</f>
        <v>◢</v>
      </c>
      <c r="J41" s="37" t="str">
        <f>IF(J40=""," ",IF(COUNTIF(checkout,J40)&gt;0,"◤",IF(COUNTIFS(checkin,"&lt;"&amp;J40,checkout,"&gt;="&amp;J40)&gt;0,"█"," ")))</f>
        <v>█</v>
      </c>
      <c r="K41" s="38" t="str">
        <f>IF(J40=""," ",IF(COUNTIF(checkin,J40)&gt;0,"◢",IF(COUNTIFS(checkin,"&lt;="&amp;J40,checkout,"&gt;"&amp;J40)&gt;0,"█"," ")))</f>
        <v>█</v>
      </c>
      <c r="L41" s="37" t="str">
        <f>IF(L40=""," ",IF(COUNTIF(checkout,L40)&gt;0,"◤",IF(COUNTIFS(checkin,"&lt;"&amp;L40,checkout,"&gt;="&amp;L40)&gt;0,"█"," ")))</f>
        <v>█</v>
      </c>
      <c r="M41" s="38" t="str">
        <f>IF(L40=""," ",IF(COUNTIF(checkin,L40)&gt;0,"◢",IF(COUNTIFS(checkin,"&lt;="&amp;L40,checkout,"&gt;"&amp;L40)&gt;0,"█"," ")))</f>
        <v>█</v>
      </c>
      <c r="N41" s="37" t="str">
        <f>IF(N40=""," ",IF(COUNTIF(checkout,N40)&gt;0,"◤",IF(COUNTIFS(checkin,"&lt;"&amp;N40,checkout,"&gt;="&amp;N40)&gt;0,"█"," ")))</f>
        <v>◤</v>
      </c>
      <c r="O41" s="38" t="str">
        <f>IF(N40=""," ",IF(COUNTIF(checkin,N40)&gt;0,"◢",IF(COUNTIFS(checkin,"&lt;="&amp;N40,checkout,"&gt;"&amp;N40)&gt;0,"█"," ")))</f>
        <v xml:space="preserve"> </v>
      </c>
      <c r="P41" s="11" t="s">
        <v>6</v>
      </c>
      <c r="Q41" s="37" t="str">
        <f>IF(Q40=""," ",IF(COUNTIF(checkout,Q40)&gt;0,"◤",IF(COUNTIFS(checkin,"&lt;"&amp;Q40,checkout,"&gt;="&amp;Q40)&gt;0,"█"," ")))</f>
        <v xml:space="preserve"> </v>
      </c>
      <c r="R41" s="38" t="str">
        <f>IF(Q40=""," ",IF(COUNTIF(checkin,Q40)&gt;0,"◢",IF(COUNTIFS(checkin,"&lt;="&amp;Q40,checkout,"&gt;"&amp;Q40)&gt;0,"█"," ")))</f>
        <v xml:space="preserve"> </v>
      </c>
      <c r="S41" s="37" t="str">
        <f>IF(S40=""," ",IF(COUNTIF(checkout,S40)&gt;0,"◤",IF(COUNTIFS(checkin,"&lt;"&amp;S40,checkout,"&gt;="&amp;S40)&gt;0,"█"," ")))</f>
        <v xml:space="preserve"> </v>
      </c>
      <c r="T41" s="38" t="str">
        <f>IF(S40=""," ",IF(COUNTIF(checkin,S40)&gt;0,"◢",IF(COUNTIFS(checkin,"&lt;="&amp;S40,checkout,"&gt;"&amp;S40)&gt;0,"█"," ")))</f>
        <v xml:space="preserve"> </v>
      </c>
      <c r="U41" s="37" t="str">
        <f>IF(U40=""," ",IF(COUNTIF(checkout,U40)&gt;0,"◤",IF(COUNTIFS(checkin,"&lt;"&amp;U40,checkout,"&gt;="&amp;U40)&gt;0,"█"," ")))</f>
        <v xml:space="preserve"> </v>
      </c>
      <c r="V41" s="38" t="str">
        <f>IF(U40=""," ",IF(COUNTIF(checkin,U40)&gt;0,"◢",IF(COUNTIFS(checkin,"&lt;="&amp;U40,checkout,"&gt;"&amp;U40)&gt;0,"█"," ")))</f>
        <v xml:space="preserve"> </v>
      </c>
      <c r="W41" s="37" t="str">
        <f>IF(W40=""," ",IF(COUNTIF(checkout,W40)&gt;0,"◤",IF(COUNTIFS(checkin,"&lt;"&amp;W40,checkout,"&gt;="&amp;W40)&gt;0,"█"," ")))</f>
        <v xml:space="preserve"> </v>
      </c>
      <c r="X41" s="38" t="str">
        <f>IF(W40=""," ",IF(COUNTIF(checkin,W40)&gt;0,"◢",IF(COUNTIFS(checkin,"&lt;="&amp;W40,checkout,"&gt;"&amp;W40)&gt;0,"█"," ")))</f>
        <v xml:space="preserve"> </v>
      </c>
      <c r="Y41" s="37" t="str">
        <f>IF(Y40=""," ",IF(COUNTIF(checkout,Y40)&gt;0,"◤",IF(COUNTIFS(checkin,"&lt;"&amp;Y40,checkout,"&gt;="&amp;Y40)&gt;0,"█"," ")))</f>
        <v xml:space="preserve"> </v>
      </c>
      <c r="Z41" s="38" t="str">
        <f>IF(Y40=""," ",IF(COUNTIF(checkin,Y40)&gt;0,"◢",IF(COUNTIFS(checkin,"&lt;="&amp;Y40,checkout,"&gt;"&amp;Y40)&gt;0,"█"," ")))</f>
        <v xml:space="preserve"> </v>
      </c>
      <c r="AA41" s="37" t="str">
        <f>IF(AA40=""," ",IF(COUNTIF(checkout,AA40)&gt;0,"◤",IF(COUNTIFS(checkin,"&lt;"&amp;AA40,checkout,"&gt;="&amp;AA40)&gt;0,"█"," ")))</f>
        <v xml:space="preserve"> </v>
      </c>
      <c r="AB41" s="38" t="str">
        <f>IF(AA40=""," ",IF(COUNTIF(checkin,AA40)&gt;0,"◢",IF(COUNTIFS(checkin,"&lt;="&amp;AA40,checkout,"&gt;"&amp;AA40)&gt;0,"█"," ")))</f>
        <v xml:space="preserve"> </v>
      </c>
      <c r="AC41" s="37" t="str">
        <f>IF(AC40=""," ",IF(COUNTIF(checkout,AC40)&gt;0,"◤",IF(COUNTIFS(checkin,"&lt;"&amp;AC40,checkout,"&gt;="&amp;AC40)&gt;0,"█"," ")))</f>
        <v xml:space="preserve"> </v>
      </c>
      <c r="AD41" s="38" t="str">
        <f>IF(AC40=""," ",IF(COUNTIF(checkin,AC40)&gt;0,"◢",IF(COUNTIFS(checkin,"&lt;="&amp;AC40,checkout,"&gt;"&amp;AC40)&gt;0,"█"," ")))</f>
        <v xml:space="preserve"> </v>
      </c>
      <c r="AE41" s="1" t="s">
        <v>6</v>
      </c>
      <c r="AF41" s="34"/>
      <c r="AG41" s="27"/>
      <c r="AH41" s="28"/>
      <c r="AI41" s="28"/>
      <c r="AJ41" s="28"/>
      <c r="AK41" s="34"/>
    </row>
    <row r="42" spans="1:37" ht="16.5" customHeight="1">
      <c r="A42" s="1" t="s">
        <v>6</v>
      </c>
      <c r="B42" s="69">
        <f>IF(N40="","",IF(MONTH(N40+1)&lt;&gt;MONTH(N40),"",N40+1))</f>
        <v>43975</v>
      </c>
      <c r="C42" s="70"/>
      <c r="D42" s="69">
        <f>IF(B42="","",IF(MONTH(B42+1)&lt;&gt;MONTH(B42),"",B42+1))</f>
        <v>43976</v>
      </c>
      <c r="E42" s="70"/>
      <c r="F42" s="69">
        <f>IF(D42="","",IF(MONTH(D42+1)&lt;&gt;MONTH(D42),"",D42+1))</f>
        <v>43977</v>
      </c>
      <c r="G42" s="70"/>
      <c r="H42" s="69">
        <f>IF(F42="","",IF(MONTH(F42+1)&lt;&gt;MONTH(F42),"",F42+1))</f>
        <v>43978</v>
      </c>
      <c r="I42" s="70"/>
      <c r="J42" s="69">
        <f>IF(H42="","",IF(MONTH(H42+1)&lt;&gt;MONTH(H42),"",H42+1))</f>
        <v>43979</v>
      </c>
      <c r="K42" s="70"/>
      <c r="L42" s="69">
        <f>IF(J42="","",IF(MONTH(J42+1)&lt;&gt;MONTH(J42),"",J42+1))</f>
        <v>43980</v>
      </c>
      <c r="M42" s="70"/>
      <c r="N42" s="69">
        <f t="shared" ref="N42" si="32">IF(L42="","",IF(MONTH(L42+1)&lt;&gt;MONTH(L42),"",L42+1))</f>
        <v>43981</v>
      </c>
      <c r="O42" s="70"/>
      <c r="P42" s="6" t="s">
        <v>6</v>
      </c>
      <c r="Q42" s="69">
        <f>IF(AC40="","",IF(MONTH(AC40+1)&lt;&gt;MONTH(AC40),"",AC40+1))</f>
        <v>44010</v>
      </c>
      <c r="R42" s="70"/>
      <c r="S42" s="69">
        <f>IF(Q42="","",IF(MONTH(Q42+1)&lt;&gt;MONTH(Q42),"",Q42+1))</f>
        <v>44011</v>
      </c>
      <c r="T42" s="70"/>
      <c r="U42" s="69">
        <f>IF(S42="","",IF(MONTH(S42+1)&lt;&gt;MONTH(S42),"",S42+1))</f>
        <v>44012</v>
      </c>
      <c r="V42" s="70"/>
      <c r="W42" s="69" t="str">
        <f>IF(U42="","",IF(MONTH(U42+1)&lt;&gt;MONTH(U42),"",U42+1))</f>
        <v/>
      </c>
      <c r="X42" s="70"/>
      <c r="Y42" s="69" t="str">
        <f>IF(W42="","",IF(MONTH(W42+1)&lt;&gt;MONTH(W42),"",W42+1))</f>
        <v/>
      </c>
      <c r="Z42" s="70"/>
      <c r="AA42" s="69" t="str">
        <f>IF(Y42="","",IF(MONTH(Y42+1)&lt;&gt;MONTH(Y42),"",Y42+1))</f>
        <v/>
      </c>
      <c r="AB42" s="70"/>
      <c r="AC42" s="69" t="str">
        <f t="shared" ref="AC42" si="33">IF(AA42="","",IF(MONTH(AA42+1)&lt;&gt;MONTH(AA42),"",AA42+1))</f>
        <v/>
      </c>
      <c r="AD42" s="70"/>
      <c r="AE42" s="1" t="s">
        <v>6</v>
      </c>
      <c r="AF42" s="34"/>
      <c r="AG42" s="27"/>
      <c r="AH42" s="28"/>
      <c r="AI42" s="28"/>
      <c r="AJ42" s="28"/>
      <c r="AK42" s="34"/>
    </row>
    <row r="43" spans="1:37" ht="16.5" customHeight="1">
      <c r="A43" s="1" t="s">
        <v>6</v>
      </c>
      <c r="B43" s="37" t="str">
        <f>IF(B42=""," ",IF(COUNTIF(checkout,B42)&gt;0,"◤",IF(COUNTIFS(checkin,"&lt;"&amp;B42,checkout,"&gt;="&amp;B42)&gt;0,"█"," ")))</f>
        <v xml:space="preserve"> </v>
      </c>
      <c r="C43" s="38" t="str">
        <f>IF(B42=""," ",IF(COUNTIF(checkin,B42)&gt;0,"◢",IF(COUNTIFS(checkin,"&lt;="&amp;B42,checkout,"&gt;"&amp;B42)&gt;0,"█"," ")))</f>
        <v xml:space="preserve"> </v>
      </c>
      <c r="D43" s="37" t="str">
        <f>IF(D42=""," ",IF(COUNTIF(checkout,D42)&gt;0,"◤",IF(COUNTIFS(checkin,"&lt;"&amp;D42,checkout,"&gt;="&amp;D42)&gt;0,"█"," ")))</f>
        <v xml:space="preserve"> </v>
      </c>
      <c r="E43" s="38" t="str">
        <f>IF(D42=""," ",IF(COUNTIF(checkin,D42)&gt;0,"◢",IF(COUNTIFS(checkin,"&lt;="&amp;D42,checkout,"&gt;"&amp;D42)&gt;0,"█"," ")))</f>
        <v xml:space="preserve"> </v>
      </c>
      <c r="F43" s="37" t="str">
        <f>IF(F42=""," ",IF(COUNTIF(checkout,F42)&gt;0,"◤",IF(COUNTIFS(checkin,"&lt;"&amp;F42,checkout,"&gt;="&amp;F42)&gt;0,"█"," ")))</f>
        <v xml:space="preserve"> </v>
      </c>
      <c r="G43" s="38" t="str">
        <f>IF(F42=""," ",IF(COUNTIF(checkin,F42)&gt;0,"◢",IF(COUNTIFS(checkin,"&lt;="&amp;F42,checkout,"&gt;"&amp;F42)&gt;0,"█"," ")))</f>
        <v xml:space="preserve"> </v>
      </c>
      <c r="H43" s="37" t="str">
        <f>IF(H42=""," ",IF(COUNTIF(checkout,H42)&gt;0,"◤",IF(COUNTIFS(checkin,"&lt;"&amp;H42,checkout,"&gt;="&amp;H42)&gt;0,"█"," ")))</f>
        <v xml:space="preserve"> </v>
      </c>
      <c r="I43" s="38" t="str">
        <f>IF(H42=""," ",IF(COUNTIF(checkin,H42)&gt;0,"◢",IF(COUNTIFS(checkin,"&lt;="&amp;H42,checkout,"&gt;"&amp;H42)&gt;0,"█"," ")))</f>
        <v xml:space="preserve"> </v>
      </c>
      <c r="J43" s="37" t="str">
        <f>IF(J42=""," ",IF(COUNTIF(checkout,J42)&gt;0,"◤",IF(COUNTIFS(checkin,"&lt;"&amp;J42,checkout,"&gt;="&amp;J42)&gt;0,"█"," ")))</f>
        <v xml:space="preserve"> </v>
      </c>
      <c r="K43" s="38" t="str">
        <f>IF(J42=""," ",IF(COUNTIF(checkin,J42)&gt;0,"◢",IF(COUNTIFS(checkin,"&lt;="&amp;J42,checkout,"&gt;"&amp;J42)&gt;0,"█"," ")))</f>
        <v xml:space="preserve"> </v>
      </c>
      <c r="L43" s="37" t="str">
        <f>IF(L42=""," ",IF(COUNTIF(checkout,L42)&gt;0,"◤",IF(COUNTIFS(checkin,"&lt;"&amp;L42,checkout,"&gt;="&amp;L42)&gt;0,"█"," ")))</f>
        <v xml:space="preserve"> </v>
      </c>
      <c r="M43" s="38" t="str">
        <f>IF(L42=""," ",IF(COUNTIF(checkin,L42)&gt;0,"◢",IF(COUNTIFS(checkin,"&lt;="&amp;L42,checkout,"&gt;"&amp;L42)&gt;0,"█"," ")))</f>
        <v xml:space="preserve"> </v>
      </c>
      <c r="N43" s="37" t="str">
        <f>IF(N42=""," ",IF(COUNTIF(checkout,N42)&gt;0,"◤",IF(COUNTIFS(checkin,"&lt;"&amp;N42,checkout,"&gt;="&amp;N42)&gt;0,"█"," ")))</f>
        <v xml:space="preserve"> </v>
      </c>
      <c r="O43" s="38" t="str">
        <f>IF(N42=""," ",IF(COUNTIF(checkin,N42)&gt;0,"◢",IF(COUNTIFS(checkin,"&lt;="&amp;N42,checkout,"&gt;"&amp;N42)&gt;0,"█"," ")))</f>
        <v xml:space="preserve"> </v>
      </c>
      <c r="P43" s="11" t="s">
        <v>6</v>
      </c>
      <c r="Q43" s="37" t="str">
        <f>IF(Q42=""," ",IF(COUNTIF(checkout,Q42)&gt;0,"◤",IF(COUNTIFS(checkin,"&lt;"&amp;Q42,checkout,"&gt;="&amp;Q42)&gt;0,"█"," ")))</f>
        <v xml:space="preserve"> </v>
      </c>
      <c r="R43" s="38" t="str">
        <f>IF(Q42=""," ",IF(COUNTIF(checkin,Q42)&gt;0,"◢",IF(COUNTIFS(checkin,"&lt;="&amp;Q42,checkout,"&gt;"&amp;Q42)&gt;0,"█"," ")))</f>
        <v xml:space="preserve"> </v>
      </c>
      <c r="S43" s="37" t="str">
        <f>IF(S42=""," ",IF(COUNTIF(checkout,S42)&gt;0,"◤",IF(COUNTIFS(checkin,"&lt;"&amp;S42,checkout,"&gt;="&amp;S42)&gt;0,"█"," ")))</f>
        <v xml:space="preserve"> </v>
      </c>
      <c r="T43" s="38" t="str">
        <f>IF(S42=""," ",IF(COUNTIF(checkin,S42)&gt;0,"◢",IF(COUNTIFS(checkin,"&lt;="&amp;S42,checkout,"&gt;"&amp;S42)&gt;0,"█"," ")))</f>
        <v xml:space="preserve"> </v>
      </c>
      <c r="U43" s="37" t="str">
        <f>IF(U42=""," ",IF(COUNTIF(checkout,U42)&gt;0,"◤",IF(COUNTIFS(checkin,"&lt;"&amp;U42,checkout,"&gt;="&amp;U42)&gt;0,"█"," ")))</f>
        <v xml:space="preserve"> </v>
      </c>
      <c r="V43" s="38" t="str">
        <f>IF(U42=""," ",IF(COUNTIF(checkin,U42)&gt;0,"◢",IF(COUNTIFS(checkin,"&lt;="&amp;U42,checkout,"&gt;"&amp;U42)&gt;0,"█"," ")))</f>
        <v xml:space="preserve"> </v>
      </c>
      <c r="W43" s="37" t="str">
        <f>IF(W42=""," ",IF(COUNTIF(checkout,W42)&gt;0,"◤",IF(COUNTIFS(checkin,"&lt;"&amp;W42,checkout,"&gt;="&amp;W42)&gt;0,"█"," ")))</f>
        <v xml:space="preserve"> </v>
      </c>
      <c r="X43" s="38" t="str">
        <f>IF(W42=""," ",IF(COUNTIF(checkin,W42)&gt;0,"◢",IF(COUNTIFS(checkin,"&lt;="&amp;W42,checkout,"&gt;"&amp;W42)&gt;0,"█"," ")))</f>
        <v xml:space="preserve"> </v>
      </c>
      <c r="Y43" s="37" t="str">
        <f>IF(Y42=""," ",IF(COUNTIF(checkout,Y42)&gt;0,"◤",IF(COUNTIFS(checkin,"&lt;"&amp;Y42,checkout,"&gt;="&amp;Y42)&gt;0,"█"," ")))</f>
        <v xml:space="preserve"> </v>
      </c>
      <c r="Z43" s="38" t="str">
        <f>IF(Y42=""," ",IF(COUNTIF(checkin,Y42)&gt;0,"◢",IF(COUNTIFS(checkin,"&lt;="&amp;Y42,checkout,"&gt;"&amp;Y42)&gt;0,"█"," ")))</f>
        <v xml:space="preserve"> </v>
      </c>
      <c r="AA43" s="37" t="str">
        <f>IF(AA42=""," ",IF(COUNTIF(checkout,AA42)&gt;0,"◤",IF(COUNTIFS(checkin,"&lt;"&amp;AA42,checkout,"&gt;="&amp;AA42)&gt;0,"█"," ")))</f>
        <v xml:space="preserve"> </v>
      </c>
      <c r="AB43" s="38" t="str">
        <f>IF(AA42=""," ",IF(COUNTIF(checkin,AA42)&gt;0,"◢",IF(COUNTIFS(checkin,"&lt;="&amp;AA42,checkout,"&gt;"&amp;AA42)&gt;0,"█"," ")))</f>
        <v xml:space="preserve"> </v>
      </c>
      <c r="AC43" s="37" t="str">
        <f>IF(AC42=""," ",IF(COUNTIF(checkout,AC42)&gt;0,"◤",IF(COUNTIFS(checkin,"&lt;"&amp;AC42,checkout,"&gt;="&amp;AC42)&gt;0,"█"," ")))</f>
        <v xml:space="preserve"> </v>
      </c>
      <c r="AD43" s="38" t="str">
        <f>IF(AC42=""," ",IF(COUNTIF(checkin,AC42)&gt;0,"◢",IF(COUNTIFS(checkin,"&lt;="&amp;AC42,checkout,"&gt;"&amp;AC42)&gt;0,"█"," ")))</f>
        <v xml:space="preserve"> </v>
      </c>
      <c r="AE43" s="1" t="s">
        <v>6</v>
      </c>
      <c r="AF43" s="34"/>
      <c r="AG43" s="27"/>
      <c r="AH43" s="28"/>
      <c r="AI43" s="28"/>
      <c r="AJ43" s="28"/>
      <c r="AK43" s="34"/>
    </row>
    <row r="44" spans="1:37" ht="16.5" customHeight="1">
      <c r="A44" s="1" t="s">
        <v>6</v>
      </c>
      <c r="B44" s="69">
        <f>IF(N42="","",IF(MONTH(N42+1)&lt;&gt;MONTH(N42),"",N42+1))</f>
        <v>43982</v>
      </c>
      <c r="C44" s="70"/>
      <c r="D44" s="69" t="str">
        <f>IF(B44="","",IF(MONTH(B44+1)&lt;&gt;MONTH(B44),"",B44+1))</f>
        <v/>
      </c>
      <c r="E44" s="70"/>
      <c r="F44" s="73" t="str">
        <f>IF(D44="","",IF(MONTH(D44+1)&lt;&gt;MONTH(D44),"",D44+1))</f>
        <v/>
      </c>
      <c r="G44" s="73"/>
      <c r="H44" s="73" t="str">
        <f>IF(F44="","",IF(MONTH(F44+1)&lt;&gt;MONTH(F44),"",F44+1))</f>
        <v/>
      </c>
      <c r="I44" s="73"/>
      <c r="J44" s="73" t="str">
        <f>IF(H44="","",IF(MONTH(H44+1)&lt;&gt;MONTH(H44),"",H44+1))</f>
        <v/>
      </c>
      <c r="K44" s="73"/>
      <c r="L44" s="73" t="str">
        <f>IF(J44="","",IF(MONTH(J44+1)&lt;&gt;MONTH(J44),"",J44+1))</f>
        <v/>
      </c>
      <c r="M44" s="73"/>
      <c r="N44" s="73" t="str">
        <f t="shared" ref="N44" si="34">IF(L44="","",IF(MONTH(L44+1)&lt;&gt;MONTH(L44),"",L44+1))</f>
        <v/>
      </c>
      <c r="O44" s="73"/>
      <c r="P44" s="6" t="s">
        <v>6</v>
      </c>
      <c r="Q44" s="69" t="str">
        <f>IF(AC42="","",IF(MONTH(AC42+1)&lt;&gt;MONTH(AC42),"",AC42+1))</f>
        <v/>
      </c>
      <c r="R44" s="70"/>
      <c r="S44" s="69" t="str">
        <f>IF(Q44="","",IF(MONTH(Q44+1)&lt;&gt;MONTH(Q44),"",Q44+1))</f>
        <v/>
      </c>
      <c r="T44" s="70"/>
      <c r="U44" s="73" t="str">
        <f>IF(S44="","",IF(MONTH(S44+1)&lt;&gt;MONTH(S44),"",S44+1))</f>
        <v/>
      </c>
      <c r="V44" s="73"/>
      <c r="W44" s="73" t="str">
        <f>IF(U44="","",IF(MONTH(U44+1)&lt;&gt;MONTH(U44),"",U44+1))</f>
        <v/>
      </c>
      <c r="X44" s="73"/>
      <c r="Y44" s="73" t="str">
        <f>IF(W44="","",IF(MONTH(W44+1)&lt;&gt;MONTH(W44),"",W44+1))</f>
        <v/>
      </c>
      <c r="Z44" s="73"/>
      <c r="AA44" s="73" t="str">
        <f>IF(Y44="","",IF(MONTH(Y44+1)&lt;&gt;MONTH(Y44),"",Y44+1))</f>
        <v/>
      </c>
      <c r="AB44" s="73"/>
      <c r="AC44" s="73" t="str">
        <f t="shared" ref="AC44" si="35">IF(AA44="","",IF(MONTH(AA44+1)&lt;&gt;MONTH(AA44),"",AA44+1))</f>
        <v/>
      </c>
      <c r="AD44" s="73"/>
      <c r="AE44" s="1" t="s">
        <v>6</v>
      </c>
      <c r="AF44" s="34"/>
      <c r="AG44" s="27"/>
      <c r="AH44" s="28"/>
      <c r="AI44" s="28"/>
      <c r="AJ44" s="28"/>
      <c r="AK44" s="34"/>
    </row>
    <row r="45" spans="1:37" ht="16.5" customHeight="1">
      <c r="A45" s="1" t="s">
        <v>6</v>
      </c>
      <c r="B45" s="37" t="str">
        <f>IF(B44=""," ",IF(COUNTIF(checkout,B44)&gt;0,"◤",IF(COUNTIFS(checkin,"&lt;"&amp;B44,checkout,"&gt;="&amp;B44)&gt;0,"█"," ")))</f>
        <v xml:space="preserve"> </v>
      </c>
      <c r="C45" s="38" t="str">
        <f>IF(B44=""," ",IF(COUNTIF(checkin,B44)&gt;0,"◢",IF(COUNTIFS(checkin,"&lt;="&amp;B44,checkout,"&gt;"&amp;B44)&gt;0,"█"," ")))</f>
        <v xml:space="preserve"> </v>
      </c>
      <c r="D45" s="37" t="str">
        <f>IF(D44=""," ",IF(COUNTIF(checkout,D44)&gt;0,"◤",IF(COUNTIFS(checkin,"&lt;"&amp;D44,checkout,"&gt;="&amp;D44)&gt;0,"█"," ")))</f>
        <v xml:space="preserve"> </v>
      </c>
      <c r="E45" s="38" t="str">
        <f>IF(D44=""," ",IF(COUNTIF(checkin,D44)&gt;0,"◢",IF(COUNTIFS(checkin,"&lt;="&amp;D44,checkout,"&gt;"&amp;D44)&gt;0,"█"," ")))</f>
        <v xml:space="preserve"> </v>
      </c>
      <c r="F45" s="30" t="str">
        <f>IF(F44=""," ",IF(COUNTIF(checkout,F44)&gt;0,"◤",IF(COUNTIFS(checkin,"&lt;"&amp;F44,checkout,"&gt;="&amp;F44)&gt;0,"█"," ")))</f>
        <v xml:space="preserve"> </v>
      </c>
      <c r="G45" s="30" t="str">
        <f>IF(F44=""," ",IF(COUNTIF(checkin,F44)&gt;0,"◢",IF(COUNTIFS(checkin,"&lt;="&amp;F44,checkout,"&gt;"&amp;F44)&gt;0,"█"," ")))</f>
        <v xml:space="preserve"> </v>
      </c>
      <c r="H45" s="30" t="str">
        <f>IF(H44=""," ",IF(COUNTIF(checkout,H44)&gt;0,"◤",IF(COUNTIFS(checkin,"&lt;"&amp;H44,checkout,"&gt;="&amp;H44)&gt;0,"█"," ")))</f>
        <v xml:space="preserve"> </v>
      </c>
      <c r="I45" s="30" t="str">
        <f>IF(H44=""," ",IF(COUNTIF(checkin,H44)&gt;0,"◢",IF(COUNTIFS(checkin,"&lt;="&amp;H44,checkout,"&gt;"&amp;H44)&gt;0,"█"," ")))</f>
        <v xml:space="preserve"> </v>
      </c>
      <c r="J45" s="30" t="str">
        <f>IF(J44=""," ",IF(COUNTIF(checkout,J44)&gt;0,"◤",IF(COUNTIFS(checkin,"&lt;"&amp;J44,checkout,"&gt;="&amp;J44)&gt;0,"█"," ")))</f>
        <v xml:space="preserve"> </v>
      </c>
      <c r="K45" s="30" t="str">
        <f>IF(J44=""," ",IF(COUNTIF(checkin,J44)&gt;0,"◢",IF(COUNTIFS(checkin,"&lt;="&amp;J44,checkout,"&gt;"&amp;J44)&gt;0,"█"," ")))</f>
        <v xml:space="preserve"> </v>
      </c>
      <c r="L45" s="30" t="str">
        <f>IF(L44=""," ",IF(COUNTIF(checkout,L44)&gt;0,"◤",IF(COUNTIFS(checkin,"&lt;"&amp;L44,checkout,"&gt;="&amp;L44)&gt;0,"█"," ")))</f>
        <v xml:space="preserve"> </v>
      </c>
      <c r="M45" s="30" t="str">
        <f>IF(L44=""," ",IF(COUNTIF(checkin,L44)&gt;0,"◢",IF(COUNTIFS(checkin,"&lt;="&amp;L44,checkout,"&gt;"&amp;L44)&gt;0,"█"," ")))</f>
        <v xml:space="preserve"> </v>
      </c>
      <c r="N45" s="30" t="str">
        <f>IF(N44=""," ",IF(COUNTIF(checkout,N44)&gt;0,"◤",IF(COUNTIFS(checkin,"&lt;"&amp;N44,checkout,"&gt;="&amp;N44)&gt;0,"█"," ")))</f>
        <v xml:space="preserve"> </v>
      </c>
      <c r="O45" s="30" t="str">
        <f>IF(N44=""," ",IF(COUNTIF(checkin,N44)&gt;0,"◢",IF(COUNTIFS(checkin,"&lt;="&amp;N44,checkout,"&gt;"&amp;N44)&gt;0,"█"," ")))</f>
        <v xml:space="preserve"> </v>
      </c>
      <c r="P45" s="11" t="s">
        <v>6</v>
      </c>
      <c r="Q45" s="37" t="str">
        <f>IF(Q44=""," ",IF(COUNTIF(checkout,Q44)&gt;0,"◤",IF(COUNTIFS(checkin,"&lt;"&amp;Q44,checkout,"&gt;="&amp;Q44)&gt;0,"█"," ")))</f>
        <v xml:space="preserve"> </v>
      </c>
      <c r="R45" s="38" t="str">
        <f>IF(Q44=""," ",IF(COUNTIF(checkin,Q44)&gt;0,"◢",IF(COUNTIFS(checkin,"&lt;="&amp;Q44,checkout,"&gt;"&amp;Q44)&gt;0,"█"," ")))</f>
        <v xml:space="preserve"> </v>
      </c>
      <c r="S45" s="37" t="str">
        <f>IF(S44=""," ",IF(COUNTIF(checkout,S44)&gt;0,"◤",IF(COUNTIFS(checkin,"&lt;"&amp;S44,checkout,"&gt;="&amp;S44)&gt;0,"█"," ")))</f>
        <v xml:space="preserve"> </v>
      </c>
      <c r="T45" s="38" t="str">
        <f>IF(S44=""," ",IF(COUNTIF(checkin,S44)&gt;0,"◢",IF(COUNTIFS(checkin,"&lt;="&amp;S44,checkout,"&gt;"&amp;S44)&gt;0,"█"," ")))</f>
        <v xml:space="preserve"> </v>
      </c>
      <c r="U45" s="30" t="str">
        <f>IF(U44=""," ",IF(COUNTIF(checkout,U44)&gt;0,"◤",IF(COUNTIFS(checkin,"&lt;"&amp;U44,checkout,"&gt;="&amp;U44)&gt;0,"█"," ")))</f>
        <v xml:space="preserve"> </v>
      </c>
      <c r="V45" s="30" t="str">
        <f>IF(U44=""," ",IF(COUNTIF(checkin,U44)&gt;0,"◢",IF(COUNTIFS(checkin,"&lt;="&amp;U44,checkout,"&gt;"&amp;U44)&gt;0,"█"," ")))</f>
        <v xml:space="preserve"> </v>
      </c>
      <c r="W45" s="30" t="str">
        <f>IF(W44=""," ",IF(COUNTIF(checkout,W44)&gt;0,"◤",IF(COUNTIFS(checkin,"&lt;"&amp;W44,checkout,"&gt;="&amp;W44)&gt;0,"█"," ")))</f>
        <v xml:space="preserve"> </v>
      </c>
      <c r="X45" s="30" t="str">
        <f>IF(W44=""," ",IF(COUNTIF(checkin,W44)&gt;0,"◢",IF(COUNTIFS(checkin,"&lt;="&amp;W44,checkout,"&gt;"&amp;W44)&gt;0,"█"," ")))</f>
        <v xml:space="preserve"> </v>
      </c>
      <c r="Y45" s="30" t="str">
        <f>IF(Y44=""," ",IF(COUNTIF(checkout,Y44)&gt;0,"◤",IF(COUNTIFS(checkin,"&lt;"&amp;Y44,checkout,"&gt;="&amp;Y44)&gt;0,"█"," ")))</f>
        <v xml:space="preserve"> </v>
      </c>
      <c r="Z45" s="30" t="str">
        <f>IF(Y44=""," ",IF(COUNTIF(checkin,Y44)&gt;0,"◢",IF(COUNTIFS(checkin,"&lt;="&amp;Y44,checkout,"&gt;"&amp;Y44)&gt;0,"█"," ")))</f>
        <v xml:space="preserve"> </v>
      </c>
      <c r="AA45" s="30" t="str">
        <f>IF(AA44=""," ",IF(COUNTIF(checkout,AA44)&gt;0,"◤",IF(COUNTIFS(checkin,"&lt;"&amp;AA44,checkout,"&gt;="&amp;AA44)&gt;0,"█"," ")))</f>
        <v xml:space="preserve"> </v>
      </c>
      <c r="AB45" s="30" t="str">
        <f>IF(AA44=""," ",IF(COUNTIF(checkin,AA44)&gt;0,"◢",IF(COUNTIFS(checkin,"&lt;="&amp;AA44,checkout,"&gt;"&amp;AA44)&gt;0,"█"," ")))</f>
        <v xml:space="preserve"> </v>
      </c>
      <c r="AC45" s="30" t="str">
        <f>IF(AC44=""," ",IF(COUNTIF(checkout,AC44)&gt;0,"◤",IF(COUNTIFS(checkin,"&lt;"&amp;AC44,checkout,"&gt;="&amp;AC44)&gt;0,"█"," ")))</f>
        <v xml:space="preserve"> </v>
      </c>
      <c r="AD45" s="30" t="str">
        <f>IF(AC44=""," ",IF(COUNTIF(checkin,AC44)&gt;0,"◢",IF(COUNTIFS(checkin,"&lt;="&amp;AC44,checkout,"&gt;"&amp;AC44)&gt;0,"█"," ")))</f>
        <v xml:space="preserve"> </v>
      </c>
      <c r="AE45" s="1" t="s">
        <v>6</v>
      </c>
      <c r="AF45" s="34"/>
      <c r="AG45" s="27"/>
      <c r="AH45" s="28"/>
      <c r="AI45" s="28"/>
      <c r="AJ45" s="28"/>
      <c r="AK45" s="34"/>
    </row>
    <row r="46" spans="1:37" ht="16.5" customHeight="1">
      <c r="A46" s="1" t="s">
        <v>6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2" t="s">
        <v>6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1" t="s">
        <v>6</v>
      </c>
      <c r="AF46" s="34"/>
      <c r="AG46" s="27"/>
      <c r="AH46" s="28"/>
      <c r="AI46" s="28"/>
      <c r="AJ46" s="28"/>
      <c r="AK46" s="34"/>
    </row>
    <row r="47" spans="1:37" s="2" customFormat="1" ht="27.95" customHeight="1">
      <c r="A47" s="1" t="s">
        <v>6</v>
      </c>
      <c r="B47" s="53" t="str">
        <f>IF(NOT(ISBLANK(B1)),B1,"")</f>
        <v>Availability Calendar</v>
      </c>
      <c r="C47" s="53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 t="s">
        <v>6</v>
      </c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6"/>
      <c r="AD47" s="55" t="str">
        <f>IF(NOT(ISBLANK(AD1)),AD1,"")</f>
        <v>[Name of Property]</v>
      </c>
      <c r="AE47" s="13" t="s">
        <v>6</v>
      </c>
      <c r="AF47" s="32"/>
      <c r="AG47" s="27"/>
      <c r="AH47" s="28"/>
      <c r="AI47" s="28"/>
      <c r="AJ47" s="28"/>
      <c r="AK47" s="32"/>
    </row>
    <row r="48" spans="1:37" s="2" customFormat="1" ht="16.5" customHeight="1">
      <c r="B48" s="30" t="s">
        <v>20</v>
      </c>
      <c r="C48" s="31" t="s">
        <v>21</v>
      </c>
      <c r="D48" s="4"/>
      <c r="E48" s="3"/>
      <c r="F48" s="3"/>
      <c r="G48" s="3"/>
      <c r="H48" s="3"/>
      <c r="I48" s="3"/>
      <c r="J48" s="3"/>
      <c r="K48" s="3"/>
      <c r="L48" s="30" t="s">
        <v>22</v>
      </c>
      <c r="M48" s="3" t="s">
        <v>19</v>
      </c>
      <c r="N48" s="3"/>
      <c r="O48" s="3"/>
      <c r="P48" s="3"/>
      <c r="Q48" s="30" t="s">
        <v>23</v>
      </c>
      <c r="R48" s="31" t="s">
        <v>24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2"/>
      <c r="AG48" s="27"/>
      <c r="AH48" s="28"/>
      <c r="AI48" s="28"/>
      <c r="AJ48" s="28"/>
      <c r="AK48" s="32"/>
    </row>
    <row r="49" spans="1:37" s="2" customFormat="1">
      <c r="A49" s="1"/>
      <c r="B49" s="5"/>
      <c r="C49" s="5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13"/>
      <c r="AF49" s="32"/>
      <c r="AG49" s="27"/>
      <c r="AH49" s="28"/>
      <c r="AI49" s="28"/>
      <c r="AJ49" s="28"/>
      <c r="AK49" s="32"/>
    </row>
    <row r="50" spans="1:37" s="2" customFormat="1" ht="18">
      <c r="A50" s="1" t="s">
        <v>6</v>
      </c>
      <c r="B50" s="71">
        <f>DATE(YEAR(Q32+35),MONTH(Q32+35),1)</f>
        <v>44013</v>
      </c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4" t="s">
        <v>6</v>
      </c>
      <c r="Q50" s="71">
        <f>DATE(YEAR(B50+35),MONTH(B50+35),1)</f>
        <v>44044</v>
      </c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14" t="s">
        <v>6</v>
      </c>
      <c r="AF50" s="32"/>
      <c r="AG50" s="27"/>
      <c r="AH50" s="28"/>
      <c r="AI50" s="28"/>
      <c r="AJ50" s="28"/>
      <c r="AK50" s="32"/>
    </row>
    <row r="51" spans="1:37" s="3" customFormat="1" ht="16.5" customHeight="1">
      <c r="A51" s="13" t="s">
        <v>6</v>
      </c>
      <c r="B51" s="74">
        <f>B54</f>
        <v>44017</v>
      </c>
      <c r="C51" s="75"/>
      <c r="D51" s="75">
        <f t="shared" ref="D51:N51" si="36">D54</f>
        <v>44018</v>
      </c>
      <c r="E51" s="75"/>
      <c r="F51" s="75">
        <f t="shared" si="36"/>
        <v>44019</v>
      </c>
      <c r="G51" s="75"/>
      <c r="H51" s="75">
        <f t="shared" si="36"/>
        <v>44020</v>
      </c>
      <c r="I51" s="75"/>
      <c r="J51" s="75">
        <f t="shared" si="36"/>
        <v>44021</v>
      </c>
      <c r="K51" s="75"/>
      <c r="L51" s="75">
        <f t="shared" si="36"/>
        <v>44022</v>
      </c>
      <c r="M51" s="75"/>
      <c r="N51" s="76">
        <f t="shared" si="36"/>
        <v>44023</v>
      </c>
      <c r="O51" s="76"/>
      <c r="P51" s="4" t="s">
        <v>6</v>
      </c>
      <c r="Q51" s="74">
        <f>Q54</f>
        <v>44045</v>
      </c>
      <c r="R51" s="75"/>
      <c r="S51" s="75">
        <f t="shared" ref="S51:AC51" si="37">S54</f>
        <v>44046</v>
      </c>
      <c r="T51" s="75"/>
      <c r="U51" s="75">
        <f t="shared" si="37"/>
        <v>44047</v>
      </c>
      <c r="V51" s="75"/>
      <c r="W51" s="75">
        <f t="shared" si="37"/>
        <v>44048</v>
      </c>
      <c r="X51" s="75"/>
      <c r="Y51" s="75">
        <f t="shared" si="37"/>
        <v>44049</v>
      </c>
      <c r="Z51" s="75"/>
      <c r="AA51" s="75">
        <f t="shared" si="37"/>
        <v>44050</v>
      </c>
      <c r="AB51" s="75"/>
      <c r="AC51" s="76">
        <f t="shared" si="37"/>
        <v>44051</v>
      </c>
      <c r="AD51" s="76"/>
      <c r="AE51" s="15" t="s">
        <v>6</v>
      </c>
      <c r="AF51" s="33"/>
      <c r="AG51" s="27"/>
      <c r="AH51" s="28"/>
      <c r="AI51" s="28"/>
      <c r="AJ51" s="28"/>
      <c r="AK51" s="33"/>
    </row>
    <row r="52" spans="1:37" s="2" customFormat="1" ht="16.5" customHeight="1">
      <c r="A52" s="1" t="s">
        <v>6</v>
      </c>
      <c r="B52" s="69" t="str">
        <f>IF(WEEKDAY(B50,1)=$AH$7,B50,"")</f>
        <v/>
      </c>
      <c r="C52" s="70"/>
      <c r="D52" s="69" t="str">
        <f>IF(B52="",IF(WEEKDAY(B50,1)=MOD($AH$7,7)+1,B50,""),B52+1)</f>
        <v/>
      </c>
      <c r="E52" s="70"/>
      <c r="F52" s="69" t="str">
        <f>IF(D52="",IF(WEEKDAY(B50,1)=MOD($AH$7+1,7)+1,B50,""),D52+1)</f>
        <v/>
      </c>
      <c r="G52" s="70"/>
      <c r="H52" s="69">
        <f>IF(F52="",IF(WEEKDAY(B50,1)=MOD($AH$7+2,7)+1,B50,""),F52+1)</f>
        <v>44013</v>
      </c>
      <c r="I52" s="70"/>
      <c r="J52" s="69">
        <f>IF(H52="",IF(WEEKDAY(B50,1)=MOD($AH$7+3,7)+1,B50,""),H52+1)</f>
        <v>44014</v>
      </c>
      <c r="K52" s="70"/>
      <c r="L52" s="69">
        <f>IF(J52="",IF(WEEKDAY(B50,1)=MOD($AH$7+4,7)+1,B50,""),J52+1)</f>
        <v>44015</v>
      </c>
      <c r="M52" s="70"/>
      <c r="N52" s="69">
        <f>IF(L52="",IF(WEEKDAY(B50,1)=MOD($AH$7+5,7)+1,B50,""),L52+1)</f>
        <v>44016</v>
      </c>
      <c r="O52" s="70"/>
      <c r="P52" s="6" t="s">
        <v>6</v>
      </c>
      <c r="Q52" s="69" t="str">
        <f>IF(WEEKDAY(Q50,1)=$AH$7,Q50,"")</f>
        <v/>
      </c>
      <c r="R52" s="70"/>
      <c r="S52" s="69" t="str">
        <f>IF(Q52="",IF(WEEKDAY(Q50,1)=MOD($AH$7,7)+1,Q50,""),Q52+1)</f>
        <v/>
      </c>
      <c r="T52" s="70"/>
      <c r="U52" s="69" t="str">
        <f>IF(S52="",IF(WEEKDAY(Q50,1)=MOD($AH$7+1,7)+1,Q50,""),S52+1)</f>
        <v/>
      </c>
      <c r="V52" s="70"/>
      <c r="W52" s="69" t="str">
        <f>IF(U52="",IF(WEEKDAY(Q50,1)=MOD($AH$7+2,7)+1,Q50,""),U52+1)</f>
        <v/>
      </c>
      <c r="X52" s="70"/>
      <c r="Y52" s="69" t="str">
        <f>IF(W52="",IF(WEEKDAY(Q50,1)=MOD($AH$7+3,7)+1,Q50,""),W52+1)</f>
        <v/>
      </c>
      <c r="Z52" s="70"/>
      <c r="AA52" s="69" t="str">
        <f>IF(Y52="",IF(WEEKDAY(Q50,1)=MOD($AH$7+4,7)+1,Q50,""),Y52+1)</f>
        <v/>
      </c>
      <c r="AB52" s="70"/>
      <c r="AC52" s="69">
        <f>IF(AA52="",IF(WEEKDAY(Q50,1)=MOD($AH$7+5,7)+1,Q50,""),AA52+1)</f>
        <v>44044</v>
      </c>
      <c r="AD52" s="70"/>
      <c r="AE52" s="16" t="s">
        <v>6</v>
      </c>
      <c r="AF52" s="32"/>
      <c r="AG52" s="27"/>
      <c r="AH52" s="28"/>
      <c r="AI52" s="28"/>
      <c r="AJ52" s="28"/>
      <c r="AK52" s="32"/>
    </row>
    <row r="53" spans="1:37" s="2" customFormat="1" ht="16.5" customHeight="1">
      <c r="A53" s="1" t="s">
        <v>6</v>
      </c>
      <c r="B53" s="37" t="str">
        <f>IF(B52=""," ",IF(COUNTIF(checkout,B52)&gt;0,"◤",IF(COUNTIFS(checkin,"&lt;"&amp;B52,checkout,"&gt;="&amp;B52)&gt;0,"█"," ")))</f>
        <v xml:space="preserve"> </v>
      </c>
      <c r="C53" s="38" t="str">
        <f>IF(B52=""," ",IF(COUNTIF(checkin,B52)&gt;0,"◢",IF(COUNTIFS(checkin,"&lt;="&amp;B52,checkout,"&gt;"&amp;B52)&gt;0,"█"," ")))</f>
        <v xml:space="preserve"> </v>
      </c>
      <c r="D53" s="37" t="str">
        <f>IF(D52=""," ",IF(COUNTIF(checkout,D52)&gt;0,"◤",IF(COUNTIFS(checkin,"&lt;"&amp;D52,checkout,"&gt;="&amp;D52)&gt;0,"█"," ")))</f>
        <v xml:space="preserve"> </v>
      </c>
      <c r="E53" s="38" t="str">
        <f>IF(D52=""," ",IF(COUNTIF(checkin,D52)&gt;0,"◢",IF(COUNTIFS(checkin,"&lt;="&amp;D52,checkout,"&gt;"&amp;D52)&gt;0,"█"," ")))</f>
        <v xml:space="preserve"> </v>
      </c>
      <c r="F53" s="37" t="str">
        <f>IF(F52=""," ",IF(COUNTIF(checkout,F52)&gt;0,"◤",IF(COUNTIFS(checkin,"&lt;"&amp;F52,checkout,"&gt;="&amp;F52)&gt;0,"█"," ")))</f>
        <v xml:space="preserve"> </v>
      </c>
      <c r="G53" s="38" t="str">
        <f>IF(F52=""," ",IF(COUNTIF(checkin,F52)&gt;0,"◢",IF(COUNTIFS(checkin,"&lt;="&amp;F52,checkout,"&gt;"&amp;F52)&gt;0,"█"," ")))</f>
        <v xml:space="preserve"> </v>
      </c>
      <c r="H53" s="37" t="str">
        <f>IF(H52=""," ",IF(COUNTIF(checkout,H52)&gt;0,"◤",IF(COUNTIFS(checkin,"&lt;"&amp;H52,checkout,"&gt;="&amp;H52)&gt;0,"█"," ")))</f>
        <v xml:space="preserve"> </v>
      </c>
      <c r="I53" s="38" t="str">
        <f>IF(H52=""," ",IF(COUNTIF(checkin,H52)&gt;0,"◢",IF(COUNTIFS(checkin,"&lt;="&amp;H52,checkout,"&gt;"&amp;H52)&gt;0,"█"," ")))</f>
        <v xml:space="preserve"> </v>
      </c>
      <c r="J53" s="37" t="str">
        <f>IF(J52=""," ",IF(COUNTIF(checkout,J52)&gt;0,"◤",IF(COUNTIFS(checkin,"&lt;"&amp;J52,checkout,"&gt;="&amp;J52)&gt;0,"█"," ")))</f>
        <v xml:space="preserve"> </v>
      </c>
      <c r="K53" s="38" t="str">
        <f>IF(J52=""," ",IF(COUNTIF(checkin,J52)&gt;0,"◢",IF(COUNTIFS(checkin,"&lt;="&amp;J52,checkout,"&gt;"&amp;J52)&gt;0,"█"," ")))</f>
        <v xml:space="preserve"> </v>
      </c>
      <c r="L53" s="37" t="str">
        <f>IF(L52=""," ",IF(COUNTIF(checkout,L52)&gt;0,"◤",IF(COUNTIFS(checkin,"&lt;"&amp;L52,checkout,"&gt;="&amp;L52)&gt;0,"█"," ")))</f>
        <v xml:space="preserve"> </v>
      </c>
      <c r="M53" s="38" t="str">
        <f>IF(L52=""," ",IF(COUNTIF(checkin,L52)&gt;0,"◢",IF(COUNTIFS(checkin,"&lt;="&amp;L52,checkout,"&gt;"&amp;L52)&gt;0,"█"," ")))</f>
        <v xml:space="preserve"> </v>
      </c>
      <c r="N53" s="37" t="str">
        <f>IF(N52=""," ",IF(COUNTIF(checkout,N52)&gt;0,"◤",IF(COUNTIFS(checkin,"&lt;"&amp;N52,checkout,"&gt;="&amp;N52)&gt;0,"█"," ")))</f>
        <v xml:space="preserve"> </v>
      </c>
      <c r="O53" s="38" t="str">
        <f>IF(N52=""," ",IF(COUNTIF(checkin,N52)&gt;0,"◢",IF(COUNTIFS(checkin,"&lt;="&amp;N52,checkout,"&gt;"&amp;N52)&gt;0,"█"," ")))</f>
        <v xml:space="preserve"> </v>
      </c>
      <c r="P53" s="11" t="s">
        <v>6</v>
      </c>
      <c r="Q53" s="37" t="str">
        <f>IF(Q52=""," ",IF(COUNTIF(checkout,Q52)&gt;0,"◤",IF(COUNTIFS(checkin,"&lt;"&amp;Q52,checkout,"&gt;="&amp;Q52)&gt;0,"█"," ")))</f>
        <v xml:space="preserve"> </v>
      </c>
      <c r="R53" s="38" t="str">
        <f>IF(Q52=""," ",IF(COUNTIF(checkin,Q52)&gt;0,"◢",IF(COUNTIFS(checkin,"&lt;="&amp;Q52,checkout,"&gt;"&amp;Q52)&gt;0,"█"," ")))</f>
        <v xml:space="preserve"> </v>
      </c>
      <c r="S53" s="37" t="str">
        <f>IF(S52=""," ",IF(COUNTIF(checkout,S52)&gt;0,"◤",IF(COUNTIFS(checkin,"&lt;"&amp;S52,checkout,"&gt;="&amp;S52)&gt;0,"█"," ")))</f>
        <v xml:space="preserve"> </v>
      </c>
      <c r="T53" s="38" t="str">
        <f>IF(S52=""," ",IF(COUNTIF(checkin,S52)&gt;0,"◢",IF(COUNTIFS(checkin,"&lt;="&amp;S52,checkout,"&gt;"&amp;S52)&gt;0,"█"," ")))</f>
        <v xml:space="preserve"> </v>
      </c>
      <c r="U53" s="37" t="str">
        <f>IF(U52=""," ",IF(COUNTIF(checkout,U52)&gt;0,"◤",IF(COUNTIFS(checkin,"&lt;"&amp;U52,checkout,"&gt;="&amp;U52)&gt;0,"█"," ")))</f>
        <v xml:space="preserve"> </v>
      </c>
      <c r="V53" s="38" t="str">
        <f>IF(U52=""," ",IF(COUNTIF(checkin,U52)&gt;0,"◢",IF(COUNTIFS(checkin,"&lt;="&amp;U52,checkout,"&gt;"&amp;U52)&gt;0,"█"," ")))</f>
        <v xml:space="preserve"> </v>
      </c>
      <c r="W53" s="37" t="str">
        <f>IF(W52=""," ",IF(COUNTIF(checkout,W52)&gt;0,"◤",IF(COUNTIFS(checkin,"&lt;"&amp;W52,checkout,"&gt;="&amp;W52)&gt;0,"█"," ")))</f>
        <v xml:space="preserve"> </v>
      </c>
      <c r="X53" s="38" t="str">
        <f>IF(W52=""," ",IF(COUNTIF(checkin,W52)&gt;0,"◢",IF(COUNTIFS(checkin,"&lt;="&amp;W52,checkout,"&gt;"&amp;W52)&gt;0,"█"," ")))</f>
        <v xml:space="preserve"> </v>
      </c>
      <c r="Y53" s="37" t="str">
        <f>IF(Y52=""," ",IF(COUNTIF(checkout,Y52)&gt;0,"◤",IF(COUNTIFS(checkin,"&lt;"&amp;Y52,checkout,"&gt;="&amp;Y52)&gt;0,"█"," ")))</f>
        <v xml:space="preserve"> </v>
      </c>
      <c r="Z53" s="38" t="str">
        <f>IF(Y52=""," ",IF(COUNTIF(checkin,Y52)&gt;0,"◢",IF(COUNTIFS(checkin,"&lt;="&amp;Y52,checkout,"&gt;"&amp;Y52)&gt;0,"█"," ")))</f>
        <v xml:space="preserve"> </v>
      </c>
      <c r="AA53" s="37" t="str">
        <f>IF(AA52=""," ",IF(COUNTIF(checkout,AA52)&gt;0,"◤",IF(COUNTIFS(checkin,"&lt;"&amp;AA52,checkout,"&gt;="&amp;AA52)&gt;0,"█"," ")))</f>
        <v xml:space="preserve"> </v>
      </c>
      <c r="AB53" s="38" t="str">
        <f>IF(AA52=""," ",IF(COUNTIF(checkin,AA52)&gt;0,"◢",IF(COUNTIFS(checkin,"&lt;="&amp;AA52,checkout,"&gt;"&amp;AA52)&gt;0,"█"," ")))</f>
        <v xml:space="preserve"> </v>
      </c>
      <c r="AC53" s="37" t="str">
        <f>IF(AC52=""," ",IF(COUNTIF(checkout,AC52)&gt;0,"◤",IF(COUNTIFS(checkin,"&lt;"&amp;AC52,checkout,"&gt;="&amp;AC52)&gt;0,"█"," ")))</f>
        <v xml:space="preserve"> </v>
      </c>
      <c r="AD53" s="38" t="str">
        <f>IF(AC52=""," ",IF(COUNTIF(checkin,AC52)&gt;0,"◢",IF(COUNTIFS(checkin,"&lt;="&amp;AC52,checkout,"&gt;"&amp;AC52)&gt;0,"█"," ")))</f>
        <v xml:space="preserve"> </v>
      </c>
      <c r="AE53" s="17" t="s">
        <v>6</v>
      </c>
      <c r="AF53" s="32"/>
      <c r="AG53" s="27"/>
      <c r="AH53" s="28"/>
      <c r="AI53" s="28"/>
      <c r="AJ53" s="28"/>
      <c r="AK53" s="32"/>
    </row>
    <row r="54" spans="1:37" s="2" customFormat="1" ht="16.5" customHeight="1">
      <c r="A54" s="1" t="s">
        <v>6</v>
      </c>
      <c r="B54" s="69">
        <f>IF(N52="","",IF(MONTH(N52+1)&lt;&gt;MONTH(N52),"",N52+1))</f>
        <v>44017</v>
      </c>
      <c r="C54" s="70"/>
      <c r="D54" s="69">
        <f t="shared" ref="D54" si="38">IF(B54="","",IF(MONTH(B54+1)&lt;&gt;MONTH(B54),"",B54+1))</f>
        <v>44018</v>
      </c>
      <c r="E54" s="70"/>
      <c r="F54" s="69">
        <f t="shared" ref="F54" si="39">IF(D54="","",IF(MONTH(D54+1)&lt;&gt;MONTH(D54),"",D54+1))</f>
        <v>44019</v>
      </c>
      <c r="G54" s="70"/>
      <c r="H54" s="69">
        <f t="shared" ref="H54" si="40">IF(F54="","",IF(MONTH(F54+1)&lt;&gt;MONTH(F54),"",F54+1))</f>
        <v>44020</v>
      </c>
      <c r="I54" s="70"/>
      <c r="J54" s="69">
        <f t="shared" ref="J54" si="41">IF(H54="","",IF(MONTH(H54+1)&lt;&gt;MONTH(H54),"",H54+1))</f>
        <v>44021</v>
      </c>
      <c r="K54" s="70"/>
      <c r="L54" s="69">
        <f t="shared" ref="L54" si="42">IF(J54="","",IF(MONTH(J54+1)&lt;&gt;MONTH(J54),"",J54+1))</f>
        <v>44022</v>
      </c>
      <c r="M54" s="70"/>
      <c r="N54" s="69">
        <f t="shared" ref="N54" si="43">IF(L54="","",IF(MONTH(L54+1)&lt;&gt;MONTH(L54),"",L54+1))</f>
        <v>44023</v>
      </c>
      <c r="O54" s="70"/>
      <c r="P54" s="6" t="s">
        <v>6</v>
      </c>
      <c r="Q54" s="69">
        <f>IF(AC52="","",IF(MONTH(AC52+1)&lt;&gt;MONTH(AC52),"",AC52+1))</f>
        <v>44045</v>
      </c>
      <c r="R54" s="70"/>
      <c r="S54" s="69">
        <f t="shared" ref="S54" si="44">IF(Q54="","",IF(MONTH(Q54+1)&lt;&gt;MONTH(Q54),"",Q54+1))</f>
        <v>44046</v>
      </c>
      <c r="T54" s="70"/>
      <c r="U54" s="69">
        <f t="shared" ref="U54" si="45">IF(S54="","",IF(MONTH(S54+1)&lt;&gt;MONTH(S54),"",S54+1))</f>
        <v>44047</v>
      </c>
      <c r="V54" s="70"/>
      <c r="W54" s="69">
        <f t="shared" ref="W54" si="46">IF(U54="","",IF(MONTH(U54+1)&lt;&gt;MONTH(U54),"",U54+1))</f>
        <v>44048</v>
      </c>
      <c r="X54" s="70"/>
      <c r="Y54" s="69">
        <f t="shared" ref="Y54" si="47">IF(W54="","",IF(MONTH(W54+1)&lt;&gt;MONTH(W54),"",W54+1))</f>
        <v>44049</v>
      </c>
      <c r="Z54" s="70"/>
      <c r="AA54" s="69">
        <f t="shared" ref="AA54" si="48">IF(Y54="","",IF(MONTH(Y54+1)&lt;&gt;MONTH(Y54),"",Y54+1))</f>
        <v>44050</v>
      </c>
      <c r="AB54" s="70"/>
      <c r="AC54" s="69">
        <f t="shared" ref="AC54" si="49">IF(AA54="","",IF(MONTH(AA54+1)&lt;&gt;MONTH(AA54),"",AA54+1))</f>
        <v>44051</v>
      </c>
      <c r="AD54" s="70"/>
      <c r="AE54" s="16" t="s">
        <v>6</v>
      </c>
      <c r="AF54" s="32"/>
      <c r="AG54" s="27"/>
      <c r="AH54" s="28"/>
      <c r="AI54" s="28"/>
      <c r="AJ54" s="28"/>
      <c r="AK54" s="32"/>
    </row>
    <row r="55" spans="1:37" s="2" customFormat="1" ht="16.5" customHeight="1">
      <c r="A55" s="1" t="s">
        <v>6</v>
      </c>
      <c r="B55" s="37" t="str">
        <f>IF(B54=""," ",IF(COUNTIF(checkout,B54)&gt;0,"◤",IF(COUNTIFS(checkin,"&lt;"&amp;B54,checkout,"&gt;="&amp;B54)&gt;0,"█"," ")))</f>
        <v xml:space="preserve"> </v>
      </c>
      <c r="C55" s="38" t="str">
        <f>IF(B54=""," ",IF(COUNTIF(checkin,B54)&gt;0,"◢",IF(COUNTIFS(checkin,"&lt;="&amp;B54,checkout,"&gt;"&amp;B54)&gt;0,"█"," ")))</f>
        <v xml:space="preserve"> </v>
      </c>
      <c r="D55" s="37" t="str">
        <f>IF(D54=""," ",IF(COUNTIF(checkout,D54)&gt;0,"◤",IF(COUNTIFS(checkin,"&lt;"&amp;D54,checkout,"&gt;="&amp;D54)&gt;0,"█"," ")))</f>
        <v xml:space="preserve"> </v>
      </c>
      <c r="E55" s="38" t="str">
        <f>IF(D54=""," ",IF(COUNTIF(checkin,D54)&gt;0,"◢",IF(COUNTIFS(checkin,"&lt;="&amp;D54,checkout,"&gt;"&amp;D54)&gt;0,"█"," ")))</f>
        <v xml:space="preserve"> </v>
      </c>
      <c r="F55" s="37" t="str">
        <f>IF(F54=""," ",IF(COUNTIF(checkout,F54)&gt;0,"◤",IF(COUNTIFS(checkin,"&lt;"&amp;F54,checkout,"&gt;="&amp;F54)&gt;0,"█"," ")))</f>
        <v xml:space="preserve"> </v>
      </c>
      <c r="G55" s="38" t="str">
        <f>IF(F54=""," ",IF(COUNTIF(checkin,F54)&gt;0,"◢",IF(COUNTIFS(checkin,"&lt;="&amp;F54,checkout,"&gt;"&amp;F54)&gt;0,"█"," ")))</f>
        <v xml:space="preserve"> </v>
      </c>
      <c r="H55" s="37" t="str">
        <f>IF(H54=""," ",IF(COUNTIF(checkout,H54)&gt;0,"◤",IF(COUNTIFS(checkin,"&lt;"&amp;H54,checkout,"&gt;="&amp;H54)&gt;0,"█"," ")))</f>
        <v xml:space="preserve"> </v>
      </c>
      <c r="I55" s="38" t="str">
        <f>IF(H54=""," ",IF(COUNTIF(checkin,H54)&gt;0,"◢",IF(COUNTIFS(checkin,"&lt;="&amp;H54,checkout,"&gt;"&amp;H54)&gt;0,"█"," ")))</f>
        <v xml:space="preserve"> </v>
      </c>
      <c r="J55" s="37" t="str">
        <f>IF(J54=""," ",IF(COUNTIF(checkout,J54)&gt;0,"◤",IF(COUNTIFS(checkin,"&lt;"&amp;J54,checkout,"&gt;="&amp;J54)&gt;0,"█"," ")))</f>
        <v xml:space="preserve"> </v>
      </c>
      <c r="K55" s="38" t="str">
        <f>IF(J54=""," ",IF(COUNTIF(checkin,J54)&gt;0,"◢",IF(COUNTIFS(checkin,"&lt;="&amp;J54,checkout,"&gt;"&amp;J54)&gt;0,"█"," ")))</f>
        <v xml:space="preserve"> </v>
      </c>
      <c r="L55" s="37" t="str">
        <f>IF(L54=""," ",IF(COUNTIF(checkout,L54)&gt;0,"◤",IF(COUNTIFS(checkin,"&lt;"&amp;L54,checkout,"&gt;="&amp;L54)&gt;0,"█"," ")))</f>
        <v xml:space="preserve"> </v>
      </c>
      <c r="M55" s="38" t="str">
        <f>IF(L54=""," ",IF(COUNTIF(checkin,L54)&gt;0,"◢",IF(COUNTIFS(checkin,"&lt;="&amp;L54,checkout,"&gt;"&amp;L54)&gt;0,"█"," ")))</f>
        <v xml:space="preserve"> </v>
      </c>
      <c r="N55" s="37" t="str">
        <f>IF(N54=""," ",IF(COUNTIF(checkout,N54)&gt;0,"◤",IF(COUNTIFS(checkin,"&lt;"&amp;N54,checkout,"&gt;="&amp;N54)&gt;0,"█"," ")))</f>
        <v xml:space="preserve"> </v>
      </c>
      <c r="O55" s="38" t="str">
        <f>IF(N54=""," ",IF(COUNTIF(checkin,N54)&gt;0,"◢",IF(COUNTIFS(checkin,"&lt;="&amp;N54,checkout,"&gt;"&amp;N54)&gt;0,"█"," ")))</f>
        <v xml:space="preserve"> </v>
      </c>
      <c r="P55" s="11" t="s">
        <v>6</v>
      </c>
      <c r="Q55" s="37" t="str">
        <f>IF(Q54=""," ",IF(COUNTIF(checkout,Q54)&gt;0,"◤",IF(COUNTIFS(checkin,"&lt;"&amp;Q54,checkout,"&gt;="&amp;Q54)&gt;0,"█"," ")))</f>
        <v xml:space="preserve"> </v>
      </c>
      <c r="R55" s="38" t="str">
        <f>IF(Q54=""," ",IF(COUNTIF(checkin,Q54)&gt;0,"◢",IF(COUNTIFS(checkin,"&lt;="&amp;Q54,checkout,"&gt;"&amp;Q54)&gt;0,"█"," ")))</f>
        <v xml:space="preserve"> </v>
      </c>
      <c r="S55" s="37" t="str">
        <f>IF(S54=""," ",IF(COUNTIF(checkout,S54)&gt;0,"◤",IF(COUNTIFS(checkin,"&lt;"&amp;S54,checkout,"&gt;="&amp;S54)&gt;0,"█"," ")))</f>
        <v xml:space="preserve"> </v>
      </c>
      <c r="T55" s="38" t="str">
        <f>IF(S54=""," ",IF(COUNTIF(checkin,S54)&gt;0,"◢",IF(COUNTIFS(checkin,"&lt;="&amp;S54,checkout,"&gt;"&amp;S54)&gt;0,"█"," ")))</f>
        <v xml:space="preserve"> </v>
      </c>
      <c r="U55" s="37" t="str">
        <f>IF(U54=""," ",IF(COUNTIF(checkout,U54)&gt;0,"◤",IF(COUNTIFS(checkin,"&lt;"&amp;U54,checkout,"&gt;="&amp;U54)&gt;0,"█"," ")))</f>
        <v xml:space="preserve"> </v>
      </c>
      <c r="V55" s="38" t="str">
        <f>IF(U54=""," ",IF(COUNTIF(checkin,U54)&gt;0,"◢",IF(COUNTIFS(checkin,"&lt;="&amp;U54,checkout,"&gt;"&amp;U54)&gt;0,"█"," ")))</f>
        <v xml:space="preserve"> </v>
      </c>
      <c r="W55" s="37" t="str">
        <f>IF(W54=""," ",IF(COUNTIF(checkout,W54)&gt;0,"◤",IF(COUNTIFS(checkin,"&lt;"&amp;W54,checkout,"&gt;="&amp;W54)&gt;0,"█"," ")))</f>
        <v xml:space="preserve"> </v>
      </c>
      <c r="X55" s="38" t="str">
        <f>IF(W54=""," ",IF(COUNTIF(checkin,W54)&gt;0,"◢",IF(COUNTIFS(checkin,"&lt;="&amp;W54,checkout,"&gt;"&amp;W54)&gt;0,"█"," ")))</f>
        <v xml:space="preserve"> </v>
      </c>
      <c r="Y55" s="37" t="str">
        <f>IF(Y54=""," ",IF(COUNTIF(checkout,Y54)&gt;0,"◤",IF(COUNTIFS(checkin,"&lt;"&amp;Y54,checkout,"&gt;="&amp;Y54)&gt;0,"█"," ")))</f>
        <v xml:space="preserve"> </v>
      </c>
      <c r="Z55" s="38" t="str">
        <f>IF(Y54=""," ",IF(COUNTIF(checkin,Y54)&gt;0,"◢",IF(COUNTIFS(checkin,"&lt;="&amp;Y54,checkout,"&gt;"&amp;Y54)&gt;0,"█"," ")))</f>
        <v xml:space="preserve"> </v>
      </c>
      <c r="AA55" s="37" t="str">
        <f>IF(AA54=""," ",IF(COUNTIF(checkout,AA54)&gt;0,"◤",IF(COUNTIFS(checkin,"&lt;"&amp;AA54,checkout,"&gt;="&amp;AA54)&gt;0,"█"," ")))</f>
        <v xml:space="preserve"> </v>
      </c>
      <c r="AB55" s="38" t="str">
        <f>IF(AA54=""," ",IF(COUNTIF(checkin,AA54)&gt;0,"◢",IF(COUNTIFS(checkin,"&lt;="&amp;AA54,checkout,"&gt;"&amp;AA54)&gt;0,"█"," ")))</f>
        <v xml:space="preserve"> </v>
      </c>
      <c r="AC55" s="37" t="str">
        <f>IF(AC54=""," ",IF(COUNTIF(checkout,AC54)&gt;0,"◤",IF(COUNTIFS(checkin,"&lt;"&amp;AC54,checkout,"&gt;="&amp;AC54)&gt;0,"█"," ")))</f>
        <v xml:space="preserve"> </v>
      </c>
      <c r="AD55" s="38" t="str">
        <f>IF(AC54=""," ",IF(COUNTIF(checkin,AC54)&gt;0,"◢",IF(COUNTIFS(checkin,"&lt;="&amp;AC54,checkout,"&gt;"&amp;AC54)&gt;0,"█"," ")))</f>
        <v xml:space="preserve"> </v>
      </c>
      <c r="AE55" s="18" t="s">
        <v>6</v>
      </c>
      <c r="AF55" s="32"/>
      <c r="AG55" s="27"/>
      <c r="AH55" s="28"/>
      <c r="AI55" s="28"/>
      <c r="AJ55" s="28"/>
      <c r="AK55" s="32"/>
    </row>
    <row r="56" spans="1:37" s="2" customFormat="1" ht="16.5" customHeight="1">
      <c r="A56" s="1" t="s">
        <v>6</v>
      </c>
      <c r="B56" s="69">
        <f>IF(N54="","",IF(MONTH(N54+1)&lt;&gt;MONTH(N54),"",N54+1))</f>
        <v>44024</v>
      </c>
      <c r="C56" s="70"/>
      <c r="D56" s="69">
        <f t="shared" ref="D56" si="50">IF(B56="","",IF(MONTH(B56+1)&lt;&gt;MONTH(B56),"",B56+1))</f>
        <v>44025</v>
      </c>
      <c r="E56" s="70"/>
      <c r="F56" s="69">
        <f t="shared" ref="F56" si="51">IF(D56="","",IF(MONTH(D56+1)&lt;&gt;MONTH(D56),"",D56+1))</f>
        <v>44026</v>
      </c>
      <c r="G56" s="70"/>
      <c r="H56" s="69">
        <f t="shared" ref="H56" si="52">IF(F56="","",IF(MONTH(F56+1)&lt;&gt;MONTH(F56),"",F56+1))</f>
        <v>44027</v>
      </c>
      <c r="I56" s="70"/>
      <c r="J56" s="69">
        <f t="shared" ref="J56" si="53">IF(H56="","",IF(MONTH(H56+1)&lt;&gt;MONTH(H56),"",H56+1))</f>
        <v>44028</v>
      </c>
      <c r="K56" s="70"/>
      <c r="L56" s="69">
        <f t="shared" ref="L56" si="54">IF(J56="","",IF(MONTH(J56+1)&lt;&gt;MONTH(J56),"",J56+1))</f>
        <v>44029</v>
      </c>
      <c r="M56" s="70"/>
      <c r="N56" s="69">
        <f t="shared" ref="N56" si="55">IF(L56="","",IF(MONTH(L56+1)&lt;&gt;MONTH(L56),"",L56+1))</f>
        <v>44030</v>
      </c>
      <c r="O56" s="70"/>
      <c r="P56" s="6" t="s">
        <v>6</v>
      </c>
      <c r="Q56" s="69">
        <f>IF(AC54="","",IF(MONTH(AC54+1)&lt;&gt;MONTH(AC54),"",AC54+1))</f>
        <v>44052</v>
      </c>
      <c r="R56" s="70"/>
      <c r="S56" s="69">
        <f t="shared" ref="S56" si="56">IF(Q56="","",IF(MONTH(Q56+1)&lt;&gt;MONTH(Q56),"",Q56+1))</f>
        <v>44053</v>
      </c>
      <c r="T56" s="70"/>
      <c r="U56" s="69">
        <f t="shared" ref="U56" si="57">IF(S56="","",IF(MONTH(S56+1)&lt;&gt;MONTH(S56),"",S56+1))</f>
        <v>44054</v>
      </c>
      <c r="V56" s="70"/>
      <c r="W56" s="69">
        <f t="shared" ref="W56" si="58">IF(U56="","",IF(MONTH(U56+1)&lt;&gt;MONTH(U56),"",U56+1))</f>
        <v>44055</v>
      </c>
      <c r="X56" s="70"/>
      <c r="Y56" s="69">
        <f t="shared" ref="Y56" si="59">IF(W56="","",IF(MONTH(W56+1)&lt;&gt;MONTH(W56),"",W56+1))</f>
        <v>44056</v>
      </c>
      <c r="Z56" s="70"/>
      <c r="AA56" s="69">
        <f t="shared" ref="AA56" si="60">IF(Y56="","",IF(MONTH(Y56+1)&lt;&gt;MONTH(Y56),"",Y56+1))</f>
        <v>44057</v>
      </c>
      <c r="AB56" s="70"/>
      <c r="AC56" s="69">
        <f t="shared" ref="AC56" si="61">IF(AA56="","",IF(MONTH(AA56+1)&lt;&gt;MONTH(AA56),"",AA56+1))</f>
        <v>44058</v>
      </c>
      <c r="AD56" s="70"/>
      <c r="AE56" s="16" t="s">
        <v>6</v>
      </c>
      <c r="AF56" s="32"/>
      <c r="AG56" s="27"/>
      <c r="AH56" s="28"/>
      <c r="AI56" s="28"/>
      <c r="AJ56" s="28"/>
      <c r="AK56" s="32"/>
    </row>
    <row r="57" spans="1:37" s="2" customFormat="1" ht="16.5" customHeight="1">
      <c r="A57" s="1" t="s">
        <v>6</v>
      </c>
      <c r="B57" s="37" t="str">
        <f>IF(B56=""," ",IF(COUNTIF(checkout,B56)&gt;0,"◤",IF(COUNTIFS(checkin,"&lt;"&amp;B56,checkout,"&gt;="&amp;B56)&gt;0,"█"," ")))</f>
        <v xml:space="preserve"> </v>
      </c>
      <c r="C57" s="38" t="str">
        <f>IF(B56=""," ",IF(COUNTIF(checkin,B56)&gt;0,"◢",IF(COUNTIFS(checkin,"&lt;="&amp;B56,checkout,"&gt;"&amp;B56)&gt;0,"█"," ")))</f>
        <v xml:space="preserve"> </v>
      </c>
      <c r="D57" s="37" t="str">
        <f>IF(D56=""," ",IF(COUNTIF(checkout,D56)&gt;0,"◤",IF(COUNTIFS(checkin,"&lt;"&amp;D56,checkout,"&gt;="&amp;D56)&gt;0,"█"," ")))</f>
        <v xml:space="preserve"> </v>
      </c>
      <c r="E57" s="38" t="str">
        <f>IF(D56=""," ",IF(COUNTIF(checkin,D56)&gt;0,"◢",IF(COUNTIFS(checkin,"&lt;="&amp;D56,checkout,"&gt;"&amp;D56)&gt;0,"█"," ")))</f>
        <v xml:space="preserve"> </v>
      </c>
      <c r="F57" s="37" t="str">
        <f>IF(F56=""," ",IF(COUNTIF(checkout,F56)&gt;0,"◤",IF(COUNTIFS(checkin,"&lt;"&amp;F56,checkout,"&gt;="&amp;F56)&gt;0,"█"," ")))</f>
        <v xml:space="preserve"> </v>
      </c>
      <c r="G57" s="38" t="str">
        <f>IF(F56=""," ",IF(COUNTIF(checkin,F56)&gt;0,"◢",IF(COUNTIFS(checkin,"&lt;="&amp;F56,checkout,"&gt;"&amp;F56)&gt;0,"█"," ")))</f>
        <v xml:space="preserve"> </v>
      </c>
      <c r="H57" s="37" t="str">
        <f>IF(H56=""," ",IF(COUNTIF(checkout,H56)&gt;0,"◤",IF(COUNTIFS(checkin,"&lt;"&amp;H56,checkout,"&gt;="&amp;H56)&gt;0,"█"," ")))</f>
        <v xml:space="preserve"> </v>
      </c>
      <c r="I57" s="38" t="str">
        <f>IF(H56=""," ",IF(COUNTIF(checkin,H56)&gt;0,"◢",IF(COUNTIFS(checkin,"&lt;="&amp;H56,checkout,"&gt;"&amp;H56)&gt;0,"█"," ")))</f>
        <v xml:space="preserve"> </v>
      </c>
      <c r="J57" s="37" t="str">
        <f>IF(J56=""," ",IF(COUNTIF(checkout,J56)&gt;0,"◤",IF(COUNTIFS(checkin,"&lt;"&amp;J56,checkout,"&gt;="&amp;J56)&gt;0,"█"," ")))</f>
        <v xml:space="preserve"> </v>
      </c>
      <c r="K57" s="38" t="str">
        <f>IF(J56=""," ",IF(COUNTIF(checkin,J56)&gt;0,"◢",IF(COUNTIFS(checkin,"&lt;="&amp;J56,checkout,"&gt;"&amp;J56)&gt;0,"█"," ")))</f>
        <v xml:space="preserve"> </v>
      </c>
      <c r="L57" s="37" t="str">
        <f>IF(L56=""," ",IF(COUNTIF(checkout,L56)&gt;0,"◤",IF(COUNTIFS(checkin,"&lt;"&amp;L56,checkout,"&gt;="&amp;L56)&gt;0,"█"," ")))</f>
        <v xml:space="preserve"> </v>
      </c>
      <c r="M57" s="38" t="str">
        <f>IF(L56=""," ",IF(COUNTIF(checkin,L56)&gt;0,"◢",IF(COUNTIFS(checkin,"&lt;="&amp;L56,checkout,"&gt;"&amp;L56)&gt;0,"█"," ")))</f>
        <v xml:space="preserve"> </v>
      </c>
      <c r="N57" s="37" t="str">
        <f>IF(N56=""," ",IF(COUNTIF(checkout,N56)&gt;0,"◤",IF(COUNTIFS(checkin,"&lt;"&amp;N56,checkout,"&gt;="&amp;N56)&gt;0,"█"," ")))</f>
        <v xml:space="preserve"> </v>
      </c>
      <c r="O57" s="38" t="str">
        <f>IF(N56=""," ",IF(COUNTIF(checkin,N56)&gt;0,"◢",IF(COUNTIFS(checkin,"&lt;="&amp;N56,checkout,"&gt;"&amp;N56)&gt;0,"█"," ")))</f>
        <v xml:space="preserve"> </v>
      </c>
      <c r="P57" s="11" t="s">
        <v>6</v>
      </c>
      <c r="Q57" s="37" t="str">
        <f>IF(Q56=""," ",IF(COUNTIF(checkout,Q56)&gt;0,"◤",IF(COUNTIFS(checkin,"&lt;"&amp;Q56,checkout,"&gt;="&amp;Q56)&gt;0,"█"," ")))</f>
        <v xml:space="preserve"> </v>
      </c>
      <c r="R57" s="38" t="str">
        <f>IF(Q56=""," ",IF(COUNTIF(checkin,Q56)&gt;0,"◢",IF(COUNTIFS(checkin,"&lt;="&amp;Q56,checkout,"&gt;"&amp;Q56)&gt;0,"█"," ")))</f>
        <v xml:space="preserve"> </v>
      </c>
      <c r="S57" s="37" t="str">
        <f>IF(S56=""," ",IF(COUNTIF(checkout,S56)&gt;0,"◤",IF(COUNTIFS(checkin,"&lt;"&amp;S56,checkout,"&gt;="&amp;S56)&gt;0,"█"," ")))</f>
        <v xml:space="preserve"> </v>
      </c>
      <c r="T57" s="38" t="str">
        <f>IF(S56=""," ",IF(COUNTIF(checkin,S56)&gt;0,"◢",IF(COUNTIFS(checkin,"&lt;="&amp;S56,checkout,"&gt;"&amp;S56)&gt;0,"█"," ")))</f>
        <v xml:space="preserve"> </v>
      </c>
      <c r="U57" s="37" t="str">
        <f>IF(U56=""," ",IF(COUNTIF(checkout,U56)&gt;0,"◤",IF(COUNTIFS(checkin,"&lt;"&amp;U56,checkout,"&gt;="&amp;U56)&gt;0,"█"," ")))</f>
        <v xml:space="preserve"> </v>
      </c>
      <c r="V57" s="38" t="str">
        <f>IF(U56=""," ",IF(COUNTIF(checkin,U56)&gt;0,"◢",IF(COUNTIFS(checkin,"&lt;="&amp;U56,checkout,"&gt;"&amp;U56)&gt;0,"█"," ")))</f>
        <v xml:space="preserve"> </v>
      </c>
      <c r="W57" s="37" t="str">
        <f>IF(W56=""," ",IF(COUNTIF(checkout,W56)&gt;0,"◤",IF(COUNTIFS(checkin,"&lt;"&amp;W56,checkout,"&gt;="&amp;W56)&gt;0,"█"," ")))</f>
        <v xml:space="preserve"> </v>
      </c>
      <c r="X57" s="38" t="str">
        <f>IF(W56=""," ",IF(COUNTIF(checkin,W56)&gt;0,"◢",IF(COUNTIFS(checkin,"&lt;="&amp;W56,checkout,"&gt;"&amp;W56)&gt;0,"█"," ")))</f>
        <v xml:space="preserve"> </v>
      </c>
      <c r="Y57" s="37" t="str">
        <f>IF(Y56=""," ",IF(COUNTIF(checkout,Y56)&gt;0,"◤",IF(COUNTIFS(checkin,"&lt;"&amp;Y56,checkout,"&gt;="&amp;Y56)&gt;0,"█"," ")))</f>
        <v xml:space="preserve"> </v>
      </c>
      <c r="Z57" s="38" t="str">
        <f>IF(Y56=""," ",IF(COUNTIF(checkin,Y56)&gt;0,"◢",IF(COUNTIFS(checkin,"&lt;="&amp;Y56,checkout,"&gt;"&amp;Y56)&gt;0,"█"," ")))</f>
        <v xml:space="preserve"> </v>
      </c>
      <c r="AA57" s="37" t="str">
        <f>IF(AA56=""," ",IF(COUNTIF(checkout,AA56)&gt;0,"◤",IF(COUNTIFS(checkin,"&lt;"&amp;AA56,checkout,"&gt;="&amp;AA56)&gt;0,"█"," ")))</f>
        <v xml:space="preserve"> </v>
      </c>
      <c r="AB57" s="38" t="str">
        <f>IF(AA56=""," ",IF(COUNTIF(checkin,AA56)&gt;0,"◢",IF(COUNTIFS(checkin,"&lt;="&amp;AA56,checkout,"&gt;"&amp;AA56)&gt;0,"█"," ")))</f>
        <v xml:space="preserve"> </v>
      </c>
      <c r="AC57" s="37" t="str">
        <f>IF(AC56=""," ",IF(COUNTIF(checkout,AC56)&gt;0,"◤",IF(COUNTIFS(checkin,"&lt;"&amp;AC56,checkout,"&gt;="&amp;AC56)&gt;0,"█"," ")))</f>
        <v xml:space="preserve"> </v>
      </c>
      <c r="AD57" s="38" t="str">
        <f>IF(AC56=""," ",IF(COUNTIF(checkin,AC56)&gt;0,"◢",IF(COUNTIFS(checkin,"&lt;="&amp;AC56,checkout,"&gt;"&amp;AC56)&gt;0,"█"," ")))</f>
        <v xml:space="preserve"> </v>
      </c>
      <c r="AE57" s="18" t="s">
        <v>6</v>
      </c>
      <c r="AF57" s="32"/>
      <c r="AG57" s="27"/>
      <c r="AH57" s="28"/>
      <c r="AI57" s="28"/>
      <c r="AJ57" s="28"/>
      <c r="AK57" s="32"/>
    </row>
    <row r="58" spans="1:37" s="2" customFormat="1" ht="16.5" customHeight="1">
      <c r="A58" s="1" t="s">
        <v>6</v>
      </c>
      <c r="B58" s="69">
        <f>IF(N56="","",IF(MONTH(N56+1)&lt;&gt;MONTH(N56),"",N56+1))</f>
        <v>44031</v>
      </c>
      <c r="C58" s="70"/>
      <c r="D58" s="69">
        <f t="shared" ref="D58" si="62">IF(B58="","",IF(MONTH(B58+1)&lt;&gt;MONTH(B58),"",B58+1))</f>
        <v>44032</v>
      </c>
      <c r="E58" s="70"/>
      <c r="F58" s="69">
        <f t="shared" ref="F58" si="63">IF(D58="","",IF(MONTH(D58+1)&lt;&gt;MONTH(D58),"",D58+1))</f>
        <v>44033</v>
      </c>
      <c r="G58" s="70"/>
      <c r="H58" s="69">
        <f t="shared" ref="H58" si="64">IF(F58="","",IF(MONTH(F58+1)&lt;&gt;MONTH(F58),"",F58+1))</f>
        <v>44034</v>
      </c>
      <c r="I58" s="70"/>
      <c r="J58" s="69">
        <f t="shared" ref="J58" si="65">IF(H58="","",IF(MONTH(H58+1)&lt;&gt;MONTH(H58),"",H58+1))</f>
        <v>44035</v>
      </c>
      <c r="K58" s="70"/>
      <c r="L58" s="69">
        <f t="shared" ref="L58" si="66">IF(J58="","",IF(MONTH(J58+1)&lt;&gt;MONTH(J58),"",J58+1))</f>
        <v>44036</v>
      </c>
      <c r="M58" s="70"/>
      <c r="N58" s="69">
        <f t="shared" ref="N58" si="67">IF(L58="","",IF(MONTH(L58+1)&lt;&gt;MONTH(L58),"",L58+1))</f>
        <v>44037</v>
      </c>
      <c r="O58" s="70"/>
      <c r="P58" s="6" t="s">
        <v>6</v>
      </c>
      <c r="Q58" s="69">
        <f>IF(AC56="","",IF(MONTH(AC56+1)&lt;&gt;MONTH(AC56),"",AC56+1))</f>
        <v>44059</v>
      </c>
      <c r="R58" s="70"/>
      <c r="S58" s="69">
        <f t="shared" ref="S58" si="68">IF(Q58="","",IF(MONTH(Q58+1)&lt;&gt;MONTH(Q58),"",Q58+1))</f>
        <v>44060</v>
      </c>
      <c r="T58" s="70"/>
      <c r="U58" s="69">
        <f t="shared" ref="U58" si="69">IF(S58="","",IF(MONTH(S58+1)&lt;&gt;MONTH(S58),"",S58+1))</f>
        <v>44061</v>
      </c>
      <c r="V58" s="70"/>
      <c r="W58" s="69">
        <f t="shared" ref="W58" si="70">IF(U58="","",IF(MONTH(U58+1)&lt;&gt;MONTH(U58),"",U58+1))</f>
        <v>44062</v>
      </c>
      <c r="X58" s="70"/>
      <c r="Y58" s="69">
        <f t="shared" ref="Y58" si="71">IF(W58="","",IF(MONTH(W58+1)&lt;&gt;MONTH(W58),"",W58+1))</f>
        <v>44063</v>
      </c>
      <c r="Z58" s="70"/>
      <c r="AA58" s="69">
        <f t="shared" ref="AA58" si="72">IF(Y58="","",IF(MONTH(Y58+1)&lt;&gt;MONTH(Y58),"",Y58+1))</f>
        <v>44064</v>
      </c>
      <c r="AB58" s="70"/>
      <c r="AC58" s="69">
        <f t="shared" ref="AC58" si="73">IF(AA58="","",IF(MONTH(AA58+1)&lt;&gt;MONTH(AA58),"",AA58+1))</f>
        <v>44065</v>
      </c>
      <c r="AD58" s="70"/>
      <c r="AE58" s="16" t="s">
        <v>6</v>
      </c>
      <c r="AF58" s="32"/>
      <c r="AG58" s="27"/>
      <c r="AH58" s="28"/>
      <c r="AI58" s="28"/>
      <c r="AJ58" s="28"/>
      <c r="AK58" s="32"/>
    </row>
    <row r="59" spans="1:37" s="2" customFormat="1" ht="16.5" customHeight="1">
      <c r="A59" s="1" t="s">
        <v>6</v>
      </c>
      <c r="B59" s="37" t="str">
        <f>IF(B58=""," ",IF(COUNTIF(checkout,B58)&gt;0,"◤",IF(COUNTIFS(checkin,"&lt;"&amp;B58,checkout,"&gt;="&amp;B58)&gt;0,"█"," ")))</f>
        <v xml:space="preserve"> </v>
      </c>
      <c r="C59" s="38" t="str">
        <f>IF(B58=""," ",IF(COUNTIF(checkin,B58)&gt;0,"◢",IF(COUNTIFS(checkin,"&lt;="&amp;B58,checkout,"&gt;"&amp;B58)&gt;0,"█"," ")))</f>
        <v xml:space="preserve"> </v>
      </c>
      <c r="D59" s="37" t="str">
        <f>IF(D58=""," ",IF(COUNTIF(checkout,D58)&gt;0,"◤",IF(COUNTIFS(checkin,"&lt;"&amp;D58,checkout,"&gt;="&amp;D58)&gt;0,"█"," ")))</f>
        <v xml:space="preserve"> </v>
      </c>
      <c r="E59" s="38" t="str">
        <f>IF(D58=""," ",IF(COUNTIF(checkin,D58)&gt;0,"◢",IF(COUNTIFS(checkin,"&lt;="&amp;D58,checkout,"&gt;"&amp;D58)&gt;0,"█"," ")))</f>
        <v xml:space="preserve"> </v>
      </c>
      <c r="F59" s="37" t="str">
        <f>IF(F58=""," ",IF(COUNTIF(checkout,F58)&gt;0,"◤",IF(COUNTIFS(checkin,"&lt;"&amp;F58,checkout,"&gt;="&amp;F58)&gt;0,"█"," ")))</f>
        <v xml:space="preserve"> </v>
      </c>
      <c r="G59" s="38" t="str">
        <f>IF(F58=""," ",IF(COUNTIF(checkin,F58)&gt;0,"◢",IF(COUNTIFS(checkin,"&lt;="&amp;F58,checkout,"&gt;"&amp;F58)&gt;0,"█"," ")))</f>
        <v xml:space="preserve"> </v>
      </c>
      <c r="H59" s="37" t="str">
        <f>IF(H58=""," ",IF(COUNTIF(checkout,H58)&gt;0,"◤",IF(COUNTIFS(checkin,"&lt;"&amp;H58,checkout,"&gt;="&amp;H58)&gt;0,"█"," ")))</f>
        <v xml:space="preserve"> </v>
      </c>
      <c r="I59" s="38" t="str">
        <f>IF(H58=""," ",IF(COUNTIF(checkin,H58)&gt;0,"◢",IF(COUNTIFS(checkin,"&lt;="&amp;H58,checkout,"&gt;"&amp;H58)&gt;0,"█"," ")))</f>
        <v xml:space="preserve"> </v>
      </c>
      <c r="J59" s="37" t="str">
        <f>IF(J58=""," ",IF(COUNTIF(checkout,J58)&gt;0,"◤",IF(COUNTIFS(checkin,"&lt;"&amp;J58,checkout,"&gt;="&amp;J58)&gt;0,"█"," ")))</f>
        <v xml:space="preserve"> </v>
      </c>
      <c r="K59" s="38" t="str">
        <f>IF(J58=""," ",IF(COUNTIF(checkin,J58)&gt;0,"◢",IF(COUNTIFS(checkin,"&lt;="&amp;J58,checkout,"&gt;"&amp;J58)&gt;0,"█"," ")))</f>
        <v xml:space="preserve"> </v>
      </c>
      <c r="L59" s="37" t="str">
        <f>IF(L58=""," ",IF(COUNTIF(checkout,L58)&gt;0,"◤",IF(COUNTIFS(checkin,"&lt;"&amp;L58,checkout,"&gt;="&amp;L58)&gt;0,"█"," ")))</f>
        <v xml:space="preserve"> </v>
      </c>
      <c r="M59" s="38" t="str">
        <f>IF(L58=""," ",IF(COUNTIF(checkin,L58)&gt;0,"◢",IF(COUNTIFS(checkin,"&lt;="&amp;L58,checkout,"&gt;"&amp;L58)&gt;0,"█"," ")))</f>
        <v xml:space="preserve"> </v>
      </c>
      <c r="N59" s="37" t="str">
        <f>IF(N58=""," ",IF(COUNTIF(checkout,N58)&gt;0,"◤",IF(COUNTIFS(checkin,"&lt;"&amp;N58,checkout,"&gt;="&amp;N58)&gt;0,"█"," ")))</f>
        <v xml:space="preserve"> </v>
      </c>
      <c r="O59" s="38" t="str">
        <f>IF(N58=""," ",IF(COUNTIF(checkin,N58)&gt;0,"◢",IF(COUNTIFS(checkin,"&lt;="&amp;N58,checkout,"&gt;"&amp;N58)&gt;0,"█"," ")))</f>
        <v xml:space="preserve"> </v>
      </c>
      <c r="P59" s="11" t="s">
        <v>6</v>
      </c>
      <c r="Q59" s="37" t="str">
        <f>IF(Q58=""," ",IF(COUNTIF(checkout,Q58)&gt;0,"◤",IF(COUNTIFS(checkin,"&lt;"&amp;Q58,checkout,"&gt;="&amp;Q58)&gt;0,"█"," ")))</f>
        <v xml:space="preserve"> </v>
      </c>
      <c r="R59" s="38" t="str">
        <f>IF(Q58=""," ",IF(COUNTIF(checkin,Q58)&gt;0,"◢",IF(COUNTIFS(checkin,"&lt;="&amp;Q58,checkout,"&gt;"&amp;Q58)&gt;0,"█"," ")))</f>
        <v xml:space="preserve"> </v>
      </c>
      <c r="S59" s="37" t="str">
        <f>IF(S58=""," ",IF(COUNTIF(checkout,S58)&gt;0,"◤",IF(COUNTIFS(checkin,"&lt;"&amp;S58,checkout,"&gt;="&amp;S58)&gt;0,"█"," ")))</f>
        <v xml:space="preserve"> </v>
      </c>
      <c r="T59" s="38" t="str">
        <f>IF(S58=""," ",IF(COUNTIF(checkin,S58)&gt;0,"◢",IF(COUNTIFS(checkin,"&lt;="&amp;S58,checkout,"&gt;"&amp;S58)&gt;0,"█"," ")))</f>
        <v xml:space="preserve"> </v>
      </c>
      <c r="U59" s="37" t="str">
        <f>IF(U58=""," ",IF(COUNTIF(checkout,U58)&gt;0,"◤",IF(COUNTIFS(checkin,"&lt;"&amp;U58,checkout,"&gt;="&amp;U58)&gt;0,"█"," ")))</f>
        <v xml:space="preserve"> </v>
      </c>
      <c r="V59" s="38" t="str">
        <f>IF(U58=""," ",IF(COUNTIF(checkin,U58)&gt;0,"◢",IF(COUNTIFS(checkin,"&lt;="&amp;U58,checkout,"&gt;"&amp;U58)&gt;0,"█"," ")))</f>
        <v xml:space="preserve"> </v>
      </c>
      <c r="W59" s="37" t="str">
        <f>IF(W58=""," ",IF(COUNTIF(checkout,W58)&gt;0,"◤",IF(COUNTIFS(checkin,"&lt;"&amp;W58,checkout,"&gt;="&amp;W58)&gt;0,"█"," ")))</f>
        <v xml:space="preserve"> </v>
      </c>
      <c r="X59" s="38" t="str">
        <f>IF(W58=""," ",IF(COUNTIF(checkin,W58)&gt;0,"◢",IF(COUNTIFS(checkin,"&lt;="&amp;W58,checkout,"&gt;"&amp;W58)&gt;0,"█"," ")))</f>
        <v xml:space="preserve"> </v>
      </c>
      <c r="Y59" s="37" t="str">
        <f>IF(Y58=""," ",IF(COUNTIF(checkout,Y58)&gt;0,"◤",IF(COUNTIFS(checkin,"&lt;"&amp;Y58,checkout,"&gt;="&amp;Y58)&gt;0,"█"," ")))</f>
        <v xml:space="preserve"> </v>
      </c>
      <c r="Z59" s="38" t="str">
        <f>IF(Y58=""," ",IF(COUNTIF(checkin,Y58)&gt;0,"◢",IF(COUNTIFS(checkin,"&lt;="&amp;Y58,checkout,"&gt;"&amp;Y58)&gt;0,"█"," ")))</f>
        <v xml:space="preserve"> </v>
      </c>
      <c r="AA59" s="37" t="str">
        <f>IF(AA58=""," ",IF(COUNTIF(checkout,AA58)&gt;0,"◤",IF(COUNTIFS(checkin,"&lt;"&amp;AA58,checkout,"&gt;="&amp;AA58)&gt;0,"█"," ")))</f>
        <v xml:space="preserve"> </v>
      </c>
      <c r="AB59" s="38" t="str">
        <f>IF(AA58=""," ",IF(COUNTIF(checkin,AA58)&gt;0,"◢",IF(COUNTIFS(checkin,"&lt;="&amp;AA58,checkout,"&gt;"&amp;AA58)&gt;0,"█"," ")))</f>
        <v xml:space="preserve"> </v>
      </c>
      <c r="AC59" s="37" t="str">
        <f>IF(AC58=""," ",IF(COUNTIF(checkout,AC58)&gt;0,"◤",IF(COUNTIFS(checkin,"&lt;"&amp;AC58,checkout,"&gt;="&amp;AC58)&gt;0,"█"," ")))</f>
        <v xml:space="preserve"> </v>
      </c>
      <c r="AD59" s="38" t="str">
        <f>IF(AC58=""," ",IF(COUNTIF(checkin,AC58)&gt;0,"◢",IF(COUNTIFS(checkin,"&lt;="&amp;AC58,checkout,"&gt;"&amp;AC58)&gt;0,"█"," ")))</f>
        <v xml:space="preserve"> </v>
      </c>
      <c r="AE59" s="18" t="s">
        <v>6</v>
      </c>
      <c r="AF59" s="32"/>
      <c r="AG59" s="27"/>
      <c r="AH59" s="28"/>
      <c r="AI59" s="28"/>
      <c r="AJ59" s="28"/>
      <c r="AK59" s="32"/>
    </row>
    <row r="60" spans="1:37" s="2" customFormat="1" ht="16.5" customHeight="1">
      <c r="A60" s="1" t="s">
        <v>6</v>
      </c>
      <c r="B60" s="69">
        <f>IF(N58="","",IF(MONTH(N58+1)&lt;&gt;MONTH(N58),"",N58+1))</f>
        <v>44038</v>
      </c>
      <c r="C60" s="70"/>
      <c r="D60" s="69">
        <f t="shared" ref="D60" si="74">IF(B60="","",IF(MONTH(B60+1)&lt;&gt;MONTH(B60),"",B60+1))</f>
        <v>44039</v>
      </c>
      <c r="E60" s="70"/>
      <c r="F60" s="69">
        <f t="shared" ref="F60" si="75">IF(D60="","",IF(MONTH(D60+1)&lt;&gt;MONTH(D60),"",D60+1))</f>
        <v>44040</v>
      </c>
      <c r="G60" s="70"/>
      <c r="H60" s="69">
        <f t="shared" ref="H60" si="76">IF(F60="","",IF(MONTH(F60+1)&lt;&gt;MONTH(F60),"",F60+1))</f>
        <v>44041</v>
      </c>
      <c r="I60" s="70"/>
      <c r="J60" s="69">
        <f t="shared" ref="J60" si="77">IF(H60="","",IF(MONTH(H60+1)&lt;&gt;MONTH(H60),"",H60+1))</f>
        <v>44042</v>
      </c>
      <c r="K60" s="70"/>
      <c r="L60" s="69">
        <f t="shared" ref="L60" si="78">IF(J60="","",IF(MONTH(J60+1)&lt;&gt;MONTH(J60),"",J60+1))</f>
        <v>44043</v>
      </c>
      <c r="M60" s="70"/>
      <c r="N60" s="69" t="str">
        <f t="shared" ref="N60" si="79">IF(L60="","",IF(MONTH(L60+1)&lt;&gt;MONTH(L60),"",L60+1))</f>
        <v/>
      </c>
      <c r="O60" s="70"/>
      <c r="P60" s="6" t="s">
        <v>6</v>
      </c>
      <c r="Q60" s="69">
        <f>IF(AC58="","",IF(MONTH(AC58+1)&lt;&gt;MONTH(AC58),"",AC58+1))</f>
        <v>44066</v>
      </c>
      <c r="R60" s="70"/>
      <c r="S60" s="69">
        <f t="shared" ref="S60" si="80">IF(Q60="","",IF(MONTH(Q60+1)&lt;&gt;MONTH(Q60),"",Q60+1))</f>
        <v>44067</v>
      </c>
      <c r="T60" s="70"/>
      <c r="U60" s="69">
        <f t="shared" ref="U60" si="81">IF(S60="","",IF(MONTH(S60+1)&lt;&gt;MONTH(S60),"",S60+1))</f>
        <v>44068</v>
      </c>
      <c r="V60" s="70"/>
      <c r="W60" s="69">
        <f t="shared" ref="W60" si="82">IF(U60="","",IF(MONTH(U60+1)&lt;&gt;MONTH(U60),"",U60+1))</f>
        <v>44069</v>
      </c>
      <c r="X60" s="70"/>
      <c r="Y60" s="69">
        <f t="shared" ref="Y60" si="83">IF(W60="","",IF(MONTH(W60+1)&lt;&gt;MONTH(W60),"",W60+1))</f>
        <v>44070</v>
      </c>
      <c r="Z60" s="70"/>
      <c r="AA60" s="69">
        <f t="shared" ref="AA60" si="84">IF(Y60="","",IF(MONTH(Y60+1)&lt;&gt;MONTH(Y60),"",Y60+1))</f>
        <v>44071</v>
      </c>
      <c r="AB60" s="70"/>
      <c r="AC60" s="69">
        <f t="shared" ref="AC60" si="85">IF(AA60="","",IF(MONTH(AA60+1)&lt;&gt;MONTH(AA60),"",AA60+1))</f>
        <v>44072</v>
      </c>
      <c r="AD60" s="70"/>
      <c r="AE60" s="16" t="s">
        <v>6</v>
      </c>
      <c r="AF60" s="32"/>
      <c r="AG60" s="27"/>
      <c r="AH60" s="28"/>
      <c r="AI60" s="28"/>
      <c r="AJ60" s="28"/>
      <c r="AK60" s="32"/>
    </row>
    <row r="61" spans="1:37" s="2" customFormat="1" ht="16.5" customHeight="1">
      <c r="A61" s="1" t="s">
        <v>6</v>
      </c>
      <c r="B61" s="37" t="str">
        <f>IF(B60=""," ",IF(COUNTIF(checkout,B60)&gt;0,"◤",IF(COUNTIFS(checkin,"&lt;"&amp;B60,checkout,"&gt;="&amp;B60)&gt;0,"█"," ")))</f>
        <v xml:space="preserve"> </v>
      </c>
      <c r="C61" s="38" t="str">
        <f>IF(B60=""," ",IF(COUNTIF(checkin,B60)&gt;0,"◢",IF(COUNTIFS(checkin,"&lt;="&amp;B60,checkout,"&gt;"&amp;B60)&gt;0,"█"," ")))</f>
        <v xml:space="preserve"> </v>
      </c>
      <c r="D61" s="37" t="str">
        <f>IF(D60=""," ",IF(COUNTIF(checkout,D60)&gt;0,"◤",IF(COUNTIFS(checkin,"&lt;"&amp;D60,checkout,"&gt;="&amp;D60)&gt;0,"█"," ")))</f>
        <v xml:space="preserve"> </v>
      </c>
      <c r="E61" s="38" t="str">
        <f>IF(D60=""," ",IF(COUNTIF(checkin,D60)&gt;0,"◢",IF(COUNTIFS(checkin,"&lt;="&amp;D60,checkout,"&gt;"&amp;D60)&gt;0,"█"," ")))</f>
        <v xml:space="preserve"> </v>
      </c>
      <c r="F61" s="37" t="str">
        <f>IF(F60=""," ",IF(COUNTIF(checkout,F60)&gt;0,"◤",IF(COUNTIFS(checkin,"&lt;"&amp;F60,checkout,"&gt;="&amp;F60)&gt;0,"█"," ")))</f>
        <v xml:space="preserve"> </v>
      </c>
      <c r="G61" s="38" t="str">
        <f>IF(F60=""," ",IF(COUNTIF(checkin,F60)&gt;0,"◢",IF(COUNTIFS(checkin,"&lt;="&amp;F60,checkout,"&gt;"&amp;F60)&gt;0,"█"," ")))</f>
        <v xml:space="preserve"> </v>
      </c>
      <c r="H61" s="37" t="str">
        <f>IF(H60=""," ",IF(COUNTIF(checkout,H60)&gt;0,"◤",IF(COUNTIFS(checkin,"&lt;"&amp;H60,checkout,"&gt;="&amp;H60)&gt;0,"█"," ")))</f>
        <v xml:space="preserve"> </v>
      </c>
      <c r="I61" s="38" t="str">
        <f>IF(H60=""," ",IF(COUNTIF(checkin,H60)&gt;0,"◢",IF(COUNTIFS(checkin,"&lt;="&amp;H60,checkout,"&gt;"&amp;H60)&gt;0,"█"," ")))</f>
        <v xml:space="preserve"> </v>
      </c>
      <c r="J61" s="37" t="str">
        <f>IF(J60=""," ",IF(COUNTIF(checkout,J60)&gt;0,"◤",IF(COUNTIFS(checkin,"&lt;"&amp;J60,checkout,"&gt;="&amp;J60)&gt;0,"█"," ")))</f>
        <v xml:space="preserve"> </v>
      </c>
      <c r="K61" s="38" t="str">
        <f>IF(J60=""," ",IF(COUNTIF(checkin,J60)&gt;0,"◢",IF(COUNTIFS(checkin,"&lt;="&amp;J60,checkout,"&gt;"&amp;J60)&gt;0,"█"," ")))</f>
        <v xml:space="preserve"> </v>
      </c>
      <c r="L61" s="37" t="str">
        <f>IF(L60=""," ",IF(COUNTIF(checkout,L60)&gt;0,"◤",IF(COUNTIFS(checkin,"&lt;"&amp;L60,checkout,"&gt;="&amp;L60)&gt;0,"█"," ")))</f>
        <v xml:space="preserve"> </v>
      </c>
      <c r="M61" s="38" t="str">
        <f>IF(L60=""," ",IF(COUNTIF(checkin,L60)&gt;0,"◢",IF(COUNTIFS(checkin,"&lt;="&amp;L60,checkout,"&gt;"&amp;L60)&gt;0,"█"," ")))</f>
        <v xml:space="preserve"> </v>
      </c>
      <c r="N61" s="37" t="str">
        <f>IF(N60=""," ",IF(COUNTIF(checkout,N60)&gt;0,"◤",IF(COUNTIFS(checkin,"&lt;"&amp;N60,checkout,"&gt;="&amp;N60)&gt;0,"█"," ")))</f>
        <v xml:space="preserve"> </v>
      </c>
      <c r="O61" s="38" t="str">
        <f>IF(N60=""," ",IF(COUNTIF(checkin,N60)&gt;0,"◢",IF(COUNTIFS(checkin,"&lt;="&amp;N60,checkout,"&gt;"&amp;N60)&gt;0,"█"," ")))</f>
        <v xml:space="preserve"> </v>
      </c>
      <c r="P61" s="11" t="s">
        <v>6</v>
      </c>
      <c r="Q61" s="37" t="str">
        <f>IF(Q60=""," ",IF(COUNTIF(checkout,Q60)&gt;0,"◤",IF(COUNTIFS(checkin,"&lt;"&amp;Q60,checkout,"&gt;="&amp;Q60)&gt;0,"█"," ")))</f>
        <v xml:space="preserve"> </v>
      </c>
      <c r="R61" s="38" t="str">
        <f>IF(Q60=""," ",IF(COUNTIF(checkin,Q60)&gt;0,"◢",IF(COUNTIFS(checkin,"&lt;="&amp;Q60,checkout,"&gt;"&amp;Q60)&gt;0,"█"," ")))</f>
        <v xml:space="preserve"> </v>
      </c>
      <c r="S61" s="37" t="str">
        <f>IF(S60=""," ",IF(COUNTIF(checkout,S60)&gt;0,"◤",IF(COUNTIFS(checkin,"&lt;"&amp;S60,checkout,"&gt;="&amp;S60)&gt;0,"█"," ")))</f>
        <v xml:space="preserve"> </v>
      </c>
      <c r="T61" s="38" t="str">
        <f>IF(S60=""," ",IF(COUNTIF(checkin,S60)&gt;0,"◢",IF(COUNTIFS(checkin,"&lt;="&amp;S60,checkout,"&gt;"&amp;S60)&gt;0,"█"," ")))</f>
        <v xml:space="preserve"> </v>
      </c>
      <c r="U61" s="37" t="str">
        <f>IF(U60=""," ",IF(COUNTIF(checkout,U60)&gt;0,"◤",IF(COUNTIFS(checkin,"&lt;"&amp;U60,checkout,"&gt;="&amp;U60)&gt;0,"█"," ")))</f>
        <v xml:space="preserve"> </v>
      </c>
      <c r="V61" s="38" t="str">
        <f>IF(U60=""," ",IF(COUNTIF(checkin,U60)&gt;0,"◢",IF(COUNTIFS(checkin,"&lt;="&amp;U60,checkout,"&gt;"&amp;U60)&gt;0,"█"," ")))</f>
        <v xml:space="preserve"> </v>
      </c>
      <c r="W61" s="37" t="str">
        <f>IF(W60=""," ",IF(COUNTIF(checkout,W60)&gt;0,"◤",IF(COUNTIFS(checkin,"&lt;"&amp;W60,checkout,"&gt;="&amp;W60)&gt;0,"█"," ")))</f>
        <v xml:space="preserve"> </v>
      </c>
      <c r="X61" s="38" t="str">
        <f>IF(W60=""," ",IF(COUNTIF(checkin,W60)&gt;0,"◢",IF(COUNTIFS(checkin,"&lt;="&amp;W60,checkout,"&gt;"&amp;W60)&gt;0,"█"," ")))</f>
        <v xml:space="preserve"> </v>
      </c>
      <c r="Y61" s="37" t="str">
        <f>IF(Y60=""," ",IF(COUNTIF(checkout,Y60)&gt;0,"◤",IF(COUNTIFS(checkin,"&lt;"&amp;Y60,checkout,"&gt;="&amp;Y60)&gt;0,"█"," ")))</f>
        <v xml:space="preserve"> </v>
      </c>
      <c r="Z61" s="38" t="str">
        <f>IF(Y60=""," ",IF(COUNTIF(checkin,Y60)&gt;0,"◢",IF(COUNTIFS(checkin,"&lt;="&amp;Y60,checkout,"&gt;"&amp;Y60)&gt;0,"█"," ")))</f>
        <v xml:space="preserve"> </v>
      </c>
      <c r="AA61" s="37" t="str">
        <f>IF(AA60=""," ",IF(COUNTIF(checkout,AA60)&gt;0,"◤",IF(COUNTIFS(checkin,"&lt;"&amp;AA60,checkout,"&gt;="&amp;AA60)&gt;0,"█"," ")))</f>
        <v xml:space="preserve"> </v>
      </c>
      <c r="AB61" s="38" t="str">
        <f>IF(AA60=""," ",IF(COUNTIF(checkin,AA60)&gt;0,"◢",IF(COUNTIFS(checkin,"&lt;="&amp;AA60,checkout,"&gt;"&amp;AA60)&gt;0,"█"," ")))</f>
        <v xml:space="preserve"> </v>
      </c>
      <c r="AC61" s="37" t="str">
        <f>IF(AC60=""," ",IF(COUNTIF(checkout,AC60)&gt;0,"◤",IF(COUNTIFS(checkin,"&lt;"&amp;AC60,checkout,"&gt;="&amp;AC60)&gt;0,"█"," ")))</f>
        <v xml:space="preserve"> </v>
      </c>
      <c r="AD61" s="38" t="str">
        <f>IF(AC60=""," ",IF(COUNTIF(checkin,AC60)&gt;0,"◢",IF(COUNTIFS(checkin,"&lt;="&amp;AC60,checkout,"&gt;"&amp;AC60)&gt;0,"█"," ")))</f>
        <v xml:space="preserve"> </v>
      </c>
      <c r="AE61" s="18" t="s">
        <v>6</v>
      </c>
      <c r="AF61" s="32"/>
      <c r="AG61" s="27"/>
      <c r="AH61" s="28"/>
      <c r="AI61" s="28"/>
      <c r="AJ61" s="28"/>
      <c r="AK61" s="32"/>
    </row>
    <row r="62" spans="1:37" s="2" customFormat="1" ht="16.5" customHeight="1">
      <c r="A62" s="1" t="s">
        <v>6</v>
      </c>
      <c r="B62" s="69" t="str">
        <f>IF(N60="","",IF(MONTH(N60+1)&lt;&gt;MONTH(N60),"",N60+1))</f>
        <v/>
      </c>
      <c r="C62" s="70"/>
      <c r="D62" s="69" t="str">
        <f t="shared" ref="D62" si="86">IF(B62="","",IF(MONTH(B62+1)&lt;&gt;MONTH(B62),"",B62+1))</f>
        <v/>
      </c>
      <c r="E62" s="70"/>
      <c r="F62" s="73" t="str">
        <f t="shared" ref="F62" si="87">IF(D62="","",IF(MONTH(D62+1)&lt;&gt;MONTH(D62),"",D62+1))</f>
        <v/>
      </c>
      <c r="G62" s="73"/>
      <c r="H62" s="73" t="str">
        <f t="shared" ref="H62" si="88">IF(F62="","",IF(MONTH(F62+1)&lt;&gt;MONTH(F62),"",F62+1))</f>
        <v/>
      </c>
      <c r="I62" s="73"/>
      <c r="J62" s="73" t="str">
        <f t="shared" ref="J62" si="89">IF(H62="","",IF(MONTH(H62+1)&lt;&gt;MONTH(H62),"",H62+1))</f>
        <v/>
      </c>
      <c r="K62" s="73"/>
      <c r="L62" s="73" t="str">
        <f t="shared" ref="L62" si="90">IF(J62="","",IF(MONTH(J62+1)&lt;&gt;MONTH(J62),"",J62+1))</f>
        <v/>
      </c>
      <c r="M62" s="73"/>
      <c r="N62" s="73" t="str">
        <f t="shared" ref="N62" si="91">IF(L62="","",IF(MONTH(L62+1)&lt;&gt;MONTH(L62),"",L62+1))</f>
        <v/>
      </c>
      <c r="O62" s="73"/>
      <c r="P62" s="6" t="s">
        <v>6</v>
      </c>
      <c r="Q62" s="69">
        <f>IF(AC60="","",IF(MONTH(AC60+1)&lt;&gt;MONTH(AC60),"",AC60+1))</f>
        <v>44073</v>
      </c>
      <c r="R62" s="70"/>
      <c r="S62" s="69">
        <f t="shared" ref="S62" si="92">IF(Q62="","",IF(MONTH(Q62+1)&lt;&gt;MONTH(Q62),"",Q62+1))</f>
        <v>44074</v>
      </c>
      <c r="T62" s="70"/>
      <c r="U62" s="73" t="str">
        <f t="shared" ref="U62" si="93">IF(S62="","",IF(MONTH(S62+1)&lt;&gt;MONTH(S62),"",S62+1))</f>
        <v/>
      </c>
      <c r="V62" s="73"/>
      <c r="W62" s="73" t="str">
        <f t="shared" ref="W62" si="94">IF(U62="","",IF(MONTH(U62+1)&lt;&gt;MONTH(U62),"",U62+1))</f>
        <v/>
      </c>
      <c r="X62" s="73"/>
      <c r="Y62" s="73" t="str">
        <f t="shared" ref="Y62" si="95">IF(W62="","",IF(MONTH(W62+1)&lt;&gt;MONTH(W62),"",W62+1))</f>
        <v/>
      </c>
      <c r="Z62" s="73"/>
      <c r="AA62" s="73" t="str">
        <f t="shared" ref="AA62" si="96">IF(Y62="","",IF(MONTH(Y62+1)&lt;&gt;MONTH(Y62),"",Y62+1))</f>
        <v/>
      </c>
      <c r="AB62" s="73"/>
      <c r="AC62" s="73" t="str">
        <f t="shared" ref="AC62" si="97">IF(AA62="","",IF(MONTH(AA62+1)&lt;&gt;MONTH(AA62),"",AA62+1))</f>
        <v/>
      </c>
      <c r="AD62" s="73"/>
      <c r="AE62" s="16" t="s">
        <v>6</v>
      </c>
      <c r="AF62" s="32"/>
      <c r="AG62" s="27"/>
      <c r="AH62" s="28"/>
      <c r="AI62" s="28"/>
      <c r="AJ62" s="28"/>
      <c r="AK62" s="32"/>
    </row>
    <row r="63" spans="1:37" s="2" customFormat="1" ht="16.5" customHeight="1">
      <c r="A63" s="1" t="s">
        <v>6</v>
      </c>
      <c r="B63" s="37" t="str">
        <f>IF(B62=""," ",IF(COUNTIF(checkout,B62)&gt;0,"◤",IF(COUNTIFS(checkin,"&lt;"&amp;B62,checkout,"&gt;="&amp;B62)&gt;0,"█"," ")))</f>
        <v xml:space="preserve"> </v>
      </c>
      <c r="C63" s="38" t="str">
        <f>IF(B62=""," ",IF(COUNTIF(checkin,B62)&gt;0,"◢",IF(COUNTIFS(checkin,"&lt;="&amp;B62,checkout,"&gt;"&amp;B62)&gt;0,"█"," ")))</f>
        <v xml:space="preserve"> </v>
      </c>
      <c r="D63" s="37" t="str">
        <f>IF(D62=""," ",IF(COUNTIF(checkout,D62)&gt;0,"◤",IF(COUNTIFS(checkin,"&lt;"&amp;D62,checkout,"&gt;="&amp;D62)&gt;0,"█"," ")))</f>
        <v xml:space="preserve"> </v>
      </c>
      <c r="E63" s="38" t="str">
        <f>IF(D62=""," ",IF(COUNTIF(checkin,D62)&gt;0,"◢",IF(COUNTIFS(checkin,"&lt;="&amp;D62,checkout,"&gt;"&amp;D62)&gt;0,"█"," ")))</f>
        <v xml:space="preserve"> </v>
      </c>
      <c r="F63" s="30" t="str">
        <f>IF(F62=""," ",IF(COUNTIF(checkout,F62)&gt;0,"◤",IF(COUNTIFS(checkin,"&lt;"&amp;F62,checkout,"&gt;="&amp;F62)&gt;0,"█"," ")))</f>
        <v xml:space="preserve"> </v>
      </c>
      <c r="G63" s="30" t="str">
        <f>IF(F62=""," ",IF(COUNTIF(checkin,F62)&gt;0,"◢",IF(COUNTIFS(checkin,"&lt;="&amp;F62,checkout,"&gt;"&amp;F62)&gt;0,"█"," ")))</f>
        <v xml:space="preserve"> </v>
      </c>
      <c r="H63" s="30" t="str">
        <f>IF(H62=""," ",IF(COUNTIF(checkout,H62)&gt;0,"◤",IF(COUNTIFS(checkin,"&lt;"&amp;H62,checkout,"&gt;="&amp;H62)&gt;0,"█"," ")))</f>
        <v xml:space="preserve"> </v>
      </c>
      <c r="I63" s="30" t="str">
        <f>IF(H62=""," ",IF(COUNTIF(checkin,H62)&gt;0,"◢",IF(COUNTIFS(checkin,"&lt;="&amp;H62,checkout,"&gt;"&amp;H62)&gt;0,"█"," ")))</f>
        <v xml:space="preserve"> </v>
      </c>
      <c r="J63" s="30" t="str">
        <f>IF(J62=""," ",IF(COUNTIF(checkout,J62)&gt;0,"◤",IF(COUNTIFS(checkin,"&lt;"&amp;J62,checkout,"&gt;="&amp;J62)&gt;0,"█"," ")))</f>
        <v xml:space="preserve"> </v>
      </c>
      <c r="K63" s="30" t="str">
        <f>IF(J62=""," ",IF(COUNTIF(checkin,J62)&gt;0,"◢",IF(COUNTIFS(checkin,"&lt;="&amp;J62,checkout,"&gt;"&amp;J62)&gt;0,"█"," ")))</f>
        <v xml:space="preserve"> </v>
      </c>
      <c r="L63" s="30" t="str">
        <f>IF(L62=""," ",IF(COUNTIF(checkout,L62)&gt;0,"◤",IF(COUNTIFS(checkin,"&lt;"&amp;L62,checkout,"&gt;="&amp;L62)&gt;0,"█"," ")))</f>
        <v xml:space="preserve"> </v>
      </c>
      <c r="M63" s="30" t="str">
        <f>IF(L62=""," ",IF(COUNTIF(checkin,L62)&gt;0,"◢",IF(COUNTIFS(checkin,"&lt;="&amp;L62,checkout,"&gt;"&amp;L62)&gt;0,"█"," ")))</f>
        <v xml:space="preserve"> </v>
      </c>
      <c r="N63" s="30" t="str">
        <f>IF(N62=""," ",IF(COUNTIF(checkout,N62)&gt;0,"◤",IF(COUNTIFS(checkin,"&lt;"&amp;N62,checkout,"&gt;="&amp;N62)&gt;0,"█"," ")))</f>
        <v xml:space="preserve"> </v>
      </c>
      <c r="O63" s="30" t="str">
        <f>IF(N62=""," ",IF(COUNTIF(checkin,N62)&gt;0,"◢",IF(COUNTIFS(checkin,"&lt;="&amp;N62,checkout,"&gt;"&amp;N62)&gt;0,"█"," ")))</f>
        <v xml:space="preserve"> </v>
      </c>
      <c r="P63" s="11" t="s">
        <v>6</v>
      </c>
      <c r="Q63" s="37" t="str">
        <f>IF(Q62=""," ",IF(COUNTIF(checkout,Q62)&gt;0,"◤",IF(COUNTIFS(checkin,"&lt;"&amp;Q62,checkout,"&gt;="&amp;Q62)&gt;0,"█"," ")))</f>
        <v xml:space="preserve"> </v>
      </c>
      <c r="R63" s="38" t="str">
        <f>IF(Q62=""," ",IF(COUNTIF(checkin,Q62)&gt;0,"◢",IF(COUNTIFS(checkin,"&lt;="&amp;Q62,checkout,"&gt;"&amp;Q62)&gt;0,"█"," ")))</f>
        <v xml:space="preserve"> </v>
      </c>
      <c r="S63" s="37" t="str">
        <f>IF(S62=""," ",IF(COUNTIF(checkout,S62)&gt;0,"◤",IF(COUNTIFS(checkin,"&lt;"&amp;S62,checkout,"&gt;="&amp;S62)&gt;0,"█"," ")))</f>
        <v xml:space="preserve"> </v>
      </c>
      <c r="T63" s="38" t="str">
        <f>IF(S62=""," ",IF(COUNTIF(checkin,S62)&gt;0,"◢",IF(COUNTIFS(checkin,"&lt;="&amp;S62,checkout,"&gt;"&amp;S62)&gt;0,"█"," ")))</f>
        <v xml:space="preserve"> </v>
      </c>
      <c r="U63" s="30" t="str">
        <f>IF(U62=""," ",IF(COUNTIF(checkout,U62)&gt;0,"◤",IF(COUNTIFS(checkin,"&lt;"&amp;U62,checkout,"&gt;="&amp;U62)&gt;0,"█"," ")))</f>
        <v xml:space="preserve"> </v>
      </c>
      <c r="V63" s="30" t="str">
        <f>IF(U62=""," ",IF(COUNTIF(checkin,U62)&gt;0,"◢",IF(COUNTIFS(checkin,"&lt;="&amp;U62,checkout,"&gt;"&amp;U62)&gt;0,"█"," ")))</f>
        <v xml:space="preserve"> </v>
      </c>
      <c r="W63" s="30" t="str">
        <f>IF(W62=""," ",IF(COUNTIF(checkout,W62)&gt;0,"◤",IF(COUNTIFS(checkin,"&lt;"&amp;W62,checkout,"&gt;="&amp;W62)&gt;0,"█"," ")))</f>
        <v xml:space="preserve"> </v>
      </c>
      <c r="X63" s="30" t="str">
        <f>IF(W62=""," ",IF(COUNTIF(checkin,W62)&gt;0,"◢",IF(COUNTIFS(checkin,"&lt;="&amp;W62,checkout,"&gt;"&amp;W62)&gt;0,"█"," ")))</f>
        <v xml:space="preserve"> </v>
      </c>
      <c r="Y63" s="30" t="str">
        <f>IF(Y62=""," ",IF(COUNTIF(checkout,Y62)&gt;0,"◤",IF(COUNTIFS(checkin,"&lt;"&amp;Y62,checkout,"&gt;="&amp;Y62)&gt;0,"█"," ")))</f>
        <v xml:space="preserve"> </v>
      </c>
      <c r="Z63" s="30" t="str">
        <f>IF(Y62=""," ",IF(COUNTIF(checkin,Y62)&gt;0,"◢",IF(COUNTIFS(checkin,"&lt;="&amp;Y62,checkout,"&gt;"&amp;Y62)&gt;0,"█"," ")))</f>
        <v xml:space="preserve"> </v>
      </c>
      <c r="AA63" s="30" t="str">
        <f>IF(AA62=""," ",IF(COUNTIF(checkout,AA62)&gt;0,"◤",IF(COUNTIFS(checkin,"&lt;"&amp;AA62,checkout,"&gt;="&amp;AA62)&gt;0,"█"," ")))</f>
        <v xml:space="preserve"> </v>
      </c>
      <c r="AB63" s="30" t="str">
        <f>IF(AA62=""," ",IF(COUNTIF(checkin,AA62)&gt;0,"◢",IF(COUNTIFS(checkin,"&lt;="&amp;AA62,checkout,"&gt;"&amp;AA62)&gt;0,"█"," ")))</f>
        <v xml:space="preserve"> </v>
      </c>
      <c r="AC63" s="30" t="str">
        <f>IF(AC62=""," ",IF(COUNTIF(checkout,AC62)&gt;0,"◤",IF(COUNTIFS(checkin,"&lt;"&amp;AC62,checkout,"&gt;="&amp;AC62)&gt;0,"█"," ")))</f>
        <v xml:space="preserve"> </v>
      </c>
      <c r="AD63" s="30" t="str">
        <f>IF(AC62=""," ",IF(COUNTIF(checkin,AC62)&gt;0,"◢",IF(COUNTIFS(checkin,"&lt;="&amp;AC62,checkout,"&gt;"&amp;AC62)&gt;0,"█"," ")))</f>
        <v xml:space="preserve"> </v>
      </c>
      <c r="AE63" s="18" t="s">
        <v>6</v>
      </c>
      <c r="AF63" s="32"/>
      <c r="AG63" s="27"/>
      <c r="AH63" s="28"/>
      <c r="AI63" s="28"/>
      <c r="AJ63" s="28"/>
      <c r="AK63" s="32"/>
    </row>
    <row r="64" spans="1:37" s="2" customFormat="1" ht="18">
      <c r="A64" s="1" t="s">
        <v>6</v>
      </c>
      <c r="B64" s="71">
        <f>DATE(YEAR(Q50+35),MONTH(Q50+35),1)</f>
        <v>44075</v>
      </c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4" t="s">
        <v>6</v>
      </c>
      <c r="Q64" s="71">
        <f>DATE(YEAR(B64+35),MONTH(B64+35),1)</f>
        <v>44105</v>
      </c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14" t="s">
        <v>6</v>
      </c>
      <c r="AF64" s="32"/>
      <c r="AG64" s="27"/>
      <c r="AH64" s="28"/>
      <c r="AI64" s="28"/>
      <c r="AJ64" s="28"/>
      <c r="AK64" s="32"/>
    </row>
    <row r="65" spans="1:37" s="3" customFormat="1" ht="16.5" customHeight="1">
      <c r="A65" s="13" t="s">
        <v>6</v>
      </c>
      <c r="B65" s="74">
        <f>B68</f>
        <v>44080</v>
      </c>
      <c r="C65" s="75"/>
      <c r="D65" s="75">
        <f t="shared" ref="D65:N65" si="98">D68</f>
        <v>44081</v>
      </c>
      <c r="E65" s="75"/>
      <c r="F65" s="75">
        <f t="shared" si="98"/>
        <v>44082</v>
      </c>
      <c r="G65" s="75"/>
      <c r="H65" s="75">
        <f t="shared" si="98"/>
        <v>44083</v>
      </c>
      <c r="I65" s="75"/>
      <c r="J65" s="75">
        <f t="shared" si="98"/>
        <v>44084</v>
      </c>
      <c r="K65" s="75"/>
      <c r="L65" s="75">
        <f t="shared" si="98"/>
        <v>44085</v>
      </c>
      <c r="M65" s="75"/>
      <c r="N65" s="76">
        <f t="shared" si="98"/>
        <v>44086</v>
      </c>
      <c r="O65" s="76"/>
      <c r="P65" s="4" t="s">
        <v>6</v>
      </c>
      <c r="Q65" s="74">
        <f>Q68</f>
        <v>44108</v>
      </c>
      <c r="R65" s="75"/>
      <c r="S65" s="75">
        <f t="shared" ref="S65:AC65" si="99">S68</f>
        <v>44109</v>
      </c>
      <c r="T65" s="75"/>
      <c r="U65" s="75">
        <f t="shared" si="99"/>
        <v>44110</v>
      </c>
      <c r="V65" s="75"/>
      <c r="W65" s="75">
        <f t="shared" si="99"/>
        <v>44111</v>
      </c>
      <c r="X65" s="75"/>
      <c r="Y65" s="75">
        <f t="shared" si="99"/>
        <v>44112</v>
      </c>
      <c r="Z65" s="75"/>
      <c r="AA65" s="75">
        <f t="shared" si="99"/>
        <v>44113</v>
      </c>
      <c r="AB65" s="75"/>
      <c r="AC65" s="76">
        <f t="shared" si="99"/>
        <v>44114</v>
      </c>
      <c r="AD65" s="76"/>
      <c r="AE65" s="15" t="s">
        <v>6</v>
      </c>
      <c r="AF65" s="33"/>
      <c r="AG65" s="27"/>
      <c r="AH65" s="28"/>
      <c r="AI65" s="28"/>
      <c r="AJ65" s="28"/>
      <c r="AK65" s="33"/>
    </row>
    <row r="66" spans="1:37" s="2" customFormat="1" ht="16.5" customHeight="1">
      <c r="A66" s="1" t="s">
        <v>6</v>
      </c>
      <c r="B66" s="69" t="str">
        <f>IF(WEEKDAY(B64,1)=$AH$7,B64,"")</f>
        <v/>
      </c>
      <c r="C66" s="70"/>
      <c r="D66" s="69" t="str">
        <f>IF(B66="",IF(WEEKDAY(B64,1)=MOD($AH$7,7)+1,B64,""),B66+1)</f>
        <v/>
      </c>
      <c r="E66" s="70"/>
      <c r="F66" s="69">
        <f>IF(D66="",IF(WEEKDAY(B64,1)=MOD($AH$7+1,7)+1,B64,""),D66+1)</f>
        <v>44075</v>
      </c>
      <c r="G66" s="70"/>
      <c r="H66" s="69">
        <f>IF(F66="",IF(WEEKDAY(B64,1)=MOD($AH$7+2,7)+1,B64,""),F66+1)</f>
        <v>44076</v>
      </c>
      <c r="I66" s="70"/>
      <c r="J66" s="69">
        <f>IF(H66="",IF(WEEKDAY(B64,1)=MOD($AH$7+3,7)+1,B64,""),H66+1)</f>
        <v>44077</v>
      </c>
      <c r="K66" s="70"/>
      <c r="L66" s="69">
        <f>IF(J66="",IF(WEEKDAY(B64,1)=MOD($AH$7+4,7)+1,B64,""),J66+1)</f>
        <v>44078</v>
      </c>
      <c r="M66" s="70"/>
      <c r="N66" s="69">
        <f>IF(L66="",IF(WEEKDAY(B64,1)=MOD($AH$7+5,7)+1,B64,""),L66+1)</f>
        <v>44079</v>
      </c>
      <c r="O66" s="70"/>
      <c r="P66" s="6" t="s">
        <v>6</v>
      </c>
      <c r="Q66" s="69" t="str">
        <f>IF(WEEKDAY(Q64,1)=$AH$7,Q64,"")</f>
        <v/>
      </c>
      <c r="R66" s="70"/>
      <c r="S66" s="69" t="str">
        <f>IF(Q66="",IF(WEEKDAY(Q64,1)=MOD($AH$7,7)+1,Q64,""),Q66+1)</f>
        <v/>
      </c>
      <c r="T66" s="70"/>
      <c r="U66" s="69" t="str">
        <f>IF(S66="",IF(WEEKDAY(Q64,1)=MOD($AH$7+1,7)+1,Q64,""),S66+1)</f>
        <v/>
      </c>
      <c r="V66" s="70"/>
      <c r="W66" s="69" t="str">
        <f>IF(U66="",IF(WEEKDAY(Q64,1)=MOD($AH$7+2,7)+1,Q64,""),U66+1)</f>
        <v/>
      </c>
      <c r="X66" s="70"/>
      <c r="Y66" s="69">
        <f>IF(W66="",IF(WEEKDAY(Q64,1)=MOD($AH$7+3,7)+1,Q64,""),W66+1)</f>
        <v>44105</v>
      </c>
      <c r="Z66" s="70"/>
      <c r="AA66" s="69">
        <f>IF(Y66="",IF(WEEKDAY(Q64,1)=MOD($AH$7+4,7)+1,Q64,""),Y66+1)</f>
        <v>44106</v>
      </c>
      <c r="AB66" s="70"/>
      <c r="AC66" s="69">
        <f>IF(AA66="",IF(WEEKDAY(Q64,1)=MOD($AH$7+5,7)+1,Q64,""),AA66+1)</f>
        <v>44107</v>
      </c>
      <c r="AD66" s="70"/>
      <c r="AE66" s="16" t="s">
        <v>6</v>
      </c>
      <c r="AF66" s="32"/>
      <c r="AG66" s="27"/>
      <c r="AH66" s="28"/>
      <c r="AI66" s="28"/>
      <c r="AJ66" s="28"/>
      <c r="AK66" s="32"/>
    </row>
    <row r="67" spans="1:37" s="2" customFormat="1" ht="16.5" customHeight="1">
      <c r="A67" s="1" t="s">
        <v>6</v>
      </c>
      <c r="B67" s="37" t="str">
        <f>IF(B66=""," ",IF(COUNTIF(checkout,B66)&gt;0,"◤",IF(COUNTIFS(checkin,"&lt;"&amp;B66,checkout,"&gt;="&amp;B66)&gt;0,"█"," ")))</f>
        <v xml:space="preserve"> </v>
      </c>
      <c r="C67" s="38" t="str">
        <f>IF(B66=""," ",IF(COUNTIF(checkin,B66)&gt;0,"◢",IF(COUNTIFS(checkin,"&lt;="&amp;B66,checkout,"&gt;"&amp;B66)&gt;0,"█"," ")))</f>
        <v xml:space="preserve"> </v>
      </c>
      <c r="D67" s="37" t="str">
        <f>IF(D66=""," ",IF(COUNTIF(checkout,D66)&gt;0,"◤",IF(COUNTIFS(checkin,"&lt;"&amp;D66,checkout,"&gt;="&amp;D66)&gt;0,"█"," ")))</f>
        <v xml:space="preserve"> </v>
      </c>
      <c r="E67" s="38" t="str">
        <f>IF(D66=""," ",IF(COUNTIF(checkin,D66)&gt;0,"◢",IF(COUNTIFS(checkin,"&lt;="&amp;D66,checkout,"&gt;"&amp;D66)&gt;0,"█"," ")))</f>
        <v xml:space="preserve"> </v>
      </c>
      <c r="F67" s="37" t="str">
        <f>IF(F66=""," ",IF(COUNTIF(checkout,F66)&gt;0,"◤",IF(COUNTIFS(checkin,"&lt;"&amp;F66,checkout,"&gt;="&amp;F66)&gt;0,"█"," ")))</f>
        <v xml:space="preserve"> </v>
      </c>
      <c r="G67" s="38" t="str">
        <f>IF(F66=""," ",IF(COUNTIF(checkin,F66)&gt;0,"◢",IF(COUNTIFS(checkin,"&lt;="&amp;F66,checkout,"&gt;"&amp;F66)&gt;0,"█"," ")))</f>
        <v xml:space="preserve"> </v>
      </c>
      <c r="H67" s="37" t="str">
        <f>IF(H66=""," ",IF(COUNTIF(checkout,H66)&gt;0,"◤",IF(COUNTIFS(checkin,"&lt;"&amp;H66,checkout,"&gt;="&amp;H66)&gt;0,"█"," ")))</f>
        <v xml:space="preserve"> </v>
      </c>
      <c r="I67" s="38" t="str">
        <f>IF(H66=""," ",IF(COUNTIF(checkin,H66)&gt;0,"◢",IF(COUNTIFS(checkin,"&lt;="&amp;H66,checkout,"&gt;"&amp;H66)&gt;0,"█"," ")))</f>
        <v xml:space="preserve"> </v>
      </c>
      <c r="J67" s="37" t="str">
        <f>IF(J66=""," ",IF(COUNTIF(checkout,J66)&gt;0,"◤",IF(COUNTIFS(checkin,"&lt;"&amp;J66,checkout,"&gt;="&amp;J66)&gt;0,"█"," ")))</f>
        <v xml:space="preserve"> </v>
      </c>
      <c r="K67" s="38" t="str">
        <f>IF(J66=""," ",IF(COUNTIF(checkin,J66)&gt;0,"◢",IF(COUNTIFS(checkin,"&lt;="&amp;J66,checkout,"&gt;"&amp;J66)&gt;0,"█"," ")))</f>
        <v xml:space="preserve"> </v>
      </c>
      <c r="L67" s="37" t="str">
        <f>IF(L66=""," ",IF(COUNTIF(checkout,L66)&gt;0,"◤",IF(COUNTIFS(checkin,"&lt;"&amp;L66,checkout,"&gt;="&amp;L66)&gt;0,"█"," ")))</f>
        <v xml:space="preserve"> </v>
      </c>
      <c r="M67" s="38" t="str">
        <f>IF(L66=""," ",IF(COUNTIF(checkin,L66)&gt;0,"◢",IF(COUNTIFS(checkin,"&lt;="&amp;L66,checkout,"&gt;"&amp;L66)&gt;0,"█"," ")))</f>
        <v xml:space="preserve"> </v>
      </c>
      <c r="N67" s="37" t="str">
        <f>IF(N66=""," ",IF(COUNTIF(checkout,N66)&gt;0,"◤",IF(COUNTIFS(checkin,"&lt;"&amp;N66,checkout,"&gt;="&amp;N66)&gt;0,"█"," ")))</f>
        <v xml:space="preserve"> </v>
      </c>
      <c r="O67" s="38" t="str">
        <f>IF(N66=""," ",IF(COUNTIF(checkin,N66)&gt;0,"◢",IF(COUNTIFS(checkin,"&lt;="&amp;N66,checkout,"&gt;"&amp;N66)&gt;0,"█"," ")))</f>
        <v xml:space="preserve"> </v>
      </c>
      <c r="P67" s="11" t="s">
        <v>6</v>
      </c>
      <c r="Q67" s="37" t="str">
        <f>IF(Q66=""," ",IF(COUNTIF(checkout,Q66)&gt;0,"◤",IF(COUNTIFS(checkin,"&lt;"&amp;Q66,checkout,"&gt;="&amp;Q66)&gt;0,"█"," ")))</f>
        <v xml:space="preserve"> </v>
      </c>
      <c r="R67" s="38" t="str">
        <f>IF(Q66=""," ",IF(COUNTIF(checkin,Q66)&gt;0,"◢",IF(COUNTIFS(checkin,"&lt;="&amp;Q66,checkout,"&gt;"&amp;Q66)&gt;0,"█"," ")))</f>
        <v xml:space="preserve"> </v>
      </c>
      <c r="S67" s="37" t="str">
        <f>IF(S66=""," ",IF(COUNTIF(checkout,S66)&gt;0,"◤",IF(COUNTIFS(checkin,"&lt;"&amp;S66,checkout,"&gt;="&amp;S66)&gt;0,"█"," ")))</f>
        <v xml:space="preserve"> </v>
      </c>
      <c r="T67" s="38" t="str">
        <f>IF(S66=""," ",IF(COUNTIF(checkin,S66)&gt;0,"◢",IF(COUNTIFS(checkin,"&lt;="&amp;S66,checkout,"&gt;"&amp;S66)&gt;0,"█"," ")))</f>
        <v xml:space="preserve"> </v>
      </c>
      <c r="U67" s="37" t="str">
        <f>IF(U66=""," ",IF(COUNTIF(checkout,U66)&gt;0,"◤",IF(COUNTIFS(checkin,"&lt;"&amp;U66,checkout,"&gt;="&amp;U66)&gt;0,"█"," ")))</f>
        <v xml:space="preserve"> </v>
      </c>
      <c r="V67" s="38" t="str">
        <f>IF(U66=""," ",IF(COUNTIF(checkin,U66)&gt;0,"◢",IF(COUNTIFS(checkin,"&lt;="&amp;U66,checkout,"&gt;"&amp;U66)&gt;0,"█"," ")))</f>
        <v xml:space="preserve"> </v>
      </c>
      <c r="W67" s="37" t="str">
        <f>IF(W66=""," ",IF(COUNTIF(checkout,W66)&gt;0,"◤",IF(COUNTIFS(checkin,"&lt;"&amp;W66,checkout,"&gt;="&amp;W66)&gt;0,"█"," ")))</f>
        <v xml:space="preserve"> </v>
      </c>
      <c r="X67" s="38" t="str">
        <f>IF(W66=""," ",IF(COUNTIF(checkin,W66)&gt;0,"◢",IF(COUNTIFS(checkin,"&lt;="&amp;W66,checkout,"&gt;"&amp;W66)&gt;0,"█"," ")))</f>
        <v xml:space="preserve"> </v>
      </c>
      <c r="Y67" s="37" t="str">
        <f>IF(Y66=""," ",IF(COUNTIF(checkout,Y66)&gt;0,"◤",IF(COUNTIFS(checkin,"&lt;"&amp;Y66,checkout,"&gt;="&amp;Y66)&gt;0,"█"," ")))</f>
        <v xml:space="preserve"> </v>
      </c>
      <c r="Z67" s="38" t="str">
        <f>IF(Y66=""," ",IF(COUNTIF(checkin,Y66)&gt;0,"◢",IF(COUNTIFS(checkin,"&lt;="&amp;Y66,checkout,"&gt;"&amp;Y66)&gt;0,"█"," ")))</f>
        <v xml:space="preserve"> </v>
      </c>
      <c r="AA67" s="37" t="str">
        <f>IF(AA66=""," ",IF(COUNTIF(checkout,AA66)&gt;0,"◤",IF(COUNTIFS(checkin,"&lt;"&amp;AA66,checkout,"&gt;="&amp;AA66)&gt;0,"█"," ")))</f>
        <v xml:space="preserve"> </v>
      </c>
      <c r="AB67" s="38" t="str">
        <f>IF(AA66=""," ",IF(COUNTIF(checkin,AA66)&gt;0,"◢",IF(COUNTIFS(checkin,"&lt;="&amp;AA66,checkout,"&gt;"&amp;AA66)&gt;0,"█"," ")))</f>
        <v xml:space="preserve"> </v>
      </c>
      <c r="AC67" s="37" t="str">
        <f>IF(AC66=""," ",IF(COUNTIF(checkout,AC66)&gt;0,"◤",IF(COUNTIFS(checkin,"&lt;"&amp;AC66,checkout,"&gt;="&amp;AC66)&gt;0,"█"," ")))</f>
        <v xml:space="preserve"> </v>
      </c>
      <c r="AD67" s="38" t="str">
        <f>IF(AC66=""," ",IF(COUNTIF(checkin,AC66)&gt;0,"◢",IF(COUNTIFS(checkin,"&lt;="&amp;AC66,checkout,"&gt;"&amp;AC66)&gt;0,"█"," ")))</f>
        <v xml:space="preserve"> </v>
      </c>
      <c r="AE67" s="17" t="s">
        <v>6</v>
      </c>
      <c r="AF67" s="32"/>
      <c r="AG67" s="27"/>
      <c r="AH67" s="28"/>
      <c r="AI67" s="28"/>
      <c r="AJ67" s="28"/>
      <c r="AK67" s="32"/>
    </row>
    <row r="68" spans="1:37" s="2" customFormat="1" ht="16.5" customHeight="1">
      <c r="A68" s="1" t="s">
        <v>6</v>
      </c>
      <c r="B68" s="69">
        <f>IF(N66="","",IF(MONTH(N66+1)&lt;&gt;MONTH(N66),"",N66+1))</f>
        <v>44080</v>
      </c>
      <c r="C68" s="70"/>
      <c r="D68" s="69">
        <f t="shared" ref="D68" si="100">IF(B68="","",IF(MONTH(B68+1)&lt;&gt;MONTH(B68),"",B68+1))</f>
        <v>44081</v>
      </c>
      <c r="E68" s="70"/>
      <c r="F68" s="69">
        <f t="shared" ref="F68" si="101">IF(D68="","",IF(MONTH(D68+1)&lt;&gt;MONTH(D68),"",D68+1))</f>
        <v>44082</v>
      </c>
      <c r="G68" s="70"/>
      <c r="H68" s="69">
        <f t="shared" ref="H68" si="102">IF(F68="","",IF(MONTH(F68+1)&lt;&gt;MONTH(F68),"",F68+1))</f>
        <v>44083</v>
      </c>
      <c r="I68" s="70"/>
      <c r="J68" s="69">
        <f t="shared" ref="J68" si="103">IF(H68="","",IF(MONTH(H68+1)&lt;&gt;MONTH(H68),"",H68+1))</f>
        <v>44084</v>
      </c>
      <c r="K68" s="70"/>
      <c r="L68" s="69">
        <f t="shared" ref="L68" si="104">IF(J68="","",IF(MONTH(J68+1)&lt;&gt;MONTH(J68),"",J68+1))</f>
        <v>44085</v>
      </c>
      <c r="M68" s="70"/>
      <c r="N68" s="69">
        <f t="shared" ref="N68" si="105">IF(L68="","",IF(MONTH(L68+1)&lt;&gt;MONTH(L68),"",L68+1))</f>
        <v>44086</v>
      </c>
      <c r="O68" s="70"/>
      <c r="P68" s="6" t="s">
        <v>6</v>
      </c>
      <c r="Q68" s="69">
        <f>IF(AC66="","",IF(MONTH(AC66+1)&lt;&gt;MONTH(AC66),"",AC66+1))</f>
        <v>44108</v>
      </c>
      <c r="R68" s="70"/>
      <c r="S68" s="69">
        <f t="shared" ref="S68" si="106">IF(Q68="","",IF(MONTH(Q68+1)&lt;&gt;MONTH(Q68),"",Q68+1))</f>
        <v>44109</v>
      </c>
      <c r="T68" s="70"/>
      <c r="U68" s="69">
        <f t="shared" ref="U68" si="107">IF(S68="","",IF(MONTH(S68+1)&lt;&gt;MONTH(S68),"",S68+1))</f>
        <v>44110</v>
      </c>
      <c r="V68" s="70"/>
      <c r="W68" s="69">
        <f t="shared" ref="W68" si="108">IF(U68="","",IF(MONTH(U68+1)&lt;&gt;MONTH(U68),"",U68+1))</f>
        <v>44111</v>
      </c>
      <c r="X68" s="70"/>
      <c r="Y68" s="69">
        <f t="shared" ref="Y68" si="109">IF(W68="","",IF(MONTH(W68+1)&lt;&gt;MONTH(W68),"",W68+1))</f>
        <v>44112</v>
      </c>
      <c r="Z68" s="70"/>
      <c r="AA68" s="69">
        <f t="shared" ref="AA68" si="110">IF(Y68="","",IF(MONTH(Y68+1)&lt;&gt;MONTH(Y68),"",Y68+1))</f>
        <v>44113</v>
      </c>
      <c r="AB68" s="70"/>
      <c r="AC68" s="69">
        <f t="shared" ref="AC68" si="111">IF(AA68="","",IF(MONTH(AA68+1)&lt;&gt;MONTH(AA68),"",AA68+1))</f>
        <v>44114</v>
      </c>
      <c r="AD68" s="70"/>
      <c r="AE68" s="16" t="s">
        <v>6</v>
      </c>
      <c r="AF68" s="32"/>
      <c r="AG68" s="27"/>
      <c r="AH68" s="28"/>
      <c r="AI68" s="28"/>
      <c r="AJ68" s="28"/>
      <c r="AK68" s="32"/>
    </row>
    <row r="69" spans="1:37" s="2" customFormat="1" ht="16.5" customHeight="1">
      <c r="A69" s="1" t="s">
        <v>6</v>
      </c>
      <c r="B69" s="37" t="str">
        <f>IF(B68=""," ",IF(COUNTIF(checkout,B68)&gt;0,"◤",IF(COUNTIFS(checkin,"&lt;"&amp;B68,checkout,"&gt;="&amp;B68)&gt;0,"█"," ")))</f>
        <v xml:space="preserve"> </v>
      </c>
      <c r="C69" s="38" t="str">
        <f>IF(B68=""," ",IF(COUNTIF(checkin,B68)&gt;0,"◢",IF(COUNTIFS(checkin,"&lt;="&amp;B68,checkout,"&gt;"&amp;B68)&gt;0,"█"," ")))</f>
        <v xml:space="preserve"> </v>
      </c>
      <c r="D69" s="37" t="str">
        <f>IF(D68=""," ",IF(COUNTIF(checkout,D68)&gt;0,"◤",IF(COUNTIFS(checkin,"&lt;"&amp;D68,checkout,"&gt;="&amp;D68)&gt;0,"█"," ")))</f>
        <v xml:space="preserve"> </v>
      </c>
      <c r="E69" s="38" t="str">
        <f>IF(D68=""," ",IF(COUNTIF(checkin,D68)&gt;0,"◢",IF(COUNTIFS(checkin,"&lt;="&amp;D68,checkout,"&gt;"&amp;D68)&gt;0,"█"," ")))</f>
        <v xml:space="preserve"> </v>
      </c>
      <c r="F69" s="37" t="str">
        <f>IF(F68=""," ",IF(COUNTIF(checkout,F68)&gt;0,"◤",IF(COUNTIFS(checkin,"&lt;"&amp;F68,checkout,"&gt;="&amp;F68)&gt;0,"█"," ")))</f>
        <v xml:space="preserve"> </v>
      </c>
      <c r="G69" s="38" t="str">
        <f>IF(F68=""," ",IF(COUNTIF(checkin,F68)&gt;0,"◢",IF(COUNTIFS(checkin,"&lt;="&amp;F68,checkout,"&gt;"&amp;F68)&gt;0,"█"," ")))</f>
        <v xml:space="preserve"> </v>
      </c>
      <c r="H69" s="37" t="str">
        <f>IF(H68=""," ",IF(COUNTIF(checkout,H68)&gt;0,"◤",IF(COUNTIFS(checkin,"&lt;"&amp;H68,checkout,"&gt;="&amp;H68)&gt;0,"█"," ")))</f>
        <v xml:space="preserve"> </v>
      </c>
      <c r="I69" s="38" t="str">
        <f>IF(H68=""," ",IF(COUNTIF(checkin,H68)&gt;0,"◢",IF(COUNTIFS(checkin,"&lt;="&amp;H68,checkout,"&gt;"&amp;H68)&gt;0,"█"," ")))</f>
        <v xml:space="preserve"> </v>
      </c>
      <c r="J69" s="37" t="str">
        <f>IF(J68=""," ",IF(COUNTIF(checkout,J68)&gt;0,"◤",IF(COUNTIFS(checkin,"&lt;"&amp;J68,checkout,"&gt;="&amp;J68)&gt;0,"█"," ")))</f>
        <v xml:space="preserve"> </v>
      </c>
      <c r="K69" s="38" t="str">
        <f>IF(J68=""," ",IF(COUNTIF(checkin,J68)&gt;0,"◢",IF(COUNTIFS(checkin,"&lt;="&amp;J68,checkout,"&gt;"&amp;J68)&gt;0,"█"," ")))</f>
        <v xml:space="preserve"> </v>
      </c>
      <c r="L69" s="37" t="str">
        <f>IF(L68=""," ",IF(COUNTIF(checkout,L68)&gt;0,"◤",IF(COUNTIFS(checkin,"&lt;"&amp;L68,checkout,"&gt;="&amp;L68)&gt;0,"█"," ")))</f>
        <v xml:space="preserve"> </v>
      </c>
      <c r="M69" s="38" t="str">
        <f>IF(L68=""," ",IF(COUNTIF(checkin,L68)&gt;0,"◢",IF(COUNTIFS(checkin,"&lt;="&amp;L68,checkout,"&gt;"&amp;L68)&gt;0,"█"," ")))</f>
        <v xml:space="preserve"> </v>
      </c>
      <c r="N69" s="37" t="str">
        <f>IF(N68=""," ",IF(COUNTIF(checkout,N68)&gt;0,"◤",IF(COUNTIFS(checkin,"&lt;"&amp;N68,checkout,"&gt;="&amp;N68)&gt;0,"█"," ")))</f>
        <v xml:space="preserve"> </v>
      </c>
      <c r="O69" s="38" t="str">
        <f>IF(N68=""," ",IF(COUNTIF(checkin,N68)&gt;0,"◢",IF(COUNTIFS(checkin,"&lt;="&amp;N68,checkout,"&gt;"&amp;N68)&gt;0,"█"," ")))</f>
        <v xml:space="preserve"> </v>
      </c>
      <c r="P69" s="11" t="s">
        <v>6</v>
      </c>
      <c r="Q69" s="37" t="str">
        <f>IF(Q68=""," ",IF(COUNTIF(checkout,Q68)&gt;0,"◤",IF(COUNTIFS(checkin,"&lt;"&amp;Q68,checkout,"&gt;="&amp;Q68)&gt;0,"█"," ")))</f>
        <v xml:space="preserve"> </v>
      </c>
      <c r="R69" s="38" t="str">
        <f>IF(Q68=""," ",IF(COUNTIF(checkin,Q68)&gt;0,"◢",IF(COUNTIFS(checkin,"&lt;="&amp;Q68,checkout,"&gt;"&amp;Q68)&gt;0,"█"," ")))</f>
        <v xml:space="preserve"> </v>
      </c>
      <c r="S69" s="37" t="str">
        <f>IF(S68=""," ",IF(COUNTIF(checkout,S68)&gt;0,"◤",IF(COUNTIFS(checkin,"&lt;"&amp;S68,checkout,"&gt;="&amp;S68)&gt;0,"█"," ")))</f>
        <v xml:space="preserve"> </v>
      </c>
      <c r="T69" s="38" t="str">
        <f>IF(S68=""," ",IF(COUNTIF(checkin,S68)&gt;0,"◢",IF(COUNTIFS(checkin,"&lt;="&amp;S68,checkout,"&gt;"&amp;S68)&gt;0,"█"," ")))</f>
        <v xml:space="preserve"> </v>
      </c>
      <c r="U69" s="37" t="str">
        <f>IF(U68=""," ",IF(COUNTIF(checkout,U68)&gt;0,"◤",IF(COUNTIFS(checkin,"&lt;"&amp;U68,checkout,"&gt;="&amp;U68)&gt;0,"█"," ")))</f>
        <v xml:space="preserve"> </v>
      </c>
      <c r="V69" s="38" t="str">
        <f>IF(U68=""," ",IF(COUNTIF(checkin,U68)&gt;0,"◢",IF(COUNTIFS(checkin,"&lt;="&amp;U68,checkout,"&gt;"&amp;U68)&gt;0,"█"," ")))</f>
        <v xml:space="preserve"> </v>
      </c>
      <c r="W69" s="37" t="str">
        <f>IF(W68=""," ",IF(COUNTIF(checkout,W68)&gt;0,"◤",IF(COUNTIFS(checkin,"&lt;"&amp;W68,checkout,"&gt;="&amp;W68)&gt;0,"█"," ")))</f>
        <v xml:space="preserve"> </v>
      </c>
      <c r="X69" s="38" t="str">
        <f>IF(W68=""," ",IF(COUNTIF(checkin,W68)&gt;0,"◢",IF(COUNTIFS(checkin,"&lt;="&amp;W68,checkout,"&gt;"&amp;W68)&gt;0,"█"," ")))</f>
        <v xml:space="preserve"> </v>
      </c>
      <c r="Y69" s="37" t="str">
        <f>IF(Y68=""," ",IF(COUNTIF(checkout,Y68)&gt;0,"◤",IF(COUNTIFS(checkin,"&lt;"&amp;Y68,checkout,"&gt;="&amp;Y68)&gt;0,"█"," ")))</f>
        <v xml:space="preserve"> </v>
      </c>
      <c r="Z69" s="38" t="str">
        <f>IF(Y68=""," ",IF(COUNTIF(checkin,Y68)&gt;0,"◢",IF(COUNTIFS(checkin,"&lt;="&amp;Y68,checkout,"&gt;"&amp;Y68)&gt;0,"█"," ")))</f>
        <v xml:space="preserve"> </v>
      </c>
      <c r="AA69" s="37" t="str">
        <f>IF(AA68=""," ",IF(COUNTIF(checkout,AA68)&gt;0,"◤",IF(COUNTIFS(checkin,"&lt;"&amp;AA68,checkout,"&gt;="&amp;AA68)&gt;0,"█"," ")))</f>
        <v xml:space="preserve"> </v>
      </c>
      <c r="AB69" s="38" t="str">
        <f>IF(AA68=""," ",IF(COUNTIF(checkin,AA68)&gt;0,"◢",IF(COUNTIFS(checkin,"&lt;="&amp;AA68,checkout,"&gt;"&amp;AA68)&gt;0,"█"," ")))</f>
        <v xml:space="preserve"> </v>
      </c>
      <c r="AC69" s="37" t="str">
        <f>IF(AC68=""," ",IF(COUNTIF(checkout,AC68)&gt;0,"◤",IF(COUNTIFS(checkin,"&lt;"&amp;AC68,checkout,"&gt;="&amp;AC68)&gt;0,"█"," ")))</f>
        <v xml:space="preserve"> </v>
      </c>
      <c r="AD69" s="38" t="str">
        <f>IF(AC68=""," ",IF(COUNTIF(checkin,AC68)&gt;0,"◢",IF(COUNTIFS(checkin,"&lt;="&amp;AC68,checkout,"&gt;"&amp;AC68)&gt;0,"█"," ")))</f>
        <v xml:space="preserve"> </v>
      </c>
      <c r="AE69" s="18" t="s">
        <v>6</v>
      </c>
      <c r="AF69" s="32"/>
      <c r="AG69" s="27"/>
      <c r="AH69" s="28"/>
      <c r="AI69" s="28"/>
      <c r="AJ69" s="28"/>
      <c r="AK69" s="32"/>
    </row>
    <row r="70" spans="1:37" s="2" customFormat="1" ht="16.5" customHeight="1">
      <c r="A70" s="1" t="s">
        <v>6</v>
      </c>
      <c r="B70" s="69">
        <f>IF(N68="","",IF(MONTH(N68+1)&lt;&gt;MONTH(N68),"",N68+1))</f>
        <v>44087</v>
      </c>
      <c r="C70" s="70"/>
      <c r="D70" s="69">
        <f t="shared" ref="D70" si="112">IF(B70="","",IF(MONTH(B70+1)&lt;&gt;MONTH(B70),"",B70+1))</f>
        <v>44088</v>
      </c>
      <c r="E70" s="70"/>
      <c r="F70" s="69">
        <f t="shared" ref="F70" si="113">IF(D70="","",IF(MONTH(D70+1)&lt;&gt;MONTH(D70),"",D70+1))</f>
        <v>44089</v>
      </c>
      <c r="G70" s="70"/>
      <c r="H70" s="69">
        <f t="shared" ref="H70" si="114">IF(F70="","",IF(MONTH(F70+1)&lt;&gt;MONTH(F70),"",F70+1))</f>
        <v>44090</v>
      </c>
      <c r="I70" s="70"/>
      <c r="J70" s="69">
        <f t="shared" ref="J70" si="115">IF(H70="","",IF(MONTH(H70+1)&lt;&gt;MONTH(H70),"",H70+1))</f>
        <v>44091</v>
      </c>
      <c r="K70" s="70"/>
      <c r="L70" s="69">
        <f t="shared" ref="L70" si="116">IF(J70="","",IF(MONTH(J70+1)&lt;&gt;MONTH(J70),"",J70+1))</f>
        <v>44092</v>
      </c>
      <c r="M70" s="70"/>
      <c r="N70" s="69">
        <f t="shared" ref="N70" si="117">IF(L70="","",IF(MONTH(L70+1)&lt;&gt;MONTH(L70),"",L70+1))</f>
        <v>44093</v>
      </c>
      <c r="O70" s="70"/>
      <c r="P70" s="6" t="s">
        <v>6</v>
      </c>
      <c r="Q70" s="69">
        <f>IF(AC68="","",IF(MONTH(AC68+1)&lt;&gt;MONTH(AC68),"",AC68+1))</f>
        <v>44115</v>
      </c>
      <c r="R70" s="70"/>
      <c r="S70" s="69">
        <f t="shared" ref="S70" si="118">IF(Q70="","",IF(MONTH(Q70+1)&lt;&gt;MONTH(Q70),"",Q70+1))</f>
        <v>44116</v>
      </c>
      <c r="T70" s="70"/>
      <c r="U70" s="69">
        <f t="shared" ref="U70" si="119">IF(S70="","",IF(MONTH(S70+1)&lt;&gt;MONTH(S70),"",S70+1))</f>
        <v>44117</v>
      </c>
      <c r="V70" s="70"/>
      <c r="W70" s="69">
        <f t="shared" ref="W70" si="120">IF(U70="","",IF(MONTH(U70+1)&lt;&gt;MONTH(U70),"",U70+1))</f>
        <v>44118</v>
      </c>
      <c r="X70" s="70"/>
      <c r="Y70" s="69">
        <f t="shared" ref="Y70" si="121">IF(W70="","",IF(MONTH(W70+1)&lt;&gt;MONTH(W70),"",W70+1))</f>
        <v>44119</v>
      </c>
      <c r="Z70" s="70"/>
      <c r="AA70" s="69">
        <f t="shared" ref="AA70" si="122">IF(Y70="","",IF(MONTH(Y70+1)&lt;&gt;MONTH(Y70),"",Y70+1))</f>
        <v>44120</v>
      </c>
      <c r="AB70" s="70"/>
      <c r="AC70" s="69">
        <f t="shared" ref="AC70" si="123">IF(AA70="","",IF(MONTH(AA70+1)&lt;&gt;MONTH(AA70),"",AA70+1))</f>
        <v>44121</v>
      </c>
      <c r="AD70" s="70"/>
      <c r="AE70" s="16" t="s">
        <v>6</v>
      </c>
      <c r="AF70" s="32"/>
      <c r="AG70" s="27"/>
      <c r="AH70" s="28"/>
      <c r="AI70" s="28"/>
      <c r="AJ70" s="28"/>
      <c r="AK70" s="32"/>
    </row>
    <row r="71" spans="1:37" s="2" customFormat="1" ht="16.5" customHeight="1">
      <c r="A71" s="1" t="s">
        <v>6</v>
      </c>
      <c r="B71" s="37" t="str">
        <f>IF(B70=""," ",IF(COUNTIF(checkout,B70)&gt;0,"◤",IF(COUNTIFS(checkin,"&lt;"&amp;B70,checkout,"&gt;="&amp;B70)&gt;0,"█"," ")))</f>
        <v xml:space="preserve"> </v>
      </c>
      <c r="C71" s="38" t="str">
        <f>IF(B70=""," ",IF(COUNTIF(checkin,B70)&gt;0,"◢",IF(COUNTIFS(checkin,"&lt;="&amp;B70,checkout,"&gt;"&amp;B70)&gt;0,"█"," ")))</f>
        <v xml:space="preserve"> </v>
      </c>
      <c r="D71" s="37" t="str">
        <f>IF(D70=""," ",IF(COUNTIF(checkout,D70)&gt;0,"◤",IF(COUNTIFS(checkin,"&lt;"&amp;D70,checkout,"&gt;="&amp;D70)&gt;0,"█"," ")))</f>
        <v xml:space="preserve"> </v>
      </c>
      <c r="E71" s="38" t="str">
        <f>IF(D70=""," ",IF(COUNTIF(checkin,D70)&gt;0,"◢",IF(COUNTIFS(checkin,"&lt;="&amp;D70,checkout,"&gt;"&amp;D70)&gt;0,"█"," ")))</f>
        <v xml:space="preserve"> </v>
      </c>
      <c r="F71" s="37" t="str">
        <f>IF(F70=""," ",IF(COUNTIF(checkout,F70)&gt;0,"◤",IF(COUNTIFS(checkin,"&lt;"&amp;F70,checkout,"&gt;="&amp;F70)&gt;0,"█"," ")))</f>
        <v xml:space="preserve"> </v>
      </c>
      <c r="G71" s="38" t="str">
        <f>IF(F70=""," ",IF(COUNTIF(checkin,F70)&gt;0,"◢",IF(COUNTIFS(checkin,"&lt;="&amp;F70,checkout,"&gt;"&amp;F70)&gt;0,"█"," ")))</f>
        <v xml:space="preserve"> </v>
      </c>
      <c r="H71" s="37" t="str">
        <f>IF(H70=""," ",IF(COUNTIF(checkout,H70)&gt;0,"◤",IF(COUNTIFS(checkin,"&lt;"&amp;H70,checkout,"&gt;="&amp;H70)&gt;0,"█"," ")))</f>
        <v xml:space="preserve"> </v>
      </c>
      <c r="I71" s="38" t="str">
        <f>IF(H70=""," ",IF(COUNTIF(checkin,H70)&gt;0,"◢",IF(COUNTIFS(checkin,"&lt;="&amp;H70,checkout,"&gt;"&amp;H70)&gt;0,"█"," ")))</f>
        <v xml:space="preserve"> </v>
      </c>
      <c r="J71" s="37" t="str">
        <f>IF(J70=""," ",IF(COUNTIF(checkout,J70)&gt;0,"◤",IF(COUNTIFS(checkin,"&lt;"&amp;J70,checkout,"&gt;="&amp;J70)&gt;0,"█"," ")))</f>
        <v xml:space="preserve"> </v>
      </c>
      <c r="K71" s="38" t="str">
        <f>IF(J70=""," ",IF(COUNTIF(checkin,J70)&gt;0,"◢",IF(COUNTIFS(checkin,"&lt;="&amp;J70,checkout,"&gt;"&amp;J70)&gt;0,"█"," ")))</f>
        <v xml:space="preserve"> </v>
      </c>
      <c r="L71" s="37" t="str">
        <f>IF(L70=""," ",IF(COUNTIF(checkout,L70)&gt;0,"◤",IF(COUNTIFS(checkin,"&lt;"&amp;L70,checkout,"&gt;="&amp;L70)&gt;0,"█"," ")))</f>
        <v xml:space="preserve"> </v>
      </c>
      <c r="M71" s="38" t="str">
        <f>IF(L70=""," ",IF(COUNTIF(checkin,L70)&gt;0,"◢",IF(COUNTIFS(checkin,"&lt;="&amp;L70,checkout,"&gt;"&amp;L70)&gt;0,"█"," ")))</f>
        <v xml:space="preserve"> </v>
      </c>
      <c r="N71" s="37" t="str">
        <f>IF(N70=""," ",IF(COUNTIF(checkout,N70)&gt;0,"◤",IF(COUNTIFS(checkin,"&lt;"&amp;N70,checkout,"&gt;="&amp;N70)&gt;0,"█"," ")))</f>
        <v xml:space="preserve"> </v>
      </c>
      <c r="O71" s="38" t="str">
        <f>IF(N70=""," ",IF(COUNTIF(checkin,N70)&gt;0,"◢",IF(COUNTIFS(checkin,"&lt;="&amp;N70,checkout,"&gt;"&amp;N70)&gt;0,"█"," ")))</f>
        <v xml:space="preserve"> </v>
      </c>
      <c r="P71" s="11" t="s">
        <v>6</v>
      </c>
      <c r="Q71" s="37" t="str">
        <f>IF(Q70=""," ",IF(COUNTIF(checkout,Q70)&gt;0,"◤",IF(COUNTIFS(checkin,"&lt;"&amp;Q70,checkout,"&gt;="&amp;Q70)&gt;0,"█"," ")))</f>
        <v xml:space="preserve"> </v>
      </c>
      <c r="R71" s="38" t="str">
        <f>IF(Q70=""," ",IF(COUNTIF(checkin,Q70)&gt;0,"◢",IF(COUNTIFS(checkin,"&lt;="&amp;Q70,checkout,"&gt;"&amp;Q70)&gt;0,"█"," ")))</f>
        <v xml:space="preserve"> </v>
      </c>
      <c r="S71" s="37" t="str">
        <f>IF(S70=""," ",IF(COUNTIF(checkout,S70)&gt;0,"◤",IF(COUNTIFS(checkin,"&lt;"&amp;S70,checkout,"&gt;="&amp;S70)&gt;0,"█"," ")))</f>
        <v xml:space="preserve"> </v>
      </c>
      <c r="T71" s="38" t="str">
        <f>IF(S70=""," ",IF(COUNTIF(checkin,S70)&gt;0,"◢",IF(COUNTIFS(checkin,"&lt;="&amp;S70,checkout,"&gt;"&amp;S70)&gt;0,"█"," ")))</f>
        <v xml:space="preserve"> </v>
      </c>
      <c r="U71" s="37" t="str">
        <f>IF(U70=""," ",IF(COUNTIF(checkout,U70)&gt;0,"◤",IF(COUNTIFS(checkin,"&lt;"&amp;U70,checkout,"&gt;="&amp;U70)&gt;0,"█"," ")))</f>
        <v xml:space="preserve"> </v>
      </c>
      <c r="V71" s="38" t="str">
        <f>IF(U70=""," ",IF(COUNTIF(checkin,U70)&gt;0,"◢",IF(COUNTIFS(checkin,"&lt;="&amp;U70,checkout,"&gt;"&amp;U70)&gt;0,"█"," ")))</f>
        <v xml:space="preserve"> </v>
      </c>
      <c r="W71" s="37" t="str">
        <f>IF(W70=""," ",IF(COUNTIF(checkout,W70)&gt;0,"◤",IF(COUNTIFS(checkin,"&lt;"&amp;W70,checkout,"&gt;="&amp;W70)&gt;0,"█"," ")))</f>
        <v xml:space="preserve"> </v>
      </c>
      <c r="X71" s="38" t="str">
        <f>IF(W70=""," ",IF(COUNTIF(checkin,W70)&gt;0,"◢",IF(COUNTIFS(checkin,"&lt;="&amp;W70,checkout,"&gt;"&amp;W70)&gt;0,"█"," ")))</f>
        <v xml:space="preserve"> </v>
      </c>
      <c r="Y71" s="37" t="str">
        <f>IF(Y70=""," ",IF(COUNTIF(checkout,Y70)&gt;0,"◤",IF(COUNTIFS(checkin,"&lt;"&amp;Y70,checkout,"&gt;="&amp;Y70)&gt;0,"█"," ")))</f>
        <v xml:space="preserve"> </v>
      </c>
      <c r="Z71" s="38" t="str">
        <f>IF(Y70=""," ",IF(COUNTIF(checkin,Y70)&gt;0,"◢",IF(COUNTIFS(checkin,"&lt;="&amp;Y70,checkout,"&gt;"&amp;Y70)&gt;0,"█"," ")))</f>
        <v xml:space="preserve"> </v>
      </c>
      <c r="AA71" s="37" t="str">
        <f>IF(AA70=""," ",IF(COUNTIF(checkout,AA70)&gt;0,"◤",IF(COUNTIFS(checkin,"&lt;"&amp;AA70,checkout,"&gt;="&amp;AA70)&gt;0,"█"," ")))</f>
        <v xml:space="preserve"> </v>
      </c>
      <c r="AB71" s="38" t="str">
        <f>IF(AA70=""," ",IF(COUNTIF(checkin,AA70)&gt;0,"◢",IF(COUNTIFS(checkin,"&lt;="&amp;AA70,checkout,"&gt;"&amp;AA70)&gt;0,"█"," ")))</f>
        <v xml:space="preserve"> </v>
      </c>
      <c r="AC71" s="37" t="str">
        <f>IF(AC70=""," ",IF(COUNTIF(checkout,AC70)&gt;0,"◤",IF(COUNTIFS(checkin,"&lt;"&amp;AC70,checkout,"&gt;="&amp;AC70)&gt;0,"█"," ")))</f>
        <v xml:space="preserve"> </v>
      </c>
      <c r="AD71" s="38" t="str">
        <f>IF(AC70=""," ",IF(COUNTIF(checkin,AC70)&gt;0,"◢",IF(COUNTIFS(checkin,"&lt;="&amp;AC70,checkout,"&gt;"&amp;AC70)&gt;0,"█"," ")))</f>
        <v xml:space="preserve"> </v>
      </c>
      <c r="AE71" s="18" t="s">
        <v>6</v>
      </c>
      <c r="AF71" s="32"/>
      <c r="AG71" s="27"/>
      <c r="AH71" s="28"/>
      <c r="AI71" s="28"/>
      <c r="AJ71" s="28"/>
      <c r="AK71" s="32"/>
    </row>
    <row r="72" spans="1:37" s="2" customFormat="1" ht="16.5" customHeight="1">
      <c r="A72" s="1" t="s">
        <v>6</v>
      </c>
      <c r="B72" s="69">
        <f>IF(N70="","",IF(MONTH(N70+1)&lt;&gt;MONTH(N70),"",N70+1))</f>
        <v>44094</v>
      </c>
      <c r="C72" s="70"/>
      <c r="D72" s="69">
        <f t="shared" ref="D72" si="124">IF(B72="","",IF(MONTH(B72+1)&lt;&gt;MONTH(B72),"",B72+1))</f>
        <v>44095</v>
      </c>
      <c r="E72" s="70"/>
      <c r="F72" s="69">
        <f t="shared" ref="F72" si="125">IF(D72="","",IF(MONTH(D72+1)&lt;&gt;MONTH(D72),"",D72+1))</f>
        <v>44096</v>
      </c>
      <c r="G72" s="70"/>
      <c r="H72" s="69">
        <f t="shared" ref="H72" si="126">IF(F72="","",IF(MONTH(F72+1)&lt;&gt;MONTH(F72),"",F72+1))</f>
        <v>44097</v>
      </c>
      <c r="I72" s="70"/>
      <c r="J72" s="69">
        <f t="shared" ref="J72" si="127">IF(H72="","",IF(MONTH(H72+1)&lt;&gt;MONTH(H72),"",H72+1))</f>
        <v>44098</v>
      </c>
      <c r="K72" s="70"/>
      <c r="L72" s="69">
        <f t="shared" ref="L72" si="128">IF(J72="","",IF(MONTH(J72+1)&lt;&gt;MONTH(J72),"",J72+1))</f>
        <v>44099</v>
      </c>
      <c r="M72" s="70"/>
      <c r="N72" s="69">
        <f t="shared" ref="N72" si="129">IF(L72="","",IF(MONTH(L72+1)&lt;&gt;MONTH(L72),"",L72+1))</f>
        <v>44100</v>
      </c>
      <c r="O72" s="70"/>
      <c r="P72" s="6" t="s">
        <v>6</v>
      </c>
      <c r="Q72" s="69">
        <f>IF(AC70="","",IF(MONTH(AC70+1)&lt;&gt;MONTH(AC70),"",AC70+1))</f>
        <v>44122</v>
      </c>
      <c r="R72" s="70"/>
      <c r="S72" s="69">
        <f t="shared" ref="S72" si="130">IF(Q72="","",IF(MONTH(Q72+1)&lt;&gt;MONTH(Q72),"",Q72+1))</f>
        <v>44123</v>
      </c>
      <c r="T72" s="70"/>
      <c r="U72" s="69">
        <f t="shared" ref="U72" si="131">IF(S72="","",IF(MONTH(S72+1)&lt;&gt;MONTH(S72),"",S72+1))</f>
        <v>44124</v>
      </c>
      <c r="V72" s="70"/>
      <c r="W72" s="69">
        <f t="shared" ref="W72" si="132">IF(U72="","",IF(MONTH(U72+1)&lt;&gt;MONTH(U72),"",U72+1))</f>
        <v>44125</v>
      </c>
      <c r="X72" s="70"/>
      <c r="Y72" s="69">
        <f t="shared" ref="Y72" si="133">IF(W72="","",IF(MONTH(W72+1)&lt;&gt;MONTH(W72),"",W72+1))</f>
        <v>44126</v>
      </c>
      <c r="Z72" s="70"/>
      <c r="AA72" s="69">
        <f t="shared" ref="AA72" si="134">IF(Y72="","",IF(MONTH(Y72+1)&lt;&gt;MONTH(Y72),"",Y72+1))</f>
        <v>44127</v>
      </c>
      <c r="AB72" s="70"/>
      <c r="AC72" s="69">
        <f t="shared" ref="AC72" si="135">IF(AA72="","",IF(MONTH(AA72+1)&lt;&gt;MONTH(AA72),"",AA72+1))</f>
        <v>44128</v>
      </c>
      <c r="AD72" s="70"/>
      <c r="AE72" s="16" t="s">
        <v>6</v>
      </c>
      <c r="AF72" s="32"/>
      <c r="AG72" s="27"/>
      <c r="AH72" s="28"/>
      <c r="AI72" s="28"/>
      <c r="AJ72" s="28"/>
      <c r="AK72" s="32"/>
    </row>
    <row r="73" spans="1:37" s="2" customFormat="1" ht="16.5" customHeight="1">
      <c r="A73" s="1" t="s">
        <v>6</v>
      </c>
      <c r="B73" s="37" t="str">
        <f>IF(B72=""," ",IF(COUNTIF(checkout,B72)&gt;0,"◤",IF(COUNTIFS(checkin,"&lt;"&amp;B72,checkout,"&gt;="&amp;B72)&gt;0,"█"," ")))</f>
        <v xml:space="preserve"> </v>
      </c>
      <c r="C73" s="38" t="str">
        <f>IF(B72=""," ",IF(COUNTIF(checkin,B72)&gt;0,"◢",IF(COUNTIFS(checkin,"&lt;="&amp;B72,checkout,"&gt;"&amp;B72)&gt;0,"█"," ")))</f>
        <v xml:space="preserve"> </v>
      </c>
      <c r="D73" s="37" t="str">
        <f>IF(D72=""," ",IF(COUNTIF(checkout,D72)&gt;0,"◤",IF(COUNTIFS(checkin,"&lt;"&amp;D72,checkout,"&gt;="&amp;D72)&gt;0,"█"," ")))</f>
        <v xml:space="preserve"> </v>
      </c>
      <c r="E73" s="38" t="str">
        <f>IF(D72=""," ",IF(COUNTIF(checkin,D72)&gt;0,"◢",IF(COUNTIFS(checkin,"&lt;="&amp;D72,checkout,"&gt;"&amp;D72)&gt;0,"█"," ")))</f>
        <v xml:space="preserve"> </v>
      </c>
      <c r="F73" s="37" t="str">
        <f>IF(F72=""," ",IF(COUNTIF(checkout,F72)&gt;0,"◤",IF(COUNTIFS(checkin,"&lt;"&amp;F72,checkout,"&gt;="&amp;F72)&gt;0,"█"," ")))</f>
        <v xml:space="preserve"> </v>
      </c>
      <c r="G73" s="38" t="str">
        <f>IF(F72=""," ",IF(COUNTIF(checkin,F72)&gt;0,"◢",IF(COUNTIFS(checkin,"&lt;="&amp;F72,checkout,"&gt;"&amp;F72)&gt;0,"█"," ")))</f>
        <v xml:space="preserve"> </v>
      </c>
      <c r="H73" s="37" t="str">
        <f>IF(H72=""," ",IF(COUNTIF(checkout,H72)&gt;0,"◤",IF(COUNTIFS(checkin,"&lt;"&amp;H72,checkout,"&gt;="&amp;H72)&gt;0,"█"," ")))</f>
        <v xml:space="preserve"> </v>
      </c>
      <c r="I73" s="38" t="str">
        <f>IF(H72=""," ",IF(COUNTIF(checkin,H72)&gt;0,"◢",IF(COUNTIFS(checkin,"&lt;="&amp;H72,checkout,"&gt;"&amp;H72)&gt;0,"█"," ")))</f>
        <v xml:space="preserve"> </v>
      </c>
      <c r="J73" s="37" t="str">
        <f>IF(J72=""," ",IF(COUNTIF(checkout,J72)&gt;0,"◤",IF(COUNTIFS(checkin,"&lt;"&amp;J72,checkout,"&gt;="&amp;J72)&gt;0,"█"," ")))</f>
        <v xml:space="preserve"> </v>
      </c>
      <c r="K73" s="38" t="str">
        <f>IF(J72=""," ",IF(COUNTIF(checkin,J72)&gt;0,"◢",IF(COUNTIFS(checkin,"&lt;="&amp;J72,checkout,"&gt;"&amp;J72)&gt;0,"█"," ")))</f>
        <v xml:space="preserve"> </v>
      </c>
      <c r="L73" s="37" t="str">
        <f>IF(L72=""," ",IF(COUNTIF(checkout,L72)&gt;0,"◤",IF(COUNTIFS(checkin,"&lt;"&amp;L72,checkout,"&gt;="&amp;L72)&gt;0,"█"," ")))</f>
        <v xml:space="preserve"> </v>
      </c>
      <c r="M73" s="38" t="str">
        <f>IF(L72=""," ",IF(COUNTIF(checkin,L72)&gt;0,"◢",IF(COUNTIFS(checkin,"&lt;="&amp;L72,checkout,"&gt;"&amp;L72)&gt;0,"█"," ")))</f>
        <v xml:space="preserve"> </v>
      </c>
      <c r="N73" s="37" t="str">
        <f>IF(N72=""," ",IF(COUNTIF(checkout,N72)&gt;0,"◤",IF(COUNTIFS(checkin,"&lt;"&amp;N72,checkout,"&gt;="&amp;N72)&gt;0,"█"," ")))</f>
        <v xml:space="preserve"> </v>
      </c>
      <c r="O73" s="38" t="str">
        <f>IF(N72=""," ",IF(COUNTIF(checkin,N72)&gt;0,"◢",IF(COUNTIFS(checkin,"&lt;="&amp;N72,checkout,"&gt;"&amp;N72)&gt;0,"█"," ")))</f>
        <v xml:space="preserve"> </v>
      </c>
      <c r="P73" s="11" t="s">
        <v>6</v>
      </c>
      <c r="Q73" s="37" t="str">
        <f>IF(Q72=""," ",IF(COUNTIF(checkout,Q72)&gt;0,"◤",IF(COUNTIFS(checkin,"&lt;"&amp;Q72,checkout,"&gt;="&amp;Q72)&gt;0,"█"," ")))</f>
        <v xml:space="preserve"> </v>
      </c>
      <c r="R73" s="38" t="str">
        <f>IF(Q72=""," ",IF(COUNTIF(checkin,Q72)&gt;0,"◢",IF(COUNTIFS(checkin,"&lt;="&amp;Q72,checkout,"&gt;"&amp;Q72)&gt;0,"█"," ")))</f>
        <v xml:space="preserve"> </v>
      </c>
      <c r="S73" s="37" t="str">
        <f>IF(S72=""," ",IF(COUNTIF(checkout,S72)&gt;0,"◤",IF(COUNTIFS(checkin,"&lt;"&amp;S72,checkout,"&gt;="&amp;S72)&gt;0,"█"," ")))</f>
        <v xml:space="preserve"> </v>
      </c>
      <c r="T73" s="38" t="str">
        <f>IF(S72=""," ",IF(COUNTIF(checkin,S72)&gt;0,"◢",IF(COUNTIFS(checkin,"&lt;="&amp;S72,checkout,"&gt;"&amp;S72)&gt;0,"█"," ")))</f>
        <v xml:space="preserve"> </v>
      </c>
      <c r="U73" s="37" t="str">
        <f>IF(U72=""," ",IF(COUNTIF(checkout,U72)&gt;0,"◤",IF(COUNTIFS(checkin,"&lt;"&amp;U72,checkout,"&gt;="&amp;U72)&gt;0,"█"," ")))</f>
        <v xml:space="preserve"> </v>
      </c>
      <c r="V73" s="38" t="str">
        <f>IF(U72=""," ",IF(COUNTIF(checkin,U72)&gt;0,"◢",IF(COUNTIFS(checkin,"&lt;="&amp;U72,checkout,"&gt;"&amp;U72)&gt;0,"█"," ")))</f>
        <v xml:space="preserve"> </v>
      </c>
      <c r="W73" s="37" t="str">
        <f>IF(W72=""," ",IF(COUNTIF(checkout,W72)&gt;0,"◤",IF(COUNTIFS(checkin,"&lt;"&amp;W72,checkout,"&gt;="&amp;W72)&gt;0,"█"," ")))</f>
        <v xml:space="preserve"> </v>
      </c>
      <c r="X73" s="38" t="str">
        <f>IF(W72=""," ",IF(COUNTIF(checkin,W72)&gt;0,"◢",IF(COUNTIFS(checkin,"&lt;="&amp;W72,checkout,"&gt;"&amp;W72)&gt;0,"█"," ")))</f>
        <v xml:space="preserve"> </v>
      </c>
      <c r="Y73" s="37" t="str">
        <f>IF(Y72=""," ",IF(COUNTIF(checkout,Y72)&gt;0,"◤",IF(COUNTIFS(checkin,"&lt;"&amp;Y72,checkout,"&gt;="&amp;Y72)&gt;0,"█"," ")))</f>
        <v xml:space="preserve"> </v>
      </c>
      <c r="Z73" s="38" t="str">
        <f>IF(Y72=""," ",IF(COUNTIF(checkin,Y72)&gt;0,"◢",IF(COUNTIFS(checkin,"&lt;="&amp;Y72,checkout,"&gt;"&amp;Y72)&gt;0,"█"," ")))</f>
        <v xml:space="preserve"> </v>
      </c>
      <c r="AA73" s="37" t="str">
        <f>IF(AA72=""," ",IF(COUNTIF(checkout,AA72)&gt;0,"◤",IF(COUNTIFS(checkin,"&lt;"&amp;AA72,checkout,"&gt;="&amp;AA72)&gt;0,"█"," ")))</f>
        <v xml:space="preserve"> </v>
      </c>
      <c r="AB73" s="38" t="str">
        <f>IF(AA72=""," ",IF(COUNTIF(checkin,AA72)&gt;0,"◢",IF(COUNTIFS(checkin,"&lt;="&amp;AA72,checkout,"&gt;"&amp;AA72)&gt;0,"█"," ")))</f>
        <v xml:space="preserve"> </v>
      </c>
      <c r="AC73" s="37" t="str">
        <f>IF(AC72=""," ",IF(COUNTIF(checkout,AC72)&gt;0,"◤",IF(COUNTIFS(checkin,"&lt;"&amp;AC72,checkout,"&gt;="&amp;AC72)&gt;0,"█"," ")))</f>
        <v xml:space="preserve"> </v>
      </c>
      <c r="AD73" s="38" t="str">
        <f>IF(AC72=""," ",IF(COUNTIF(checkin,AC72)&gt;0,"◢",IF(COUNTIFS(checkin,"&lt;="&amp;AC72,checkout,"&gt;"&amp;AC72)&gt;0,"█"," ")))</f>
        <v xml:space="preserve"> </v>
      </c>
      <c r="AE73" s="18" t="s">
        <v>6</v>
      </c>
      <c r="AF73" s="32"/>
      <c r="AG73" s="27"/>
      <c r="AH73" s="28"/>
      <c r="AI73" s="28"/>
      <c r="AJ73" s="28"/>
      <c r="AK73" s="32"/>
    </row>
    <row r="74" spans="1:37" s="2" customFormat="1" ht="16.5" customHeight="1">
      <c r="A74" s="1" t="s">
        <v>6</v>
      </c>
      <c r="B74" s="69">
        <f>IF(N72="","",IF(MONTH(N72+1)&lt;&gt;MONTH(N72),"",N72+1))</f>
        <v>44101</v>
      </c>
      <c r="C74" s="70"/>
      <c r="D74" s="69">
        <f t="shared" ref="D74" si="136">IF(B74="","",IF(MONTH(B74+1)&lt;&gt;MONTH(B74),"",B74+1))</f>
        <v>44102</v>
      </c>
      <c r="E74" s="70"/>
      <c r="F74" s="69">
        <f t="shared" ref="F74" si="137">IF(D74="","",IF(MONTH(D74+1)&lt;&gt;MONTH(D74),"",D74+1))</f>
        <v>44103</v>
      </c>
      <c r="G74" s="70"/>
      <c r="H74" s="69">
        <f t="shared" ref="H74" si="138">IF(F74="","",IF(MONTH(F74+1)&lt;&gt;MONTH(F74),"",F74+1))</f>
        <v>44104</v>
      </c>
      <c r="I74" s="70"/>
      <c r="J74" s="69" t="str">
        <f t="shared" ref="J74" si="139">IF(H74="","",IF(MONTH(H74+1)&lt;&gt;MONTH(H74),"",H74+1))</f>
        <v/>
      </c>
      <c r="K74" s="70"/>
      <c r="L74" s="69" t="str">
        <f t="shared" ref="L74" si="140">IF(J74="","",IF(MONTH(J74+1)&lt;&gt;MONTH(J74),"",J74+1))</f>
        <v/>
      </c>
      <c r="M74" s="70"/>
      <c r="N74" s="69" t="str">
        <f t="shared" ref="N74" si="141">IF(L74="","",IF(MONTH(L74+1)&lt;&gt;MONTH(L74),"",L74+1))</f>
        <v/>
      </c>
      <c r="O74" s="70"/>
      <c r="P74" s="6" t="s">
        <v>6</v>
      </c>
      <c r="Q74" s="69">
        <f>IF(AC72="","",IF(MONTH(AC72+1)&lt;&gt;MONTH(AC72),"",AC72+1))</f>
        <v>44129</v>
      </c>
      <c r="R74" s="70"/>
      <c r="S74" s="69">
        <f t="shared" ref="S74" si="142">IF(Q74="","",IF(MONTH(Q74+1)&lt;&gt;MONTH(Q74),"",Q74+1))</f>
        <v>44130</v>
      </c>
      <c r="T74" s="70"/>
      <c r="U74" s="69">
        <f t="shared" ref="U74" si="143">IF(S74="","",IF(MONTH(S74+1)&lt;&gt;MONTH(S74),"",S74+1))</f>
        <v>44131</v>
      </c>
      <c r="V74" s="70"/>
      <c r="W74" s="69">
        <f t="shared" ref="W74" si="144">IF(U74="","",IF(MONTH(U74+1)&lt;&gt;MONTH(U74),"",U74+1))</f>
        <v>44132</v>
      </c>
      <c r="X74" s="70"/>
      <c r="Y74" s="69">
        <f t="shared" ref="Y74" si="145">IF(W74="","",IF(MONTH(W74+1)&lt;&gt;MONTH(W74),"",W74+1))</f>
        <v>44133</v>
      </c>
      <c r="Z74" s="70"/>
      <c r="AA74" s="69">
        <f t="shared" ref="AA74" si="146">IF(Y74="","",IF(MONTH(Y74+1)&lt;&gt;MONTH(Y74),"",Y74+1))</f>
        <v>44134</v>
      </c>
      <c r="AB74" s="70"/>
      <c r="AC74" s="69">
        <f t="shared" ref="AC74" si="147">IF(AA74="","",IF(MONTH(AA74+1)&lt;&gt;MONTH(AA74),"",AA74+1))</f>
        <v>44135</v>
      </c>
      <c r="AD74" s="70"/>
      <c r="AE74" s="16" t="s">
        <v>6</v>
      </c>
      <c r="AF74" s="32"/>
      <c r="AG74" s="27"/>
      <c r="AH74" s="28"/>
      <c r="AI74" s="28"/>
      <c r="AJ74" s="28"/>
      <c r="AK74" s="32"/>
    </row>
    <row r="75" spans="1:37" s="2" customFormat="1" ht="16.5" customHeight="1">
      <c r="A75" s="1" t="s">
        <v>6</v>
      </c>
      <c r="B75" s="37" t="str">
        <f>IF(B74=""," ",IF(COUNTIF(checkout,B74)&gt;0,"◤",IF(COUNTIFS(checkin,"&lt;"&amp;B74,checkout,"&gt;="&amp;B74)&gt;0,"█"," ")))</f>
        <v xml:space="preserve"> </v>
      </c>
      <c r="C75" s="38" t="str">
        <f>IF(B74=""," ",IF(COUNTIF(checkin,B74)&gt;0,"◢",IF(COUNTIFS(checkin,"&lt;="&amp;B74,checkout,"&gt;"&amp;B74)&gt;0,"█"," ")))</f>
        <v xml:space="preserve"> </v>
      </c>
      <c r="D75" s="37" t="str">
        <f>IF(D74=""," ",IF(COUNTIF(checkout,D74)&gt;0,"◤",IF(COUNTIFS(checkin,"&lt;"&amp;D74,checkout,"&gt;="&amp;D74)&gt;0,"█"," ")))</f>
        <v xml:space="preserve"> </v>
      </c>
      <c r="E75" s="38" t="str">
        <f>IF(D74=""," ",IF(COUNTIF(checkin,D74)&gt;0,"◢",IF(COUNTIFS(checkin,"&lt;="&amp;D74,checkout,"&gt;"&amp;D74)&gt;0,"█"," ")))</f>
        <v xml:space="preserve"> </v>
      </c>
      <c r="F75" s="37" t="str">
        <f>IF(F74=""," ",IF(COUNTIF(checkout,F74)&gt;0,"◤",IF(COUNTIFS(checkin,"&lt;"&amp;F74,checkout,"&gt;="&amp;F74)&gt;0,"█"," ")))</f>
        <v xml:space="preserve"> </v>
      </c>
      <c r="G75" s="38" t="str">
        <f>IF(F74=""," ",IF(COUNTIF(checkin,F74)&gt;0,"◢",IF(COUNTIFS(checkin,"&lt;="&amp;F74,checkout,"&gt;"&amp;F74)&gt;0,"█"," ")))</f>
        <v xml:space="preserve"> </v>
      </c>
      <c r="H75" s="37" t="str">
        <f>IF(H74=""," ",IF(COUNTIF(checkout,H74)&gt;0,"◤",IF(COUNTIFS(checkin,"&lt;"&amp;H74,checkout,"&gt;="&amp;H74)&gt;0,"█"," ")))</f>
        <v xml:space="preserve"> </v>
      </c>
      <c r="I75" s="38" t="str">
        <f>IF(H74=""," ",IF(COUNTIF(checkin,H74)&gt;0,"◢",IF(COUNTIFS(checkin,"&lt;="&amp;H74,checkout,"&gt;"&amp;H74)&gt;0,"█"," ")))</f>
        <v xml:space="preserve"> </v>
      </c>
      <c r="J75" s="37" t="str">
        <f>IF(J74=""," ",IF(COUNTIF(checkout,J74)&gt;0,"◤",IF(COUNTIFS(checkin,"&lt;"&amp;J74,checkout,"&gt;="&amp;J74)&gt;0,"█"," ")))</f>
        <v xml:space="preserve"> </v>
      </c>
      <c r="K75" s="38" t="str">
        <f>IF(J74=""," ",IF(COUNTIF(checkin,J74)&gt;0,"◢",IF(COUNTIFS(checkin,"&lt;="&amp;J74,checkout,"&gt;"&amp;J74)&gt;0,"█"," ")))</f>
        <v xml:space="preserve"> </v>
      </c>
      <c r="L75" s="37" t="str">
        <f>IF(L74=""," ",IF(COUNTIF(checkout,L74)&gt;0,"◤",IF(COUNTIFS(checkin,"&lt;"&amp;L74,checkout,"&gt;="&amp;L74)&gt;0,"█"," ")))</f>
        <v xml:space="preserve"> </v>
      </c>
      <c r="M75" s="38" t="str">
        <f>IF(L74=""," ",IF(COUNTIF(checkin,L74)&gt;0,"◢",IF(COUNTIFS(checkin,"&lt;="&amp;L74,checkout,"&gt;"&amp;L74)&gt;0,"█"," ")))</f>
        <v xml:space="preserve"> </v>
      </c>
      <c r="N75" s="37" t="str">
        <f>IF(N74=""," ",IF(COUNTIF(checkout,N74)&gt;0,"◤",IF(COUNTIFS(checkin,"&lt;"&amp;N74,checkout,"&gt;="&amp;N74)&gt;0,"█"," ")))</f>
        <v xml:space="preserve"> </v>
      </c>
      <c r="O75" s="38" t="str">
        <f>IF(N74=""," ",IF(COUNTIF(checkin,N74)&gt;0,"◢",IF(COUNTIFS(checkin,"&lt;="&amp;N74,checkout,"&gt;"&amp;N74)&gt;0,"█"," ")))</f>
        <v xml:space="preserve"> </v>
      </c>
      <c r="P75" s="11" t="s">
        <v>6</v>
      </c>
      <c r="Q75" s="37" t="str">
        <f>IF(Q74=""," ",IF(COUNTIF(checkout,Q74)&gt;0,"◤",IF(COUNTIFS(checkin,"&lt;"&amp;Q74,checkout,"&gt;="&amp;Q74)&gt;0,"█"," ")))</f>
        <v xml:space="preserve"> </v>
      </c>
      <c r="R75" s="38" t="str">
        <f>IF(Q74=""," ",IF(COUNTIF(checkin,Q74)&gt;0,"◢",IF(COUNTIFS(checkin,"&lt;="&amp;Q74,checkout,"&gt;"&amp;Q74)&gt;0,"█"," ")))</f>
        <v xml:space="preserve"> </v>
      </c>
      <c r="S75" s="37" t="str">
        <f>IF(S74=""," ",IF(COUNTIF(checkout,S74)&gt;0,"◤",IF(COUNTIFS(checkin,"&lt;"&amp;S74,checkout,"&gt;="&amp;S74)&gt;0,"█"," ")))</f>
        <v xml:space="preserve"> </v>
      </c>
      <c r="T75" s="38" t="str">
        <f>IF(S74=""," ",IF(COUNTIF(checkin,S74)&gt;0,"◢",IF(COUNTIFS(checkin,"&lt;="&amp;S74,checkout,"&gt;"&amp;S74)&gt;0,"█"," ")))</f>
        <v xml:space="preserve"> </v>
      </c>
      <c r="U75" s="37" t="str">
        <f>IF(U74=""," ",IF(COUNTIF(checkout,U74)&gt;0,"◤",IF(COUNTIFS(checkin,"&lt;"&amp;U74,checkout,"&gt;="&amp;U74)&gt;0,"█"," ")))</f>
        <v xml:space="preserve"> </v>
      </c>
      <c r="V75" s="38" t="str">
        <f>IF(U74=""," ",IF(COUNTIF(checkin,U74)&gt;0,"◢",IF(COUNTIFS(checkin,"&lt;="&amp;U74,checkout,"&gt;"&amp;U74)&gt;0,"█"," ")))</f>
        <v xml:space="preserve"> </v>
      </c>
      <c r="W75" s="37" t="str">
        <f>IF(W74=""," ",IF(COUNTIF(checkout,W74)&gt;0,"◤",IF(COUNTIFS(checkin,"&lt;"&amp;W74,checkout,"&gt;="&amp;W74)&gt;0,"█"," ")))</f>
        <v xml:space="preserve"> </v>
      </c>
      <c r="X75" s="38" t="str">
        <f>IF(W74=""," ",IF(COUNTIF(checkin,W74)&gt;0,"◢",IF(COUNTIFS(checkin,"&lt;="&amp;W74,checkout,"&gt;"&amp;W74)&gt;0,"█"," ")))</f>
        <v xml:space="preserve"> </v>
      </c>
      <c r="Y75" s="37" t="str">
        <f>IF(Y74=""," ",IF(COUNTIF(checkout,Y74)&gt;0,"◤",IF(COUNTIFS(checkin,"&lt;"&amp;Y74,checkout,"&gt;="&amp;Y74)&gt;0,"█"," ")))</f>
        <v xml:space="preserve"> </v>
      </c>
      <c r="Z75" s="38" t="str">
        <f>IF(Y74=""," ",IF(COUNTIF(checkin,Y74)&gt;0,"◢",IF(COUNTIFS(checkin,"&lt;="&amp;Y74,checkout,"&gt;"&amp;Y74)&gt;0,"█"," ")))</f>
        <v xml:space="preserve"> </v>
      </c>
      <c r="AA75" s="37" t="str">
        <f>IF(AA74=""," ",IF(COUNTIF(checkout,AA74)&gt;0,"◤",IF(COUNTIFS(checkin,"&lt;"&amp;AA74,checkout,"&gt;="&amp;AA74)&gt;0,"█"," ")))</f>
        <v xml:space="preserve"> </v>
      </c>
      <c r="AB75" s="38" t="str">
        <f>IF(AA74=""," ",IF(COUNTIF(checkin,AA74)&gt;0,"◢",IF(COUNTIFS(checkin,"&lt;="&amp;AA74,checkout,"&gt;"&amp;AA74)&gt;0,"█"," ")))</f>
        <v xml:space="preserve"> </v>
      </c>
      <c r="AC75" s="37" t="str">
        <f>IF(AC74=""," ",IF(COUNTIF(checkout,AC74)&gt;0,"◤",IF(COUNTIFS(checkin,"&lt;"&amp;AC74,checkout,"&gt;="&amp;AC74)&gt;0,"█"," ")))</f>
        <v xml:space="preserve"> </v>
      </c>
      <c r="AD75" s="38" t="str">
        <f>IF(AC74=""," ",IF(COUNTIF(checkin,AC74)&gt;0,"◢",IF(COUNTIFS(checkin,"&lt;="&amp;AC74,checkout,"&gt;"&amp;AC74)&gt;0,"█"," ")))</f>
        <v xml:space="preserve"> </v>
      </c>
      <c r="AE75" s="18" t="s">
        <v>6</v>
      </c>
      <c r="AF75" s="32"/>
      <c r="AG75" s="27"/>
      <c r="AH75" s="28"/>
      <c r="AI75" s="28"/>
      <c r="AJ75" s="28"/>
      <c r="AK75" s="32"/>
    </row>
    <row r="76" spans="1:37" s="2" customFormat="1" ht="16.5" customHeight="1">
      <c r="A76" s="1" t="s">
        <v>6</v>
      </c>
      <c r="B76" s="69" t="str">
        <f>IF(N74="","",IF(MONTH(N74+1)&lt;&gt;MONTH(N74),"",N74+1))</f>
        <v/>
      </c>
      <c r="C76" s="70"/>
      <c r="D76" s="69" t="str">
        <f t="shared" ref="D76" si="148">IF(B76="","",IF(MONTH(B76+1)&lt;&gt;MONTH(B76),"",B76+1))</f>
        <v/>
      </c>
      <c r="E76" s="70"/>
      <c r="F76" s="73" t="str">
        <f t="shared" ref="F76" si="149">IF(D76="","",IF(MONTH(D76+1)&lt;&gt;MONTH(D76),"",D76+1))</f>
        <v/>
      </c>
      <c r="G76" s="73"/>
      <c r="H76" s="73" t="str">
        <f t="shared" ref="H76" si="150">IF(F76="","",IF(MONTH(F76+1)&lt;&gt;MONTH(F76),"",F76+1))</f>
        <v/>
      </c>
      <c r="I76" s="73"/>
      <c r="J76" s="73" t="str">
        <f t="shared" ref="J76" si="151">IF(H76="","",IF(MONTH(H76+1)&lt;&gt;MONTH(H76),"",H76+1))</f>
        <v/>
      </c>
      <c r="K76" s="73"/>
      <c r="L76" s="73" t="str">
        <f t="shared" ref="L76" si="152">IF(J76="","",IF(MONTH(J76+1)&lt;&gt;MONTH(J76),"",J76+1))</f>
        <v/>
      </c>
      <c r="M76" s="73"/>
      <c r="N76" s="73" t="str">
        <f t="shared" ref="N76" si="153">IF(L76="","",IF(MONTH(L76+1)&lt;&gt;MONTH(L76),"",L76+1))</f>
        <v/>
      </c>
      <c r="O76" s="73"/>
      <c r="P76" s="6" t="s">
        <v>6</v>
      </c>
      <c r="Q76" s="69" t="str">
        <f>IF(AC74="","",IF(MONTH(AC74+1)&lt;&gt;MONTH(AC74),"",AC74+1))</f>
        <v/>
      </c>
      <c r="R76" s="70"/>
      <c r="S76" s="69" t="str">
        <f t="shared" ref="S76" si="154">IF(Q76="","",IF(MONTH(Q76+1)&lt;&gt;MONTH(Q76),"",Q76+1))</f>
        <v/>
      </c>
      <c r="T76" s="70"/>
      <c r="U76" s="73" t="str">
        <f t="shared" ref="U76" si="155">IF(S76="","",IF(MONTH(S76+1)&lt;&gt;MONTH(S76),"",S76+1))</f>
        <v/>
      </c>
      <c r="V76" s="73"/>
      <c r="W76" s="73" t="str">
        <f t="shared" ref="W76" si="156">IF(U76="","",IF(MONTH(U76+1)&lt;&gt;MONTH(U76),"",U76+1))</f>
        <v/>
      </c>
      <c r="X76" s="73"/>
      <c r="Y76" s="73" t="str">
        <f t="shared" ref="Y76" si="157">IF(W76="","",IF(MONTH(W76+1)&lt;&gt;MONTH(W76),"",W76+1))</f>
        <v/>
      </c>
      <c r="Z76" s="73"/>
      <c r="AA76" s="73" t="str">
        <f t="shared" ref="AA76" si="158">IF(Y76="","",IF(MONTH(Y76+1)&lt;&gt;MONTH(Y76),"",Y76+1))</f>
        <v/>
      </c>
      <c r="AB76" s="73"/>
      <c r="AC76" s="73" t="str">
        <f t="shared" ref="AC76" si="159">IF(AA76="","",IF(MONTH(AA76+1)&lt;&gt;MONTH(AA76),"",AA76+1))</f>
        <v/>
      </c>
      <c r="AD76" s="73"/>
      <c r="AE76" s="16" t="s">
        <v>6</v>
      </c>
      <c r="AF76" s="32"/>
      <c r="AG76" s="27"/>
      <c r="AH76" s="28"/>
      <c r="AI76" s="28"/>
      <c r="AJ76" s="28"/>
      <c r="AK76" s="32"/>
    </row>
    <row r="77" spans="1:37" s="2" customFormat="1" ht="16.5" customHeight="1">
      <c r="A77" s="1" t="s">
        <v>6</v>
      </c>
      <c r="B77" s="37" t="str">
        <f>IF(B76=""," ",IF(COUNTIF(checkout,B76)&gt;0,"◤",IF(COUNTIFS(checkin,"&lt;"&amp;B76,checkout,"&gt;="&amp;B76)&gt;0,"█"," ")))</f>
        <v xml:space="preserve"> </v>
      </c>
      <c r="C77" s="38" t="str">
        <f>IF(B76=""," ",IF(COUNTIF(checkin,B76)&gt;0,"◢",IF(COUNTIFS(checkin,"&lt;="&amp;B76,checkout,"&gt;"&amp;B76)&gt;0,"█"," ")))</f>
        <v xml:space="preserve"> </v>
      </c>
      <c r="D77" s="37" t="str">
        <f>IF(D76=""," ",IF(COUNTIF(checkout,D76)&gt;0,"◤",IF(COUNTIFS(checkin,"&lt;"&amp;D76,checkout,"&gt;="&amp;D76)&gt;0,"█"," ")))</f>
        <v xml:space="preserve"> </v>
      </c>
      <c r="E77" s="38" t="str">
        <f>IF(D76=""," ",IF(COUNTIF(checkin,D76)&gt;0,"◢",IF(COUNTIFS(checkin,"&lt;="&amp;D76,checkout,"&gt;"&amp;D76)&gt;0,"█"," ")))</f>
        <v xml:space="preserve"> </v>
      </c>
      <c r="F77" s="30" t="str">
        <f>IF(F76=""," ",IF(COUNTIF(checkout,F76)&gt;0,"◤",IF(COUNTIFS(checkin,"&lt;"&amp;F76,checkout,"&gt;="&amp;F76)&gt;0,"█"," ")))</f>
        <v xml:space="preserve"> </v>
      </c>
      <c r="G77" s="30" t="str">
        <f>IF(F76=""," ",IF(COUNTIF(checkin,F76)&gt;0,"◢",IF(COUNTIFS(checkin,"&lt;="&amp;F76,checkout,"&gt;"&amp;F76)&gt;0,"█"," ")))</f>
        <v xml:space="preserve"> </v>
      </c>
      <c r="H77" s="30" t="str">
        <f>IF(H76=""," ",IF(COUNTIF(checkout,H76)&gt;0,"◤",IF(COUNTIFS(checkin,"&lt;"&amp;H76,checkout,"&gt;="&amp;H76)&gt;0,"█"," ")))</f>
        <v xml:space="preserve"> </v>
      </c>
      <c r="I77" s="30" t="str">
        <f>IF(H76=""," ",IF(COUNTIF(checkin,H76)&gt;0,"◢",IF(COUNTIFS(checkin,"&lt;="&amp;H76,checkout,"&gt;"&amp;H76)&gt;0,"█"," ")))</f>
        <v xml:space="preserve"> </v>
      </c>
      <c r="J77" s="30" t="str">
        <f>IF(J76=""," ",IF(COUNTIF(checkout,J76)&gt;0,"◤",IF(COUNTIFS(checkin,"&lt;"&amp;J76,checkout,"&gt;="&amp;J76)&gt;0,"█"," ")))</f>
        <v xml:space="preserve"> </v>
      </c>
      <c r="K77" s="30" t="str">
        <f>IF(J76=""," ",IF(COUNTIF(checkin,J76)&gt;0,"◢",IF(COUNTIFS(checkin,"&lt;="&amp;J76,checkout,"&gt;"&amp;J76)&gt;0,"█"," ")))</f>
        <v xml:space="preserve"> </v>
      </c>
      <c r="L77" s="30" t="str">
        <f>IF(L76=""," ",IF(COUNTIF(checkout,L76)&gt;0,"◤",IF(COUNTIFS(checkin,"&lt;"&amp;L76,checkout,"&gt;="&amp;L76)&gt;0,"█"," ")))</f>
        <v xml:space="preserve"> </v>
      </c>
      <c r="M77" s="30" t="str">
        <f>IF(L76=""," ",IF(COUNTIF(checkin,L76)&gt;0,"◢",IF(COUNTIFS(checkin,"&lt;="&amp;L76,checkout,"&gt;"&amp;L76)&gt;0,"█"," ")))</f>
        <v xml:space="preserve"> </v>
      </c>
      <c r="N77" s="30" t="str">
        <f>IF(N76=""," ",IF(COUNTIF(checkout,N76)&gt;0,"◤",IF(COUNTIFS(checkin,"&lt;"&amp;N76,checkout,"&gt;="&amp;N76)&gt;0,"█"," ")))</f>
        <v xml:space="preserve"> </v>
      </c>
      <c r="O77" s="30" t="str">
        <f>IF(N76=""," ",IF(COUNTIF(checkin,N76)&gt;0,"◢",IF(COUNTIFS(checkin,"&lt;="&amp;N76,checkout,"&gt;"&amp;N76)&gt;0,"█"," ")))</f>
        <v xml:space="preserve"> </v>
      </c>
      <c r="P77" s="11" t="s">
        <v>6</v>
      </c>
      <c r="Q77" s="37" t="str">
        <f>IF(Q76=""," ",IF(COUNTIF(checkout,Q76)&gt;0,"◤",IF(COUNTIFS(checkin,"&lt;"&amp;Q76,checkout,"&gt;="&amp;Q76)&gt;0,"█"," ")))</f>
        <v xml:space="preserve"> </v>
      </c>
      <c r="R77" s="38" t="str">
        <f>IF(Q76=""," ",IF(COUNTIF(checkin,Q76)&gt;0,"◢",IF(COUNTIFS(checkin,"&lt;="&amp;Q76,checkout,"&gt;"&amp;Q76)&gt;0,"█"," ")))</f>
        <v xml:space="preserve"> </v>
      </c>
      <c r="S77" s="37" t="str">
        <f>IF(S76=""," ",IF(COUNTIF(checkout,S76)&gt;0,"◤",IF(COUNTIFS(checkin,"&lt;"&amp;S76,checkout,"&gt;="&amp;S76)&gt;0,"█"," ")))</f>
        <v xml:space="preserve"> </v>
      </c>
      <c r="T77" s="38" t="str">
        <f>IF(S76=""," ",IF(COUNTIF(checkin,S76)&gt;0,"◢",IF(COUNTIFS(checkin,"&lt;="&amp;S76,checkout,"&gt;"&amp;S76)&gt;0,"█"," ")))</f>
        <v xml:space="preserve"> </v>
      </c>
      <c r="U77" s="30" t="str">
        <f>IF(U76=""," ",IF(COUNTIF(checkout,U76)&gt;0,"◤",IF(COUNTIFS(checkin,"&lt;"&amp;U76,checkout,"&gt;="&amp;U76)&gt;0,"█"," ")))</f>
        <v xml:space="preserve"> </v>
      </c>
      <c r="V77" s="30" t="str">
        <f>IF(U76=""," ",IF(COUNTIF(checkin,U76)&gt;0,"◢",IF(COUNTIFS(checkin,"&lt;="&amp;U76,checkout,"&gt;"&amp;U76)&gt;0,"█"," ")))</f>
        <v xml:space="preserve"> </v>
      </c>
      <c r="W77" s="30" t="str">
        <f>IF(W76=""," ",IF(COUNTIF(checkout,W76)&gt;0,"◤",IF(COUNTIFS(checkin,"&lt;"&amp;W76,checkout,"&gt;="&amp;W76)&gt;0,"█"," ")))</f>
        <v xml:space="preserve"> </v>
      </c>
      <c r="X77" s="30" t="str">
        <f>IF(W76=""," ",IF(COUNTIF(checkin,W76)&gt;0,"◢",IF(COUNTIFS(checkin,"&lt;="&amp;W76,checkout,"&gt;"&amp;W76)&gt;0,"█"," ")))</f>
        <v xml:space="preserve"> </v>
      </c>
      <c r="Y77" s="30" t="str">
        <f>IF(Y76=""," ",IF(COUNTIF(checkout,Y76)&gt;0,"◤",IF(COUNTIFS(checkin,"&lt;"&amp;Y76,checkout,"&gt;="&amp;Y76)&gt;0,"█"," ")))</f>
        <v xml:space="preserve"> </v>
      </c>
      <c r="Z77" s="30" t="str">
        <f>IF(Y76=""," ",IF(COUNTIF(checkin,Y76)&gt;0,"◢",IF(COUNTIFS(checkin,"&lt;="&amp;Y76,checkout,"&gt;"&amp;Y76)&gt;0,"█"," ")))</f>
        <v xml:space="preserve"> </v>
      </c>
      <c r="AA77" s="30" t="str">
        <f>IF(AA76=""," ",IF(COUNTIF(checkout,AA76)&gt;0,"◤",IF(COUNTIFS(checkin,"&lt;"&amp;AA76,checkout,"&gt;="&amp;AA76)&gt;0,"█"," ")))</f>
        <v xml:space="preserve"> </v>
      </c>
      <c r="AB77" s="30" t="str">
        <f>IF(AA76=""," ",IF(COUNTIF(checkin,AA76)&gt;0,"◢",IF(COUNTIFS(checkin,"&lt;="&amp;AA76,checkout,"&gt;"&amp;AA76)&gt;0,"█"," ")))</f>
        <v xml:space="preserve"> </v>
      </c>
      <c r="AC77" s="30" t="str">
        <f>IF(AC76=""," ",IF(COUNTIF(checkout,AC76)&gt;0,"◤",IF(COUNTIFS(checkin,"&lt;"&amp;AC76,checkout,"&gt;="&amp;AC76)&gt;0,"█"," ")))</f>
        <v xml:space="preserve"> </v>
      </c>
      <c r="AD77" s="30" t="str">
        <f>IF(AC76=""," ",IF(COUNTIF(checkin,AC76)&gt;0,"◢",IF(COUNTIFS(checkin,"&lt;="&amp;AC76,checkout,"&gt;"&amp;AC76)&gt;0,"█"," ")))</f>
        <v xml:space="preserve"> </v>
      </c>
      <c r="AE77" s="18" t="s">
        <v>6</v>
      </c>
      <c r="AF77" s="32"/>
      <c r="AG77" s="27"/>
      <c r="AH77" s="28"/>
      <c r="AI77" s="28"/>
      <c r="AJ77" s="28"/>
      <c r="AK77" s="32"/>
    </row>
    <row r="78" spans="1:37" ht="18">
      <c r="A78" s="1" t="s">
        <v>6</v>
      </c>
      <c r="B78" s="71">
        <f>DATE(YEAR(Q64+35),MONTH(Q64+35),1)</f>
        <v>44136</v>
      </c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2" t="s">
        <v>6</v>
      </c>
      <c r="Q78" s="71">
        <f>DATE(YEAR(B78+35),MONTH(B78+35),1)</f>
        <v>44166</v>
      </c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1" t="s">
        <v>6</v>
      </c>
      <c r="AF78" s="34"/>
      <c r="AG78" s="27"/>
      <c r="AH78" s="28"/>
      <c r="AI78" s="28"/>
      <c r="AJ78" s="28"/>
      <c r="AK78" s="34"/>
    </row>
    <row r="79" spans="1:37" ht="16.5" customHeight="1">
      <c r="A79" s="1" t="s">
        <v>6</v>
      </c>
      <c r="B79" s="74">
        <f>B82</f>
        <v>44143</v>
      </c>
      <c r="C79" s="75"/>
      <c r="D79" s="75">
        <f t="shared" ref="D79:N79" si="160">D82</f>
        <v>44144</v>
      </c>
      <c r="E79" s="75"/>
      <c r="F79" s="75">
        <f t="shared" si="160"/>
        <v>44145</v>
      </c>
      <c r="G79" s="75"/>
      <c r="H79" s="75">
        <f t="shared" si="160"/>
        <v>44146</v>
      </c>
      <c r="I79" s="75"/>
      <c r="J79" s="75">
        <f t="shared" si="160"/>
        <v>44147</v>
      </c>
      <c r="K79" s="75"/>
      <c r="L79" s="75">
        <f t="shared" si="160"/>
        <v>44148</v>
      </c>
      <c r="M79" s="75"/>
      <c r="N79" s="76">
        <f t="shared" si="160"/>
        <v>44149</v>
      </c>
      <c r="O79" s="76"/>
      <c r="P79" s="2" t="s">
        <v>6</v>
      </c>
      <c r="Q79" s="74">
        <f>Q82</f>
        <v>44171</v>
      </c>
      <c r="R79" s="75"/>
      <c r="S79" s="75">
        <f t="shared" ref="S79:AC79" si="161">S82</f>
        <v>44172</v>
      </c>
      <c r="T79" s="75"/>
      <c r="U79" s="75">
        <f t="shared" si="161"/>
        <v>44173</v>
      </c>
      <c r="V79" s="75"/>
      <c r="W79" s="75">
        <f t="shared" si="161"/>
        <v>44174</v>
      </c>
      <c r="X79" s="75"/>
      <c r="Y79" s="75">
        <f t="shared" si="161"/>
        <v>44175</v>
      </c>
      <c r="Z79" s="75"/>
      <c r="AA79" s="75">
        <f t="shared" si="161"/>
        <v>44176</v>
      </c>
      <c r="AB79" s="75"/>
      <c r="AC79" s="76">
        <f t="shared" si="161"/>
        <v>44177</v>
      </c>
      <c r="AD79" s="76"/>
      <c r="AE79" s="1" t="s">
        <v>6</v>
      </c>
      <c r="AF79" s="34"/>
      <c r="AG79" s="27"/>
      <c r="AH79" s="28"/>
      <c r="AI79" s="28"/>
      <c r="AJ79" s="28"/>
      <c r="AK79" s="34"/>
    </row>
    <row r="80" spans="1:37" ht="16.5" customHeight="1">
      <c r="A80" s="1" t="s">
        <v>6</v>
      </c>
      <c r="B80" s="69">
        <f>IF(WEEKDAY(B78,1)=$AH$7,B78,"")</f>
        <v>44136</v>
      </c>
      <c r="C80" s="70"/>
      <c r="D80" s="69">
        <f>IF(B80="",IF(WEEKDAY(B78,1)=MOD($AH$7,7)+1,B78,""),B80+1)</f>
        <v>44137</v>
      </c>
      <c r="E80" s="70"/>
      <c r="F80" s="69">
        <f>IF(D80="",IF(WEEKDAY(B78,1)=MOD($AH$7+1,7)+1,B78,""),D80+1)</f>
        <v>44138</v>
      </c>
      <c r="G80" s="70"/>
      <c r="H80" s="69">
        <f>IF(F80="",IF(WEEKDAY(B78,1)=MOD($AH$7+2,7)+1,B78,""),F80+1)</f>
        <v>44139</v>
      </c>
      <c r="I80" s="70"/>
      <c r="J80" s="69">
        <f>IF(H80="",IF(WEEKDAY(B78,1)=MOD($AH$7+3,7)+1,B78,""),H80+1)</f>
        <v>44140</v>
      </c>
      <c r="K80" s="70"/>
      <c r="L80" s="69">
        <f>IF(J80="",IF(WEEKDAY(B78,1)=MOD($AH$7+4,7)+1,B78,""),J80+1)</f>
        <v>44141</v>
      </c>
      <c r="M80" s="70"/>
      <c r="N80" s="69">
        <f>IF(L80="",IF(WEEKDAY(B78,1)=MOD($AH$7+5,7)+1,B78,""),L80+1)</f>
        <v>44142</v>
      </c>
      <c r="O80" s="70"/>
      <c r="P80" s="6" t="s">
        <v>6</v>
      </c>
      <c r="Q80" s="69" t="str">
        <f>IF(WEEKDAY(Q78,1)=$AH$7,Q78,"")</f>
        <v/>
      </c>
      <c r="R80" s="70"/>
      <c r="S80" s="69" t="str">
        <f>IF(Q80="",IF(WEEKDAY(Q78,1)=MOD($AH$7,7)+1,Q78,""),Q80+1)</f>
        <v/>
      </c>
      <c r="T80" s="70"/>
      <c r="U80" s="69">
        <f>IF(S80="",IF(WEEKDAY(Q78,1)=MOD($AH$7+1,7)+1,Q78,""),S80+1)</f>
        <v>44166</v>
      </c>
      <c r="V80" s="70"/>
      <c r="W80" s="69">
        <f>IF(U80="",IF(WEEKDAY(Q78,1)=MOD($AH$7+2,7)+1,Q78,""),U80+1)</f>
        <v>44167</v>
      </c>
      <c r="X80" s="70"/>
      <c r="Y80" s="69">
        <f>IF(W80="",IF(WEEKDAY(Q78,1)=MOD($AH$7+3,7)+1,Q78,""),W80+1)</f>
        <v>44168</v>
      </c>
      <c r="Z80" s="70"/>
      <c r="AA80" s="69">
        <f>IF(Y80="",IF(WEEKDAY(Q78,1)=MOD($AH$7+4,7)+1,Q78,""),Y80+1)</f>
        <v>44169</v>
      </c>
      <c r="AB80" s="70"/>
      <c r="AC80" s="69">
        <f>IF(AA80="",IF(WEEKDAY(Q78,1)=MOD($AH$7+5,7)+1,Q78,""),AA80+1)</f>
        <v>44170</v>
      </c>
      <c r="AD80" s="70"/>
      <c r="AE80" s="1" t="s">
        <v>6</v>
      </c>
      <c r="AF80" s="34"/>
      <c r="AG80" s="27"/>
      <c r="AH80" s="28"/>
      <c r="AI80" s="28"/>
      <c r="AJ80" s="28"/>
      <c r="AK80" s="34"/>
    </row>
    <row r="81" spans="1:37" ht="16.5" customHeight="1">
      <c r="A81" s="1" t="s">
        <v>6</v>
      </c>
      <c r="B81" s="37" t="str">
        <f>IF(B80=""," ",IF(COUNTIF(checkout,B80)&gt;0,"◤",IF(COUNTIFS(checkin,"&lt;"&amp;B80,checkout,"&gt;="&amp;B80)&gt;0,"█"," ")))</f>
        <v xml:space="preserve"> </v>
      </c>
      <c r="C81" s="38" t="str">
        <f>IF(B80=""," ",IF(COUNTIF(checkin,B80)&gt;0,"◢",IF(COUNTIFS(checkin,"&lt;="&amp;B80,checkout,"&gt;"&amp;B80)&gt;0,"█"," ")))</f>
        <v xml:space="preserve"> </v>
      </c>
      <c r="D81" s="37" t="str">
        <f>IF(D80=""," ",IF(COUNTIF(checkout,D80)&gt;0,"◤",IF(COUNTIFS(checkin,"&lt;"&amp;D80,checkout,"&gt;="&amp;D80)&gt;0,"█"," ")))</f>
        <v xml:space="preserve"> </v>
      </c>
      <c r="E81" s="38" t="str">
        <f>IF(D80=""," ",IF(COUNTIF(checkin,D80)&gt;0,"◢",IF(COUNTIFS(checkin,"&lt;="&amp;D80,checkout,"&gt;"&amp;D80)&gt;0,"█"," ")))</f>
        <v xml:space="preserve"> </v>
      </c>
      <c r="F81" s="37" t="str">
        <f>IF(F80=""," ",IF(COUNTIF(checkout,F80)&gt;0,"◤",IF(COUNTIFS(checkin,"&lt;"&amp;F80,checkout,"&gt;="&amp;F80)&gt;0,"█"," ")))</f>
        <v xml:space="preserve"> </v>
      </c>
      <c r="G81" s="38" t="str">
        <f>IF(F80=""," ",IF(COUNTIF(checkin,F80)&gt;0,"◢",IF(COUNTIFS(checkin,"&lt;="&amp;F80,checkout,"&gt;"&amp;F80)&gt;0,"█"," ")))</f>
        <v xml:space="preserve"> </v>
      </c>
      <c r="H81" s="37" t="str">
        <f>IF(H80=""," ",IF(COUNTIF(checkout,H80)&gt;0,"◤",IF(COUNTIFS(checkin,"&lt;"&amp;H80,checkout,"&gt;="&amp;H80)&gt;0,"█"," ")))</f>
        <v xml:space="preserve"> </v>
      </c>
      <c r="I81" s="38" t="str">
        <f>IF(H80=""," ",IF(COUNTIF(checkin,H80)&gt;0,"◢",IF(COUNTIFS(checkin,"&lt;="&amp;H80,checkout,"&gt;"&amp;H80)&gt;0,"█"," ")))</f>
        <v xml:space="preserve"> </v>
      </c>
      <c r="J81" s="37" t="str">
        <f>IF(J80=""," ",IF(COUNTIF(checkout,J80)&gt;0,"◤",IF(COUNTIFS(checkin,"&lt;"&amp;J80,checkout,"&gt;="&amp;J80)&gt;0,"█"," ")))</f>
        <v xml:space="preserve"> </v>
      </c>
      <c r="K81" s="38" t="str">
        <f>IF(J80=""," ",IF(COUNTIF(checkin,J80)&gt;0,"◢",IF(COUNTIFS(checkin,"&lt;="&amp;J80,checkout,"&gt;"&amp;J80)&gt;0,"█"," ")))</f>
        <v xml:space="preserve"> </v>
      </c>
      <c r="L81" s="37" t="str">
        <f>IF(L80=""," ",IF(COUNTIF(checkout,L80)&gt;0,"◤",IF(COUNTIFS(checkin,"&lt;"&amp;L80,checkout,"&gt;="&amp;L80)&gt;0,"█"," ")))</f>
        <v xml:space="preserve"> </v>
      </c>
      <c r="M81" s="38" t="str">
        <f>IF(L80=""," ",IF(COUNTIF(checkin,L80)&gt;0,"◢",IF(COUNTIFS(checkin,"&lt;="&amp;L80,checkout,"&gt;"&amp;L80)&gt;0,"█"," ")))</f>
        <v xml:space="preserve"> </v>
      </c>
      <c r="N81" s="37" t="str">
        <f>IF(N80=""," ",IF(COUNTIF(checkout,N80)&gt;0,"◤",IF(COUNTIFS(checkin,"&lt;"&amp;N80,checkout,"&gt;="&amp;N80)&gt;0,"█"," ")))</f>
        <v xml:space="preserve"> </v>
      </c>
      <c r="O81" s="38" t="str">
        <f>IF(N80=""," ",IF(COUNTIF(checkin,N80)&gt;0,"◢",IF(COUNTIFS(checkin,"&lt;="&amp;N80,checkout,"&gt;"&amp;N80)&gt;0,"█"," ")))</f>
        <v xml:space="preserve"> </v>
      </c>
      <c r="P81" s="11" t="s">
        <v>6</v>
      </c>
      <c r="Q81" s="37" t="str">
        <f>IF(Q80=""," ",IF(COUNTIF(checkout,Q80)&gt;0,"◤",IF(COUNTIFS(checkin,"&lt;"&amp;Q80,checkout,"&gt;="&amp;Q80)&gt;0,"█"," ")))</f>
        <v xml:space="preserve"> </v>
      </c>
      <c r="R81" s="38" t="str">
        <f>IF(Q80=""," ",IF(COUNTIF(checkin,Q80)&gt;0,"◢",IF(COUNTIFS(checkin,"&lt;="&amp;Q80,checkout,"&gt;"&amp;Q80)&gt;0,"█"," ")))</f>
        <v xml:space="preserve"> </v>
      </c>
      <c r="S81" s="37" t="str">
        <f>IF(S80=""," ",IF(COUNTIF(checkout,S80)&gt;0,"◤",IF(COUNTIFS(checkin,"&lt;"&amp;S80,checkout,"&gt;="&amp;S80)&gt;0,"█"," ")))</f>
        <v xml:space="preserve"> </v>
      </c>
      <c r="T81" s="38" t="str">
        <f>IF(S80=""," ",IF(COUNTIF(checkin,S80)&gt;0,"◢",IF(COUNTIFS(checkin,"&lt;="&amp;S80,checkout,"&gt;"&amp;S80)&gt;0,"█"," ")))</f>
        <v xml:space="preserve"> </v>
      </c>
      <c r="U81" s="37" t="str">
        <f>IF(U80=""," ",IF(COUNTIF(checkout,U80)&gt;0,"◤",IF(COUNTIFS(checkin,"&lt;"&amp;U80,checkout,"&gt;="&amp;U80)&gt;0,"█"," ")))</f>
        <v xml:space="preserve"> </v>
      </c>
      <c r="V81" s="38" t="str">
        <f>IF(U80=""," ",IF(COUNTIF(checkin,U80)&gt;0,"◢",IF(COUNTIFS(checkin,"&lt;="&amp;U80,checkout,"&gt;"&amp;U80)&gt;0,"█"," ")))</f>
        <v xml:space="preserve"> </v>
      </c>
      <c r="W81" s="37" t="str">
        <f>IF(W80=""," ",IF(COUNTIF(checkout,W80)&gt;0,"◤",IF(COUNTIFS(checkin,"&lt;"&amp;W80,checkout,"&gt;="&amp;W80)&gt;0,"█"," ")))</f>
        <v xml:space="preserve"> </v>
      </c>
      <c r="X81" s="38" t="str">
        <f>IF(W80=""," ",IF(COUNTIF(checkin,W80)&gt;0,"◢",IF(COUNTIFS(checkin,"&lt;="&amp;W80,checkout,"&gt;"&amp;W80)&gt;0,"█"," ")))</f>
        <v xml:space="preserve"> </v>
      </c>
      <c r="Y81" s="37" t="str">
        <f>IF(Y80=""," ",IF(COUNTIF(checkout,Y80)&gt;0,"◤",IF(COUNTIFS(checkin,"&lt;"&amp;Y80,checkout,"&gt;="&amp;Y80)&gt;0,"█"," ")))</f>
        <v xml:space="preserve"> </v>
      </c>
      <c r="Z81" s="38" t="str">
        <f>IF(Y80=""," ",IF(COUNTIF(checkin,Y80)&gt;0,"◢",IF(COUNTIFS(checkin,"&lt;="&amp;Y80,checkout,"&gt;"&amp;Y80)&gt;0,"█"," ")))</f>
        <v xml:space="preserve"> </v>
      </c>
      <c r="AA81" s="37" t="str">
        <f>IF(AA80=""," ",IF(COUNTIF(checkout,AA80)&gt;0,"◤",IF(COUNTIFS(checkin,"&lt;"&amp;AA80,checkout,"&gt;="&amp;AA80)&gt;0,"█"," ")))</f>
        <v xml:space="preserve"> </v>
      </c>
      <c r="AB81" s="38" t="str">
        <f>IF(AA80=""," ",IF(COUNTIF(checkin,AA80)&gt;0,"◢",IF(COUNTIFS(checkin,"&lt;="&amp;AA80,checkout,"&gt;"&amp;AA80)&gt;0,"█"," ")))</f>
        <v xml:space="preserve"> </v>
      </c>
      <c r="AC81" s="37" t="str">
        <f>IF(AC80=""," ",IF(COUNTIF(checkout,AC80)&gt;0,"◤",IF(COUNTIFS(checkin,"&lt;"&amp;AC80,checkout,"&gt;="&amp;AC80)&gt;0,"█"," ")))</f>
        <v xml:space="preserve"> </v>
      </c>
      <c r="AD81" s="38" t="str">
        <f>IF(AC80=""," ",IF(COUNTIF(checkin,AC80)&gt;0,"◢",IF(COUNTIFS(checkin,"&lt;="&amp;AC80,checkout,"&gt;"&amp;AC80)&gt;0,"█"," ")))</f>
        <v xml:space="preserve"> </v>
      </c>
      <c r="AE81" s="1" t="s">
        <v>6</v>
      </c>
      <c r="AF81" s="34"/>
      <c r="AG81" s="27"/>
      <c r="AH81" s="28"/>
      <c r="AI81" s="28"/>
      <c r="AJ81" s="28"/>
      <c r="AK81" s="34"/>
    </row>
    <row r="82" spans="1:37" ht="16.5" customHeight="1">
      <c r="A82" s="1" t="s">
        <v>6</v>
      </c>
      <c r="B82" s="69">
        <f>IF(N80="","",IF(MONTH(N80+1)&lt;&gt;MONTH(N80),"",N80+1))</f>
        <v>44143</v>
      </c>
      <c r="C82" s="70"/>
      <c r="D82" s="69">
        <f t="shared" ref="D82" si="162">IF(B82="","",IF(MONTH(B82+1)&lt;&gt;MONTH(B82),"",B82+1))</f>
        <v>44144</v>
      </c>
      <c r="E82" s="70"/>
      <c r="F82" s="69">
        <f t="shared" ref="F82" si="163">IF(D82="","",IF(MONTH(D82+1)&lt;&gt;MONTH(D82),"",D82+1))</f>
        <v>44145</v>
      </c>
      <c r="G82" s="70"/>
      <c r="H82" s="69">
        <f t="shared" ref="H82" si="164">IF(F82="","",IF(MONTH(F82+1)&lt;&gt;MONTH(F82),"",F82+1))</f>
        <v>44146</v>
      </c>
      <c r="I82" s="70"/>
      <c r="J82" s="69">
        <f t="shared" ref="J82" si="165">IF(H82="","",IF(MONTH(H82+1)&lt;&gt;MONTH(H82),"",H82+1))</f>
        <v>44147</v>
      </c>
      <c r="K82" s="70"/>
      <c r="L82" s="69">
        <f t="shared" ref="L82" si="166">IF(J82="","",IF(MONTH(J82+1)&lt;&gt;MONTH(J82),"",J82+1))</f>
        <v>44148</v>
      </c>
      <c r="M82" s="70"/>
      <c r="N82" s="69">
        <f t="shared" ref="N82" si="167">IF(L82="","",IF(MONTH(L82+1)&lt;&gt;MONTH(L82),"",L82+1))</f>
        <v>44149</v>
      </c>
      <c r="O82" s="70"/>
      <c r="P82" s="6" t="s">
        <v>6</v>
      </c>
      <c r="Q82" s="69">
        <f>IF(AC80="","",IF(MONTH(AC80+1)&lt;&gt;MONTH(AC80),"",AC80+1))</f>
        <v>44171</v>
      </c>
      <c r="R82" s="70"/>
      <c r="S82" s="69">
        <f t="shared" ref="S82" si="168">IF(Q82="","",IF(MONTH(Q82+1)&lt;&gt;MONTH(Q82),"",Q82+1))</f>
        <v>44172</v>
      </c>
      <c r="T82" s="70"/>
      <c r="U82" s="69">
        <f t="shared" ref="U82" si="169">IF(S82="","",IF(MONTH(S82+1)&lt;&gt;MONTH(S82),"",S82+1))</f>
        <v>44173</v>
      </c>
      <c r="V82" s="70"/>
      <c r="W82" s="69">
        <f t="shared" ref="W82" si="170">IF(U82="","",IF(MONTH(U82+1)&lt;&gt;MONTH(U82),"",U82+1))</f>
        <v>44174</v>
      </c>
      <c r="X82" s="70"/>
      <c r="Y82" s="69">
        <f t="shared" ref="Y82" si="171">IF(W82="","",IF(MONTH(W82+1)&lt;&gt;MONTH(W82),"",W82+1))</f>
        <v>44175</v>
      </c>
      <c r="Z82" s="70"/>
      <c r="AA82" s="69">
        <f t="shared" ref="AA82" si="172">IF(Y82="","",IF(MONTH(Y82+1)&lt;&gt;MONTH(Y82),"",Y82+1))</f>
        <v>44176</v>
      </c>
      <c r="AB82" s="70"/>
      <c r="AC82" s="69">
        <f t="shared" ref="AC82" si="173">IF(AA82="","",IF(MONTH(AA82+1)&lt;&gt;MONTH(AA82),"",AA82+1))</f>
        <v>44177</v>
      </c>
      <c r="AD82" s="70"/>
      <c r="AE82" s="1" t="s">
        <v>6</v>
      </c>
      <c r="AF82" s="34"/>
      <c r="AG82" s="27"/>
      <c r="AH82" s="28"/>
      <c r="AI82" s="28"/>
      <c r="AJ82" s="28"/>
      <c r="AK82" s="34"/>
    </row>
    <row r="83" spans="1:37" ht="16.5" customHeight="1">
      <c r="A83" s="1" t="s">
        <v>6</v>
      </c>
      <c r="B83" s="37" t="str">
        <f>IF(B82=""," ",IF(COUNTIF(checkout,B82)&gt;0,"◤",IF(COUNTIFS(checkin,"&lt;"&amp;B82,checkout,"&gt;="&amp;B82)&gt;0,"█"," ")))</f>
        <v xml:space="preserve"> </v>
      </c>
      <c r="C83" s="38" t="str">
        <f>IF(B82=""," ",IF(COUNTIF(checkin,B82)&gt;0,"◢",IF(COUNTIFS(checkin,"&lt;="&amp;B82,checkout,"&gt;"&amp;B82)&gt;0,"█"," ")))</f>
        <v xml:space="preserve"> </v>
      </c>
      <c r="D83" s="37" t="str">
        <f>IF(D82=""," ",IF(COUNTIF(checkout,D82)&gt;0,"◤",IF(COUNTIFS(checkin,"&lt;"&amp;D82,checkout,"&gt;="&amp;D82)&gt;0,"█"," ")))</f>
        <v xml:space="preserve"> </v>
      </c>
      <c r="E83" s="38" t="str">
        <f>IF(D82=""," ",IF(COUNTIF(checkin,D82)&gt;0,"◢",IF(COUNTIFS(checkin,"&lt;="&amp;D82,checkout,"&gt;"&amp;D82)&gt;0,"█"," ")))</f>
        <v xml:space="preserve"> </v>
      </c>
      <c r="F83" s="37" t="str">
        <f>IF(F82=""," ",IF(COUNTIF(checkout,F82)&gt;0,"◤",IF(COUNTIFS(checkin,"&lt;"&amp;F82,checkout,"&gt;="&amp;F82)&gt;0,"█"," ")))</f>
        <v xml:space="preserve"> </v>
      </c>
      <c r="G83" s="38" t="str">
        <f>IF(F82=""," ",IF(COUNTIF(checkin,F82)&gt;0,"◢",IF(COUNTIFS(checkin,"&lt;="&amp;F82,checkout,"&gt;"&amp;F82)&gt;0,"█"," ")))</f>
        <v xml:space="preserve"> </v>
      </c>
      <c r="H83" s="37" t="str">
        <f>IF(H82=""," ",IF(COUNTIF(checkout,H82)&gt;0,"◤",IF(COUNTIFS(checkin,"&lt;"&amp;H82,checkout,"&gt;="&amp;H82)&gt;0,"█"," ")))</f>
        <v xml:space="preserve"> </v>
      </c>
      <c r="I83" s="38" t="str">
        <f>IF(H82=""," ",IF(COUNTIF(checkin,H82)&gt;0,"◢",IF(COUNTIFS(checkin,"&lt;="&amp;H82,checkout,"&gt;"&amp;H82)&gt;0,"█"," ")))</f>
        <v xml:space="preserve"> </v>
      </c>
      <c r="J83" s="37" t="str">
        <f>IF(J82=""," ",IF(COUNTIF(checkout,J82)&gt;0,"◤",IF(COUNTIFS(checkin,"&lt;"&amp;J82,checkout,"&gt;="&amp;J82)&gt;0,"█"," ")))</f>
        <v xml:space="preserve"> </v>
      </c>
      <c r="K83" s="38" t="str">
        <f>IF(J82=""," ",IF(COUNTIF(checkin,J82)&gt;0,"◢",IF(COUNTIFS(checkin,"&lt;="&amp;J82,checkout,"&gt;"&amp;J82)&gt;0,"█"," ")))</f>
        <v xml:space="preserve"> </v>
      </c>
      <c r="L83" s="37" t="str">
        <f>IF(L82=""," ",IF(COUNTIF(checkout,L82)&gt;0,"◤",IF(COUNTIFS(checkin,"&lt;"&amp;L82,checkout,"&gt;="&amp;L82)&gt;0,"█"," ")))</f>
        <v xml:space="preserve"> </v>
      </c>
      <c r="M83" s="38" t="str">
        <f>IF(L82=""," ",IF(COUNTIF(checkin,L82)&gt;0,"◢",IF(COUNTIFS(checkin,"&lt;="&amp;L82,checkout,"&gt;"&amp;L82)&gt;0,"█"," ")))</f>
        <v xml:space="preserve"> </v>
      </c>
      <c r="N83" s="37" t="str">
        <f>IF(N82=""," ",IF(COUNTIF(checkout,N82)&gt;0,"◤",IF(COUNTIFS(checkin,"&lt;"&amp;N82,checkout,"&gt;="&amp;N82)&gt;0,"█"," ")))</f>
        <v xml:space="preserve"> </v>
      </c>
      <c r="O83" s="38" t="str">
        <f>IF(N82=""," ",IF(COUNTIF(checkin,N82)&gt;0,"◢",IF(COUNTIFS(checkin,"&lt;="&amp;N82,checkout,"&gt;"&amp;N82)&gt;0,"█"," ")))</f>
        <v xml:space="preserve"> </v>
      </c>
      <c r="P83" s="11" t="s">
        <v>6</v>
      </c>
      <c r="Q83" s="37" t="str">
        <f>IF(Q82=""," ",IF(COUNTIF(checkout,Q82)&gt;0,"◤",IF(COUNTIFS(checkin,"&lt;"&amp;Q82,checkout,"&gt;="&amp;Q82)&gt;0,"█"," ")))</f>
        <v xml:space="preserve"> </v>
      </c>
      <c r="R83" s="38" t="str">
        <f>IF(Q82=""," ",IF(COUNTIF(checkin,Q82)&gt;0,"◢",IF(COUNTIFS(checkin,"&lt;="&amp;Q82,checkout,"&gt;"&amp;Q82)&gt;0,"█"," ")))</f>
        <v xml:space="preserve"> </v>
      </c>
      <c r="S83" s="37" t="str">
        <f>IF(S82=""," ",IF(COUNTIF(checkout,S82)&gt;0,"◤",IF(COUNTIFS(checkin,"&lt;"&amp;S82,checkout,"&gt;="&amp;S82)&gt;0,"█"," ")))</f>
        <v xml:space="preserve"> </v>
      </c>
      <c r="T83" s="38" t="str">
        <f>IF(S82=""," ",IF(COUNTIF(checkin,S82)&gt;0,"◢",IF(COUNTIFS(checkin,"&lt;="&amp;S82,checkout,"&gt;"&amp;S82)&gt;0,"█"," ")))</f>
        <v xml:space="preserve"> </v>
      </c>
      <c r="U83" s="37" t="str">
        <f>IF(U82=""," ",IF(COUNTIF(checkout,U82)&gt;0,"◤",IF(COUNTIFS(checkin,"&lt;"&amp;U82,checkout,"&gt;="&amp;U82)&gt;0,"█"," ")))</f>
        <v xml:space="preserve"> </v>
      </c>
      <c r="V83" s="38" t="str">
        <f>IF(U82=""," ",IF(COUNTIF(checkin,U82)&gt;0,"◢",IF(COUNTIFS(checkin,"&lt;="&amp;U82,checkout,"&gt;"&amp;U82)&gt;0,"█"," ")))</f>
        <v xml:space="preserve"> </v>
      </c>
      <c r="W83" s="37" t="str">
        <f>IF(W82=""," ",IF(COUNTIF(checkout,W82)&gt;0,"◤",IF(COUNTIFS(checkin,"&lt;"&amp;W82,checkout,"&gt;="&amp;W82)&gt;0,"█"," ")))</f>
        <v xml:space="preserve"> </v>
      </c>
      <c r="X83" s="38" t="str">
        <f>IF(W82=""," ",IF(COUNTIF(checkin,W82)&gt;0,"◢",IF(COUNTIFS(checkin,"&lt;="&amp;W82,checkout,"&gt;"&amp;W82)&gt;0,"█"," ")))</f>
        <v xml:space="preserve"> </v>
      </c>
      <c r="Y83" s="37" t="str">
        <f>IF(Y82=""," ",IF(COUNTIF(checkout,Y82)&gt;0,"◤",IF(COUNTIFS(checkin,"&lt;"&amp;Y82,checkout,"&gt;="&amp;Y82)&gt;0,"█"," ")))</f>
        <v xml:space="preserve"> </v>
      </c>
      <c r="Z83" s="38" t="str">
        <f>IF(Y82=""," ",IF(COUNTIF(checkin,Y82)&gt;0,"◢",IF(COUNTIFS(checkin,"&lt;="&amp;Y82,checkout,"&gt;"&amp;Y82)&gt;0,"█"," ")))</f>
        <v xml:space="preserve"> </v>
      </c>
      <c r="AA83" s="37" t="str">
        <f>IF(AA82=""," ",IF(COUNTIF(checkout,AA82)&gt;0,"◤",IF(COUNTIFS(checkin,"&lt;"&amp;AA82,checkout,"&gt;="&amp;AA82)&gt;0,"█"," ")))</f>
        <v xml:space="preserve"> </v>
      </c>
      <c r="AB83" s="38" t="str">
        <f>IF(AA82=""," ",IF(COUNTIF(checkin,AA82)&gt;0,"◢",IF(COUNTIFS(checkin,"&lt;="&amp;AA82,checkout,"&gt;"&amp;AA82)&gt;0,"█"," ")))</f>
        <v xml:space="preserve"> </v>
      </c>
      <c r="AC83" s="37" t="str">
        <f>IF(AC82=""," ",IF(COUNTIF(checkout,AC82)&gt;0,"◤",IF(COUNTIFS(checkin,"&lt;"&amp;AC82,checkout,"&gt;="&amp;AC82)&gt;0,"█"," ")))</f>
        <v xml:space="preserve"> </v>
      </c>
      <c r="AD83" s="38" t="str">
        <f>IF(AC82=""," ",IF(COUNTIF(checkin,AC82)&gt;0,"◢",IF(COUNTIFS(checkin,"&lt;="&amp;AC82,checkout,"&gt;"&amp;AC82)&gt;0,"█"," ")))</f>
        <v xml:space="preserve"> </v>
      </c>
      <c r="AE83" s="1" t="s">
        <v>6</v>
      </c>
      <c r="AF83" s="34"/>
      <c r="AG83" s="27"/>
      <c r="AH83" s="28"/>
      <c r="AI83" s="28"/>
      <c r="AJ83" s="28"/>
      <c r="AK83" s="34"/>
    </row>
    <row r="84" spans="1:37" ht="16.5" customHeight="1">
      <c r="A84" s="1" t="s">
        <v>6</v>
      </c>
      <c r="B84" s="69">
        <f>IF(N82="","",IF(MONTH(N82+1)&lt;&gt;MONTH(N82),"",N82+1))</f>
        <v>44150</v>
      </c>
      <c r="C84" s="70"/>
      <c r="D84" s="69">
        <f t="shared" ref="D84" si="174">IF(B84="","",IF(MONTH(B84+1)&lt;&gt;MONTH(B84),"",B84+1))</f>
        <v>44151</v>
      </c>
      <c r="E84" s="70"/>
      <c r="F84" s="69">
        <f t="shared" ref="F84" si="175">IF(D84="","",IF(MONTH(D84+1)&lt;&gt;MONTH(D84),"",D84+1))</f>
        <v>44152</v>
      </c>
      <c r="G84" s="70"/>
      <c r="H84" s="69">
        <f t="shared" ref="H84" si="176">IF(F84="","",IF(MONTH(F84+1)&lt;&gt;MONTH(F84),"",F84+1))</f>
        <v>44153</v>
      </c>
      <c r="I84" s="70"/>
      <c r="J84" s="69">
        <f t="shared" ref="J84" si="177">IF(H84="","",IF(MONTH(H84+1)&lt;&gt;MONTH(H84),"",H84+1))</f>
        <v>44154</v>
      </c>
      <c r="K84" s="70"/>
      <c r="L84" s="69">
        <f t="shared" ref="L84" si="178">IF(J84="","",IF(MONTH(J84+1)&lt;&gt;MONTH(J84),"",J84+1))</f>
        <v>44155</v>
      </c>
      <c r="M84" s="70"/>
      <c r="N84" s="69">
        <f t="shared" ref="N84" si="179">IF(L84="","",IF(MONTH(L84+1)&lt;&gt;MONTH(L84),"",L84+1))</f>
        <v>44156</v>
      </c>
      <c r="O84" s="70"/>
      <c r="P84" s="6" t="s">
        <v>6</v>
      </c>
      <c r="Q84" s="69">
        <f>IF(AC82="","",IF(MONTH(AC82+1)&lt;&gt;MONTH(AC82),"",AC82+1))</f>
        <v>44178</v>
      </c>
      <c r="R84" s="70"/>
      <c r="S84" s="69">
        <f t="shared" ref="S84" si="180">IF(Q84="","",IF(MONTH(Q84+1)&lt;&gt;MONTH(Q84),"",Q84+1))</f>
        <v>44179</v>
      </c>
      <c r="T84" s="70"/>
      <c r="U84" s="69">
        <f t="shared" ref="U84" si="181">IF(S84="","",IF(MONTH(S84+1)&lt;&gt;MONTH(S84),"",S84+1))</f>
        <v>44180</v>
      </c>
      <c r="V84" s="70"/>
      <c r="W84" s="69">
        <f t="shared" ref="W84" si="182">IF(U84="","",IF(MONTH(U84+1)&lt;&gt;MONTH(U84),"",U84+1))</f>
        <v>44181</v>
      </c>
      <c r="X84" s="70"/>
      <c r="Y84" s="69">
        <f t="shared" ref="Y84" si="183">IF(W84="","",IF(MONTH(W84+1)&lt;&gt;MONTH(W84),"",W84+1))</f>
        <v>44182</v>
      </c>
      <c r="Z84" s="70"/>
      <c r="AA84" s="69">
        <f t="shared" ref="AA84" si="184">IF(Y84="","",IF(MONTH(Y84+1)&lt;&gt;MONTH(Y84),"",Y84+1))</f>
        <v>44183</v>
      </c>
      <c r="AB84" s="70"/>
      <c r="AC84" s="69">
        <f t="shared" ref="AC84" si="185">IF(AA84="","",IF(MONTH(AA84+1)&lt;&gt;MONTH(AA84),"",AA84+1))</f>
        <v>44184</v>
      </c>
      <c r="AD84" s="70"/>
      <c r="AE84" s="1" t="s">
        <v>6</v>
      </c>
      <c r="AF84" s="34"/>
      <c r="AG84" s="27"/>
      <c r="AH84" s="28"/>
      <c r="AI84" s="28"/>
      <c r="AJ84" s="28"/>
      <c r="AK84" s="34"/>
    </row>
    <row r="85" spans="1:37" ht="16.5" customHeight="1">
      <c r="A85" s="1" t="s">
        <v>6</v>
      </c>
      <c r="B85" s="37" t="str">
        <f>IF(B84=""," ",IF(COUNTIF(checkout,B84)&gt;0,"◤",IF(COUNTIFS(checkin,"&lt;"&amp;B84,checkout,"&gt;="&amp;B84)&gt;0,"█"," ")))</f>
        <v xml:space="preserve"> </v>
      </c>
      <c r="C85" s="38" t="str">
        <f>IF(B84=""," ",IF(COUNTIF(checkin,B84)&gt;0,"◢",IF(COUNTIFS(checkin,"&lt;="&amp;B84,checkout,"&gt;"&amp;B84)&gt;0,"█"," ")))</f>
        <v xml:space="preserve"> </v>
      </c>
      <c r="D85" s="37" t="str">
        <f>IF(D84=""," ",IF(COUNTIF(checkout,D84)&gt;0,"◤",IF(COUNTIFS(checkin,"&lt;"&amp;D84,checkout,"&gt;="&amp;D84)&gt;0,"█"," ")))</f>
        <v xml:space="preserve"> </v>
      </c>
      <c r="E85" s="38" t="str">
        <f>IF(D84=""," ",IF(COUNTIF(checkin,D84)&gt;0,"◢",IF(COUNTIFS(checkin,"&lt;="&amp;D84,checkout,"&gt;"&amp;D84)&gt;0,"█"," ")))</f>
        <v xml:space="preserve"> </v>
      </c>
      <c r="F85" s="37" t="str">
        <f>IF(F84=""," ",IF(COUNTIF(checkout,F84)&gt;0,"◤",IF(COUNTIFS(checkin,"&lt;"&amp;F84,checkout,"&gt;="&amp;F84)&gt;0,"█"," ")))</f>
        <v xml:space="preserve"> </v>
      </c>
      <c r="G85" s="38" t="str">
        <f>IF(F84=""," ",IF(COUNTIF(checkin,F84)&gt;0,"◢",IF(COUNTIFS(checkin,"&lt;="&amp;F84,checkout,"&gt;"&amp;F84)&gt;0,"█"," ")))</f>
        <v xml:space="preserve"> </v>
      </c>
      <c r="H85" s="37" t="str">
        <f>IF(H84=""," ",IF(COUNTIF(checkout,H84)&gt;0,"◤",IF(COUNTIFS(checkin,"&lt;"&amp;H84,checkout,"&gt;="&amp;H84)&gt;0,"█"," ")))</f>
        <v xml:space="preserve"> </v>
      </c>
      <c r="I85" s="38" t="str">
        <f>IF(H84=""," ",IF(COUNTIF(checkin,H84)&gt;0,"◢",IF(COUNTIFS(checkin,"&lt;="&amp;H84,checkout,"&gt;"&amp;H84)&gt;0,"█"," ")))</f>
        <v xml:space="preserve"> </v>
      </c>
      <c r="J85" s="37" t="str">
        <f>IF(J84=""," ",IF(COUNTIF(checkout,J84)&gt;0,"◤",IF(COUNTIFS(checkin,"&lt;"&amp;J84,checkout,"&gt;="&amp;J84)&gt;0,"█"," ")))</f>
        <v xml:space="preserve"> </v>
      </c>
      <c r="K85" s="38" t="str">
        <f>IF(J84=""," ",IF(COUNTIF(checkin,J84)&gt;0,"◢",IF(COUNTIFS(checkin,"&lt;="&amp;J84,checkout,"&gt;"&amp;J84)&gt;0,"█"," ")))</f>
        <v xml:space="preserve"> </v>
      </c>
      <c r="L85" s="37" t="str">
        <f>IF(L84=""," ",IF(COUNTIF(checkout,L84)&gt;0,"◤",IF(COUNTIFS(checkin,"&lt;"&amp;L84,checkout,"&gt;="&amp;L84)&gt;0,"█"," ")))</f>
        <v xml:space="preserve"> </v>
      </c>
      <c r="M85" s="38" t="str">
        <f>IF(L84=""," ",IF(COUNTIF(checkin,L84)&gt;0,"◢",IF(COUNTIFS(checkin,"&lt;="&amp;L84,checkout,"&gt;"&amp;L84)&gt;0,"█"," ")))</f>
        <v xml:space="preserve"> </v>
      </c>
      <c r="N85" s="37" t="str">
        <f>IF(N84=""," ",IF(COUNTIF(checkout,N84)&gt;0,"◤",IF(COUNTIFS(checkin,"&lt;"&amp;N84,checkout,"&gt;="&amp;N84)&gt;0,"█"," ")))</f>
        <v xml:space="preserve"> </v>
      </c>
      <c r="O85" s="38" t="str">
        <f>IF(N84=""," ",IF(COUNTIF(checkin,N84)&gt;0,"◢",IF(COUNTIFS(checkin,"&lt;="&amp;N84,checkout,"&gt;"&amp;N84)&gt;0,"█"," ")))</f>
        <v xml:space="preserve"> </v>
      </c>
      <c r="P85" s="11" t="s">
        <v>6</v>
      </c>
      <c r="Q85" s="37" t="str">
        <f>IF(Q84=""," ",IF(COUNTIF(checkout,Q84)&gt;0,"◤",IF(COUNTIFS(checkin,"&lt;"&amp;Q84,checkout,"&gt;="&amp;Q84)&gt;0,"█"," ")))</f>
        <v xml:space="preserve"> </v>
      </c>
      <c r="R85" s="38" t="str">
        <f>IF(Q84=""," ",IF(COUNTIF(checkin,Q84)&gt;0,"◢",IF(COUNTIFS(checkin,"&lt;="&amp;Q84,checkout,"&gt;"&amp;Q84)&gt;0,"█"," ")))</f>
        <v xml:space="preserve"> </v>
      </c>
      <c r="S85" s="37" t="str">
        <f>IF(S84=""," ",IF(COUNTIF(checkout,S84)&gt;0,"◤",IF(COUNTIFS(checkin,"&lt;"&amp;S84,checkout,"&gt;="&amp;S84)&gt;0,"█"," ")))</f>
        <v xml:space="preserve"> </v>
      </c>
      <c r="T85" s="38" t="str">
        <f>IF(S84=""," ",IF(COUNTIF(checkin,S84)&gt;0,"◢",IF(COUNTIFS(checkin,"&lt;="&amp;S84,checkout,"&gt;"&amp;S84)&gt;0,"█"," ")))</f>
        <v xml:space="preserve"> </v>
      </c>
      <c r="U85" s="37" t="str">
        <f>IF(U84=""," ",IF(COUNTIF(checkout,U84)&gt;0,"◤",IF(COUNTIFS(checkin,"&lt;"&amp;U84,checkout,"&gt;="&amp;U84)&gt;0,"█"," ")))</f>
        <v xml:space="preserve"> </v>
      </c>
      <c r="V85" s="38" t="str">
        <f>IF(U84=""," ",IF(COUNTIF(checkin,U84)&gt;0,"◢",IF(COUNTIFS(checkin,"&lt;="&amp;U84,checkout,"&gt;"&amp;U84)&gt;0,"█"," ")))</f>
        <v xml:space="preserve"> </v>
      </c>
      <c r="W85" s="37" t="str">
        <f>IF(W84=""," ",IF(COUNTIF(checkout,W84)&gt;0,"◤",IF(COUNTIFS(checkin,"&lt;"&amp;W84,checkout,"&gt;="&amp;W84)&gt;0,"█"," ")))</f>
        <v xml:space="preserve"> </v>
      </c>
      <c r="X85" s="38" t="str">
        <f>IF(W84=""," ",IF(COUNTIF(checkin,W84)&gt;0,"◢",IF(COUNTIFS(checkin,"&lt;="&amp;W84,checkout,"&gt;"&amp;W84)&gt;0,"█"," ")))</f>
        <v xml:space="preserve"> </v>
      </c>
      <c r="Y85" s="37" t="str">
        <f>IF(Y84=""," ",IF(COUNTIF(checkout,Y84)&gt;0,"◤",IF(COUNTIFS(checkin,"&lt;"&amp;Y84,checkout,"&gt;="&amp;Y84)&gt;0,"█"," ")))</f>
        <v xml:space="preserve"> </v>
      </c>
      <c r="Z85" s="38" t="str">
        <f>IF(Y84=""," ",IF(COUNTIF(checkin,Y84)&gt;0,"◢",IF(COUNTIFS(checkin,"&lt;="&amp;Y84,checkout,"&gt;"&amp;Y84)&gt;0,"█"," ")))</f>
        <v xml:space="preserve"> </v>
      </c>
      <c r="AA85" s="37" t="str">
        <f>IF(AA84=""," ",IF(COUNTIF(checkout,AA84)&gt;0,"◤",IF(COUNTIFS(checkin,"&lt;"&amp;AA84,checkout,"&gt;="&amp;AA84)&gt;0,"█"," ")))</f>
        <v xml:space="preserve"> </v>
      </c>
      <c r="AB85" s="38" t="str">
        <f>IF(AA84=""," ",IF(COUNTIF(checkin,AA84)&gt;0,"◢",IF(COUNTIFS(checkin,"&lt;="&amp;AA84,checkout,"&gt;"&amp;AA84)&gt;0,"█"," ")))</f>
        <v xml:space="preserve"> </v>
      </c>
      <c r="AC85" s="37" t="str">
        <f>IF(AC84=""," ",IF(COUNTIF(checkout,AC84)&gt;0,"◤",IF(COUNTIFS(checkin,"&lt;"&amp;AC84,checkout,"&gt;="&amp;AC84)&gt;0,"█"," ")))</f>
        <v xml:space="preserve"> </v>
      </c>
      <c r="AD85" s="38" t="str">
        <f>IF(AC84=""," ",IF(COUNTIF(checkin,AC84)&gt;0,"◢",IF(COUNTIFS(checkin,"&lt;="&amp;AC84,checkout,"&gt;"&amp;AC84)&gt;0,"█"," ")))</f>
        <v xml:space="preserve"> </v>
      </c>
      <c r="AE85" s="1" t="s">
        <v>6</v>
      </c>
      <c r="AF85" s="34"/>
      <c r="AG85" s="27"/>
      <c r="AH85" s="28"/>
      <c r="AI85" s="28"/>
      <c r="AJ85" s="28"/>
      <c r="AK85" s="34"/>
    </row>
    <row r="86" spans="1:37" ht="16.5" customHeight="1">
      <c r="A86" s="1" t="s">
        <v>6</v>
      </c>
      <c r="B86" s="69">
        <f>IF(N84="","",IF(MONTH(N84+1)&lt;&gt;MONTH(N84),"",N84+1))</f>
        <v>44157</v>
      </c>
      <c r="C86" s="70"/>
      <c r="D86" s="69">
        <f t="shared" ref="D86" si="186">IF(B86="","",IF(MONTH(B86+1)&lt;&gt;MONTH(B86),"",B86+1))</f>
        <v>44158</v>
      </c>
      <c r="E86" s="70"/>
      <c r="F86" s="69">
        <f t="shared" ref="F86" si="187">IF(D86="","",IF(MONTH(D86+1)&lt;&gt;MONTH(D86),"",D86+1))</f>
        <v>44159</v>
      </c>
      <c r="G86" s="70"/>
      <c r="H86" s="69">
        <f t="shared" ref="H86" si="188">IF(F86="","",IF(MONTH(F86+1)&lt;&gt;MONTH(F86),"",F86+1))</f>
        <v>44160</v>
      </c>
      <c r="I86" s="70"/>
      <c r="J86" s="69">
        <f t="shared" ref="J86" si="189">IF(H86="","",IF(MONTH(H86+1)&lt;&gt;MONTH(H86),"",H86+1))</f>
        <v>44161</v>
      </c>
      <c r="K86" s="70"/>
      <c r="L86" s="69">
        <f t="shared" ref="L86" si="190">IF(J86="","",IF(MONTH(J86+1)&lt;&gt;MONTH(J86),"",J86+1))</f>
        <v>44162</v>
      </c>
      <c r="M86" s="70"/>
      <c r="N86" s="69">
        <f t="shared" ref="N86" si="191">IF(L86="","",IF(MONTH(L86+1)&lt;&gt;MONTH(L86),"",L86+1))</f>
        <v>44163</v>
      </c>
      <c r="O86" s="70"/>
      <c r="P86" s="6" t="s">
        <v>6</v>
      </c>
      <c r="Q86" s="69">
        <f>IF(AC84="","",IF(MONTH(AC84+1)&lt;&gt;MONTH(AC84),"",AC84+1))</f>
        <v>44185</v>
      </c>
      <c r="R86" s="70"/>
      <c r="S86" s="69">
        <f t="shared" ref="S86" si="192">IF(Q86="","",IF(MONTH(Q86+1)&lt;&gt;MONTH(Q86),"",Q86+1))</f>
        <v>44186</v>
      </c>
      <c r="T86" s="70"/>
      <c r="U86" s="69">
        <f t="shared" ref="U86" si="193">IF(S86="","",IF(MONTH(S86+1)&lt;&gt;MONTH(S86),"",S86+1))</f>
        <v>44187</v>
      </c>
      <c r="V86" s="70"/>
      <c r="W86" s="69">
        <f t="shared" ref="W86" si="194">IF(U86="","",IF(MONTH(U86+1)&lt;&gt;MONTH(U86),"",U86+1))</f>
        <v>44188</v>
      </c>
      <c r="X86" s="70"/>
      <c r="Y86" s="69">
        <f t="shared" ref="Y86" si="195">IF(W86="","",IF(MONTH(W86+1)&lt;&gt;MONTH(W86),"",W86+1))</f>
        <v>44189</v>
      </c>
      <c r="Z86" s="70"/>
      <c r="AA86" s="69">
        <f t="shared" ref="AA86" si="196">IF(Y86="","",IF(MONTH(Y86+1)&lt;&gt;MONTH(Y86),"",Y86+1))</f>
        <v>44190</v>
      </c>
      <c r="AB86" s="70"/>
      <c r="AC86" s="69">
        <f t="shared" ref="AC86" si="197">IF(AA86="","",IF(MONTH(AA86+1)&lt;&gt;MONTH(AA86),"",AA86+1))</f>
        <v>44191</v>
      </c>
      <c r="AD86" s="70"/>
      <c r="AE86" s="1" t="s">
        <v>6</v>
      </c>
      <c r="AF86" s="34"/>
      <c r="AG86" s="27"/>
      <c r="AH86" s="28"/>
      <c r="AI86" s="28"/>
      <c r="AJ86" s="28"/>
      <c r="AK86" s="34"/>
    </row>
    <row r="87" spans="1:37" ht="16.5" customHeight="1">
      <c r="A87" s="1" t="s">
        <v>6</v>
      </c>
      <c r="B87" s="37" t="str">
        <f>IF(B86=""," ",IF(COUNTIF(checkout,B86)&gt;0,"◤",IF(COUNTIFS(checkin,"&lt;"&amp;B86,checkout,"&gt;="&amp;B86)&gt;0,"█"," ")))</f>
        <v xml:space="preserve"> </v>
      </c>
      <c r="C87" s="38" t="str">
        <f>IF(B86=""," ",IF(COUNTIF(checkin,B86)&gt;0,"◢",IF(COUNTIFS(checkin,"&lt;="&amp;B86,checkout,"&gt;"&amp;B86)&gt;0,"█"," ")))</f>
        <v xml:space="preserve"> </v>
      </c>
      <c r="D87" s="37" t="str">
        <f>IF(D86=""," ",IF(COUNTIF(checkout,D86)&gt;0,"◤",IF(COUNTIFS(checkin,"&lt;"&amp;D86,checkout,"&gt;="&amp;D86)&gt;0,"█"," ")))</f>
        <v xml:space="preserve"> </v>
      </c>
      <c r="E87" s="38" t="str">
        <f>IF(D86=""," ",IF(COUNTIF(checkin,D86)&gt;0,"◢",IF(COUNTIFS(checkin,"&lt;="&amp;D86,checkout,"&gt;"&amp;D86)&gt;0,"█"," ")))</f>
        <v xml:space="preserve"> </v>
      </c>
      <c r="F87" s="37" t="str">
        <f>IF(F86=""," ",IF(COUNTIF(checkout,F86)&gt;0,"◤",IF(COUNTIFS(checkin,"&lt;"&amp;F86,checkout,"&gt;="&amp;F86)&gt;0,"█"," ")))</f>
        <v xml:space="preserve"> </v>
      </c>
      <c r="G87" s="38" t="str">
        <f>IF(F86=""," ",IF(COUNTIF(checkin,F86)&gt;0,"◢",IF(COUNTIFS(checkin,"&lt;="&amp;F86,checkout,"&gt;"&amp;F86)&gt;0,"█"," ")))</f>
        <v xml:space="preserve"> </v>
      </c>
      <c r="H87" s="37" t="str">
        <f>IF(H86=""," ",IF(COUNTIF(checkout,H86)&gt;0,"◤",IF(COUNTIFS(checkin,"&lt;"&amp;H86,checkout,"&gt;="&amp;H86)&gt;0,"█"," ")))</f>
        <v xml:space="preserve"> </v>
      </c>
      <c r="I87" s="38" t="str">
        <f>IF(H86=""," ",IF(COUNTIF(checkin,H86)&gt;0,"◢",IF(COUNTIFS(checkin,"&lt;="&amp;H86,checkout,"&gt;"&amp;H86)&gt;0,"█"," ")))</f>
        <v xml:space="preserve"> </v>
      </c>
      <c r="J87" s="37" t="str">
        <f>IF(J86=""," ",IF(COUNTIF(checkout,J86)&gt;0,"◤",IF(COUNTIFS(checkin,"&lt;"&amp;J86,checkout,"&gt;="&amp;J86)&gt;0,"█"," ")))</f>
        <v xml:space="preserve"> </v>
      </c>
      <c r="K87" s="38" t="str">
        <f>IF(J86=""," ",IF(COUNTIF(checkin,J86)&gt;0,"◢",IF(COUNTIFS(checkin,"&lt;="&amp;J86,checkout,"&gt;"&amp;J86)&gt;0,"█"," ")))</f>
        <v xml:space="preserve"> </v>
      </c>
      <c r="L87" s="37" t="str">
        <f>IF(L86=""," ",IF(COUNTIF(checkout,L86)&gt;0,"◤",IF(COUNTIFS(checkin,"&lt;"&amp;L86,checkout,"&gt;="&amp;L86)&gt;0,"█"," ")))</f>
        <v xml:space="preserve"> </v>
      </c>
      <c r="M87" s="38" t="str">
        <f>IF(L86=""," ",IF(COUNTIF(checkin,L86)&gt;0,"◢",IF(COUNTIFS(checkin,"&lt;="&amp;L86,checkout,"&gt;"&amp;L86)&gt;0,"█"," ")))</f>
        <v xml:space="preserve"> </v>
      </c>
      <c r="N87" s="37" t="str">
        <f>IF(N86=""," ",IF(COUNTIF(checkout,N86)&gt;0,"◤",IF(COUNTIFS(checkin,"&lt;"&amp;N86,checkout,"&gt;="&amp;N86)&gt;0,"█"," ")))</f>
        <v xml:space="preserve"> </v>
      </c>
      <c r="O87" s="38" t="str">
        <f>IF(N86=""," ",IF(COUNTIF(checkin,N86)&gt;0,"◢",IF(COUNTIFS(checkin,"&lt;="&amp;N86,checkout,"&gt;"&amp;N86)&gt;0,"█"," ")))</f>
        <v xml:space="preserve"> </v>
      </c>
      <c r="P87" s="11" t="s">
        <v>6</v>
      </c>
      <c r="Q87" s="37" t="str">
        <f>IF(Q86=""," ",IF(COUNTIF(checkout,Q86)&gt;0,"◤",IF(COUNTIFS(checkin,"&lt;"&amp;Q86,checkout,"&gt;="&amp;Q86)&gt;0,"█"," ")))</f>
        <v xml:space="preserve"> </v>
      </c>
      <c r="R87" s="38" t="str">
        <f>IF(Q86=""," ",IF(COUNTIF(checkin,Q86)&gt;0,"◢",IF(COUNTIFS(checkin,"&lt;="&amp;Q86,checkout,"&gt;"&amp;Q86)&gt;0,"█"," ")))</f>
        <v xml:space="preserve"> </v>
      </c>
      <c r="S87" s="37" t="str">
        <f>IF(S86=""," ",IF(COUNTIF(checkout,S86)&gt;0,"◤",IF(COUNTIFS(checkin,"&lt;"&amp;S86,checkout,"&gt;="&amp;S86)&gt;0,"█"," ")))</f>
        <v xml:space="preserve"> </v>
      </c>
      <c r="T87" s="38" t="str">
        <f>IF(S86=""," ",IF(COUNTIF(checkin,S86)&gt;0,"◢",IF(COUNTIFS(checkin,"&lt;="&amp;S86,checkout,"&gt;"&amp;S86)&gt;0,"█"," ")))</f>
        <v xml:space="preserve"> </v>
      </c>
      <c r="U87" s="37" t="str">
        <f>IF(U86=""," ",IF(COUNTIF(checkout,U86)&gt;0,"◤",IF(COUNTIFS(checkin,"&lt;"&amp;U86,checkout,"&gt;="&amp;U86)&gt;0,"█"," ")))</f>
        <v xml:space="preserve"> </v>
      </c>
      <c r="V87" s="38" t="str">
        <f>IF(U86=""," ",IF(COUNTIF(checkin,U86)&gt;0,"◢",IF(COUNTIFS(checkin,"&lt;="&amp;U86,checkout,"&gt;"&amp;U86)&gt;0,"█"," ")))</f>
        <v xml:space="preserve"> </v>
      </c>
      <c r="W87" s="37" t="str">
        <f>IF(W86=""," ",IF(COUNTIF(checkout,W86)&gt;0,"◤",IF(COUNTIFS(checkin,"&lt;"&amp;W86,checkout,"&gt;="&amp;W86)&gt;0,"█"," ")))</f>
        <v xml:space="preserve"> </v>
      </c>
      <c r="X87" s="38" t="str">
        <f>IF(W86=""," ",IF(COUNTIF(checkin,W86)&gt;0,"◢",IF(COUNTIFS(checkin,"&lt;="&amp;W86,checkout,"&gt;"&amp;W86)&gt;0,"█"," ")))</f>
        <v xml:space="preserve"> </v>
      </c>
      <c r="Y87" s="37" t="str">
        <f>IF(Y86=""," ",IF(COUNTIF(checkout,Y86)&gt;0,"◤",IF(COUNTIFS(checkin,"&lt;"&amp;Y86,checkout,"&gt;="&amp;Y86)&gt;0,"█"," ")))</f>
        <v xml:space="preserve"> </v>
      </c>
      <c r="Z87" s="38" t="str">
        <f>IF(Y86=""," ",IF(COUNTIF(checkin,Y86)&gt;0,"◢",IF(COUNTIFS(checkin,"&lt;="&amp;Y86,checkout,"&gt;"&amp;Y86)&gt;0,"█"," ")))</f>
        <v xml:space="preserve"> </v>
      </c>
      <c r="AA87" s="37" t="str">
        <f>IF(AA86=""," ",IF(COUNTIF(checkout,AA86)&gt;0,"◤",IF(COUNTIFS(checkin,"&lt;"&amp;AA86,checkout,"&gt;="&amp;AA86)&gt;0,"█"," ")))</f>
        <v xml:space="preserve"> </v>
      </c>
      <c r="AB87" s="38" t="str">
        <f>IF(AA86=""," ",IF(COUNTIF(checkin,AA86)&gt;0,"◢",IF(COUNTIFS(checkin,"&lt;="&amp;AA86,checkout,"&gt;"&amp;AA86)&gt;0,"█"," ")))</f>
        <v xml:space="preserve"> </v>
      </c>
      <c r="AC87" s="37" t="str">
        <f>IF(AC86=""," ",IF(COUNTIF(checkout,AC86)&gt;0,"◤",IF(COUNTIFS(checkin,"&lt;"&amp;AC86,checkout,"&gt;="&amp;AC86)&gt;0,"█"," ")))</f>
        <v xml:space="preserve"> </v>
      </c>
      <c r="AD87" s="38" t="str">
        <f>IF(AC86=""," ",IF(COUNTIF(checkin,AC86)&gt;0,"◢",IF(COUNTIFS(checkin,"&lt;="&amp;AC86,checkout,"&gt;"&amp;AC86)&gt;0,"█"," ")))</f>
        <v xml:space="preserve"> </v>
      </c>
      <c r="AE87" s="1" t="s">
        <v>6</v>
      </c>
      <c r="AF87" s="34"/>
      <c r="AG87" s="27"/>
      <c r="AH87" s="28"/>
      <c r="AI87" s="28"/>
      <c r="AJ87" s="28"/>
      <c r="AK87" s="34"/>
    </row>
    <row r="88" spans="1:37" ht="16.5" customHeight="1">
      <c r="A88" s="1" t="s">
        <v>6</v>
      </c>
      <c r="B88" s="69">
        <f>IF(N86="","",IF(MONTH(N86+1)&lt;&gt;MONTH(N86),"",N86+1))</f>
        <v>44164</v>
      </c>
      <c r="C88" s="70"/>
      <c r="D88" s="69">
        <f t="shared" ref="D88" si="198">IF(B88="","",IF(MONTH(B88+1)&lt;&gt;MONTH(B88),"",B88+1))</f>
        <v>44165</v>
      </c>
      <c r="E88" s="70"/>
      <c r="F88" s="69" t="str">
        <f t="shared" ref="F88" si="199">IF(D88="","",IF(MONTH(D88+1)&lt;&gt;MONTH(D88),"",D88+1))</f>
        <v/>
      </c>
      <c r="G88" s="70"/>
      <c r="H88" s="69" t="str">
        <f t="shared" ref="H88" si="200">IF(F88="","",IF(MONTH(F88+1)&lt;&gt;MONTH(F88),"",F88+1))</f>
        <v/>
      </c>
      <c r="I88" s="70"/>
      <c r="J88" s="69" t="str">
        <f t="shared" ref="J88" si="201">IF(H88="","",IF(MONTH(H88+1)&lt;&gt;MONTH(H88),"",H88+1))</f>
        <v/>
      </c>
      <c r="K88" s="70"/>
      <c r="L88" s="69" t="str">
        <f t="shared" ref="L88" si="202">IF(J88="","",IF(MONTH(J88+1)&lt;&gt;MONTH(J88),"",J88+1))</f>
        <v/>
      </c>
      <c r="M88" s="70"/>
      <c r="N88" s="69" t="str">
        <f t="shared" ref="N88" si="203">IF(L88="","",IF(MONTH(L88+1)&lt;&gt;MONTH(L88),"",L88+1))</f>
        <v/>
      </c>
      <c r="O88" s="70"/>
      <c r="P88" s="6" t="s">
        <v>6</v>
      </c>
      <c r="Q88" s="69">
        <f>IF(AC86="","",IF(MONTH(AC86+1)&lt;&gt;MONTH(AC86),"",AC86+1))</f>
        <v>44192</v>
      </c>
      <c r="R88" s="70"/>
      <c r="S88" s="69">
        <f t="shared" ref="S88" si="204">IF(Q88="","",IF(MONTH(Q88+1)&lt;&gt;MONTH(Q88),"",Q88+1))</f>
        <v>44193</v>
      </c>
      <c r="T88" s="70"/>
      <c r="U88" s="69">
        <f t="shared" ref="U88" si="205">IF(S88="","",IF(MONTH(S88+1)&lt;&gt;MONTH(S88),"",S88+1))</f>
        <v>44194</v>
      </c>
      <c r="V88" s="70"/>
      <c r="W88" s="69">
        <f t="shared" ref="W88" si="206">IF(U88="","",IF(MONTH(U88+1)&lt;&gt;MONTH(U88),"",U88+1))</f>
        <v>44195</v>
      </c>
      <c r="X88" s="70"/>
      <c r="Y88" s="69">
        <f t="shared" ref="Y88" si="207">IF(W88="","",IF(MONTH(W88+1)&lt;&gt;MONTH(W88),"",W88+1))</f>
        <v>44196</v>
      </c>
      <c r="Z88" s="70"/>
      <c r="AA88" s="69" t="str">
        <f t="shared" ref="AA88" si="208">IF(Y88="","",IF(MONTH(Y88+1)&lt;&gt;MONTH(Y88),"",Y88+1))</f>
        <v/>
      </c>
      <c r="AB88" s="70"/>
      <c r="AC88" s="69" t="str">
        <f t="shared" ref="AC88" si="209">IF(AA88="","",IF(MONTH(AA88+1)&lt;&gt;MONTH(AA88),"",AA88+1))</f>
        <v/>
      </c>
      <c r="AD88" s="70"/>
      <c r="AE88" s="1" t="s">
        <v>6</v>
      </c>
      <c r="AF88" s="34"/>
      <c r="AG88" s="27"/>
      <c r="AH88" s="28"/>
      <c r="AI88" s="28"/>
      <c r="AJ88" s="28"/>
      <c r="AK88" s="34"/>
    </row>
    <row r="89" spans="1:37" ht="16.5" customHeight="1">
      <c r="A89" s="1" t="s">
        <v>6</v>
      </c>
      <c r="B89" s="37" t="str">
        <f>IF(B88=""," ",IF(COUNTIF(checkout,B88)&gt;0,"◤",IF(COUNTIFS(checkin,"&lt;"&amp;B88,checkout,"&gt;="&amp;B88)&gt;0,"█"," ")))</f>
        <v xml:space="preserve"> </v>
      </c>
      <c r="C89" s="38" t="str">
        <f>IF(B88=""," ",IF(COUNTIF(checkin,B88)&gt;0,"◢",IF(COUNTIFS(checkin,"&lt;="&amp;B88,checkout,"&gt;"&amp;B88)&gt;0,"█"," ")))</f>
        <v xml:space="preserve"> </v>
      </c>
      <c r="D89" s="37" t="str">
        <f>IF(D88=""," ",IF(COUNTIF(checkout,D88)&gt;0,"◤",IF(COUNTIFS(checkin,"&lt;"&amp;D88,checkout,"&gt;="&amp;D88)&gt;0,"█"," ")))</f>
        <v xml:space="preserve"> </v>
      </c>
      <c r="E89" s="38" t="str">
        <f>IF(D88=""," ",IF(COUNTIF(checkin,D88)&gt;0,"◢",IF(COUNTIFS(checkin,"&lt;="&amp;D88,checkout,"&gt;"&amp;D88)&gt;0,"█"," ")))</f>
        <v xml:space="preserve"> </v>
      </c>
      <c r="F89" s="37" t="str">
        <f>IF(F88=""," ",IF(COUNTIF(checkout,F88)&gt;0,"◤",IF(COUNTIFS(checkin,"&lt;"&amp;F88,checkout,"&gt;="&amp;F88)&gt;0,"█"," ")))</f>
        <v xml:space="preserve"> </v>
      </c>
      <c r="G89" s="38" t="str">
        <f>IF(F88=""," ",IF(COUNTIF(checkin,F88)&gt;0,"◢",IF(COUNTIFS(checkin,"&lt;="&amp;F88,checkout,"&gt;"&amp;F88)&gt;0,"█"," ")))</f>
        <v xml:space="preserve"> </v>
      </c>
      <c r="H89" s="37" t="str">
        <f>IF(H88=""," ",IF(COUNTIF(checkout,H88)&gt;0,"◤",IF(COUNTIFS(checkin,"&lt;"&amp;H88,checkout,"&gt;="&amp;H88)&gt;0,"█"," ")))</f>
        <v xml:space="preserve"> </v>
      </c>
      <c r="I89" s="38" t="str">
        <f>IF(H88=""," ",IF(COUNTIF(checkin,H88)&gt;0,"◢",IF(COUNTIFS(checkin,"&lt;="&amp;H88,checkout,"&gt;"&amp;H88)&gt;0,"█"," ")))</f>
        <v xml:space="preserve"> </v>
      </c>
      <c r="J89" s="37" t="str">
        <f>IF(J88=""," ",IF(COUNTIF(checkout,J88)&gt;0,"◤",IF(COUNTIFS(checkin,"&lt;"&amp;J88,checkout,"&gt;="&amp;J88)&gt;0,"█"," ")))</f>
        <v xml:space="preserve"> </v>
      </c>
      <c r="K89" s="38" t="str">
        <f>IF(J88=""," ",IF(COUNTIF(checkin,J88)&gt;0,"◢",IF(COUNTIFS(checkin,"&lt;="&amp;J88,checkout,"&gt;"&amp;J88)&gt;0,"█"," ")))</f>
        <v xml:space="preserve"> </v>
      </c>
      <c r="L89" s="37" t="str">
        <f>IF(L88=""," ",IF(COUNTIF(checkout,L88)&gt;0,"◤",IF(COUNTIFS(checkin,"&lt;"&amp;L88,checkout,"&gt;="&amp;L88)&gt;0,"█"," ")))</f>
        <v xml:space="preserve"> </v>
      </c>
      <c r="M89" s="38" t="str">
        <f>IF(L88=""," ",IF(COUNTIF(checkin,L88)&gt;0,"◢",IF(COUNTIFS(checkin,"&lt;="&amp;L88,checkout,"&gt;"&amp;L88)&gt;0,"█"," ")))</f>
        <v xml:space="preserve"> </v>
      </c>
      <c r="N89" s="37" t="str">
        <f>IF(N88=""," ",IF(COUNTIF(checkout,N88)&gt;0,"◤",IF(COUNTIFS(checkin,"&lt;"&amp;N88,checkout,"&gt;="&amp;N88)&gt;0,"█"," ")))</f>
        <v xml:space="preserve"> </v>
      </c>
      <c r="O89" s="38" t="str">
        <f>IF(N88=""," ",IF(COUNTIF(checkin,N88)&gt;0,"◢",IF(COUNTIFS(checkin,"&lt;="&amp;N88,checkout,"&gt;"&amp;N88)&gt;0,"█"," ")))</f>
        <v xml:space="preserve"> </v>
      </c>
      <c r="P89" s="11" t="s">
        <v>6</v>
      </c>
      <c r="Q89" s="37" t="str">
        <f>IF(Q88=""," ",IF(COUNTIF(checkout,Q88)&gt;0,"◤",IF(COUNTIFS(checkin,"&lt;"&amp;Q88,checkout,"&gt;="&amp;Q88)&gt;0,"█"," ")))</f>
        <v xml:space="preserve"> </v>
      </c>
      <c r="R89" s="38" t="str">
        <f>IF(Q88=""," ",IF(COUNTIF(checkin,Q88)&gt;0,"◢",IF(COUNTIFS(checkin,"&lt;="&amp;Q88,checkout,"&gt;"&amp;Q88)&gt;0,"█"," ")))</f>
        <v xml:space="preserve"> </v>
      </c>
      <c r="S89" s="37" t="str">
        <f>IF(S88=""," ",IF(COUNTIF(checkout,S88)&gt;0,"◤",IF(COUNTIFS(checkin,"&lt;"&amp;S88,checkout,"&gt;="&amp;S88)&gt;0,"█"," ")))</f>
        <v xml:space="preserve"> </v>
      </c>
      <c r="T89" s="38" t="str">
        <f>IF(S88=""," ",IF(COUNTIF(checkin,S88)&gt;0,"◢",IF(COUNTIFS(checkin,"&lt;="&amp;S88,checkout,"&gt;"&amp;S88)&gt;0,"█"," ")))</f>
        <v xml:space="preserve"> </v>
      </c>
      <c r="U89" s="37" t="str">
        <f>IF(U88=""," ",IF(COUNTIF(checkout,U88)&gt;0,"◤",IF(COUNTIFS(checkin,"&lt;"&amp;U88,checkout,"&gt;="&amp;U88)&gt;0,"█"," ")))</f>
        <v xml:space="preserve"> </v>
      </c>
      <c r="V89" s="38" t="str">
        <f>IF(U88=""," ",IF(COUNTIF(checkin,U88)&gt;0,"◢",IF(COUNTIFS(checkin,"&lt;="&amp;U88,checkout,"&gt;"&amp;U88)&gt;0,"█"," ")))</f>
        <v xml:space="preserve"> </v>
      </c>
      <c r="W89" s="37" t="str">
        <f>IF(W88=""," ",IF(COUNTIF(checkout,W88)&gt;0,"◤",IF(COUNTIFS(checkin,"&lt;"&amp;W88,checkout,"&gt;="&amp;W88)&gt;0,"█"," ")))</f>
        <v xml:space="preserve"> </v>
      </c>
      <c r="X89" s="38" t="str">
        <f>IF(W88=""," ",IF(COUNTIF(checkin,W88)&gt;0,"◢",IF(COUNTIFS(checkin,"&lt;="&amp;W88,checkout,"&gt;"&amp;W88)&gt;0,"█"," ")))</f>
        <v xml:space="preserve"> </v>
      </c>
      <c r="Y89" s="37" t="str">
        <f>IF(Y88=""," ",IF(COUNTIF(checkout,Y88)&gt;0,"◤",IF(COUNTIFS(checkin,"&lt;"&amp;Y88,checkout,"&gt;="&amp;Y88)&gt;0,"█"," ")))</f>
        <v xml:space="preserve"> </v>
      </c>
      <c r="Z89" s="38" t="str">
        <f>IF(Y88=""," ",IF(COUNTIF(checkin,Y88)&gt;0,"◢",IF(COUNTIFS(checkin,"&lt;="&amp;Y88,checkout,"&gt;"&amp;Y88)&gt;0,"█"," ")))</f>
        <v xml:space="preserve"> </v>
      </c>
      <c r="AA89" s="37" t="str">
        <f>IF(AA88=""," ",IF(COUNTIF(checkout,AA88)&gt;0,"◤",IF(COUNTIFS(checkin,"&lt;"&amp;AA88,checkout,"&gt;="&amp;AA88)&gt;0,"█"," ")))</f>
        <v xml:space="preserve"> </v>
      </c>
      <c r="AB89" s="38" t="str">
        <f>IF(AA88=""," ",IF(COUNTIF(checkin,AA88)&gt;0,"◢",IF(COUNTIFS(checkin,"&lt;="&amp;AA88,checkout,"&gt;"&amp;AA88)&gt;0,"█"," ")))</f>
        <v xml:space="preserve"> </v>
      </c>
      <c r="AC89" s="37" t="str">
        <f>IF(AC88=""," ",IF(COUNTIF(checkout,AC88)&gt;0,"◤",IF(COUNTIFS(checkin,"&lt;"&amp;AC88,checkout,"&gt;="&amp;AC88)&gt;0,"█"," ")))</f>
        <v xml:space="preserve"> </v>
      </c>
      <c r="AD89" s="38" t="str">
        <f>IF(AC88=""," ",IF(COUNTIF(checkin,AC88)&gt;0,"◢",IF(COUNTIFS(checkin,"&lt;="&amp;AC88,checkout,"&gt;"&amp;AC88)&gt;0,"█"," ")))</f>
        <v xml:space="preserve"> </v>
      </c>
      <c r="AE89" s="1" t="s">
        <v>6</v>
      </c>
      <c r="AF89" s="34"/>
      <c r="AG89" s="27"/>
      <c r="AH89" s="28"/>
      <c r="AI89" s="28"/>
      <c r="AJ89" s="28"/>
      <c r="AK89" s="34"/>
    </row>
    <row r="90" spans="1:37" ht="16.5" customHeight="1">
      <c r="A90" s="1" t="s">
        <v>6</v>
      </c>
      <c r="B90" s="69" t="str">
        <f>IF(N88="","",IF(MONTH(N88+1)&lt;&gt;MONTH(N88),"",N88+1))</f>
        <v/>
      </c>
      <c r="C90" s="70"/>
      <c r="D90" s="69" t="str">
        <f t="shared" ref="D90" si="210">IF(B90="","",IF(MONTH(B90+1)&lt;&gt;MONTH(B90),"",B90+1))</f>
        <v/>
      </c>
      <c r="E90" s="70"/>
      <c r="F90" s="73" t="str">
        <f t="shared" ref="F90" si="211">IF(D90="","",IF(MONTH(D90+1)&lt;&gt;MONTH(D90),"",D90+1))</f>
        <v/>
      </c>
      <c r="G90" s="73"/>
      <c r="H90" s="73" t="str">
        <f t="shared" ref="H90" si="212">IF(F90="","",IF(MONTH(F90+1)&lt;&gt;MONTH(F90),"",F90+1))</f>
        <v/>
      </c>
      <c r="I90" s="73"/>
      <c r="J90" s="73" t="str">
        <f t="shared" ref="J90" si="213">IF(H90="","",IF(MONTH(H90+1)&lt;&gt;MONTH(H90),"",H90+1))</f>
        <v/>
      </c>
      <c r="K90" s="73"/>
      <c r="L90" s="73" t="str">
        <f t="shared" ref="L90" si="214">IF(J90="","",IF(MONTH(J90+1)&lt;&gt;MONTH(J90),"",J90+1))</f>
        <v/>
      </c>
      <c r="M90" s="73"/>
      <c r="N90" s="73" t="str">
        <f t="shared" ref="N90" si="215">IF(L90="","",IF(MONTH(L90+1)&lt;&gt;MONTH(L90),"",L90+1))</f>
        <v/>
      </c>
      <c r="O90" s="73"/>
      <c r="P90" s="6" t="s">
        <v>6</v>
      </c>
      <c r="Q90" s="69" t="str">
        <f>IF(AC88="","",IF(MONTH(AC88+1)&lt;&gt;MONTH(AC88),"",AC88+1))</f>
        <v/>
      </c>
      <c r="R90" s="70"/>
      <c r="S90" s="69" t="str">
        <f t="shared" ref="S90" si="216">IF(Q90="","",IF(MONTH(Q90+1)&lt;&gt;MONTH(Q90),"",Q90+1))</f>
        <v/>
      </c>
      <c r="T90" s="70"/>
      <c r="U90" s="73" t="str">
        <f t="shared" ref="U90" si="217">IF(S90="","",IF(MONTH(S90+1)&lt;&gt;MONTH(S90),"",S90+1))</f>
        <v/>
      </c>
      <c r="V90" s="73"/>
      <c r="W90" s="73" t="str">
        <f t="shared" ref="W90" si="218">IF(U90="","",IF(MONTH(U90+1)&lt;&gt;MONTH(U90),"",U90+1))</f>
        <v/>
      </c>
      <c r="X90" s="73"/>
      <c r="Y90" s="73" t="str">
        <f t="shared" ref="Y90" si="219">IF(W90="","",IF(MONTH(W90+1)&lt;&gt;MONTH(W90),"",W90+1))</f>
        <v/>
      </c>
      <c r="Z90" s="73"/>
      <c r="AA90" s="73" t="str">
        <f t="shared" ref="AA90" si="220">IF(Y90="","",IF(MONTH(Y90+1)&lt;&gt;MONTH(Y90),"",Y90+1))</f>
        <v/>
      </c>
      <c r="AB90" s="73"/>
      <c r="AC90" s="73" t="str">
        <f t="shared" ref="AC90" si="221">IF(AA90="","",IF(MONTH(AA90+1)&lt;&gt;MONTH(AA90),"",AA90+1))</f>
        <v/>
      </c>
      <c r="AD90" s="73"/>
      <c r="AE90" s="1" t="s">
        <v>6</v>
      </c>
      <c r="AF90" s="34"/>
      <c r="AG90" s="27"/>
      <c r="AH90" s="28"/>
      <c r="AI90" s="28"/>
      <c r="AJ90" s="28"/>
      <c r="AK90" s="34"/>
    </row>
    <row r="91" spans="1:37" ht="16.5" customHeight="1">
      <c r="A91" s="1" t="s">
        <v>6</v>
      </c>
      <c r="B91" s="37" t="str">
        <f>IF(B90=""," ",IF(COUNTIF(checkout,B90)&gt;0,"◤",IF(COUNTIFS(checkin,"&lt;"&amp;B90,checkout,"&gt;="&amp;B90)&gt;0,"█"," ")))</f>
        <v xml:space="preserve"> </v>
      </c>
      <c r="C91" s="38" t="str">
        <f>IF(B90=""," ",IF(COUNTIF(checkin,B90)&gt;0,"◢",IF(COUNTIFS(checkin,"&lt;="&amp;B90,checkout,"&gt;"&amp;B90)&gt;0,"█"," ")))</f>
        <v xml:space="preserve"> </v>
      </c>
      <c r="D91" s="37" t="str">
        <f>IF(D90=""," ",IF(COUNTIF(checkout,D90)&gt;0,"◤",IF(COUNTIFS(checkin,"&lt;"&amp;D90,checkout,"&gt;="&amp;D90)&gt;0,"█"," ")))</f>
        <v xml:space="preserve"> </v>
      </c>
      <c r="E91" s="38" t="str">
        <f>IF(D90=""," ",IF(COUNTIF(checkin,D90)&gt;0,"◢",IF(COUNTIFS(checkin,"&lt;="&amp;D90,checkout,"&gt;"&amp;D90)&gt;0,"█"," ")))</f>
        <v xml:space="preserve"> </v>
      </c>
      <c r="F91" s="30" t="str">
        <f>IF(F90=""," ",IF(COUNTIF(checkout,F90)&gt;0,"◤",IF(COUNTIFS(checkin,"&lt;"&amp;F90,checkout,"&gt;="&amp;F90)&gt;0,"█"," ")))</f>
        <v xml:space="preserve"> </v>
      </c>
      <c r="G91" s="30" t="str">
        <f>IF(F90=""," ",IF(COUNTIF(checkin,F90)&gt;0,"◢",IF(COUNTIFS(checkin,"&lt;="&amp;F90,checkout,"&gt;"&amp;F90)&gt;0,"█"," ")))</f>
        <v xml:space="preserve"> </v>
      </c>
      <c r="H91" s="30" t="str">
        <f>IF(H90=""," ",IF(COUNTIF(checkout,H90)&gt;0,"◤",IF(COUNTIFS(checkin,"&lt;"&amp;H90,checkout,"&gt;="&amp;H90)&gt;0,"█"," ")))</f>
        <v xml:space="preserve"> </v>
      </c>
      <c r="I91" s="30" t="str">
        <f>IF(H90=""," ",IF(COUNTIF(checkin,H90)&gt;0,"◢",IF(COUNTIFS(checkin,"&lt;="&amp;H90,checkout,"&gt;"&amp;H90)&gt;0,"█"," ")))</f>
        <v xml:space="preserve"> </v>
      </c>
      <c r="J91" s="30" t="str">
        <f>IF(J90=""," ",IF(COUNTIF(checkout,J90)&gt;0,"◤",IF(COUNTIFS(checkin,"&lt;"&amp;J90,checkout,"&gt;="&amp;J90)&gt;0,"█"," ")))</f>
        <v xml:space="preserve"> </v>
      </c>
      <c r="K91" s="30" t="str">
        <f>IF(J90=""," ",IF(COUNTIF(checkin,J90)&gt;0,"◢",IF(COUNTIFS(checkin,"&lt;="&amp;J90,checkout,"&gt;"&amp;J90)&gt;0,"█"," ")))</f>
        <v xml:space="preserve"> </v>
      </c>
      <c r="L91" s="30" t="str">
        <f>IF(L90=""," ",IF(COUNTIF(checkout,L90)&gt;0,"◤",IF(COUNTIFS(checkin,"&lt;"&amp;L90,checkout,"&gt;="&amp;L90)&gt;0,"█"," ")))</f>
        <v xml:space="preserve"> </v>
      </c>
      <c r="M91" s="30" t="str">
        <f>IF(L90=""," ",IF(COUNTIF(checkin,L90)&gt;0,"◢",IF(COUNTIFS(checkin,"&lt;="&amp;L90,checkout,"&gt;"&amp;L90)&gt;0,"█"," ")))</f>
        <v xml:space="preserve"> </v>
      </c>
      <c r="N91" s="30" t="str">
        <f>IF(N90=""," ",IF(COUNTIF(checkout,N90)&gt;0,"◤",IF(COUNTIFS(checkin,"&lt;"&amp;N90,checkout,"&gt;="&amp;N90)&gt;0,"█"," ")))</f>
        <v xml:space="preserve"> </v>
      </c>
      <c r="O91" s="30" t="str">
        <f>IF(N90=""," ",IF(COUNTIF(checkin,N90)&gt;0,"◢",IF(COUNTIFS(checkin,"&lt;="&amp;N90,checkout,"&gt;"&amp;N90)&gt;0,"█"," ")))</f>
        <v xml:space="preserve"> </v>
      </c>
      <c r="P91" s="11" t="s">
        <v>6</v>
      </c>
      <c r="Q91" s="37" t="str">
        <f>IF(Q90=""," ",IF(COUNTIF(checkout,Q90)&gt;0,"◤",IF(COUNTIFS(checkin,"&lt;"&amp;Q90,checkout,"&gt;="&amp;Q90)&gt;0,"█"," ")))</f>
        <v xml:space="preserve"> </v>
      </c>
      <c r="R91" s="38" t="str">
        <f>IF(Q90=""," ",IF(COUNTIF(checkin,Q90)&gt;0,"◢",IF(COUNTIFS(checkin,"&lt;="&amp;Q90,checkout,"&gt;"&amp;Q90)&gt;0,"█"," ")))</f>
        <v xml:space="preserve"> </v>
      </c>
      <c r="S91" s="37" t="str">
        <f>IF(S90=""," ",IF(COUNTIF(checkout,S90)&gt;0,"◤",IF(COUNTIFS(checkin,"&lt;"&amp;S90,checkout,"&gt;="&amp;S90)&gt;0,"█"," ")))</f>
        <v xml:space="preserve"> </v>
      </c>
      <c r="T91" s="38" t="str">
        <f>IF(S90=""," ",IF(COUNTIF(checkin,S90)&gt;0,"◢",IF(COUNTIFS(checkin,"&lt;="&amp;S90,checkout,"&gt;"&amp;S90)&gt;0,"█"," ")))</f>
        <v xml:space="preserve"> </v>
      </c>
      <c r="U91" s="30" t="str">
        <f>IF(U90=""," ",IF(COUNTIF(checkout,U90)&gt;0,"◤",IF(COUNTIFS(checkin,"&lt;"&amp;U90,checkout,"&gt;="&amp;U90)&gt;0,"█"," ")))</f>
        <v xml:space="preserve"> </v>
      </c>
      <c r="V91" s="30" t="str">
        <f>IF(U90=""," ",IF(COUNTIF(checkin,U90)&gt;0,"◢",IF(COUNTIFS(checkin,"&lt;="&amp;U90,checkout,"&gt;"&amp;U90)&gt;0,"█"," ")))</f>
        <v xml:space="preserve"> </v>
      </c>
      <c r="W91" s="30" t="str">
        <f>IF(W90=""," ",IF(COUNTIF(checkout,W90)&gt;0,"◤",IF(COUNTIFS(checkin,"&lt;"&amp;W90,checkout,"&gt;="&amp;W90)&gt;0,"█"," ")))</f>
        <v xml:space="preserve"> </v>
      </c>
      <c r="X91" s="30" t="str">
        <f>IF(W90=""," ",IF(COUNTIF(checkin,W90)&gt;0,"◢",IF(COUNTIFS(checkin,"&lt;="&amp;W90,checkout,"&gt;"&amp;W90)&gt;0,"█"," ")))</f>
        <v xml:space="preserve"> </v>
      </c>
      <c r="Y91" s="30" t="str">
        <f>IF(Y90=""," ",IF(COUNTIF(checkout,Y90)&gt;0,"◤",IF(COUNTIFS(checkin,"&lt;"&amp;Y90,checkout,"&gt;="&amp;Y90)&gt;0,"█"," ")))</f>
        <v xml:space="preserve"> </v>
      </c>
      <c r="Z91" s="30" t="str">
        <f>IF(Y90=""," ",IF(COUNTIF(checkin,Y90)&gt;0,"◢",IF(COUNTIFS(checkin,"&lt;="&amp;Y90,checkout,"&gt;"&amp;Y90)&gt;0,"█"," ")))</f>
        <v xml:space="preserve"> </v>
      </c>
      <c r="AA91" s="30" t="str">
        <f>IF(AA90=""," ",IF(COUNTIF(checkout,AA90)&gt;0,"◤",IF(COUNTIFS(checkin,"&lt;"&amp;AA90,checkout,"&gt;="&amp;AA90)&gt;0,"█"," ")))</f>
        <v xml:space="preserve"> </v>
      </c>
      <c r="AB91" s="30" t="str">
        <f>IF(AA90=""," ",IF(COUNTIF(checkin,AA90)&gt;0,"◢",IF(COUNTIFS(checkin,"&lt;="&amp;AA90,checkout,"&gt;"&amp;AA90)&gt;0,"█"," ")))</f>
        <v xml:space="preserve"> </v>
      </c>
      <c r="AC91" s="30" t="str">
        <f>IF(AC90=""," ",IF(COUNTIF(checkout,AC90)&gt;0,"◤",IF(COUNTIFS(checkin,"&lt;"&amp;AC90,checkout,"&gt;="&amp;AC90)&gt;0,"█"," ")))</f>
        <v xml:space="preserve"> </v>
      </c>
      <c r="AD91" s="30" t="str">
        <f>IF(AC90=""," ",IF(COUNTIF(checkin,AC90)&gt;0,"◢",IF(COUNTIFS(checkin,"&lt;="&amp;AC90,checkout,"&gt;"&amp;AC90)&gt;0,"█"," ")))</f>
        <v xml:space="preserve"> </v>
      </c>
      <c r="AE91" s="1" t="s">
        <v>6</v>
      </c>
      <c r="AF91" s="34"/>
      <c r="AG91" s="27"/>
      <c r="AH91" s="28"/>
      <c r="AI91" s="28"/>
      <c r="AJ91" s="28"/>
      <c r="AK91" s="34"/>
    </row>
    <row r="92" spans="1:37" ht="16.5" customHeight="1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36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F92" s="34"/>
      <c r="AG92" s="27"/>
      <c r="AH92" s="28"/>
      <c r="AI92" s="28"/>
      <c r="AJ92" s="28"/>
      <c r="AK92" s="34"/>
    </row>
    <row r="93" spans="1:37" ht="16.5" customHeight="1">
      <c r="AF93" s="34"/>
      <c r="AG93" s="27"/>
      <c r="AH93" s="28"/>
      <c r="AI93" s="28"/>
      <c r="AJ93" s="28"/>
      <c r="AK93" s="34"/>
    </row>
    <row r="94" spans="1:37" ht="16.5" customHeight="1">
      <c r="AF94" s="34"/>
      <c r="AG94" s="27"/>
      <c r="AH94" s="28"/>
      <c r="AI94" s="28"/>
      <c r="AJ94" s="28"/>
      <c r="AK94" s="34"/>
    </row>
    <row r="95" spans="1:37" ht="16.5" customHeight="1">
      <c r="AF95" s="34"/>
      <c r="AG95" s="27"/>
      <c r="AH95" s="28"/>
      <c r="AI95" s="28"/>
      <c r="AJ95" s="28"/>
      <c r="AK95" s="34"/>
    </row>
    <row r="96" spans="1:37" ht="16.5" customHeight="1">
      <c r="AF96" s="34"/>
      <c r="AG96" s="27"/>
      <c r="AH96" s="28"/>
      <c r="AI96" s="28"/>
      <c r="AJ96" s="28"/>
      <c r="AK96" s="34"/>
    </row>
    <row r="97" spans="32:37" ht="16.5" customHeight="1">
      <c r="AF97" s="34"/>
      <c r="AG97" s="27"/>
      <c r="AH97" s="28"/>
      <c r="AI97" s="28"/>
      <c r="AJ97" s="28"/>
      <c r="AK97" s="34"/>
    </row>
    <row r="98" spans="32:37" ht="16.5" customHeight="1">
      <c r="AF98" s="34"/>
      <c r="AG98" s="27"/>
      <c r="AH98" s="28"/>
      <c r="AI98" s="28"/>
      <c r="AJ98" s="28"/>
      <c r="AK98" s="34"/>
    </row>
    <row r="99" spans="32:37" ht="16.5" customHeight="1">
      <c r="AF99" s="34"/>
      <c r="AG99" s="27"/>
      <c r="AH99" s="28"/>
      <c r="AI99" s="28"/>
      <c r="AJ99" s="28"/>
      <c r="AK99" s="34"/>
    </row>
    <row r="100" spans="32:37" ht="16.5" customHeight="1">
      <c r="AF100" s="34"/>
      <c r="AG100" s="27"/>
      <c r="AH100" s="28"/>
      <c r="AI100" s="28"/>
      <c r="AJ100" s="28"/>
      <c r="AK100" s="34"/>
    </row>
    <row r="101" spans="32:37" ht="16.5" customHeight="1">
      <c r="AF101" s="34"/>
      <c r="AG101" s="27"/>
      <c r="AH101" s="28"/>
      <c r="AI101" s="28"/>
      <c r="AJ101" s="28"/>
      <c r="AK101" s="34"/>
    </row>
    <row r="102" spans="32:37" ht="16.5" customHeight="1">
      <c r="AF102" s="34"/>
      <c r="AG102" s="27"/>
      <c r="AH102" s="28"/>
      <c r="AI102" s="28"/>
      <c r="AJ102" s="28"/>
      <c r="AK102" s="34"/>
    </row>
    <row r="103" spans="32:37" ht="16.5" customHeight="1">
      <c r="AF103" s="34"/>
      <c r="AG103" s="27"/>
      <c r="AH103" s="28"/>
      <c r="AI103" s="28"/>
      <c r="AJ103" s="28"/>
      <c r="AK103" s="34"/>
    </row>
    <row r="104" spans="32:37" ht="16.5" customHeight="1">
      <c r="AF104" s="34"/>
      <c r="AG104" s="27"/>
      <c r="AH104" s="28"/>
      <c r="AI104" s="28"/>
      <c r="AJ104" s="28"/>
      <c r="AK104" s="34"/>
    </row>
    <row r="105" spans="32:37" ht="16.5" customHeight="1">
      <c r="AF105" s="34"/>
      <c r="AG105" s="27"/>
      <c r="AH105" s="28"/>
      <c r="AI105" s="28"/>
      <c r="AJ105" s="28"/>
      <c r="AK105" s="34"/>
    </row>
    <row r="106" spans="32:37" ht="16.5" customHeight="1">
      <c r="AF106" s="34"/>
      <c r="AG106" s="27"/>
      <c r="AH106" s="28"/>
      <c r="AI106" s="28"/>
      <c r="AJ106" s="28"/>
      <c r="AK106" s="34"/>
    </row>
    <row r="107" spans="32:37" ht="16.5" customHeight="1">
      <c r="AF107" s="34"/>
      <c r="AG107" s="27"/>
      <c r="AH107" s="28"/>
      <c r="AI107" s="28"/>
      <c r="AJ107" s="28"/>
      <c r="AK107" s="34"/>
    </row>
    <row r="108" spans="32:37" ht="16.5" customHeight="1">
      <c r="AF108" s="34"/>
      <c r="AG108" s="27"/>
      <c r="AH108" s="28"/>
      <c r="AI108" s="28"/>
      <c r="AJ108" s="28"/>
      <c r="AK108" s="34"/>
    </row>
    <row r="109" spans="32:37" ht="16.5" customHeight="1">
      <c r="AF109" s="34"/>
      <c r="AG109" s="27"/>
      <c r="AH109" s="28"/>
      <c r="AI109" s="28"/>
      <c r="AJ109" s="28"/>
      <c r="AK109" s="34"/>
    </row>
    <row r="110" spans="32:37" ht="16.5" customHeight="1">
      <c r="AF110" s="34"/>
      <c r="AG110" s="27"/>
      <c r="AH110" s="28"/>
      <c r="AI110" s="28"/>
      <c r="AJ110" s="28"/>
      <c r="AK110" s="34"/>
    </row>
    <row r="111" spans="32:37" ht="16.5" customHeight="1">
      <c r="AF111" s="34"/>
      <c r="AG111" s="27"/>
      <c r="AH111" s="28"/>
      <c r="AI111" s="28"/>
      <c r="AJ111" s="28"/>
      <c r="AK111" s="34"/>
    </row>
    <row r="112" spans="32:37" ht="16.5" customHeight="1">
      <c r="AF112" s="34"/>
      <c r="AG112" s="27"/>
      <c r="AH112" s="28"/>
      <c r="AI112" s="28"/>
      <c r="AJ112" s="28"/>
      <c r="AK112" s="34"/>
    </row>
    <row r="113" spans="32:37" ht="16.5" customHeight="1">
      <c r="AF113" s="34"/>
      <c r="AG113" s="27"/>
      <c r="AH113" s="28"/>
      <c r="AI113" s="28"/>
      <c r="AJ113" s="28"/>
      <c r="AK113" s="34"/>
    </row>
    <row r="114" spans="32:37" ht="16.5" customHeight="1">
      <c r="AF114" s="34"/>
      <c r="AG114" s="27"/>
      <c r="AH114" s="28"/>
      <c r="AI114" s="28"/>
      <c r="AJ114" s="28"/>
      <c r="AK114" s="34"/>
    </row>
    <row r="115" spans="32:37" ht="16.5" customHeight="1">
      <c r="AF115" s="34"/>
      <c r="AG115" s="27"/>
      <c r="AH115" s="28"/>
      <c r="AI115" s="28"/>
      <c r="AJ115" s="28"/>
      <c r="AK115" s="34"/>
    </row>
    <row r="116" spans="32:37" ht="16.5" customHeight="1">
      <c r="AF116" s="34"/>
      <c r="AG116" s="27"/>
      <c r="AH116" s="28"/>
      <c r="AI116" s="28"/>
      <c r="AJ116" s="28"/>
      <c r="AK116" s="34"/>
    </row>
    <row r="117" spans="32:37" ht="16.5" customHeight="1">
      <c r="AF117" s="34"/>
      <c r="AG117" s="27"/>
      <c r="AH117" s="28"/>
      <c r="AI117" s="28"/>
      <c r="AJ117" s="28"/>
      <c r="AK117" s="34"/>
    </row>
    <row r="118" spans="32:37" ht="16.5" customHeight="1">
      <c r="AF118" s="34"/>
      <c r="AG118" s="27"/>
      <c r="AH118" s="28"/>
      <c r="AI118" s="28"/>
      <c r="AJ118" s="28"/>
      <c r="AK118" s="34"/>
    </row>
    <row r="119" spans="32:37" ht="16.5" customHeight="1">
      <c r="AF119" s="34"/>
      <c r="AG119" s="27"/>
      <c r="AH119" s="28"/>
      <c r="AI119" s="28"/>
      <c r="AJ119" s="28"/>
      <c r="AK119" s="34"/>
    </row>
    <row r="120" spans="32:37" ht="16.5" customHeight="1">
      <c r="AF120" s="34"/>
      <c r="AG120" s="27"/>
      <c r="AH120" s="28"/>
      <c r="AI120" s="28"/>
      <c r="AJ120" s="28"/>
      <c r="AK120" s="34"/>
    </row>
    <row r="121" spans="32:37" ht="16.5" customHeight="1">
      <c r="AF121" s="34"/>
      <c r="AG121" s="27"/>
      <c r="AH121" s="28"/>
      <c r="AI121" s="28"/>
      <c r="AJ121" s="28"/>
      <c r="AK121" s="34"/>
    </row>
    <row r="122" spans="32:37" ht="16.5" customHeight="1">
      <c r="AF122" s="34"/>
      <c r="AG122" s="27"/>
      <c r="AH122" s="28"/>
      <c r="AI122" s="28"/>
      <c r="AJ122" s="28"/>
      <c r="AK122" s="34"/>
    </row>
    <row r="123" spans="32:37" ht="16.5" customHeight="1">
      <c r="AF123" s="34"/>
      <c r="AG123" s="27"/>
      <c r="AH123" s="28"/>
      <c r="AI123" s="28"/>
      <c r="AJ123" s="28"/>
      <c r="AK123" s="34"/>
    </row>
    <row r="124" spans="32:37" ht="16.5" customHeight="1">
      <c r="AF124" s="34"/>
      <c r="AG124" s="27"/>
      <c r="AH124" s="28"/>
      <c r="AI124" s="28"/>
      <c r="AJ124" s="28"/>
      <c r="AK124" s="34"/>
    </row>
    <row r="125" spans="32:37" ht="16.5" customHeight="1">
      <c r="AF125" s="34"/>
      <c r="AG125" s="27"/>
      <c r="AH125" s="28"/>
      <c r="AI125" s="28"/>
      <c r="AJ125" s="28"/>
      <c r="AK125" s="34"/>
    </row>
    <row r="126" spans="32:37" ht="16.5" customHeight="1">
      <c r="AF126" s="34"/>
      <c r="AG126" s="27"/>
      <c r="AH126" s="28"/>
      <c r="AI126" s="28"/>
      <c r="AJ126" s="28"/>
      <c r="AK126" s="34"/>
    </row>
    <row r="127" spans="32:37" ht="16.5" customHeight="1">
      <c r="AF127" s="34"/>
      <c r="AG127" s="27"/>
      <c r="AH127" s="28"/>
      <c r="AI127" s="28"/>
      <c r="AJ127" s="28"/>
      <c r="AK127" s="34"/>
    </row>
    <row r="128" spans="32:37" ht="16.5" customHeight="1">
      <c r="AF128" s="34"/>
      <c r="AG128" s="27"/>
      <c r="AH128" s="28"/>
      <c r="AI128" s="28"/>
      <c r="AJ128" s="28"/>
      <c r="AK128" s="34"/>
    </row>
    <row r="129" spans="32:37" ht="16.5" customHeight="1">
      <c r="AF129" s="34"/>
      <c r="AG129" s="27"/>
      <c r="AH129" s="28"/>
      <c r="AI129" s="28"/>
      <c r="AJ129" s="28"/>
      <c r="AK129" s="34"/>
    </row>
    <row r="130" spans="32:37" ht="16.5" customHeight="1">
      <c r="AF130" s="34"/>
      <c r="AG130" s="27"/>
      <c r="AH130" s="28"/>
      <c r="AI130" s="28"/>
      <c r="AJ130" s="28"/>
      <c r="AK130" s="34"/>
    </row>
    <row r="131" spans="32:37" ht="16.5" customHeight="1">
      <c r="AF131" s="34"/>
      <c r="AG131" s="27"/>
      <c r="AH131" s="28"/>
      <c r="AI131" s="28"/>
      <c r="AJ131" s="28"/>
      <c r="AK131" s="34"/>
    </row>
    <row r="132" spans="32:37" ht="16.5" customHeight="1">
      <c r="AF132" s="34"/>
      <c r="AG132" s="27"/>
      <c r="AH132" s="28"/>
      <c r="AI132" s="28"/>
      <c r="AJ132" s="28"/>
      <c r="AK132" s="34"/>
    </row>
    <row r="133" spans="32:37" ht="16.5" customHeight="1">
      <c r="AF133" s="34"/>
      <c r="AG133" s="27"/>
      <c r="AH133" s="28"/>
      <c r="AI133" s="28"/>
      <c r="AJ133" s="28"/>
      <c r="AK133" s="34"/>
    </row>
    <row r="134" spans="32:37" ht="16.5" customHeight="1">
      <c r="AF134" s="34"/>
      <c r="AG134" s="27"/>
      <c r="AH134" s="28"/>
      <c r="AI134" s="28"/>
      <c r="AJ134" s="28"/>
      <c r="AK134" s="34"/>
    </row>
    <row r="135" spans="32:37" ht="16.5" customHeight="1">
      <c r="AF135" s="34"/>
      <c r="AG135" s="27"/>
      <c r="AH135" s="28"/>
      <c r="AI135" s="28"/>
      <c r="AJ135" s="28"/>
      <c r="AK135" s="34"/>
    </row>
    <row r="136" spans="32:37" ht="16.5" customHeight="1">
      <c r="AF136" s="34"/>
      <c r="AG136" s="27"/>
      <c r="AH136" s="28"/>
      <c r="AI136" s="28"/>
      <c r="AJ136" s="28"/>
      <c r="AK136" s="34"/>
    </row>
    <row r="137" spans="32:37" ht="16.5" customHeight="1">
      <c r="AF137" s="34"/>
      <c r="AG137" s="27"/>
      <c r="AH137" s="28"/>
      <c r="AI137" s="28"/>
      <c r="AJ137" s="28"/>
      <c r="AK137" s="34"/>
    </row>
    <row r="138" spans="32:37" ht="16.5" customHeight="1">
      <c r="AF138" s="34"/>
      <c r="AG138" s="27"/>
      <c r="AH138" s="28"/>
      <c r="AI138" s="28"/>
      <c r="AJ138" s="28"/>
      <c r="AK138" s="34"/>
    </row>
    <row r="139" spans="32:37" ht="16.5" customHeight="1">
      <c r="AF139" s="34"/>
      <c r="AG139" s="27"/>
      <c r="AH139" s="28"/>
      <c r="AI139" s="28"/>
      <c r="AJ139" s="28"/>
      <c r="AK139" s="34"/>
    </row>
    <row r="140" spans="32:37" ht="16.5" customHeight="1">
      <c r="AF140" s="34"/>
      <c r="AG140" s="27"/>
      <c r="AH140" s="28"/>
      <c r="AI140" s="28"/>
      <c r="AJ140" s="28"/>
      <c r="AK140" s="34"/>
    </row>
    <row r="141" spans="32:37" ht="16.5" customHeight="1">
      <c r="AF141" s="34"/>
      <c r="AG141" s="27"/>
      <c r="AH141" s="28"/>
      <c r="AI141" s="28"/>
      <c r="AJ141" s="28"/>
      <c r="AK141" s="34"/>
    </row>
    <row r="142" spans="32:37" ht="16.5" customHeight="1">
      <c r="AF142" s="34"/>
      <c r="AG142" s="27"/>
      <c r="AH142" s="28"/>
      <c r="AI142" s="28"/>
      <c r="AJ142" s="28"/>
      <c r="AK142" s="34"/>
    </row>
    <row r="143" spans="32:37" ht="16.5" customHeight="1">
      <c r="AF143" s="34"/>
      <c r="AG143" s="27"/>
      <c r="AH143" s="28"/>
      <c r="AI143" s="28"/>
      <c r="AJ143" s="28"/>
      <c r="AK143" s="34"/>
    </row>
    <row r="144" spans="32:37" ht="16.5" customHeight="1">
      <c r="AF144" s="34"/>
      <c r="AG144" s="27"/>
      <c r="AH144" s="28"/>
      <c r="AI144" s="28"/>
      <c r="AJ144" s="28"/>
      <c r="AK144" s="34"/>
    </row>
    <row r="145" spans="32:37" ht="16.5" customHeight="1">
      <c r="AF145" s="34"/>
      <c r="AG145" s="27"/>
      <c r="AH145" s="28"/>
      <c r="AI145" s="28"/>
      <c r="AJ145" s="28"/>
      <c r="AK145" s="34"/>
    </row>
    <row r="146" spans="32:37" ht="16.5" customHeight="1">
      <c r="AF146" s="34"/>
      <c r="AG146" s="27"/>
      <c r="AH146" s="28"/>
      <c r="AI146" s="28"/>
      <c r="AJ146" s="28"/>
      <c r="AK146" s="34"/>
    </row>
    <row r="147" spans="32:37" ht="16.5" customHeight="1">
      <c r="AF147" s="34"/>
      <c r="AG147" s="27"/>
      <c r="AH147" s="28"/>
      <c r="AI147" s="28"/>
      <c r="AJ147" s="28"/>
      <c r="AK147" s="34"/>
    </row>
    <row r="148" spans="32:37" ht="16.5" customHeight="1">
      <c r="AF148" s="34"/>
      <c r="AG148" s="27"/>
      <c r="AH148" s="28"/>
      <c r="AI148" s="28"/>
      <c r="AJ148" s="28"/>
      <c r="AK148" s="34"/>
    </row>
    <row r="149" spans="32:37" ht="16.5" customHeight="1">
      <c r="AF149" s="34"/>
      <c r="AG149" s="27"/>
      <c r="AH149" s="28"/>
      <c r="AI149" s="28"/>
      <c r="AJ149" s="28"/>
      <c r="AK149" s="34"/>
    </row>
    <row r="150" spans="32:37" ht="16.5" customHeight="1">
      <c r="AF150" s="34"/>
      <c r="AG150" s="27"/>
      <c r="AH150" s="28"/>
      <c r="AI150" s="28"/>
      <c r="AJ150" s="28"/>
      <c r="AK150" s="34"/>
    </row>
    <row r="151" spans="32:37" ht="16.5" customHeight="1">
      <c r="AF151" s="34"/>
      <c r="AG151" s="27"/>
      <c r="AH151" s="28"/>
      <c r="AI151" s="28"/>
      <c r="AJ151" s="28"/>
      <c r="AK151" s="34"/>
    </row>
    <row r="152" spans="32:37" ht="16.5" customHeight="1">
      <c r="AF152" s="34"/>
      <c r="AG152" s="27"/>
      <c r="AH152" s="28"/>
      <c r="AI152" s="28"/>
      <c r="AJ152" s="28"/>
      <c r="AK152" s="34"/>
    </row>
    <row r="153" spans="32:37" ht="16.5" customHeight="1">
      <c r="AF153" s="34"/>
      <c r="AG153" s="27"/>
      <c r="AH153" s="28"/>
      <c r="AI153" s="28"/>
      <c r="AJ153" s="28"/>
      <c r="AK153" s="34"/>
    </row>
    <row r="154" spans="32:37" ht="16.5" customHeight="1">
      <c r="AF154" s="34"/>
      <c r="AG154" s="27"/>
      <c r="AH154" s="28"/>
      <c r="AI154" s="28"/>
      <c r="AJ154" s="28"/>
      <c r="AK154" s="34"/>
    </row>
    <row r="155" spans="32:37" ht="16.5" customHeight="1">
      <c r="AF155" s="34"/>
      <c r="AG155" s="27"/>
      <c r="AH155" s="28"/>
      <c r="AI155" s="28"/>
      <c r="AJ155" s="28"/>
      <c r="AK155" s="34"/>
    </row>
    <row r="156" spans="32:37" ht="16.5" customHeight="1">
      <c r="AF156" s="34"/>
      <c r="AG156" s="27"/>
      <c r="AH156" s="28"/>
      <c r="AI156" s="28"/>
      <c r="AJ156" s="28"/>
      <c r="AK156" s="34"/>
    </row>
    <row r="157" spans="32:37" ht="16.5" customHeight="1">
      <c r="AF157" s="34"/>
      <c r="AG157" s="27"/>
      <c r="AH157" s="28"/>
      <c r="AI157" s="28"/>
      <c r="AJ157" s="28"/>
      <c r="AK157" s="34"/>
    </row>
    <row r="158" spans="32:37" ht="16.5" customHeight="1">
      <c r="AF158" s="34"/>
      <c r="AG158" s="27"/>
      <c r="AH158" s="28"/>
      <c r="AI158" s="28"/>
      <c r="AJ158" s="28"/>
      <c r="AK158" s="34"/>
    </row>
    <row r="159" spans="32:37" ht="16.5" customHeight="1">
      <c r="AF159" s="34"/>
      <c r="AG159" s="27"/>
      <c r="AH159" s="28"/>
      <c r="AI159" s="28"/>
      <c r="AJ159" s="28"/>
      <c r="AK159" s="34"/>
    </row>
    <row r="160" spans="32:37" ht="16.5" customHeight="1">
      <c r="AF160" s="34"/>
      <c r="AG160" s="27"/>
      <c r="AH160" s="28"/>
      <c r="AI160" s="28"/>
      <c r="AJ160" s="28"/>
      <c r="AK160" s="34"/>
    </row>
    <row r="161" spans="32:37" ht="16.5" customHeight="1">
      <c r="AF161" s="34"/>
      <c r="AG161" s="27"/>
      <c r="AH161" s="28"/>
      <c r="AI161" s="28"/>
      <c r="AJ161" s="28"/>
      <c r="AK161" s="34"/>
    </row>
    <row r="162" spans="32:37" ht="16.5" customHeight="1">
      <c r="AF162" s="34"/>
      <c r="AG162" s="27"/>
      <c r="AH162" s="28"/>
      <c r="AI162" s="28"/>
      <c r="AJ162" s="28"/>
      <c r="AK162" s="34"/>
    </row>
    <row r="163" spans="32:37" ht="16.5" customHeight="1">
      <c r="AF163" s="34"/>
      <c r="AG163" s="27"/>
      <c r="AH163" s="28"/>
      <c r="AI163" s="28"/>
      <c r="AJ163" s="28"/>
      <c r="AK163" s="34"/>
    </row>
    <row r="164" spans="32:37" ht="16.5" customHeight="1">
      <c r="AF164" s="34"/>
      <c r="AG164" s="27"/>
      <c r="AH164" s="28"/>
      <c r="AI164" s="28"/>
      <c r="AJ164" s="28"/>
      <c r="AK164" s="34"/>
    </row>
    <row r="165" spans="32:37" ht="16.5" customHeight="1">
      <c r="AF165" s="34"/>
      <c r="AG165" s="27"/>
      <c r="AH165" s="28"/>
      <c r="AI165" s="28"/>
      <c r="AJ165" s="28"/>
      <c r="AK165" s="34"/>
    </row>
    <row r="166" spans="32:37" ht="16.5" customHeight="1">
      <c r="AF166" s="34"/>
      <c r="AG166" s="27"/>
      <c r="AH166" s="28"/>
      <c r="AI166" s="28"/>
      <c r="AJ166" s="28"/>
      <c r="AK166" s="34"/>
    </row>
    <row r="167" spans="32:37" ht="16.5" customHeight="1">
      <c r="AF167" s="34"/>
      <c r="AG167" s="27"/>
      <c r="AH167" s="28"/>
      <c r="AI167" s="28"/>
      <c r="AJ167" s="28"/>
      <c r="AK167" s="34"/>
    </row>
    <row r="168" spans="32:37" ht="16.5" customHeight="1">
      <c r="AF168" s="34"/>
      <c r="AG168" s="27"/>
      <c r="AH168" s="28"/>
      <c r="AI168" s="28"/>
      <c r="AJ168" s="28"/>
      <c r="AK168" s="34"/>
    </row>
    <row r="169" spans="32:37" ht="16.5" customHeight="1">
      <c r="AF169" s="34"/>
      <c r="AG169" s="27"/>
      <c r="AH169" s="28"/>
      <c r="AI169" s="28"/>
      <c r="AJ169" s="28"/>
      <c r="AK169" s="34"/>
    </row>
    <row r="170" spans="32:37" ht="16.5" customHeight="1">
      <c r="AF170" s="34"/>
      <c r="AG170" s="27"/>
      <c r="AH170" s="28"/>
      <c r="AI170" s="28"/>
      <c r="AJ170" s="28"/>
      <c r="AK170" s="34"/>
    </row>
    <row r="171" spans="32:37" ht="16.5" customHeight="1">
      <c r="AF171" s="34"/>
      <c r="AG171" s="27"/>
      <c r="AH171" s="28"/>
      <c r="AI171" s="28"/>
      <c r="AJ171" s="28"/>
      <c r="AK171" s="34"/>
    </row>
    <row r="172" spans="32:37" ht="16.5" customHeight="1">
      <c r="AF172" s="34"/>
      <c r="AG172" s="27"/>
      <c r="AH172" s="28"/>
      <c r="AI172" s="28"/>
      <c r="AJ172" s="28"/>
      <c r="AK172" s="34"/>
    </row>
    <row r="173" spans="32:37" ht="16.5" customHeight="1">
      <c r="AF173" s="34"/>
      <c r="AG173" s="27"/>
      <c r="AH173" s="28"/>
      <c r="AI173" s="28"/>
      <c r="AJ173" s="28"/>
      <c r="AK173" s="34"/>
    </row>
    <row r="174" spans="32:37" ht="16.5" customHeight="1">
      <c r="AF174" s="34"/>
      <c r="AG174" s="27"/>
      <c r="AH174" s="28"/>
      <c r="AI174" s="28"/>
      <c r="AJ174" s="28"/>
      <c r="AK174" s="34"/>
    </row>
    <row r="175" spans="32:37" ht="16.5" customHeight="1">
      <c r="AF175" s="34"/>
      <c r="AG175" s="27"/>
      <c r="AH175" s="28"/>
      <c r="AI175" s="28"/>
      <c r="AJ175" s="28"/>
      <c r="AK175" s="34"/>
    </row>
    <row r="176" spans="32:37" ht="16.5" customHeight="1">
      <c r="AF176" s="34"/>
      <c r="AG176" s="27"/>
      <c r="AH176" s="28"/>
      <c r="AI176" s="28"/>
      <c r="AJ176" s="28"/>
      <c r="AK176" s="34"/>
    </row>
    <row r="177" spans="32:37" ht="16.5" customHeight="1">
      <c r="AF177" s="34"/>
      <c r="AG177" s="27"/>
      <c r="AH177" s="28"/>
      <c r="AI177" s="28"/>
      <c r="AJ177" s="28"/>
      <c r="AK177" s="34"/>
    </row>
    <row r="178" spans="32:37" ht="16.5" customHeight="1">
      <c r="AF178" s="34"/>
      <c r="AG178" s="27"/>
      <c r="AH178" s="28"/>
      <c r="AI178" s="28"/>
      <c r="AJ178" s="28"/>
      <c r="AK178" s="34"/>
    </row>
    <row r="179" spans="32:37" ht="16.5" customHeight="1">
      <c r="AF179" s="34"/>
      <c r="AG179" s="27"/>
      <c r="AH179" s="28"/>
      <c r="AI179" s="28"/>
      <c r="AJ179" s="28"/>
      <c r="AK179" s="34"/>
    </row>
    <row r="180" spans="32:37" ht="16.5" customHeight="1">
      <c r="AF180" s="34"/>
      <c r="AG180" s="27"/>
      <c r="AH180" s="28"/>
      <c r="AI180" s="28"/>
      <c r="AJ180" s="28"/>
      <c r="AK180" s="34"/>
    </row>
    <row r="181" spans="32:37" ht="16.5" customHeight="1">
      <c r="AF181" s="34"/>
      <c r="AG181" s="27"/>
      <c r="AH181" s="28"/>
      <c r="AI181" s="28"/>
      <c r="AJ181" s="28"/>
      <c r="AK181" s="34"/>
    </row>
    <row r="182" spans="32:37" ht="16.5" customHeight="1">
      <c r="AF182" s="34"/>
      <c r="AG182" s="27"/>
      <c r="AH182" s="28"/>
      <c r="AI182" s="28"/>
      <c r="AJ182" s="28"/>
      <c r="AK182" s="34"/>
    </row>
    <row r="183" spans="32:37" ht="16.5" customHeight="1">
      <c r="AF183" s="34"/>
      <c r="AG183" s="27"/>
      <c r="AH183" s="28"/>
      <c r="AI183" s="28"/>
      <c r="AJ183" s="28"/>
      <c r="AK183" s="34"/>
    </row>
    <row r="184" spans="32:37" ht="16.5" customHeight="1">
      <c r="AF184" s="34"/>
      <c r="AG184" s="27"/>
      <c r="AH184" s="28"/>
      <c r="AI184" s="28"/>
      <c r="AJ184" s="28"/>
      <c r="AK184" s="34"/>
    </row>
    <row r="185" spans="32:37" ht="16.5" customHeight="1">
      <c r="AF185" s="34"/>
      <c r="AG185" s="27"/>
      <c r="AH185" s="28"/>
      <c r="AI185" s="28"/>
      <c r="AJ185" s="28"/>
      <c r="AK185" s="34"/>
    </row>
    <row r="186" spans="32:37" ht="16.5" customHeight="1">
      <c r="AF186" s="34"/>
      <c r="AG186" s="27"/>
      <c r="AH186" s="28"/>
      <c r="AI186" s="28"/>
      <c r="AJ186" s="28"/>
      <c r="AK186" s="34"/>
    </row>
    <row r="187" spans="32:37" ht="16.5" customHeight="1">
      <c r="AF187" s="34"/>
      <c r="AG187" s="27"/>
      <c r="AH187" s="28"/>
      <c r="AI187" s="28"/>
      <c r="AJ187" s="28"/>
      <c r="AK187" s="34"/>
    </row>
    <row r="188" spans="32:37" ht="16.5" customHeight="1">
      <c r="AF188" s="34"/>
      <c r="AG188" s="27"/>
      <c r="AH188" s="28"/>
      <c r="AI188" s="28"/>
      <c r="AJ188" s="28"/>
      <c r="AK188" s="34"/>
    </row>
    <row r="189" spans="32:37" ht="16.5" customHeight="1">
      <c r="AF189" s="34"/>
      <c r="AG189" s="27"/>
      <c r="AH189" s="28"/>
      <c r="AI189" s="28"/>
      <c r="AJ189" s="28"/>
      <c r="AK189" s="34"/>
    </row>
    <row r="190" spans="32:37" ht="16.5" customHeight="1">
      <c r="AF190" s="34"/>
      <c r="AG190" s="27"/>
      <c r="AH190" s="28"/>
      <c r="AI190" s="28"/>
      <c r="AJ190" s="28"/>
      <c r="AK190" s="34"/>
    </row>
    <row r="191" spans="32:37" ht="16.5" customHeight="1">
      <c r="AF191" s="34"/>
      <c r="AG191" s="27"/>
      <c r="AH191" s="28"/>
      <c r="AI191" s="28"/>
      <c r="AJ191" s="28"/>
      <c r="AK191" s="34"/>
    </row>
    <row r="192" spans="32:37" ht="16.5" customHeight="1">
      <c r="AF192" s="34"/>
      <c r="AG192" s="27"/>
      <c r="AH192" s="28"/>
      <c r="AI192" s="28"/>
      <c r="AJ192" s="28"/>
      <c r="AK192" s="34"/>
    </row>
    <row r="193" spans="32:37" ht="16.5" customHeight="1">
      <c r="AF193" s="34"/>
      <c r="AG193" s="27"/>
      <c r="AH193" s="28"/>
      <c r="AI193" s="28"/>
      <c r="AJ193" s="28"/>
      <c r="AK193" s="34"/>
    </row>
    <row r="194" spans="32:37" ht="16.5" customHeight="1">
      <c r="AF194" s="34"/>
      <c r="AG194" s="27"/>
      <c r="AH194" s="28"/>
      <c r="AI194" s="28"/>
      <c r="AJ194" s="28"/>
      <c r="AK194" s="34"/>
    </row>
    <row r="195" spans="32:37" ht="16.5" customHeight="1">
      <c r="AF195" s="34"/>
      <c r="AG195" s="27"/>
      <c r="AH195" s="28"/>
      <c r="AI195" s="28"/>
      <c r="AJ195" s="28"/>
      <c r="AK195" s="34"/>
    </row>
    <row r="196" spans="32:37" ht="16.5" customHeight="1">
      <c r="AF196" s="34"/>
      <c r="AG196" s="27"/>
      <c r="AH196" s="28"/>
      <c r="AI196" s="28"/>
      <c r="AJ196" s="28"/>
      <c r="AK196" s="34"/>
    </row>
    <row r="197" spans="32:37" ht="16.5" customHeight="1">
      <c r="AF197" s="34"/>
      <c r="AG197" s="27"/>
      <c r="AH197" s="28"/>
      <c r="AI197" s="28"/>
      <c r="AJ197" s="28"/>
      <c r="AK197" s="34"/>
    </row>
    <row r="198" spans="32:37" ht="16.5" customHeight="1">
      <c r="AF198" s="34"/>
      <c r="AG198" s="27"/>
      <c r="AH198" s="28"/>
      <c r="AI198" s="28"/>
      <c r="AJ198" s="28"/>
      <c r="AK198" s="34"/>
    </row>
    <row r="199" spans="32:37" ht="16.5" customHeight="1">
      <c r="AF199" s="34"/>
      <c r="AG199" s="27"/>
      <c r="AH199" s="28"/>
      <c r="AI199" s="28"/>
      <c r="AJ199" s="28"/>
      <c r="AK199" s="34"/>
    </row>
    <row r="200" spans="32:37" ht="16.5" customHeight="1">
      <c r="AF200" s="34"/>
      <c r="AG200" s="27"/>
      <c r="AH200" s="28"/>
      <c r="AI200" s="28"/>
      <c r="AJ200" s="28"/>
      <c r="AK200" s="34"/>
    </row>
    <row r="201" spans="32:37" ht="16.5" customHeight="1">
      <c r="AF201" s="34"/>
      <c r="AG201" s="27"/>
      <c r="AH201" s="28"/>
      <c r="AI201" s="28"/>
      <c r="AJ201" s="28"/>
      <c r="AK201" s="34"/>
    </row>
    <row r="202" spans="32:37" ht="16.5" customHeight="1">
      <c r="AF202" s="34"/>
      <c r="AG202" s="27"/>
      <c r="AH202" s="28"/>
      <c r="AI202" s="28"/>
      <c r="AJ202" s="28"/>
      <c r="AK202" s="34"/>
    </row>
    <row r="203" spans="32:37" ht="16.5" customHeight="1">
      <c r="AF203" s="34"/>
      <c r="AG203" s="27"/>
      <c r="AH203" s="28"/>
      <c r="AI203" s="28"/>
      <c r="AJ203" s="28"/>
      <c r="AK203" s="34"/>
    </row>
    <row r="204" spans="32:37" ht="16.5" customHeight="1">
      <c r="AF204" s="34"/>
      <c r="AG204" s="27"/>
      <c r="AH204" s="28"/>
      <c r="AI204" s="28"/>
      <c r="AJ204" s="28"/>
      <c r="AK204" s="34"/>
    </row>
    <row r="205" spans="32:37" ht="16.5" customHeight="1">
      <c r="AF205" s="34"/>
      <c r="AG205" s="27"/>
      <c r="AH205" s="28"/>
      <c r="AI205" s="28"/>
      <c r="AJ205" s="28"/>
      <c r="AK205" s="34"/>
    </row>
    <row r="206" spans="32:37" ht="16.5" customHeight="1">
      <c r="AF206" s="34"/>
      <c r="AG206" s="27"/>
      <c r="AH206" s="28"/>
      <c r="AI206" s="28"/>
      <c r="AJ206" s="28"/>
      <c r="AK206" s="34"/>
    </row>
    <row r="207" spans="32:37" ht="16.5" customHeight="1">
      <c r="AF207" s="34"/>
      <c r="AG207" s="27"/>
      <c r="AH207" s="28"/>
      <c r="AI207" s="28"/>
      <c r="AJ207" s="28"/>
      <c r="AK207" s="34"/>
    </row>
    <row r="208" spans="32:37" ht="16.5" customHeight="1">
      <c r="AF208" s="34"/>
      <c r="AG208" s="27"/>
      <c r="AH208" s="28"/>
      <c r="AI208" s="28"/>
      <c r="AJ208" s="28"/>
      <c r="AK208" s="34"/>
    </row>
  </sheetData>
  <mergeCells count="606">
    <mergeCell ref="AG2:AJ2"/>
    <mergeCell ref="B92:O92"/>
    <mergeCell ref="Q92:AD92"/>
    <mergeCell ref="B6:C6"/>
    <mergeCell ref="D6:E6"/>
    <mergeCell ref="F6:G6"/>
    <mergeCell ref="H6:I6"/>
    <mergeCell ref="J6:K6"/>
    <mergeCell ref="L6:M6"/>
    <mergeCell ref="N6:O6"/>
    <mergeCell ref="B8:C8"/>
    <mergeCell ref="D8:E8"/>
    <mergeCell ref="F8:G8"/>
    <mergeCell ref="N51:O51"/>
    <mergeCell ref="Q51:R51"/>
    <mergeCell ref="S51:T51"/>
    <mergeCell ref="U51:V51"/>
    <mergeCell ref="W51:X51"/>
    <mergeCell ref="Y51:Z51"/>
    <mergeCell ref="H52:I52"/>
    <mergeCell ref="J52:K52"/>
    <mergeCell ref="B51:C51"/>
    <mergeCell ref="D51:E51"/>
    <mergeCell ref="F51:G51"/>
    <mergeCell ref="Q12:R12"/>
    <mergeCell ref="S12:T12"/>
    <mergeCell ref="U12:V12"/>
    <mergeCell ref="W12:X12"/>
    <mergeCell ref="L10:M10"/>
    <mergeCell ref="N10:O10"/>
    <mergeCell ref="B16:C16"/>
    <mergeCell ref="D16:E16"/>
    <mergeCell ref="F16:G16"/>
    <mergeCell ref="H16:I16"/>
    <mergeCell ref="J16:K16"/>
    <mergeCell ref="L12:M12"/>
    <mergeCell ref="N12:O12"/>
    <mergeCell ref="B14:C14"/>
    <mergeCell ref="D14:E14"/>
    <mergeCell ref="F14:G14"/>
    <mergeCell ref="H14:I14"/>
    <mergeCell ref="J14:K14"/>
    <mergeCell ref="B12:C12"/>
    <mergeCell ref="D12:E12"/>
    <mergeCell ref="F12:G12"/>
    <mergeCell ref="H12:I12"/>
    <mergeCell ref="J12:K12"/>
    <mergeCell ref="H8:I8"/>
    <mergeCell ref="J8:K8"/>
    <mergeCell ref="L8:M8"/>
    <mergeCell ref="N8:O8"/>
    <mergeCell ref="B10:C10"/>
    <mergeCell ref="D10:E10"/>
    <mergeCell ref="F10:G10"/>
    <mergeCell ref="H10:I10"/>
    <mergeCell ref="J10:K10"/>
    <mergeCell ref="Y5:Z5"/>
    <mergeCell ref="AA5:AB5"/>
    <mergeCell ref="AC5:AD5"/>
    <mergeCell ref="AH5:AI5"/>
    <mergeCell ref="AH6:AI6"/>
    <mergeCell ref="AH7:AI7"/>
    <mergeCell ref="Q5:R5"/>
    <mergeCell ref="S5:T5"/>
    <mergeCell ref="B5:C5"/>
    <mergeCell ref="D5:E5"/>
    <mergeCell ref="F5:G5"/>
    <mergeCell ref="H5:I5"/>
    <mergeCell ref="J5:K5"/>
    <mergeCell ref="L5:M5"/>
    <mergeCell ref="N5:O5"/>
    <mergeCell ref="AA6:AB6"/>
    <mergeCell ref="AC6:AD6"/>
    <mergeCell ref="U5:V5"/>
    <mergeCell ref="W5:X5"/>
    <mergeCell ref="Y8:Z8"/>
    <mergeCell ref="AA8:AB8"/>
    <mergeCell ref="AC8:AD8"/>
    <mergeCell ref="Q6:R6"/>
    <mergeCell ref="S6:T6"/>
    <mergeCell ref="U6:V6"/>
    <mergeCell ref="W6:X6"/>
    <mergeCell ref="Y6:Z6"/>
    <mergeCell ref="AA10:AB10"/>
    <mergeCell ref="AC10:AD10"/>
    <mergeCell ref="Q8:R8"/>
    <mergeCell ref="S8:T8"/>
    <mergeCell ref="U8:V8"/>
    <mergeCell ref="W8:X8"/>
    <mergeCell ref="Y12:Z12"/>
    <mergeCell ref="AA12:AB12"/>
    <mergeCell ref="AC12:AD12"/>
    <mergeCell ref="Q10:R10"/>
    <mergeCell ref="S10:T10"/>
    <mergeCell ref="U10:V10"/>
    <mergeCell ref="W10:X10"/>
    <mergeCell ref="Y10:Z10"/>
    <mergeCell ref="B19:C19"/>
    <mergeCell ref="D19:E19"/>
    <mergeCell ref="F19:G19"/>
    <mergeCell ref="H19:I19"/>
    <mergeCell ref="J19:K19"/>
    <mergeCell ref="AA14:AB14"/>
    <mergeCell ref="AC14:AD14"/>
    <mergeCell ref="Q16:R16"/>
    <mergeCell ref="S16:T16"/>
    <mergeCell ref="U16:V16"/>
    <mergeCell ref="W16:X16"/>
    <mergeCell ref="Y16:Z16"/>
    <mergeCell ref="AA16:AB16"/>
    <mergeCell ref="AC16:AD16"/>
    <mergeCell ref="Q14:R14"/>
    <mergeCell ref="S14:T14"/>
    <mergeCell ref="Y14:Z14"/>
    <mergeCell ref="L16:M16"/>
    <mergeCell ref="N16:O16"/>
    <mergeCell ref="W19:X19"/>
    <mergeCell ref="Y19:Z19"/>
    <mergeCell ref="AA19:AB19"/>
    <mergeCell ref="AC19:AD19"/>
    <mergeCell ref="L19:M19"/>
    <mergeCell ref="N19:O19"/>
    <mergeCell ref="Q19:R19"/>
    <mergeCell ref="S19:T19"/>
    <mergeCell ref="U19:V19"/>
    <mergeCell ref="L14:M14"/>
    <mergeCell ref="N14:O14"/>
    <mergeCell ref="U14:V14"/>
    <mergeCell ref="W14:X14"/>
    <mergeCell ref="W22:X22"/>
    <mergeCell ref="Y22:Z22"/>
    <mergeCell ref="AA22:AB22"/>
    <mergeCell ref="AC22:AD22"/>
    <mergeCell ref="B24:C24"/>
    <mergeCell ref="D24:E24"/>
    <mergeCell ref="F24:G24"/>
    <mergeCell ref="H24:I24"/>
    <mergeCell ref="J24:K24"/>
    <mergeCell ref="L24:M24"/>
    <mergeCell ref="B22:C22"/>
    <mergeCell ref="D22:E22"/>
    <mergeCell ref="F22:G22"/>
    <mergeCell ref="H22:I22"/>
    <mergeCell ref="J22:K22"/>
    <mergeCell ref="Y24:Z24"/>
    <mergeCell ref="AA24:AB24"/>
    <mergeCell ref="AC24:AD24"/>
    <mergeCell ref="L22:M22"/>
    <mergeCell ref="N22:O22"/>
    <mergeCell ref="Q22:R22"/>
    <mergeCell ref="S22:T22"/>
    <mergeCell ref="U22:V22"/>
    <mergeCell ref="L26:M26"/>
    <mergeCell ref="B28:C28"/>
    <mergeCell ref="D28:E28"/>
    <mergeCell ref="F28:G28"/>
    <mergeCell ref="H28:I28"/>
    <mergeCell ref="J28:K28"/>
    <mergeCell ref="L28:M28"/>
    <mergeCell ref="B26:C26"/>
    <mergeCell ref="D26:E26"/>
    <mergeCell ref="F26:G26"/>
    <mergeCell ref="H26:I26"/>
    <mergeCell ref="J26:K26"/>
    <mergeCell ref="AA51:AB51"/>
    <mergeCell ref="AC51:AD51"/>
    <mergeCell ref="B65:C65"/>
    <mergeCell ref="D65:E65"/>
    <mergeCell ref="F65:G65"/>
    <mergeCell ref="H65:I65"/>
    <mergeCell ref="J65:K65"/>
    <mergeCell ref="L65:M65"/>
    <mergeCell ref="N65:O65"/>
    <mergeCell ref="H51:I51"/>
    <mergeCell ref="J51:K51"/>
    <mergeCell ref="L51:M51"/>
    <mergeCell ref="W52:X52"/>
    <mergeCell ref="Y52:Z52"/>
    <mergeCell ref="AA52:AB52"/>
    <mergeCell ref="AC52:AD52"/>
    <mergeCell ref="B54:C54"/>
    <mergeCell ref="D54:E54"/>
    <mergeCell ref="F54:G54"/>
    <mergeCell ref="H54:I54"/>
    <mergeCell ref="J54:K54"/>
    <mergeCell ref="L54:M54"/>
    <mergeCell ref="N54:O54"/>
    <mergeCell ref="Q54:R54"/>
    <mergeCell ref="N79:O79"/>
    <mergeCell ref="Q79:R79"/>
    <mergeCell ref="S79:T79"/>
    <mergeCell ref="U79:V79"/>
    <mergeCell ref="W79:X79"/>
    <mergeCell ref="Y79:Z79"/>
    <mergeCell ref="AA79:AB79"/>
    <mergeCell ref="AC79:AD79"/>
    <mergeCell ref="B66:C66"/>
    <mergeCell ref="F66:G66"/>
    <mergeCell ref="H66:I66"/>
    <mergeCell ref="J66:K66"/>
    <mergeCell ref="L66:M66"/>
    <mergeCell ref="B68:C68"/>
    <mergeCell ref="D68:E68"/>
    <mergeCell ref="F68:G68"/>
    <mergeCell ref="H68:I68"/>
    <mergeCell ref="J68:K68"/>
    <mergeCell ref="L68:M68"/>
    <mergeCell ref="N68:O68"/>
    <mergeCell ref="Q68:R68"/>
    <mergeCell ref="N66:O66"/>
    <mergeCell ref="Q66:R66"/>
    <mergeCell ref="D66:E66"/>
    <mergeCell ref="B20:C20"/>
    <mergeCell ref="D20:E20"/>
    <mergeCell ref="F20:G20"/>
    <mergeCell ref="H20:I20"/>
    <mergeCell ref="J20:K20"/>
    <mergeCell ref="W20:X20"/>
    <mergeCell ref="Y20:Z20"/>
    <mergeCell ref="AA20:AB20"/>
    <mergeCell ref="AC20:AD20"/>
    <mergeCell ref="L20:M20"/>
    <mergeCell ref="N20:O20"/>
    <mergeCell ref="Q20:R20"/>
    <mergeCell ref="S20:T20"/>
    <mergeCell ref="U20:V20"/>
    <mergeCell ref="Q26:R26"/>
    <mergeCell ref="S26:T26"/>
    <mergeCell ref="U26:V26"/>
    <mergeCell ref="W26:X26"/>
    <mergeCell ref="Y26:Z26"/>
    <mergeCell ref="AA26:AB26"/>
    <mergeCell ref="AC26:AD26"/>
    <mergeCell ref="N24:O24"/>
    <mergeCell ref="Q24:R24"/>
    <mergeCell ref="S24:T24"/>
    <mergeCell ref="U24:V24"/>
    <mergeCell ref="W24:X24"/>
    <mergeCell ref="N26:O26"/>
    <mergeCell ref="B33:C33"/>
    <mergeCell ref="D33:E33"/>
    <mergeCell ref="F33:G33"/>
    <mergeCell ref="H33:I33"/>
    <mergeCell ref="J33:K33"/>
    <mergeCell ref="L30:M30"/>
    <mergeCell ref="AC28:AD28"/>
    <mergeCell ref="N30:O30"/>
    <mergeCell ref="Q30:R30"/>
    <mergeCell ref="S30:T30"/>
    <mergeCell ref="U30:V30"/>
    <mergeCell ref="W30:X30"/>
    <mergeCell ref="Y30:Z30"/>
    <mergeCell ref="AA30:AB30"/>
    <mergeCell ref="AC30:AD30"/>
    <mergeCell ref="N28:O28"/>
    <mergeCell ref="Q28:R28"/>
    <mergeCell ref="S28:T28"/>
    <mergeCell ref="U28:V28"/>
    <mergeCell ref="W28:X28"/>
    <mergeCell ref="B30:C30"/>
    <mergeCell ref="D30:E30"/>
    <mergeCell ref="F30:G30"/>
    <mergeCell ref="H30:I30"/>
    <mergeCell ref="Y28:Z28"/>
    <mergeCell ref="AA28:AB28"/>
    <mergeCell ref="Q33:R33"/>
    <mergeCell ref="S33:T33"/>
    <mergeCell ref="U33:V33"/>
    <mergeCell ref="H34:I34"/>
    <mergeCell ref="J34:K34"/>
    <mergeCell ref="W33:X33"/>
    <mergeCell ref="Y33:Z33"/>
    <mergeCell ref="AA33:AB33"/>
    <mergeCell ref="J30:K30"/>
    <mergeCell ref="L33:M33"/>
    <mergeCell ref="N33:O33"/>
    <mergeCell ref="S36:T36"/>
    <mergeCell ref="U36:V36"/>
    <mergeCell ref="W36:X36"/>
    <mergeCell ref="L34:M34"/>
    <mergeCell ref="N34:O34"/>
    <mergeCell ref="Q34:R34"/>
    <mergeCell ref="S34:T34"/>
    <mergeCell ref="U34:V34"/>
    <mergeCell ref="B34:C34"/>
    <mergeCell ref="D34:E34"/>
    <mergeCell ref="F34:G34"/>
    <mergeCell ref="F40:G40"/>
    <mergeCell ref="J40:K40"/>
    <mergeCell ref="H40:I40"/>
    <mergeCell ref="AC33:AD33"/>
    <mergeCell ref="AA36:AB36"/>
    <mergeCell ref="AC36:AD36"/>
    <mergeCell ref="U38:V38"/>
    <mergeCell ref="W38:X38"/>
    <mergeCell ref="Y38:Z38"/>
    <mergeCell ref="AA38:AB38"/>
    <mergeCell ref="AC38:AD38"/>
    <mergeCell ref="Q40:R40"/>
    <mergeCell ref="S40:T40"/>
    <mergeCell ref="Q38:R38"/>
    <mergeCell ref="S38:T38"/>
    <mergeCell ref="W40:X40"/>
    <mergeCell ref="Y40:Z40"/>
    <mergeCell ref="AA40:AB40"/>
    <mergeCell ref="AC40:AD40"/>
    <mergeCell ref="W34:X34"/>
    <mergeCell ref="Y34:Z34"/>
    <mergeCell ref="AA34:AB34"/>
    <mergeCell ref="AC34:AD34"/>
    <mergeCell ref="Q36:R36"/>
    <mergeCell ref="L42:M42"/>
    <mergeCell ref="N42:O42"/>
    <mergeCell ref="Q42:R42"/>
    <mergeCell ref="S42:T42"/>
    <mergeCell ref="Y36:Z36"/>
    <mergeCell ref="B36:C36"/>
    <mergeCell ref="D36:E36"/>
    <mergeCell ref="F36:G36"/>
    <mergeCell ref="H36:I36"/>
    <mergeCell ref="J36:K36"/>
    <mergeCell ref="L36:M36"/>
    <mergeCell ref="N36:O36"/>
    <mergeCell ref="L40:M40"/>
    <mergeCell ref="N40:O40"/>
    <mergeCell ref="B38:C38"/>
    <mergeCell ref="D38:E38"/>
    <mergeCell ref="F38:G38"/>
    <mergeCell ref="H38:I38"/>
    <mergeCell ref="J38:K38"/>
    <mergeCell ref="L38:M38"/>
    <mergeCell ref="N38:O38"/>
    <mergeCell ref="U40:V40"/>
    <mergeCell ref="B40:C40"/>
    <mergeCell ref="D40:E40"/>
    <mergeCell ref="AA42:AB42"/>
    <mergeCell ref="AC42:AD42"/>
    <mergeCell ref="B44:C44"/>
    <mergeCell ref="D44:E44"/>
    <mergeCell ref="F44:G44"/>
    <mergeCell ref="H44:I44"/>
    <mergeCell ref="J44:K44"/>
    <mergeCell ref="L44:M44"/>
    <mergeCell ref="N44:O44"/>
    <mergeCell ref="Q44:R44"/>
    <mergeCell ref="S44:T44"/>
    <mergeCell ref="U44:V44"/>
    <mergeCell ref="W44:X44"/>
    <mergeCell ref="Y44:Z44"/>
    <mergeCell ref="AA44:AB44"/>
    <mergeCell ref="AC44:AD44"/>
    <mergeCell ref="U42:V42"/>
    <mergeCell ref="W42:X42"/>
    <mergeCell ref="Y42:Z42"/>
    <mergeCell ref="B42:C42"/>
    <mergeCell ref="D42:E42"/>
    <mergeCell ref="F42:G42"/>
    <mergeCell ref="H42:I42"/>
    <mergeCell ref="J42:K42"/>
    <mergeCell ref="S54:T54"/>
    <mergeCell ref="U54:V54"/>
    <mergeCell ref="W54:X54"/>
    <mergeCell ref="Y54:Z54"/>
    <mergeCell ref="L52:M52"/>
    <mergeCell ref="N52:O52"/>
    <mergeCell ref="Q52:R52"/>
    <mergeCell ref="S52:T52"/>
    <mergeCell ref="U52:V52"/>
    <mergeCell ref="B52:C52"/>
    <mergeCell ref="D52:E52"/>
    <mergeCell ref="F52:G52"/>
    <mergeCell ref="H58:I58"/>
    <mergeCell ref="J58:K58"/>
    <mergeCell ref="AA54:AB54"/>
    <mergeCell ref="AC54:AD54"/>
    <mergeCell ref="B56:C56"/>
    <mergeCell ref="D56:E56"/>
    <mergeCell ref="F56:G56"/>
    <mergeCell ref="H56:I56"/>
    <mergeCell ref="J56:K56"/>
    <mergeCell ref="L56:M56"/>
    <mergeCell ref="N56:O56"/>
    <mergeCell ref="Q56:R56"/>
    <mergeCell ref="S56:T56"/>
    <mergeCell ref="U56:V56"/>
    <mergeCell ref="W56:X56"/>
    <mergeCell ref="Y56:Z56"/>
    <mergeCell ref="AA56:AB56"/>
    <mergeCell ref="AC56:AD56"/>
    <mergeCell ref="W58:X58"/>
    <mergeCell ref="Y58:Z58"/>
    <mergeCell ref="AA58:AB58"/>
    <mergeCell ref="AC58:AD58"/>
    <mergeCell ref="B58:C58"/>
    <mergeCell ref="D58:E58"/>
    <mergeCell ref="F58:G58"/>
    <mergeCell ref="B60:C60"/>
    <mergeCell ref="D60:E60"/>
    <mergeCell ref="F60:G60"/>
    <mergeCell ref="H60:I60"/>
    <mergeCell ref="J60:K60"/>
    <mergeCell ref="L60:M60"/>
    <mergeCell ref="AC60:AD60"/>
    <mergeCell ref="Y65:Z65"/>
    <mergeCell ref="AA65:AB65"/>
    <mergeCell ref="U60:V60"/>
    <mergeCell ref="W60:X60"/>
    <mergeCell ref="Y60:Z60"/>
    <mergeCell ref="L58:M58"/>
    <mergeCell ref="N58:O58"/>
    <mergeCell ref="Q58:R58"/>
    <mergeCell ref="S58:T58"/>
    <mergeCell ref="U58:V58"/>
    <mergeCell ref="N60:O60"/>
    <mergeCell ref="Q60:R60"/>
    <mergeCell ref="S60:T60"/>
    <mergeCell ref="Q65:R65"/>
    <mergeCell ref="AA60:AB60"/>
    <mergeCell ref="U62:V62"/>
    <mergeCell ref="W62:X62"/>
    <mergeCell ref="Y62:Z62"/>
    <mergeCell ref="AA62:AB62"/>
    <mergeCell ref="B62:C62"/>
    <mergeCell ref="D62:E62"/>
    <mergeCell ref="F62:G62"/>
    <mergeCell ref="H62:I62"/>
    <mergeCell ref="J62:K62"/>
    <mergeCell ref="L62:M62"/>
    <mergeCell ref="N62:O62"/>
    <mergeCell ref="Q62:R62"/>
    <mergeCell ref="S62:T62"/>
    <mergeCell ref="AC62:AD62"/>
    <mergeCell ref="AC65:AD65"/>
    <mergeCell ref="S65:T65"/>
    <mergeCell ref="U65:V65"/>
    <mergeCell ref="W65:X65"/>
    <mergeCell ref="AA72:AB72"/>
    <mergeCell ref="AC72:AD72"/>
    <mergeCell ref="Y66:Z66"/>
    <mergeCell ref="AA66:AB66"/>
    <mergeCell ref="AC66:AD66"/>
    <mergeCell ref="S68:T68"/>
    <mergeCell ref="U68:V68"/>
    <mergeCell ref="W68:X68"/>
    <mergeCell ref="Y68:Z68"/>
    <mergeCell ref="AA68:AB68"/>
    <mergeCell ref="S66:T66"/>
    <mergeCell ref="U66:V66"/>
    <mergeCell ref="W66:X66"/>
    <mergeCell ref="AC68:AD68"/>
    <mergeCell ref="U70:V70"/>
    <mergeCell ref="W70:X70"/>
    <mergeCell ref="Y70:Z70"/>
    <mergeCell ref="AA70:AB70"/>
    <mergeCell ref="AC70:AD70"/>
    <mergeCell ref="B70:C70"/>
    <mergeCell ref="D70:E70"/>
    <mergeCell ref="F70:G70"/>
    <mergeCell ref="H70:I70"/>
    <mergeCell ref="J70:K70"/>
    <mergeCell ref="L70:M70"/>
    <mergeCell ref="N70:O70"/>
    <mergeCell ref="Q70:R70"/>
    <mergeCell ref="S70:T70"/>
    <mergeCell ref="U74:V74"/>
    <mergeCell ref="W74:X74"/>
    <mergeCell ref="Y74:Z74"/>
    <mergeCell ref="L72:M72"/>
    <mergeCell ref="N72:O72"/>
    <mergeCell ref="Q72:R72"/>
    <mergeCell ref="S72:T72"/>
    <mergeCell ref="U72:V72"/>
    <mergeCell ref="B72:C72"/>
    <mergeCell ref="D72:E72"/>
    <mergeCell ref="F72:G72"/>
    <mergeCell ref="B74:C74"/>
    <mergeCell ref="D74:E74"/>
    <mergeCell ref="F74:G74"/>
    <mergeCell ref="H74:I74"/>
    <mergeCell ref="J74:K74"/>
    <mergeCell ref="L74:M74"/>
    <mergeCell ref="N74:O74"/>
    <mergeCell ref="Q74:R74"/>
    <mergeCell ref="S74:T74"/>
    <mergeCell ref="H72:I72"/>
    <mergeCell ref="J72:K72"/>
    <mergeCell ref="W72:X72"/>
    <mergeCell ref="Y72:Z72"/>
    <mergeCell ref="H80:I80"/>
    <mergeCell ref="J80:K80"/>
    <mergeCell ref="AA74:AB74"/>
    <mergeCell ref="AC74:AD74"/>
    <mergeCell ref="B76:C76"/>
    <mergeCell ref="D76:E76"/>
    <mergeCell ref="F76:G76"/>
    <mergeCell ref="H76:I76"/>
    <mergeCell ref="J76:K76"/>
    <mergeCell ref="L76:M76"/>
    <mergeCell ref="N76:O76"/>
    <mergeCell ref="Q76:R76"/>
    <mergeCell ref="S76:T76"/>
    <mergeCell ref="U76:V76"/>
    <mergeCell ref="W76:X76"/>
    <mergeCell ref="Y76:Z76"/>
    <mergeCell ref="AA76:AB76"/>
    <mergeCell ref="AC76:AD76"/>
    <mergeCell ref="B79:C79"/>
    <mergeCell ref="D79:E79"/>
    <mergeCell ref="F79:G79"/>
    <mergeCell ref="H79:I79"/>
    <mergeCell ref="J79:K79"/>
    <mergeCell ref="L79:M79"/>
    <mergeCell ref="W80:X80"/>
    <mergeCell ref="Y80:Z80"/>
    <mergeCell ref="AA80:AB80"/>
    <mergeCell ref="AC80:AD80"/>
    <mergeCell ref="B82:C82"/>
    <mergeCell ref="D82:E82"/>
    <mergeCell ref="F82:G82"/>
    <mergeCell ref="H82:I82"/>
    <mergeCell ref="J82:K82"/>
    <mergeCell ref="L82:M82"/>
    <mergeCell ref="N82:O82"/>
    <mergeCell ref="Q82:R82"/>
    <mergeCell ref="S82:T82"/>
    <mergeCell ref="U82:V82"/>
    <mergeCell ref="W82:X82"/>
    <mergeCell ref="Y82:Z82"/>
    <mergeCell ref="L80:M80"/>
    <mergeCell ref="N80:O80"/>
    <mergeCell ref="Q80:R80"/>
    <mergeCell ref="S80:T80"/>
    <mergeCell ref="U80:V80"/>
    <mergeCell ref="B80:C80"/>
    <mergeCell ref="D80:E80"/>
    <mergeCell ref="F80:G80"/>
    <mergeCell ref="U86:V86"/>
    <mergeCell ref="B86:C86"/>
    <mergeCell ref="D86:E86"/>
    <mergeCell ref="F86:G86"/>
    <mergeCell ref="H86:I86"/>
    <mergeCell ref="J86:K86"/>
    <mergeCell ref="AA82:AB82"/>
    <mergeCell ref="AC82:AD82"/>
    <mergeCell ref="B84:C84"/>
    <mergeCell ref="D84:E84"/>
    <mergeCell ref="F84:G84"/>
    <mergeCell ref="H84:I84"/>
    <mergeCell ref="J84:K84"/>
    <mergeCell ref="L84:M84"/>
    <mergeCell ref="N84:O84"/>
    <mergeCell ref="Q84:R84"/>
    <mergeCell ref="S84:T84"/>
    <mergeCell ref="U84:V84"/>
    <mergeCell ref="W84:X84"/>
    <mergeCell ref="Y84:Z84"/>
    <mergeCell ref="AA84:AB84"/>
    <mergeCell ref="AC84:AD84"/>
    <mergeCell ref="W86:X86"/>
    <mergeCell ref="U90:V90"/>
    <mergeCell ref="W90:X90"/>
    <mergeCell ref="Y90:Z90"/>
    <mergeCell ref="AA90:AB90"/>
    <mergeCell ref="AC90:AD90"/>
    <mergeCell ref="H88:I88"/>
    <mergeCell ref="J88:K88"/>
    <mergeCell ref="L88:M88"/>
    <mergeCell ref="N88:O88"/>
    <mergeCell ref="Q88:R88"/>
    <mergeCell ref="S88:T88"/>
    <mergeCell ref="U88:V88"/>
    <mergeCell ref="W88:X88"/>
    <mergeCell ref="Y88:Z88"/>
    <mergeCell ref="B90:C90"/>
    <mergeCell ref="D90:E90"/>
    <mergeCell ref="F90:G90"/>
    <mergeCell ref="H90:I90"/>
    <mergeCell ref="J90:K90"/>
    <mergeCell ref="L90:M90"/>
    <mergeCell ref="N90:O90"/>
    <mergeCell ref="Q90:R90"/>
    <mergeCell ref="S90:T90"/>
    <mergeCell ref="Y86:Z86"/>
    <mergeCell ref="AA86:AB86"/>
    <mergeCell ref="AC86:AD86"/>
    <mergeCell ref="B88:C88"/>
    <mergeCell ref="D88:E88"/>
    <mergeCell ref="F88:G88"/>
    <mergeCell ref="B4:O4"/>
    <mergeCell ref="Q4:AD4"/>
    <mergeCell ref="B18:O18"/>
    <mergeCell ref="Q18:AD18"/>
    <mergeCell ref="B32:O32"/>
    <mergeCell ref="Q32:AD32"/>
    <mergeCell ref="B50:O50"/>
    <mergeCell ref="Q50:AD50"/>
    <mergeCell ref="B64:O64"/>
    <mergeCell ref="Q64:AD64"/>
    <mergeCell ref="B78:O78"/>
    <mergeCell ref="Q78:AD78"/>
    <mergeCell ref="AA88:AB88"/>
    <mergeCell ref="AC88:AD88"/>
    <mergeCell ref="L86:M86"/>
    <mergeCell ref="N86:O86"/>
    <mergeCell ref="Q86:R86"/>
    <mergeCell ref="S86:T86"/>
  </mergeCells>
  <phoneticPr fontId="13" type="noConversion"/>
  <conditionalFormatting sqref="B2:AD3 B5:AD17 B4 P4:Q4 B19:AD31 B18 P18:Q18 B33:AD49 B32 P32:Q32 B51:AD63 B50 P50:Q50 B65:AD77 B64 P64:Q64 B79:AD91 B78 P78:Q78">
    <cfRule type="cellIs" dxfId="3" priority="2" operator="equal">
      <formula>"█"</formula>
    </cfRule>
  </conditionalFormatting>
  <printOptions horizontalCentered="1"/>
  <pageMargins left="0.35" right="0.35" top="0.3" bottom="0.25" header="0.5" footer="0.25"/>
  <pageSetup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179"/>
  <sheetViews>
    <sheetView showGridLines="0" topLeftCell="A41" zoomScaleNormal="100" workbookViewId="0">
      <selection activeCell="A64" sqref="A64:XFD64"/>
    </sheetView>
  </sheetViews>
  <sheetFormatPr defaultColWidth="9.140625" defaultRowHeight="12.75"/>
  <cols>
    <col min="1" max="1" width="3.140625" style="1" customWidth="1"/>
    <col min="2" max="45" width="2.42578125" style="1" customWidth="1"/>
    <col min="46" max="46" width="3.28515625" style="1" customWidth="1"/>
    <col min="47" max="47" width="3.5703125" style="1" customWidth="1"/>
    <col min="48" max="48" width="13.140625" style="1" customWidth="1"/>
    <col min="49" max="50" width="11.42578125" style="1" customWidth="1"/>
    <col min="51" max="51" width="12.85546875" style="1" customWidth="1"/>
    <col min="52" max="52" width="3.5703125" style="1" customWidth="1"/>
    <col min="53" max="16384" width="9.140625" style="1"/>
  </cols>
  <sheetData>
    <row r="1" spans="1:53" s="2" customFormat="1" ht="28.5" customHeight="1">
      <c r="B1" s="53" t="s">
        <v>4</v>
      </c>
      <c r="C1" s="53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55" t="s">
        <v>5</v>
      </c>
      <c r="AT1" s="3" t="s">
        <v>6</v>
      </c>
      <c r="AU1" s="50"/>
      <c r="AV1" s="52"/>
      <c r="AW1" s="51"/>
      <c r="AX1" s="51"/>
      <c r="AY1" s="49"/>
      <c r="AZ1" s="50"/>
    </row>
    <row r="2" spans="1:53" s="2" customFormat="1" ht="16.5" customHeight="1">
      <c r="B2" s="63" t="s">
        <v>20</v>
      </c>
      <c r="C2" s="31" t="s">
        <v>21</v>
      </c>
      <c r="D2" s="4"/>
      <c r="E2" s="3"/>
      <c r="F2" s="3"/>
      <c r="G2" s="3"/>
      <c r="H2" s="3"/>
      <c r="I2" s="3"/>
      <c r="J2" s="3"/>
      <c r="K2" s="3"/>
      <c r="O2" s="41" t="s">
        <v>22</v>
      </c>
      <c r="P2" s="3" t="s">
        <v>19</v>
      </c>
      <c r="S2" s="3"/>
      <c r="U2" s="63" t="s">
        <v>23</v>
      </c>
      <c r="V2" s="31" t="s">
        <v>24</v>
      </c>
      <c r="W2" s="3"/>
      <c r="X2" s="3"/>
      <c r="Y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 t="s">
        <v>6</v>
      </c>
      <c r="AU2" s="50"/>
      <c r="AV2" s="81"/>
      <c r="AW2" s="81"/>
      <c r="AX2" s="81"/>
      <c r="AY2" s="81"/>
      <c r="AZ2" s="50"/>
    </row>
    <row r="3" spans="1:53" s="2" customFormat="1" ht="12">
      <c r="B3" s="5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 t="s">
        <v>6</v>
      </c>
      <c r="AU3" s="50"/>
      <c r="AV3" s="50"/>
      <c r="AW3" s="50"/>
      <c r="AX3" s="50"/>
      <c r="AY3" s="50"/>
      <c r="AZ3" s="50"/>
    </row>
    <row r="4" spans="1:53" s="2" customFormat="1" ht="18">
      <c r="A4" s="1" t="s">
        <v>6</v>
      </c>
      <c r="B4" s="71">
        <f>DATE(AW5,AW6,1)</f>
        <v>43831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4" t="s">
        <v>6</v>
      </c>
      <c r="Q4" s="71">
        <f>DATE(YEAR(B4+35),MONTH(B4+35),1)</f>
        <v>43862</v>
      </c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14" t="s">
        <v>6</v>
      </c>
      <c r="AF4" s="71">
        <f>DATE(YEAR(Q4+35),MONTH(Q4+35),1)</f>
        <v>43891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4" t="s">
        <v>6</v>
      </c>
      <c r="AU4" s="32"/>
      <c r="AV4" s="35" t="s">
        <v>13</v>
      </c>
      <c r="AW4" s="9"/>
      <c r="AX4" s="9"/>
      <c r="AY4" s="9"/>
      <c r="AZ4" s="32"/>
    </row>
    <row r="5" spans="1:53" s="3" customFormat="1" ht="12.75" customHeight="1">
      <c r="A5" s="13" t="s">
        <v>6</v>
      </c>
      <c r="B5" s="79">
        <f>B8</f>
        <v>43835</v>
      </c>
      <c r="C5" s="80"/>
      <c r="D5" s="75">
        <f t="shared" ref="D5:N5" si="0">D8</f>
        <v>43836</v>
      </c>
      <c r="E5" s="75"/>
      <c r="F5" s="75">
        <f t="shared" si="0"/>
        <v>43837</v>
      </c>
      <c r="G5" s="75"/>
      <c r="H5" s="75">
        <f t="shared" si="0"/>
        <v>43838</v>
      </c>
      <c r="I5" s="75"/>
      <c r="J5" s="75">
        <f t="shared" si="0"/>
        <v>43839</v>
      </c>
      <c r="K5" s="75"/>
      <c r="L5" s="75">
        <f t="shared" si="0"/>
        <v>43840</v>
      </c>
      <c r="M5" s="75"/>
      <c r="N5" s="76">
        <f t="shared" si="0"/>
        <v>43841</v>
      </c>
      <c r="O5" s="76"/>
      <c r="P5" s="4" t="s">
        <v>6</v>
      </c>
      <c r="Q5" s="74">
        <f>Q8</f>
        <v>43863</v>
      </c>
      <c r="R5" s="75"/>
      <c r="S5" s="75">
        <f t="shared" ref="S5:AC5" si="1">S8</f>
        <v>43864</v>
      </c>
      <c r="T5" s="75"/>
      <c r="U5" s="75">
        <f t="shared" si="1"/>
        <v>43865</v>
      </c>
      <c r="V5" s="75"/>
      <c r="W5" s="75">
        <f t="shared" si="1"/>
        <v>43866</v>
      </c>
      <c r="X5" s="75"/>
      <c r="Y5" s="75">
        <f t="shared" si="1"/>
        <v>43867</v>
      </c>
      <c r="Z5" s="75"/>
      <c r="AA5" s="75">
        <f t="shared" si="1"/>
        <v>43868</v>
      </c>
      <c r="AB5" s="75"/>
      <c r="AC5" s="76">
        <f t="shared" si="1"/>
        <v>43869</v>
      </c>
      <c r="AD5" s="76"/>
      <c r="AE5" s="15" t="s">
        <v>6</v>
      </c>
      <c r="AF5" s="74">
        <f>AF8</f>
        <v>43898</v>
      </c>
      <c r="AG5" s="75"/>
      <c r="AH5" s="75">
        <f t="shared" ref="AH5:AR5" si="2">AH8</f>
        <v>43899</v>
      </c>
      <c r="AI5" s="75"/>
      <c r="AJ5" s="75">
        <f t="shared" si="2"/>
        <v>43900</v>
      </c>
      <c r="AK5" s="75"/>
      <c r="AL5" s="75">
        <f t="shared" si="2"/>
        <v>43901</v>
      </c>
      <c r="AM5" s="75"/>
      <c r="AN5" s="75">
        <f t="shared" si="2"/>
        <v>43902</v>
      </c>
      <c r="AO5" s="75"/>
      <c r="AP5" s="75">
        <f t="shared" si="2"/>
        <v>43903</v>
      </c>
      <c r="AQ5" s="75"/>
      <c r="AR5" s="76">
        <f t="shared" si="2"/>
        <v>43904</v>
      </c>
      <c r="AS5" s="76"/>
      <c r="AT5" s="62" t="s">
        <v>6</v>
      </c>
      <c r="AU5" s="33"/>
      <c r="AV5" s="43" t="s">
        <v>16</v>
      </c>
      <c r="AW5" s="77">
        <v>2020</v>
      </c>
      <c r="AX5" s="78"/>
      <c r="AY5" s="44"/>
      <c r="AZ5" s="33"/>
      <c r="BA5" s="2"/>
    </row>
    <row r="6" spans="1:53" s="2" customFormat="1" ht="12.75" customHeight="1">
      <c r="A6" s="1" t="s">
        <v>6</v>
      </c>
      <c r="B6" s="69" t="str">
        <f>IF(WEEKDAY(B4,1)=$AW$7,B4,"")</f>
        <v/>
      </c>
      <c r="C6" s="70"/>
      <c r="D6" s="69" t="str">
        <f>IF(B6="",IF(WEEKDAY(B4,1)=MOD($AW$7,7)+1,B4,""),B6+1)</f>
        <v/>
      </c>
      <c r="E6" s="70"/>
      <c r="F6" s="69" t="str">
        <f>IF(D6="",IF(WEEKDAY(B4,1)=MOD($AW$7+1,7)+1,B4,""),D6+1)</f>
        <v/>
      </c>
      <c r="G6" s="70"/>
      <c r="H6" s="69">
        <f>IF(F6="",IF(WEEKDAY(B4,1)=MOD($AW$7+2,7)+1,B4,""),F6+1)</f>
        <v>43831</v>
      </c>
      <c r="I6" s="70"/>
      <c r="J6" s="69">
        <f>IF(H6="",IF(WEEKDAY(B4,1)=MOD($AW$7+3,7)+1,B4,""),H6+1)</f>
        <v>43832</v>
      </c>
      <c r="K6" s="70"/>
      <c r="L6" s="69">
        <f>IF(J6="",IF(WEEKDAY(B4,1)=MOD($AW$7+4,7)+1,B4,""),J6+1)</f>
        <v>43833</v>
      </c>
      <c r="M6" s="70"/>
      <c r="N6" s="69">
        <f>IF(L6="",IF(WEEKDAY(B4,1)=MOD($AW$7+5,7)+1,B4,""),L6+1)</f>
        <v>43834</v>
      </c>
      <c r="O6" s="70"/>
      <c r="P6" s="6" t="s">
        <v>6</v>
      </c>
      <c r="Q6" s="69" t="str">
        <f>IF(WEEKDAY(Q4,1)=$AW$7,Q4,"")</f>
        <v/>
      </c>
      <c r="R6" s="70"/>
      <c r="S6" s="69" t="str">
        <f>IF(Q6="",IF(WEEKDAY(Q4,1)=MOD($AW$7,7)+1,Q4,""),Q6+1)</f>
        <v/>
      </c>
      <c r="T6" s="70"/>
      <c r="U6" s="69" t="str">
        <f>IF(S6="",IF(WEEKDAY(Q4,1)=MOD($AW$7+1,7)+1,Q4,""),S6+1)</f>
        <v/>
      </c>
      <c r="V6" s="70"/>
      <c r="W6" s="69" t="str">
        <f>IF(U6="",IF(WEEKDAY(Q4,1)=MOD($AW$7+2,7)+1,Q4,""),U6+1)</f>
        <v/>
      </c>
      <c r="X6" s="70"/>
      <c r="Y6" s="69" t="str">
        <f>IF(W6="",IF(WEEKDAY(Q4,1)=MOD($AW$7+3,7)+1,Q4,""),W6+1)</f>
        <v/>
      </c>
      <c r="Z6" s="70"/>
      <c r="AA6" s="69" t="str">
        <f>IF(Y6="",IF(WEEKDAY(Q4,1)=MOD($AW$7+4,7)+1,Q4,""),Y6+1)</f>
        <v/>
      </c>
      <c r="AB6" s="70"/>
      <c r="AC6" s="69">
        <f>IF(AA6="",IF(WEEKDAY(Q4,1)=MOD($AW$7+5,7)+1,Q4,""),AA6+1)</f>
        <v>43862</v>
      </c>
      <c r="AD6" s="70"/>
      <c r="AE6" s="16" t="s">
        <v>6</v>
      </c>
      <c r="AF6" s="69">
        <f>IF(WEEKDAY(AF4,1)=$AW$7,AF4,"")</f>
        <v>43891</v>
      </c>
      <c r="AG6" s="70"/>
      <c r="AH6" s="69">
        <f>IF(AF6="",IF(WEEKDAY(AF4,1)=MOD($AW$7,7)+1,AF4,""),AF6+1)</f>
        <v>43892</v>
      </c>
      <c r="AI6" s="70"/>
      <c r="AJ6" s="69">
        <f>IF(AH6="",IF(WEEKDAY(AF4,1)=MOD($AW$7+1,7)+1,AF4,""),AH6+1)</f>
        <v>43893</v>
      </c>
      <c r="AK6" s="70"/>
      <c r="AL6" s="69">
        <f>IF(AJ6="",IF(WEEKDAY(AF4,1)=MOD($AW$7+2,7)+1,AF4,""),AJ6+1)</f>
        <v>43894</v>
      </c>
      <c r="AM6" s="70"/>
      <c r="AN6" s="69">
        <f>IF(AL6="",IF(WEEKDAY(AF4,1)=MOD($AW$7+3,7)+1,AF4,""),AL6+1)</f>
        <v>43895</v>
      </c>
      <c r="AO6" s="70"/>
      <c r="AP6" s="69">
        <f>IF(AN6="",IF(WEEKDAY(AF4,1)=MOD($AW$7+4,7)+1,AF4,""),AN6+1)</f>
        <v>43896</v>
      </c>
      <c r="AQ6" s="70"/>
      <c r="AR6" s="69">
        <f>IF(AP6="",IF(WEEKDAY(AF4,1)=MOD($AW$7+5,7)+1,AF4,""),AP6+1)</f>
        <v>43897</v>
      </c>
      <c r="AS6" s="70"/>
      <c r="AT6" s="6" t="s">
        <v>6</v>
      </c>
      <c r="AU6" s="32"/>
      <c r="AV6" s="43" t="s">
        <v>17</v>
      </c>
      <c r="AW6" s="77">
        <v>1</v>
      </c>
      <c r="AX6" s="78"/>
      <c r="AY6" s="45"/>
      <c r="AZ6" s="32"/>
    </row>
    <row r="7" spans="1:53" s="2" customFormat="1" ht="12.75" customHeight="1">
      <c r="A7" s="1" t="s">
        <v>6</v>
      </c>
      <c r="B7" s="64" t="str">
        <f>IF(B6=""," ",IF(COUNTIF(checkout,B6)&gt;0,"◤",IF(COUNTIFS(checkin,"&lt;"&amp;B6,checkout,"&gt;="&amp;B6)&gt;0,"█"," ")))</f>
        <v xml:space="preserve"> </v>
      </c>
      <c r="C7" s="65" t="str">
        <f>IF(B6=""," ",IF(COUNTIF(checkin,B6)&gt;0,"◢",IF(COUNTIFS(checkin,"&lt;="&amp;B6,checkout,"&gt;"&amp;B6)&gt;0,"█"," ")))</f>
        <v xml:space="preserve"> </v>
      </c>
      <c r="D7" s="64" t="str">
        <f>IF(D6=""," ",IF(COUNTIF(checkout,D6)&gt;0,"◤",IF(COUNTIFS(checkin,"&lt;"&amp;D6,checkout,"&gt;="&amp;D6)&gt;0,"█"," ")))</f>
        <v xml:space="preserve"> </v>
      </c>
      <c r="E7" s="65" t="str">
        <f>IF(D6=""," ",IF(COUNTIF(checkin,D6)&gt;0,"◢",IF(COUNTIFS(checkin,"&lt;="&amp;D6,checkout,"&gt;"&amp;D6)&gt;0,"█"," ")))</f>
        <v xml:space="preserve"> </v>
      </c>
      <c r="F7" s="64" t="str">
        <f>IF(F6=""," ",IF(COUNTIF(checkout,F6)&gt;0,"◤",IF(COUNTIFS(checkin,"&lt;"&amp;F6,checkout,"&gt;="&amp;F6)&gt;0,"█"," ")))</f>
        <v xml:space="preserve"> </v>
      </c>
      <c r="G7" s="65" t="str">
        <f>IF(F6=""," ",IF(COUNTIF(checkin,F6)&gt;0,"◢",IF(COUNTIFS(checkin,"&lt;="&amp;F6,checkout,"&gt;"&amp;F6)&gt;0,"█"," ")))</f>
        <v xml:space="preserve"> </v>
      </c>
      <c r="H7" s="64" t="str">
        <f>IF(H6=""," ",IF(COUNTIF(checkout,H6)&gt;0,"◤",IF(COUNTIFS(checkin,"&lt;"&amp;H6,checkout,"&gt;="&amp;H6)&gt;0,"█"," ")))</f>
        <v xml:space="preserve"> </v>
      </c>
      <c r="I7" s="65" t="str">
        <f>IF(H6=""," ",IF(COUNTIF(checkin,H6)&gt;0,"◢",IF(COUNTIFS(checkin,"&lt;="&amp;H6,checkout,"&gt;"&amp;H6)&gt;0,"█"," ")))</f>
        <v xml:space="preserve"> </v>
      </c>
      <c r="J7" s="64" t="str">
        <f>IF(J6=""," ",IF(COUNTIF(checkout,J6)&gt;0,"◤",IF(COUNTIFS(checkin,"&lt;"&amp;J6,checkout,"&gt;="&amp;J6)&gt;0,"█"," ")))</f>
        <v xml:space="preserve"> </v>
      </c>
      <c r="K7" s="65" t="str">
        <f>IF(J6=""," ",IF(COUNTIF(checkin,J6)&gt;0,"◢",IF(COUNTIFS(checkin,"&lt;="&amp;J6,checkout,"&gt;"&amp;J6)&gt;0,"█"," ")))</f>
        <v xml:space="preserve"> </v>
      </c>
      <c r="L7" s="64" t="str">
        <f>IF(L6=""," ",IF(COUNTIF(checkout,L6)&gt;0,"◤",IF(COUNTIFS(checkin,"&lt;"&amp;L6,checkout,"&gt;="&amp;L6)&gt;0,"█"," ")))</f>
        <v xml:space="preserve"> </v>
      </c>
      <c r="M7" s="65" t="str">
        <f>IF(L6=""," ",IF(COUNTIF(checkin,L6)&gt;0,"◢",IF(COUNTIFS(checkin,"&lt;="&amp;L6,checkout,"&gt;"&amp;L6)&gt;0,"█"," ")))</f>
        <v xml:space="preserve"> </v>
      </c>
      <c r="N7" s="64" t="str">
        <f>IF(N6=""," ",IF(COUNTIF(checkout,N6)&gt;0,"◤",IF(COUNTIFS(checkin,"&lt;"&amp;N6,checkout,"&gt;="&amp;N6)&gt;0,"█"," ")))</f>
        <v xml:space="preserve"> </v>
      </c>
      <c r="O7" s="65" t="str">
        <f>IF(N6=""," ",IF(COUNTIF(checkin,N6)&gt;0,"◢",IF(COUNTIFS(checkin,"&lt;="&amp;N6,checkout,"&gt;"&amp;N6)&gt;0,"█"," ")))</f>
        <v xml:space="preserve"> </v>
      </c>
      <c r="P7" s="68" t="s">
        <v>6</v>
      </c>
      <c r="Q7" s="64" t="str">
        <f>IF(Q6=""," ",IF(COUNTIF(checkout,Q6)&gt;0,"◤",IF(COUNTIFS(checkin,"&lt;"&amp;Q6,checkout,"&gt;="&amp;Q6)&gt;0,"█"," ")))</f>
        <v xml:space="preserve"> </v>
      </c>
      <c r="R7" s="65" t="str">
        <f>IF(Q6=""," ",IF(COUNTIF(checkin,Q6)&gt;0,"◢",IF(COUNTIFS(checkin,"&lt;="&amp;Q6,checkout,"&gt;"&amp;Q6)&gt;0,"█"," ")))</f>
        <v xml:space="preserve"> </v>
      </c>
      <c r="S7" s="64" t="str">
        <f>IF(S6=""," ",IF(COUNTIF(checkout,S6)&gt;0,"◤",IF(COUNTIFS(checkin,"&lt;"&amp;S6,checkout,"&gt;="&amp;S6)&gt;0,"█"," ")))</f>
        <v xml:space="preserve"> </v>
      </c>
      <c r="T7" s="65" t="str">
        <f>IF(S6=""," ",IF(COUNTIF(checkin,S6)&gt;0,"◢",IF(COUNTIFS(checkin,"&lt;="&amp;S6,checkout,"&gt;"&amp;S6)&gt;0,"█"," ")))</f>
        <v xml:space="preserve"> </v>
      </c>
      <c r="U7" s="64" t="str">
        <f>IF(U6=""," ",IF(COUNTIF(checkout,U6)&gt;0,"◤",IF(COUNTIFS(checkin,"&lt;"&amp;U6,checkout,"&gt;="&amp;U6)&gt;0,"█"," ")))</f>
        <v xml:space="preserve"> </v>
      </c>
      <c r="V7" s="65" t="str">
        <f>IF(U6=""," ",IF(COUNTIF(checkin,U6)&gt;0,"◢",IF(COUNTIFS(checkin,"&lt;="&amp;U6,checkout,"&gt;"&amp;U6)&gt;0,"█"," ")))</f>
        <v xml:space="preserve"> </v>
      </c>
      <c r="W7" s="64" t="str">
        <f>IF(W6=""," ",IF(COUNTIF(checkout,W6)&gt;0,"◤",IF(COUNTIFS(checkin,"&lt;"&amp;W6,checkout,"&gt;="&amp;W6)&gt;0,"█"," ")))</f>
        <v xml:space="preserve"> </v>
      </c>
      <c r="X7" s="65" t="str">
        <f>IF(W6=""," ",IF(COUNTIF(checkin,W6)&gt;0,"◢",IF(COUNTIFS(checkin,"&lt;="&amp;W6,checkout,"&gt;"&amp;W6)&gt;0,"█"," ")))</f>
        <v xml:space="preserve"> </v>
      </c>
      <c r="Y7" s="64" t="str">
        <f>IF(Y6=""," ",IF(COUNTIF(checkout,Y6)&gt;0,"◤",IF(COUNTIFS(checkin,"&lt;"&amp;Y6,checkout,"&gt;="&amp;Y6)&gt;0,"█"," ")))</f>
        <v xml:space="preserve"> </v>
      </c>
      <c r="Z7" s="65" t="str">
        <f>IF(Y6=""," ",IF(COUNTIF(checkin,Y6)&gt;0,"◢",IF(COUNTIFS(checkin,"&lt;="&amp;Y6,checkout,"&gt;"&amp;Y6)&gt;0,"█"," ")))</f>
        <v xml:space="preserve"> </v>
      </c>
      <c r="AA7" s="64" t="str">
        <f>IF(AA6=""," ",IF(COUNTIF(checkout,AA6)&gt;0,"◤",IF(COUNTIFS(checkin,"&lt;"&amp;AA6,checkout,"&gt;="&amp;AA6)&gt;0,"█"," ")))</f>
        <v xml:space="preserve"> </v>
      </c>
      <c r="AB7" s="65" t="str">
        <f>IF(AA6=""," ",IF(COUNTIF(checkin,AA6)&gt;0,"◢",IF(COUNTIFS(checkin,"&lt;="&amp;AA6,checkout,"&gt;"&amp;AA6)&gt;0,"█"," ")))</f>
        <v xml:space="preserve"> </v>
      </c>
      <c r="AC7" s="64" t="str">
        <f>IF(AC6=""," ",IF(COUNTIF(checkout,AC6)&gt;0,"◤",IF(COUNTIFS(checkin,"&lt;"&amp;AC6,checkout,"&gt;="&amp;AC6)&gt;0,"█"," ")))</f>
        <v xml:space="preserve"> </v>
      </c>
      <c r="AD7" s="65" t="str">
        <f>IF(AC6=""," ",IF(COUNTIF(checkin,AC6)&gt;0,"◢",IF(COUNTIFS(checkin,"&lt;="&amp;AC6,checkout,"&gt;"&amp;AC6)&gt;0,"█"," ")))</f>
        <v xml:space="preserve"> </v>
      </c>
      <c r="AE7" s="68" t="s">
        <v>6</v>
      </c>
      <c r="AF7" s="64" t="str">
        <f>IF(AF6=""," ",IF(COUNTIF(checkout,AF6)&gt;0,"◤",IF(COUNTIFS(checkin,"&lt;"&amp;AF6,checkout,"&gt;="&amp;AF6)&gt;0,"█"," ")))</f>
        <v xml:space="preserve"> </v>
      </c>
      <c r="AG7" s="65" t="str">
        <f>IF(AF6=""," ",IF(COUNTIF(checkin,AF6)&gt;0,"◢",IF(COUNTIFS(checkin,"&lt;="&amp;AF6,checkout,"&gt;"&amp;AF6)&gt;0,"█"," ")))</f>
        <v xml:space="preserve"> </v>
      </c>
      <c r="AH7" s="64" t="str">
        <f>IF(AH6=""," ",IF(COUNTIF(checkout,AH6)&gt;0,"◤",IF(COUNTIFS(checkin,"&lt;"&amp;AH6,checkout,"&gt;="&amp;AH6)&gt;0,"█"," ")))</f>
        <v xml:space="preserve"> </v>
      </c>
      <c r="AI7" s="65" t="str">
        <f>IF(AH6=""," ",IF(COUNTIF(checkin,AH6)&gt;0,"◢",IF(COUNTIFS(checkin,"&lt;="&amp;AH6,checkout,"&gt;"&amp;AH6)&gt;0,"█"," ")))</f>
        <v xml:space="preserve"> </v>
      </c>
      <c r="AJ7" s="64" t="str">
        <f>IF(AJ6=""," ",IF(COUNTIF(checkout,AJ6)&gt;0,"◤",IF(COUNTIFS(checkin,"&lt;"&amp;AJ6,checkout,"&gt;="&amp;AJ6)&gt;0,"█"," ")))</f>
        <v xml:space="preserve"> </v>
      </c>
      <c r="AK7" s="65" t="str">
        <f>IF(AJ6=""," ",IF(COUNTIF(checkin,AJ6)&gt;0,"◢",IF(COUNTIFS(checkin,"&lt;="&amp;AJ6,checkout,"&gt;"&amp;AJ6)&gt;0,"█"," ")))</f>
        <v xml:space="preserve"> </v>
      </c>
      <c r="AL7" s="64" t="str">
        <f>IF(AL6=""," ",IF(COUNTIF(checkout,AL6)&gt;0,"◤",IF(COUNTIFS(checkin,"&lt;"&amp;AL6,checkout,"&gt;="&amp;AL6)&gt;0,"█"," ")))</f>
        <v xml:space="preserve"> </v>
      </c>
      <c r="AM7" s="65" t="str">
        <f>IF(AL6=""," ",IF(COUNTIF(checkin,AL6)&gt;0,"◢",IF(COUNTIFS(checkin,"&lt;="&amp;AL6,checkout,"&gt;"&amp;AL6)&gt;0,"█"," ")))</f>
        <v xml:space="preserve"> </v>
      </c>
      <c r="AN7" s="64" t="str">
        <f>IF(AN6=""," ",IF(COUNTIF(checkout,AN6)&gt;0,"◤",IF(COUNTIFS(checkin,"&lt;"&amp;AN6,checkout,"&gt;="&amp;AN6)&gt;0,"█"," ")))</f>
        <v xml:space="preserve"> </v>
      </c>
      <c r="AO7" s="65" t="str">
        <f>IF(AN6=""," ",IF(COUNTIF(checkin,AN6)&gt;0,"◢",IF(COUNTIFS(checkin,"&lt;="&amp;AN6,checkout,"&gt;"&amp;AN6)&gt;0,"█"," ")))</f>
        <v xml:space="preserve"> </v>
      </c>
      <c r="AP7" s="64" t="str">
        <f>IF(AP6=""," ",IF(COUNTIF(checkout,AP6)&gt;0,"◤",IF(COUNTIFS(checkin,"&lt;"&amp;AP6,checkout,"&gt;="&amp;AP6)&gt;0,"█"," ")))</f>
        <v xml:space="preserve"> </v>
      </c>
      <c r="AQ7" s="65" t="str">
        <f>IF(AP6=""," ",IF(COUNTIF(checkin,AP6)&gt;0,"◢",IF(COUNTIFS(checkin,"&lt;="&amp;AP6,checkout,"&gt;"&amp;AP6)&gt;0,"█"," ")))</f>
        <v xml:space="preserve"> </v>
      </c>
      <c r="AR7" s="64" t="str">
        <f>IF(AR6=""," ",IF(COUNTIF(checkout,AR6)&gt;0,"◤",IF(COUNTIFS(checkin,"&lt;"&amp;AR6,checkout,"&gt;="&amp;AR6)&gt;0,"█"," ")))</f>
        <v xml:space="preserve"> </v>
      </c>
      <c r="AS7" s="65" t="str">
        <f>IF(AR6=""," ",IF(COUNTIF(checkin,AR6)&gt;0,"◢",IF(COUNTIFS(checkin,"&lt;="&amp;AR6,checkout,"&gt;"&amp;AR6)&gt;0,"█"," ")))</f>
        <v xml:space="preserve"> </v>
      </c>
      <c r="AT7" s="11" t="s">
        <v>6</v>
      </c>
      <c r="AU7" s="32"/>
      <c r="AV7" s="43" t="s">
        <v>0</v>
      </c>
      <c r="AW7" s="77">
        <v>1</v>
      </c>
      <c r="AX7" s="78"/>
      <c r="AY7" s="46" t="s">
        <v>3</v>
      </c>
      <c r="AZ7" s="32"/>
    </row>
    <row r="8" spans="1:53" s="2" customFormat="1" ht="12.75" customHeight="1">
      <c r="A8" s="1" t="s">
        <v>6</v>
      </c>
      <c r="B8" s="69">
        <f>IF(N6="","",IF(MONTH(N6+1)&lt;&gt;MONTH(N6),"",N6+1))</f>
        <v>43835</v>
      </c>
      <c r="C8" s="70"/>
      <c r="D8" s="69">
        <f>IF(B8="","",IF(MONTH(B8+1)&lt;&gt;MONTH(B8),"",B8+1))</f>
        <v>43836</v>
      </c>
      <c r="E8" s="70"/>
      <c r="F8" s="69">
        <f>IF(D8="","",IF(MONTH(D8+1)&lt;&gt;MONTH(D8),"",D8+1))</f>
        <v>43837</v>
      </c>
      <c r="G8" s="70"/>
      <c r="H8" s="69">
        <f>IF(F8="","",IF(MONTH(F8+1)&lt;&gt;MONTH(F8),"",F8+1))</f>
        <v>43838</v>
      </c>
      <c r="I8" s="70"/>
      <c r="J8" s="69">
        <f>IF(H8="","",IF(MONTH(H8+1)&lt;&gt;MONTH(H8),"",H8+1))</f>
        <v>43839</v>
      </c>
      <c r="K8" s="70"/>
      <c r="L8" s="69">
        <f>IF(J8="","",IF(MONTH(J8+1)&lt;&gt;MONTH(J8),"",J8+1))</f>
        <v>43840</v>
      </c>
      <c r="M8" s="70"/>
      <c r="N8" s="69">
        <f t="shared" ref="N8" si="3">IF(L8="","",IF(MONTH(L8+1)&lt;&gt;MONTH(L8),"",L8+1))</f>
        <v>43841</v>
      </c>
      <c r="O8" s="70"/>
      <c r="P8" s="6" t="s">
        <v>6</v>
      </c>
      <c r="Q8" s="69">
        <f>IF(AC6="","",IF(MONTH(AC6+1)&lt;&gt;MONTH(AC6),"",AC6+1))</f>
        <v>43863</v>
      </c>
      <c r="R8" s="70"/>
      <c r="S8" s="69">
        <f>IF(Q8="","",IF(MONTH(Q8+1)&lt;&gt;MONTH(Q8),"",Q8+1))</f>
        <v>43864</v>
      </c>
      <c r="T8" s="70"/>
      <c r="U8" s="69">
        <f>IF(S8="","",IF(MONTH(S8+1)&lt;&gt;MONTH(S8),"",S8+1))</f>
        <v>43865</v>
      </c>
      <c r="V8" s="70"/>
      <c r="W8" s="69">
        <f>IF(U8="","",IF(MONTH(U8+1)&lt;&gt;MONTH(U8),"",U8+1))</f>
        <v>43866</v>
      </c>
      <c r="X8" s="70"/>
      <c r="Y8" s="69">
        <f>IF(W8="","",IF(MONTH(W8+1)&lt;&gt;MONTH(W8),"",W8+1))</f>
        <v>43867</v>
      </c>
      <c r="Z8" s="70"/>
      <c r="AA8" s="69">
        <f>IF(Y8="","",IF(MONTH(Y8+1)&lt;&gt;MONTH(Y8),"",Y8+1))</f>
        <v>43868</v>
      </c>
      <c r="AB8" s="70"/>
      <c r="AC8" s="69">
        <f t="shared" ref="AC8" si="4">IF(AA8="","",IF(MONTH(AA8+1)&lt;&gt;MONTH(AA8),"",AA8+1))</f>
        <v>43869</v>
      </c>
      <c r="AD8" s="70"/>
      <c r="AE8" s="16" t="s">
        <v>6</v>
      </c>
      <c r="AF8" s="69">
        <f>IF(AR6="","",IF(MONTH(AR6+1)&lt;&gt;MONTH(AR6),"",AR6+1))</f>
        <v>43898</v>
      </c>
      <c r="AG8" s="70"/>
      <c r="AH8" s="69">
        <f>IF(AF8="","",IF(MONTH(AF8+1)&lt;&gt;MONTH(AF8),"",AF8+1))</f>
        <v>43899</v>
      </c>
      <c r="AI8" s="70"/>
      <c r="AJ8" s="69">
        <f>IF(AH8="","",IF(MONTH(AH8+1)&lt;&gt;MONTH(AH8),"",AH8+1))</f>
        <v>43900</v>
      </c>
      <c r="AK8" s="70"/>
      <c r="AL8" s="69">
        <f>IF(AJ8="","",IF(MONTH(AJ8+1)&lt;&gt;MONTH(AJ8),"",AJ8+1))</f>
        <v>43901</v>
      </c>
      <c r="AM8" s="70"/>
      <c r="AN8" s="69">
        <f>IF(AL8="","",IF(MONTH(AL8+1)&lt;&gt;MONTH(AL8),"",AL8+1))</f>
        <v>43902</v>
      </c>
      <c r="AO8" s="70"/>
      <c r="AP8" s="69">
        <f>IF(AN8="","",IF(MONTH(AN8+1)&lt;&gt;MONTH(AN8),"",AN8+1))</f>
        <v>43903</v>
      </c>
      <c r="AQ8" s="70"/>
      <c r="AR8" s="69">
        <f t="shared" ref="AR8" si="5">IF(AP8="","",IF(MONTH(AP8+1)&lt;&gt;MONTH(AP8),"",AP8+1))</f>
        <v>43904</v>
      </c>
      <c r="AS8" s="70"/>
      <c r="AT8" s="6" t="s">
        <v>6</v>
      </c>
      <c r="AU8" s="32"/>
      <c r="AV8" s="32"/>
      <c r="AW8" s="32"/>
      <c r="AX8" s="32"/>
      <c r="AY8" s="32"/>
      <c r="AZ8" s="32"/>
    </row>
    <row r="9" spans="1:53" s="2" customFormat="1" ht="12.75" customHeight="1">
      <c r="A9" s="1" t="s">
        <v>6</v>
      </c>
      <c r="B9" s="64" t="str">
        <f>IF(B8=""," ",IF(COUNTIF(checkout,B8)&gt;0,"◤",IF(COUNTIFS(checkin,"&lt;"&amp;B8,checkout,"&gt;="&amp;B8)&gt;0,"█"," ")))</f>
        <v xml:space="preserve"> </v>
      </c>
      <c r="C9" s="65" t="str">
        <f>IF(B8=""," ",IF(COUNTIF(checkin,B8)&gt;0,"◢",IF(COUNTIFS(checkin,"&lt;="&amp;B8,checkout,"&gt;"&amp;B8)&gt;0,"█"," ")))</f>
        <v xml:space="preserve"> </v>
      </c>
      <c r="D9" s="64" t="str">
        <f>IF(D8=""," ",IF(COUNTIF(checkout,D8)&gt;0,"◤",IF(COUNTIFS(checkin,"&lt;"&amp;D8,checkout,"&gt;="&amp;D8)&gt;0,"█"," ")))</f>
        <v xml:space="preserve"> </v>
      </c>
      <c r="E9" s="65" t="str">
        <f>IF(D8=""," ",IF(COUNTIF(checkin,D8)&gt;0,"◢",IF(COUNTIFS(checkin,"&lt;="&amp;D8,checkout,"&gt;"&amp;D8)&gt;0,"█"," ")))</f>
        <v xml:space="preserve"> </v>
      </c>
      <c r="F9" s="64" t="str">
        <f>IF(F8=""," ",IF(COUNTIF(checkout,F8)&gt;0,"◤",IF(COUNTIFS(checkin,"&lt;"&amp;F8,checkout,"&gt;="&amp;F8)&gt;0,"█"," ")))</f>
        <v xml:space="preserve"> </v>
      </c>
      <c r="G9" s="65" t="str">
        <f>IF(F8=""," ",IF(COUNTIF(checkin,F8)&gt;0,"◢",IF(COUNTIFS(checkin,"&lt;="&amp;F8,checkout,"&gt;"&amp;F8)&gt;0,"█"," ")))</f>
        <v>◢</v>
      </c>
      <c r="H9" s="64" t="str">
        <f>IF(H8=""," ",IF(COUNTIF(checkout,H8)&gt;0,"◤",IF(COUNTIFS(checkin,"&lt;"&amp;H8,checkout,"&gt;="&amp;H8)&gt;0,"█"," ")))</f>
        <v>█</v>
      </c>
      <c r="I9" s="65" t="str">
        <f>IF(H8=""," ",IF(COUNTIF(checkin,H8)&gt;0,"◢",IF(COUNTIFS(checkin,"&lt;="&amp;H8,checkout,"&gt;"&amp;H8)&gt;0,"█"," ")))</f>
        <v>█</v>
      </c>
      <c r="J9" s="64" t="str">
        <f>IF(J8=""," ",IF(COUNTIF(checkout,J8)&gt;0,"◤",IF(COUNTIFS(checkin,"&lt;"&amp;J8,checkout,"&gt;="&amp;J8)&gt;0,"█"," ")))</f>
        <v>█</v>
      </c>
      <c r="K9" s="65" t="str">
        <f>IF(J8=""," ",IF(COUNTIF(checkin,J8)&gt;0,"◢",IF(COUNTIFS(checkin,"&lt;="&amp;J8,checkout,"&gt;"&amp;J8)&gt;0,"█"," ")))</f>
        <v>█</v>
      </c>
      <c r="L9" s="64" t="str">
        <f>IF(L8=""," ",IF(COUNTIF(checkout,L8)&gt;0,"◤",IF(COUNTIFS(checkin,"&lt;"&amp;L8,checkout,"&gt;="&amp;L8)&gt;0,"█"," ")))</f>
        <v>◤</v>
      </c>
      <c r="M9" s="65" t="str">
        <f>IF(L8=""," ",IF(COUNTIF(checkin,L8)&gt;0,"◢",IF(COUNTIFS(checkin,"&lt;="&amp;L8,checkout,"&gt;"&amp;L8)&gt;0,"█"," ")))</f>
        <v xml:space="preserve"> </v>
      </c>
      <c r="N9" s="64" t="str">
        <f>IF(N8=""," ",IF(COUNTIF(checkout,N8)&gt;0,"◤",IF(COUNTIFS(checkin,"&lt;"&amp;N8,checkout,"&gt;="&amp;N8)&gt;0,"█"," ")))</f>
        <v xml:space="preserve"> </v>
      </c>
      <c r="O9" s="65" t="str">
        <f>IF(N8=""," ",IF(COUNTIF(checkin,N8)&gt;0,"◢",IF(COUNTIFS(checkin,"&lt;="&amp;N8,checkout,"&gt;"&amp;N8)&gt;0,"█"," ")))</f>
        <v xml:space="preserve"> </v>
      </c>
      <c r="P9" s="66" t="s">
        <v>6</v>
      </c>
      <c r="Q9" s="64" t="str">
        <f>IF(Q8=""," ",IF(COUNTIF(checkout,Q8)&gt;0,"◤",IF(COUNTIFS(checkin,"&lt;"&amp;Q8,checkout,"&gt;="&amp;Q8)&gt;0,"█"," ")))</f>
        <v xml:space="preserve"> </v>
      </c>
      <c r="R9" s="65" t="str">
        <f>IF(Q8=""," ",IF(COUNTIF(checkin,Q8)&gt;0,"◢",IF(COUNTIFS(checkin,"&lt;="&amp;Q8,checkout,"&gt;"&amp;Q8)&gt;0,"█"," ")))</f>
        <v xml:space="preserve"> </v>
      </c>
      <c r="S9" s="64" t="str">
        <f>IF(S8=""," ",IF(COUNTIF(checkout,S8)&gt;0,"◤",IF(COUNTIFS(checkin,"&lt;"&amp;S8,checkout,"&gt;="&amp;S8)&gt;0,"█"," ")))</f>
        <v xml:space="preserve"> </v>
      </c>
      <c r="T9" s="65" t="str">
        <f>IF(S8=""," ",IF(COUNTIF(checkin,S8)&gt;0,"◢",IF(COUNTIFS(checkin,"&lt;="&amp;S8,checkout,"&gt;"&amp;S8)&gt;0,"█"," ")))</f>
        <v xml:space="preserve"> </v>
      </c>
      <c r="U9" s="64" t="str">
        <f>IF(U8=""," ",IF(COUNTIF(checkout,U8)&gt;0,"◤",IF(COUNTIFS(checkin,"&lt;"&amp;U8,checkout,"&gt;="&amp;U8)&gt;0,"█"," ")))</f>
        <v xml:space="preserve"> </v>
      </c>
      <c r="V9" s="65" t="str">
        <f>IF(U8=""," ",IF(COUNTIF(checkin,U8)&gt;0,"◢",IF(COUNTIFS(checkin,"&lt;="&amp;U8,checkout,"&gt;"&amp;U8)&gt;0,"█"," ")))</f>
        <v xml:space="preserve"> </v>
      </c>
      <c r="W9" s="64" t="str">
        <f>IF(W8=""," ",IF(COUNTIF(checkout,W8)&gt;0,"◤",IF(COUNTIFS(checkin,"&lt;"&amp;W8,checkout,"&gt;="&amp;W8)&gt;0,"█"," ")))</f>
        <v xml:space="preserve"> </v>
      </c>
      <c r="X9" s="65" t="str">
        <f>IF(W8=""," ",IF(COUNTIF(checkin,W8)&gt;0,"◢",IF(COUNTIFS(checkin,"&lt;="&amp;W8,checkout,"&gt;"&amp;W8)&gt;0,"█"," ")))</f>
        <v xml:space="preserve"> </v>
      </c>
      <c r="Y9" s="64" t="str">
        <f>IF(Y8=""," ",IF(COUNTIF(checkout,Y8)&gt;0,"◤",IF(COUNTIFS(checkin,"&lt;"&amp;Y8,checkout,"&gt;="&amp;Y8)&gt;0,"█"," ")))</f>
        <v xml:space="preserve"> </v>
      </c>
      <c r="Z9" s="65" t="str">
        <f>IF(Y8=""," ",IF(COUNTIF(checkin,Y8)&gt;0,"◢",IF(COUNTIFS(checkin,"&lt;="&amp;Y8,checkout,"&gt;"&amp;Y8)&gt;0,"█"," ")))</f>
        <v xml:space="preserve"> </v>
      </c>
      <c r="AA9" s="64" t="str">
        <f>IF(AA8=""," ",IF(COUNTIF(checkout,AA8)&gt;0,"◤",IF(COUNTIFS(checkin,"&lt;"&amp;AA8,checkout,"&gt;="&amp;AA8)&gt;0,"█"," ")))</f>
        <v xml:space="preserve"> </v>
      </c>
      <c r="AB9" s="65" t="str">
        <f>IF(AA8=""," ",IF(COUNTIF(checkin,AA8)&gt;0,"◢",IF(COUNTIFS(checkin,"&lt;="&amp;AA8,checkout,"&gt;"&amp;AA8)&gt;0,"█"," ")))</f>
        <v>◢</v>
      </c>
      <c r="AC9" s="64" t="str">
        <f>IF(AC8=""," ",IF(COUNTIF(checkout,AC8)&gt;0,"◤",IF(COUNTIFS(checkin,"&lt;"&amp;AC8,checkout,"&gt;="&amp;AC8)&gt;0,"█"," ")))</f>
        <v>█</v>
      </c>
      <c r="AD9" s="65" t="str">
        <f>IF(AC8=""," ",IF(COUNTIF(checkin,AC8)&gt;0,"◢",IF(COUNTIFS(checkin,"&lt;="&amp;AC8,checkout,"&gt;"&amp;AC8)&gt;0,"█"," ")))</f>
        <v>█</v>
      </c>
      <c r="AE9" s="66" t="s">
        <v>6</v>
      </c>
      <c r="AF9" s="64" t="str">
        <f>IF(AF8=""," ",IF(COUNTIF(checkout,AF8)&gt;0,"◤",IF(COUNTIFS(checkin,"&lt;"&amp;AF8,checkout,"&gt;="&amp;AF8)&gt;0,"█"," ")))</f>
        <v xml:space="preserve"> </v>
      </c>
      <c r="AG9" s="65" t="str">
        <f>IF(AF8=""," ",IF(COUNTIF(checkin,AF8)&gt;0,"◢",IF(COUNTIFS(checkin,"&lt;="&amp;AF8,checkout,"&gt;"&amp;AF8)&gt;0,"█"," ")))</f>
        <v xml:space="preserve"> </v>
      </c>
      <c r="AH9" s="64" t="str">
        <f>IF(AH8=""," ",IF(COUNTIF(checkout,AH8)&gt;0,"◤",IF(COUNTIFS(checkin,"&lt;"&amp;AH8,checkout,"&gt;="&amp;AH8)&gt;0,"█"," ")))</f>
        <v xml:space="preserve"> </v>
      </c>
      <c r="AI9" s="65" t="str">
        <f>IF(AH8=""," ",IF(COUNTIF(checkin,AH8)&gt;0,"◢",IF(COUNTIFS(checkin,"&lt;="&amp;AH8,checkout,"&gt;"&amp;AH8)&gt;0,"█"," ")))</f>
        <v xml:space="preserve"> </v>
      </c>
      <c r="AJ9" s="64" t="str">
        <f>IF(AJ8=""," ",IF(COUNTIF(checkout,AJ8)&gt;0,"◤",IF(COUNTIFS(checkin,"&lt;"&amp;AJ8,checkout,"&gt;="&amp;AJ8)&gt;0,"█"," ")))</f>
        <v xml:space="preserve"> </v>
      </c>
      <c r="AK9" s="65" t="str">
        <f>IF(AJ8=""," ",IF(COUNTIF(checkin,AJ8)&gt;0,"◢",IF(COUNTIFS(checkin,"&lt;="&amp;AJ8,checkout,"&gt;"&amp;AJ8)&gt;0,"█"," ")))</f>
        <v>◢</v>
      </c>
      <c r="AL9" s="64" t="str">
        <f>IF(AL8=""," ",IF(COUNTIF(checkout,AL8)&gt;0,"◤",IF(COUNTIFS(checkin,"&lt;"&amp;AL8,checkout,"&gt;="&amp;AL8)&gt;0,"█"," ")))</f>
        <v>█</v>
      </c>
      <c r="AM9" s="65" t="str">
        <f>IF(AL8=""," ",IF(COUNTIF(checkin,AL8)&gt;0,"◢",IF(COUNTIFS(checkin,"&lt;="&amp;AL8,checkout,"&gt;"&amp;AL8)&gt;0,"█"," ")))</f>
        <v>█</v>
      </c>
      <c r="AN9" s="64" t="str">
        <f>IF(AN8=""," ",IF(COUNTIF(checkout,AN8)&gt;0,"◤",IF(COUNTIFS(checkin,"&lt;"&amp;AN8,checkout,"&gt;="&amp;AN8)&gt;0,"█"," ")))</f>
        <v>█</v>
      </c>
      <c r="AO9" s="65" t="str">
        <f>IF(AN8=""," ",IF(COUNTIF(checkin,AN8)&gt;0,"◢",IF(COUNTIFS(checkin,"&lt;="&amp;AN8,checkout,"&gt;"&amp;AN8)&gt;0,"█"," ")))</f>
        <v>█</v>
      </c>
      <c r="AP9" s="64" t="str">
        <f>IF(AP8=""," ",IF(COUNTIF(checkout,AP8)&gt;0,"◤",IF(COUNTIFS(checkin,"&lt;"&amp;AP8,checkout,"&gt;="&amp;AP8)&gt;0,"█"," ")))</f>
        <v>█</v>
      </c>
      <c r="AQ9" s="65" t="str">
        <f>IF(AP8=""," ",IF(COUNTIF(checkin,AP8)&gt;0,"◢",IF(COUNTIFS(checkin,"&lt;="&amp;AP8,checkout,"&gt;"&amp;AP8)&gt;0,"█"," ")))</f>
        <v>█</v>
      </c>
      <c r="AR9" s="64" t="str">
        <f>IF(AR8=""," ",IF(COUNTIF(checkout,AR8)&gt;0,"◤",IF(COUNTIFS(checkin,"&lt;"&amp;AR8,checkout,"&gt;="&amp;AR8)&gt;0,"█"," ")))</f>
        <v>█</v>
      </c>
      <c r="AS9" s="65" t="str">
        <f>IF(AR8=""," ",IF(COUNTIF(checkin,AR8)&gt;0,"◢",IF(COUNTIFS(checkin,"&lt;="&amp;AR8,checkout,"&gt;"&amp;AR8)&gt;0,"█"," ")))</f>
        <v>█</v>
      </c>
      <c r="AT9" s="12" t="s">
        <v>6</v>
      </c>
      <c r="AU9" s="32"/>
      <c r="AV9" s="35" t="s">
        <v>14</v>
      </c>
      <c r="AW9" s="9"/>
      <c r="AX9" s="9"/>
      <c r="AY9" s="9"/>
      <c r="AZ9" s="32"/>
    </row>
    <row r="10" spans="1:53" s="2" customFormat="1" ht="12.75" customHeight="1">
      <c r="A10" s="1" t="s">
        <v>6</v>
      </c>
      <c r="B10" s="69">
        <f>IF(N8="","",IF(MONTH(N8+1)&lt;&gt;MONTH(N8),"",N8+1))</f>
        <v>43842</v>
      </c>
      <c r="C10" s="70"/>
      <c r="D10" s="69">
        <f>IF(B10="","",IF(MONTH(B10+1)&lt;&gt;MONTH(B10),"",B10+1))</f>
        <v>43843</v>
      </c>
      <c r="E10" s="70"/>
      <c r="F10" s="69">
        <f>IF(D10="","",IF(MONTH(D10+1)&lt;&gt;MONTH(D10),"",D10+1))</f>
        <v>43844</v>
      </c>
      <c r="G10" s="70"/>
      <c r="H10" s="69">
        <f>IF(F10="","",IF(MONTH(F10+1)&lt;&gt;MONTH(F10),"",F10+1))</f>
        <v>43845</v>
      </c>
      <c r="I10" s="70"/>
      <c r="J10" s="69">
        <f>IF(H10="","",IF(MONTH(H10+1)&lt;&gt;MONTH(H10),"",H10+1))</f>
        <v>43846</v>
      </c>
      <c r="K10" s="70"/>
      <c r="L10" s="69">
        <f>IF(J10="","",IF(MONTH(J10+1)&lt;&gt;MONTH(J10),"",J10+1))</f>
        <v>43847</v>
      </c>
      <c r="M10" s="70"/>
      <c r="N10" s="69">
        <f t="shared" ref="N10" si="6">IF(L10="","",IF(MONTH(L10+1)&lt;&gt;MONTH(L10),"",L10+1))</f>
        <v>43848</v>
      </c>
      <c r="O10" s="70"/>
      <c r="P10" s="6" t="s">
        <v>6</v>
      </c>
      <c r="Q10" s="69">
        <f>IF(AC8="","",IF(MONTH(AC8+1)&lt;&gt;MONTH(AC8),"",AC8+1))</f>
        <v>43870</v>
      </c>
      <c r="R10" s="70"/>
      <c r="S10" s="69">
        <f>IF(Q10="","",IF(MONTH(Q10+1)&lt;&gt;MONTH(Q10),"",Q10+1))</f>
        <v>43871</v>
      </c>
      <c r="T10" s="70"/>
      <c r="U10" s="69">
        <f>IF(S10="","",IF(MONTH(S10+1)&lt;&gt;MONTH(S10),"",S10+1))</f>
        <v>43872</v>
      </c>
      <c r="V10" s="70"/>
      <c r="W10" s="69">
        <f>IF(U10="","",IF(MONTH(U10+1)&lt;&gt;MONTH(U10),"",U10+1))</f>
        <v>43873</v>
      </c>
      <c r="X10" s="70"/>
      <c r="Y10" s="69">
        <f>IF(W10="","",IF(MONTH(W10+1)&lt;&gt;MONTH(W10),"",W10+1))</f>
        <v>43874</v>
      </c>
      <c r="Z10" s="70"/>
      <c r="AA10" s="69">
        <f>IF(Y10="","",IF(MONTH(Y10+1)&lt;&gt;MONTH(Y10),"",Y10+1))</f>
        <v>43875</v>
      </c>
      <c r="AB10" s="70"/>
      <c r="AC10" s="69">
        <f t="shared" ref="AC10" si="7">IF(AA10="","",IF(MONTH(AA10+1)&lt;&gt;MONTH(AA10),"",AA10+1))</f>
        <v>43876</v>
      </c>
      <c r="AD10" s="70"/>
      <c r="AE10" s="16" t="s">
        <v>6</v>
      </c>
      <c r="AF10" s="69">
        <f>IF(AR8="","",IF(MONTH(AR8+1)&lt;&gt;MONTH(AR8),"",AR8+1))</f>
        <v>43905</v>
      </c>
      <c r="AG10" s="70"/>
      <c r="AH10" s="69">
        <f>IF(AF10="","",IF(MONTH(AF10+1)&lt;&gt;MONTH(AF10),"",AF10+1))</f>
        <v>43906</v>
      </c>
      <c r="AI10" s="70"/>
      <c r="AJ10" s="69">
        <f>IF(AH10="","",IF(MONTH(AH10+1)&lt;&gt;MONTH(AH10),"",AH10+1))</f>
        <v>43907</v>
      </c>
      <c r="AK10" s="70"/>
      <c r="AL10" s="69">
        <f>IF(AJ10="","",IF(MONTH(AJ10+1)&lt;&gt;MONTH(AJ10),"",AJ10+1))</f>
        <v>43908</v>
      </c>
      <c r="AM10" s="70"/>
      <c r="AN10" s="69">
        <f>IF(AL10="","",IF(MONTH(AL10+1)&lt;&gt;MONTH(AL10),"",AL10+1))</f>
        <v>43909</v>
      </c>
      <c r="AO10" s="70"/>
      <c r="AP10" s="69">
        <f>IF(AN10="","",IF(MONTH(AN10+1)&lt;&gt;MONTH(AN10),"",AN10+1))</f>
        <v>43910</v>
      </c>
      <c r="AQ10" s="70"/>
      <c r="AR10" s="69">
        <f t="shared" ref="AR10" si="8">IF(AP10="","",IF(MONTH(AP10+1)&lt;&gt;MONTH(AP10),"",AP10+1))</f>
        <v>43911</v>
      </c>
      <c r="AS10" s="70"/>
      <c r="AT10" s="6" t="s">
        <v>6</v>
      </c>
      <c r="AU10" s="32"/>
      <c r="AV10" s="29" t="s">
        <v>15</v>
      </c>
      <c r="AW10" s="29" t="s">
        <v>10</v>
      </c>
      <c r="AX10" s="29" t="s">
        <v>11</v>
      </c>
      <c r="AY10" s="29" t="s">
        <v>12</v>
      </c>
      <c r="AZ10" s="32"/>
    </row>
    <row r="11" spans="1:53" s="2" customFormat="1" ht="12.75" customHeight="1">
      <c r="A11" s="1" t="s">
        <v>6</v>
      </c>
      <c r="B11" s="64" t="str">
        <f>IF(B10=""," ",IF(COUNTIF(checkout,B10)&gt;0,"◤",IF(COUNTIFS(checkin,"&lt;"&amp;B10,checkout,"&gt;="&amp;B10)&gt;0,"█"," ")))</f>
        <v xml:space="preserve"> </v>
      </c>
      <c r="C11" s="65" t="str">
        <f>IF(B10=""," ",IF(COUNTIF(checkin,B10)&gt;0,"◢",IF(COUNTIFS(checkin,"&lt;="&amp;B10,checkout,"&gt;"&amp;B10)&gt;0,"█"," ")))</f>
        <v xml:space="preserve"> </v>
      </c>
      <c r="D11" s="64" t="str">
        <f>IF(D10=""," ",IF(COUNTIF(checkout,D10)&gt;0,"◤",IF(COUNTIFS(checkin,"&lt;"&amp;D10,checkout,"&gt;="&amp;D10)&gt;0,"█"," ")))</f>
        <v xml:space="preserve"> </v>
      </c>
      <c r="E11" s="65" t="str">
        <f>IF(D10=""," ",IF(COUNTIF(checkin,D10)&gt;0,"◢",IF(COUNTIFS(checkin,"&lt;="&amp;D10,checkout,"&gt;"&amp;D10)&gt;0,"█"," ")))</f>
        <v xml:space="preserve"> </v>
      </c>
      <c r="F11" s="64" t="str">
        <f>IF(F10=""," ",IF(COUNTIF(checkout,F10)&gt;0,"◤",IF(COUNTIFS(checkin,"&lt;"&amp;F10,checkout,"&gt;="&amp;F10)&gt;0,"█"," ")))</f>
        <v xml:space="preserve"> </v>
      </c>
      <c r="G11" s="65" t="str">
        <f>IF(F10=""," ",IF(COUNTIF(checkin,F10)&gt;0,"◢",IF(COUNTIFS(checkin,"&lt;="&amp;F10,checkout,"&gt;"&amp;F10)&gt;0,"█"," ")))</f>
        <v xml:space="preserve"> </v>
      </c>
      <c r="H11" s="64" t="str">
        <f>IF(H10=""," ",IF(COUNTIF(checkout,H10)&gt;0,"◤",IF(COUNTIFS(checkin,"&lt;"&amp;H10,checkout,"&gt;="&amp;H10)&gt;0,"█"," ")))</f>
        <v xml:space="preserve"> </v>
      </c>
      <c r="I11" s="65" t="str">
        <f>IF(H10=""," ",IF(COUNTIF(checkin,H10)&gt;0,"◢",IF(COUNTIFS(checkin,"&lt;="&amp;H10,checkout,"&gt;"&amp;H10)&gt;0,"█"," ")))</f>
        <v xml:space="preserve"> </v>
      </c>
      <c r="J11" s="64" t="str">
        <f>IF(J10=""," ",IF(COUNTIF(checkout,J10)&gt;0,"◤",IF(COUNTIFS(checkin,"&lt;"&amp;J10,checkout,"&gt;="&amp;J10)&gt;0,"█"," ")))</f>
        <v xml:space="preserve"> </v>
      </c>
      <c r="K11" s="65" t="str">
        <f>IF(J10=""," ",IF(COUNTIF(checkin,J10)&gt;0,"◢",IF(COUNTIFS(checkin,"&lt;="&amp;J10,checkout,"&gt;"&amp;J10)&gt;0,"█"," ")))</f>
        <v xml:space="preserve"> </v>
      </c>
      <c r="L11" s="64" t="str">
        <f>IF(L10=""," ",IF(COUNTIF(checkout,L10)&gt;0,"◤",IF(COUNTIFS(checkin,"&lt;"&amp;L10,checkout,"&gt;="&amp;L10)&gt;0,"█"," ")))</f>
        <v xml:space="preserve"> </v>
      </c>
      <c r="M11" s="65" t="str">
        <f>IF(L10=""," ",IF(COUNTIF(checkin,L10)&gt;0,"◢",IF(COUNTIFS(checkin,"&lt;="&amp;L10,checkout,"&gt;"&amp;L10)&gt;0,"█"," ")))</f>
        <v>◢</v>
      </c>
      <c r="N11" s="64" t="str">
        <f>IF(N10=""," ",IF(COUNTIF(checkout,N10)&gt;0,"◤",IF(COUNTIFS(checkin,"&lt;"&amp;N10,checkout,"&gt;="&amp;N10)&gt;0,"█"," ")))</f>
        <v>█</v>
      </c>
      <c r="O11" s="65" t="str">
        <f>IF(N10=""," ",IF(COUNTIF(checkin,N10)&gt;0,"◢",IF(COUNTIFS(checkin,"&lt;="&amp;N10,checkout,"&gt;"&amp;N10)&gt;0,"█"," ")))</f>
        <v>█</v>
      </c>
      <c r="P11" s="66" t="s">
        <v>6</v>
      </c>
      <c r="Q11" s="64" t="str">
        <f>IF(Q10=""," ",IF(COUNTIF(checkout,Q10)&gt;0,"◤",IF(COUNTIFS(checkin,"&lt;"&amp;Q10,checkout,"&gt;="&amp;Q10)&gt;0,"█"," ")))</f>
        <v>█</v>
      </c>
      <c r="R11" s="65" t="str">
        <f>IF(Q10=""," ",IF(COUNTIF(checkin,Q10)&gt;0,"◢",IF(COUNTIFS(checkin,"&lt;="&amp;Q10,checkout,"&gt;"&amp;Q10)&gt;0,"█"," ")))</f>
        <v>█</v>
      </c>
      <c r="S11" s="64" t="str">
        <f>IF(S10=""," ",IF(COUNTIF(checkout,S10)&gt;0,"◤",IF(COUNTIFS(checkin,"&lt;"&amp;S10,checkout,"&gt;="&amp;S10)&gt;0,"█"," ")))</f>
        <v>◤</v>
      </c>
      <c r="T11" s="65" t="str">
        <f>IF(S10=""," ",IF(COUNTIF(checkin,S10)&gt;0,"◢",IF(COUNTIFS(checkin,"&lt;="&amp;S10,checkout,"&gt;"&amp;S10)&gt;0,"█"," ")))</f>
        <v xml:space="preserve"> </v>
      </c>
      <c r="U11" s="64" t="str">
        <f>IF(U10=""," ",IF(COUNTIF(checkout,U10)&gt;0,"◤",IF(COUNTIFS(checkin,"&lt;"&amp;U10,checkout,"&gt;="&amp;U10)&gt;0,"█"," ")))</f>
        <v xml:space="preserve"> </v>
      </c>
      <c r="V11" s="65" t="str">
        <f>IF(U10=""," ",IF(COUNTIF(checkin,U10)&gt;0,"◢",IF(COUNTIFS(checkin,"&lt;="&amp;U10,checkout,"&gt;"&amp;U10)&gt;0,"█"," ")))</f>
        <v xml:space="preserve"> </v>
      </c>
      <c r="W11" s="64" t="str">
        <f>IF(W10=""," ",IF(COUNTIF(checkout,W10)&gt;0,"◤",IF(COUNTIFS(checkin,"&lt;"&amp;W10,checkout,"&gt;="&amp;W10)&gt;0,"█"," ")))</f>
        <v xml:space="preserve"> </v>
      </c>
      <c r="X11" s="65" t="str">
        <f>IF(W10=""," ",IF(COUNTIF(checkin,W10)&gt;0,"◢",IF(COUNTIFS(checkin,"&lt;="&amp;W10,checkout,"&gt;"&amp;W10)&gt;0,"█"," ")))</f>
        <v>◢</v>
      </c>
      <c r="Y11" s="64" t="str">
        <f>IF(Y10=""," ",IF(COUNTIF(checkout,Y10)&gt;0,"◤",IF(COUNTIFS(checkin,"&lt;"&amp;Y10,checkout,"&gt;="&amp;Y10)&gt;0,"█"," ")))</f>
        <v>█</v>
      </c>
      <c r="Z11" s="65" t="str">
        <f>IF(Y10=""," ",IF(COUNTIF(checkin,Y10)&gt;0,"◢",IF(COUNTIFS(checkin,"&lt;="&amp;Y10,checkout,"&gt;"&amp;Y10)&gt;0,"█"," ")))</f>
        <v>█</v>
      </c>
      <c r="AA11" s="64" t="str">
        <f>IF(AA10=""," ",IF(COUNTIF(checkout,AA10)&gt;0,"◤",IF(COUNTIFS(checkin,"&lt;"&amp;AA10,checkout,"&gt;="&amp;AA10)&gt;0,"█"," ")))</f>
        <v>█</v>
      </c>
      <c r="AB11" s="65" t="str">
        <f>IF(AA10=""," ",IF(COUNTIF(checkin,AA10)&gt;0,"◢",IF(COUNTIFS(checkin,"&lt;="&amp;AA10,checkout,"&gt;"&amp;AA10)&gt;0,"█"," ")))</f>
        <v>█</v>
      </c>
      <c r="AC11" s="64" t="str">
        <f>IF(AC10=""," ",IF(COUNTIF(checkout,AC10)&gt;0,"◤",IF(COUNTIFS(checkin,"&lt;"&amp;AC10,checkout,"&gt;="&amp;AC10)&gt;0,"█"," ")))</f>
        <v>◤</v>
      </c>
      <c r="AD11" s="65" t="str">
        <f>IF(AC10=""," ",IF(COUNTIF(checkin,AC10)&gt;0,"◢",IF(COUNTIFS(checkin,"&lt;="&amp;AC10,checkout,"&gt;"&amp;AC10)&gt;0,"█"," ")))</f>
        <v xml:space="preserve"> </v>
      </c>
      <c r="AE11" s="66" t="s">
        <v>6</v>
      </c>
      <c r="AF11" s="64" t="str">
        <f>IF(AF10=""," ",IF(COUNTIF(checkout,AF10)&gt;0,"◤",IF(COUNTIFS(checkin,"&lt;"&amp;AF10,checkout,"&gt;="&amp;AF10)&gt;0,"█"," ")))</f>
        <v>█</v>
      </c>
      <c r="AG11" s="65" t="str">
        <f>IF(AF10=""," ",IF(COUNTIF(checkin,AF10)&gt;0,"◢",IF(COUNTIFS(checkin,"&lt;="&amp;AF10,checkout,"&gt;"&amp;AF10)&gt;0,"█"," ")))</f>
        <v>█</v>
      </c>
      <c r="AH11" s="64" t="str">
        <f>IF(AH10=""," ",IF(COUNTIF(checkout,AH10)&gt;0,"◤",IF(COUNTIFS(checkin,"&lt;"&amp;AH10,checkout,"&gt;="&amp;AH10)&gt;0,"█"," ")))</f>
        <v>█</v>
      </c>
      <c r="AI11" s="65" t="str">
        <f>IF(AH10=""," ",IF(COUNTIF(checkin,AH10)&gt;0,"◢",IF(COUNTIFS(checkin,"&lt;="&amp;AH10,checkout,"&gt;"&amp;AH10)&gt;0,"█"," ")))</f>
        <v>█</v>
      </c>
      <c r="AJ11" s="64" t="str">
        <f>IF(AJ10=""," ",IF(COUNTIF(checkout,AJ10)&gt;0,"◤",IF(COUNTIFS(checkin,"&lt;"&amp;AJ10,checkout,"&gt;="&amp;AJ10)&gt;0,"█"," ")))</f>
        <v>◤</v>
      </c>
      <c r="AK11" s="65" t="str">
        <f>IF(AJ10=""," ",IF(COUNTIF(checkin,AJ10)&gt;0,"◢",IF(COUNTIFS(checkin,"&lt;="&amp;AJ10,checkout,"&gt;"&amp;AJ10)&gt;0,"█"," ")))</f>
        <v>◢</v>
      </c>
      <c r="AL11" s="64" t="str">
        <f>IF(AL10=""," ",IF(COUNTIF(checkout,AL10)&gt;0,"◤",IF(COUNTIFS(checkin,"&lt;"&amp;AL10,checkout,"&gt;="&amp;AL10)&gt;0,"█"," ")))</f>
        <v>█</v>
      </c>
      <c r="AM11" s="65" t="str">
        <f>IF(AL10=""," ",IF(COUNTIF(checkin,AL10)&gt;0,"◢",IF(COUNTIFS(checkin,"&lt;="&amp;AL10,checkout,"&gt;"&amp;AL10)&gt;0,"█"," ")))</f>
        <v>█</v>
      </c>
      <c r="AN11" s="64" t="str">
        <f>IF(AN10=""," ",IF(COUNTIF(checkout,AN10)&gt;0,"◤",IF(COUNTIFS(checkin,"&lt;"&amp;AN10,checkout,"&gt;="&amp;AN10)&gt;0,"█"," ")))</f>
        <v>█</v>
      </c>
      <c r="AO11" s="65" t="str">
        <f>IF(AN10=""," ",IF(COUNTIF(checkin,AN10)&gt;0,"◢",IF(COUNTIFS(checkin,"&lt;="&amp;AN10,checkout,"&gt;"&amp;AN10)&gt;0,"█"," ")))</f>
        <v>█</v>
      </c>
      <c r="AP11" s="64" t="str">
        <f>IF(AP10=""," ",IF(COUNTIF(checkout,AP10)&gt;0,"◤",IF(COUNTIFS(checkin,"&lt;"&amp;AP10,checkout,"&gt;="&amp;AP10)&gt;0,"█"," ")))</f>
        <v>█</v>
      </c>
      <c r="AQ11" s="65" t="str">
        <f>IF(AP10=""," ",IF(COUNTIF(checkin,AP10)&gt;0,"◢",IF(COUNTIFS(checkin,"&lt;="&amp;AP10,checkout,"&gt;"&amp;AP10)&gt;0,"█"," ")))</f>
        <v>█</v>
      </c>
      <c r="AR11" s="64" t="str">
        <f>IF(AR10=""," ",IF(COUNTIF(checkout,AR10)&gt;0,"◤",IF(COUNTIFS(checkin,"&lt;"&amp;AR10,checkout,"&gt;="&amp;AR10)&gt;0,"█"," ")))</f>
        <v>◤</v>
      </c>
      <c r="AS11" s="65" t="str">
        <f>IF(AR10=""," ",IF(COUNTIF(checkin,AR10)&gt;0,"◢",IF(COUNTIFS(checkin,"&lt;="&amp;AR10,checkout,"&gt;"&amp;AR10)&gt;0,"█"," ")))</f>
        <v xml:space="preserve"> </v>
      </c>
      <c r="AT11" s="12" t="s">
        <v>6</v>
      </c>
      <c r="AU11" s="32"/>
      <c r="AV11" s="27" t="s">
        <v>18</v>
      </c>
      <c r="AW11" s="28">
        <v>43837</v>
      </c>
      <c r="AX11" s="28">
        <v>43840</v>
      </c>
      <c r="AY11" s="28" t="s">
        <v>7</v>
      </c>
      <c r="AZ11" s="32"/>
    </row>
    <row r="12" spans="1:53" s="2" customFormat="1" ht="12.75" customHeight="1">
      <c r="A12" s="1" t="s">
        <v>6</v>
      </c>
      <c r="B12" s="69">
        <f>IF(N10="","",IF(MONTH(N10+1)&lt;&gt;MONTH(N10),"",N10+1))</f>
        <v>43849</v>
      </c>
      <c r="C12" s="70"/>
      <c r="D12" s="69">
        <f>IF(B12="","",IF(MONTH(B12+1)&lt;&gt;MONTH(B12),"",B12+1))</f>
        <v>43850</v>
      </c>
      <c r="E12" s="70"/>
      <c r="F12" s="69">
        <f>IF(D12="","",IF(MONTH(D12+1)&lt;&gt;MONTH(D12),"",D12+1))</f>
        <v>43851</v>
      </c>
      <c r="G12" s="70"/>
      <c r="H12" s="69">
        <f>IF(F12="","",IF(MONTH(F12+1)&lt;&gt;MONTH(F12),"",F12+1))</f>
        <v>43852</v>
      </c>
      <c r="I12" s="70"/>
      <c r="J12" s="69">
        <f>IF(H12="","",IF(MONTH(H12+1)&lt;&gt;MONTH(H12),"",H12+1))</f>
        <v>43853</v>
      </c>
      <c r="K12" s="70"/>
      <c r="L12" s="69">
        <f>IF(J12="","",IF(MONTH(J12+1)&lt;&gt;MONTH(J12),"",J12+1))</f>
        <v>43854</v>
      </c>
      <c r="M12" s="70"/>
      <c r="N12" s="69">
        <f t="shared" ref="N12" si="9">IF(L12="","",IF(MONTH(L12+1)&lt;&gt;MONTH(L12),"",L12+1))</f>
        <v>43855</v>
      </c>
      <c r="O12" s="70"/>
      <c r="P12" s="6" t="s">
        <v>6</v>
      </c>
      <c r="Q12" s="69">
        <f>IF(AC10="","",IF(MONTH(AC10+1)&lt;&gt;MONTH(AC10),"",AC10+1))</f>
        <v>43877</v>
      </c>
      <c r="R12" s="70"/>
      <c r="S12" s="69">
        <f>IF(Q12="","",IF(MONTH(Q12+1)&lt;&gt;MONTH(Q12),"",Q12+1))</f>
        <v>43878</v>
      </c>
      <c r="T12" s="70"/>
      <c r="U12" s="69">
        <f>IF(S12="","",IF(MONTH(S12+1)&lt;&gt;MONTH(S12),"",S12+1))</f>
        <v>43879</v>
      </c>
      <c r="V12" s="70"/>
      <c r="W12" s="69">
        <f>IF(U12="","",IF(MONTH(U12+1)&lt;&gt;MONTH(U12),"",U12+1))</f>
        <v>43880</v>
      </c>
      <c r="X12" s="70"/>
      <c r="Y12" s="69">
        <f>IF(W12="","",IF(MONTH(W12+1)&lt;&gt;MONTH(W12),"",W12+1))</f>
        <v>43881</v>
      </c>
      <c r="Z12" s="70"/>
      <c r="AA12" s="69">
        <f>IF(Y12="","",IF(MONTH(Y12+1)&lt;&gt;MONTH(Y12),"",Y12+1))</f>
        <v>43882</v>
      </c>
      <c r="AB12" s="70"/>
      <c r="AC12" s="69">
        <f t="shared" ref="AC12" si="10">IF(AA12="","",IF(MONTH(AA12+1)&lt;&gt;MONTH(AA12),"",AA12+1))</f>
        <v>43883</v>
      </c>
      <c r="AD12" s="70"/>
      <c r="AE12" s="16" t="s">
        <v>6</v>
      </c>
      <c r="AF12" s="69">
        <f>IF(AR10="","",IF(MONTH(AR10+1)&lt;&gt;MONTH(AR10),"",AR10+1))</f>
        <v>43912</v>
      </c>
      <c r="AG12" s="70"/>
      <c r="AH12" s="69">
        <f>IF(AF12="","",IF(MONTH(AF12+1)&lt;&gt;MONTH(AF12),"",AF12+1))</f>
        <v>43913</v>
      </c>
      <c r="AI12" s="70"/>
      <c r="AJ12" s="69">
        <f>IF(AH12="","",IF(MONTH(AH12+1)&lt;&gt;MONTH(AH12),"",AH12+1))</f>
        <v>43914</v>
      </c>
      <c r="AK12" s="70"/>
      <c r="AL12" s="69">
        <f>IF(AJ12="","",IF(MONTH(AJ12+1)&lt;&gt;MONTH(AJ12),"",AJ12+1))</f>
        <v>43915</v>
      </c>
      <c r="AM12" s="70"/>
      <c r="AN12" s="69">
        <f>IF(AL12="","",IF(MONTH(AL12+1)&lt;&gt;MONTH(AL12),"",AL12+1))</f>
        <v>43916</v>
      </c>
      <c r="AO12" s="70"/>
      <c r="AP12" s="69">
        <f>IF(AN12="","",IF(MONTH(AN12+1)&lt;&gt;MONTH(AN12),"",AN12+1))</f>
        <v>43917</v>
      </c>
      <c r="AQ12" s="70"/>
      <c r="AR12" s="69">
        <f t="shared" ref="AR12" si="11">IF(AP12="","",IF(MONTH(AP12+1)&lt;&gt;MONTH(AP12),"",AP12+1))</f>
        <v>43918</v>
      </c>
      <c r="AS12" s="70"/>
      <c r="AT12" s="6" t="s">
        <v>6</v>
      </c>
      <c r="AU12" s="32"/>
      <c r="AV12" s="27" t="s">
        <v>18</v>
      </c>
      <c r="AW12" s="28">
        <v>43847</v>
      </c>
      <c r="AX12" s="28">
        <v>43850</v>
      </c>
      <c r="AY12" s="28" t="s">
        <v>7</v>
      </c>
      <c r="AZ12" s="32"/>
    </row>
    <row r="13" spans="1:53" s="2" customFormat="1" ht="12.75" customHeight="1">
      <c r="A13" s="1" t="s">
        <v>6</v>
      </c>
      <c r="B13" s="64" t="str">
        <f>IF(B12=""," ",IF(COUNTIF(checkout,B12)&gt;0,"◤",IF(COUNTIFS(checkin,"&lt;"&amp;B12,checkout,"&gt;="&amp;B12)&gt;0,"█"," ")))</f>
        <v>█</v>
      </c>
      <c r="C13" s="65" t="str">
        <f>IF(B12=""," ",IF(COUNTIF(checkin,B12)&gt;0,"◢",IF(COUNTIFS(checkin,"&lt;="&amp;B12,checkout,"&gt;"&amp;B12)&gt;0,"█"," ")))</f>
        <v>█</v>
      </c>
      <c r="D13" s="64" t="str">
        <f>IF(D12=""," ",IF(COUNTIF(checkout,D12)&gt;0,"◤",IF(COUNTIFS(checkin,"&lt;"&amp;D12,checkout,"&gt;="&amp;D12)&gt;0,"█"," ")))</f>
        <v>◤</v>
      </c>
      <c r="E13" s="65" t="str">
        <f>IF(D12=""," ",IF(COUNTIF(checkin,D12)&gt;0,"◢",IF(COUNTIFS(checkin,"&lt;="&amp;D12,checkout,"&gt;"&amp;D12)&gt;0,"█"," ")))</f>
        <v xml:space="preserve"> </v>
      </c>
      <c r="F13" s="64" t="str">
        <f>IF(F12=""," ",IF(COUNTIF(checkout,F12)&gt;0,"◤",IF(COUNTIFS(checkin,"&lt;"&amp;F12,checkout,"&gt;="&amp;F12)&gt;0,"█"," ")))</f>
        <v xml:space="preserve"> </v>
      </c>
      <c r="G13" s="65" t="str">
        <f>IF(F12=""," ",IF(COUNTIF(checkin,F12)&gt;0,"◢",IF(COUNTIFS(checkin,"&lt;="&amp;F12,checkout,"&gt;"&amp;F12)&gt;0,"█"," ")))</f>
        <v xml:space="preserve"> </v>
      </c>
      <c r="H13" s="64" t="str">
        <f>IF(H12=""," ",IF(COUNTIF(checkout,H12)&gt;0,"◤",IF(COUNTIFS(checkin,"&lt;"&amp;H12,checkout,"&gt;="&amp;H12)&gt;0,"█"," ")))</f>
        <v xml:space="preserve"> </v>
      </c>
      <c r="I13" s="65" t="str">
        <f>IF(H12=""," ",IF(COUNTIF(checkin,H12)&gt;0,"◢",IF(COUNTIFS(checkin,"&lt;="&amp;H12,checkout,"&gt;"&amp;H12)&gt;0,"█"," ")))</f>
        <v>◢</v>
      </c>
      <c r="J13" s="64" t="str">
        <f>IF(J12=""," ",IF(COUNTIF(checkout,J12)&gt;0,"◤",IF(COUNTIFS(checkin,"&lt;"&amp;J12,checkout,"&gt;="&amp;J12)&gt;0,"█"," ")))</f>
        <v>◤</v>
      </c>
      <c r="K13" s="65" t="str">
        <f>IF(J12=""," ",IF(COUNTIF(checkin,J12)&gt;0,"◢",IF(COUNTIFS(checkin,"&lt;="&amp;J12,checkout,"&gt;"&amp;J12)&gt;0,"█"," ")))</f>
        <v>◢</v>
      </c>
      <c r="L13" s="64" t="str">
        <f>IF(L12=""," ",IF(COUNTIF(checkout,L12)&gt;0,"◤",IF(COUNTIFS(checkin,"&lt;"&amp;L12,checkout,"&gt;="&amp;L12)&gt;0,"█"," ")))</f>
        <v>█</v>
      </c>
      <c r="M13" s="65" t="str">
        <f>IF(L12=""," ",IF(COUNTIF(checkin,L12)&gt;0,"◢",IF(COUNTIFS(checkin,"&lt;="&amp;L12,checkout,"&gt;"&amp;L12)&gt;0,"█"," ")))</f>
        <v>█</v>
      </c>
      <c r="N13" s="64" t="str">
        <f>IF(N12=""," ",IF(COUNTIF(checkout,N12)&gt;0,"◤",IF(COUNTIFS(checkin,"&lt;"&amp;N12,checkout,"&gt;="&amp;N12)&gt;0,"█"," ")))</f>
        <v>█</v>
      </c>
      <c r="O13" s="65" t="str">
        <f>IF(N12=""," ",IF(COUNTIF(checkin,N12)&gt;0,"◢",IF(COUNTIFS(checkin,"&lt;="&amp;N12,checkout,"&gt;"&amp;N12)&gt;0,"█"," ")))</f>
        <v>█</v>
      </c>
      <c r="P13" s="66" t="s">
        <v>6</v>
      </c>
      <c r="Q13" s="64" t="str">
        <f>IF(Q12=""," ",IF(COUNTIF(checkout,Q12)&gt;0,"◤",IF(COUNTIFS(checkin,"&lt;"&amp;Q12,checkout,"&gt;="&amp;Q12)&gt;0,"█"," ")))</f>
        <v xml:space="preserve"> </v>
      </c>
      <c r="R13" s="65" t="str">
        <f>IF(Q12=""," ",IF(COUNTIF(checkin,Q12)&gt;0,"◢",IF(COUNTIFS(checkin,"&lt;="&amp;Q12,checkout,"&gt;"&amp;Q12)&gt;0,"█"," ")))</f>
        <v>◢</v>
      </c>
      <c r="S13" s="64" t="str">
        <f>IF(S12=""," ",IF(COUNTIF(checkout,S12)&gt;0,"◤",IF(COUNTIFS(checkin,"&lt;"&amp;S12,checkout,"&gt;="&amp;S12)&gt;0,"█"," ")))</f>
        <v>█</v>
      </c>
      <c r="T13" s="65" t="str">
        <f>IF(S12=""," ",IF(COUNTIF(checkin,S12)&gt;0,"◢",IF(COUNTIFS(checkin,"&lt;="&amp;S12,checkout,"&gt;"&amp;S12)&gt;0,"█"," ")))</f>
        <v>█</v>
      </c>
      <c r="U13" s="64" t="str">
        <f>IF(U12=""," ",IF(COUNTIF(checkout,U12)&gt;0,"◤",IF(COUNTIFS(checkin,"&lt;"&amp;U12,checkout,"&gt;="&amp;U12)&gt;0,"█"," ")))</f>
        <v>█</v>
      </c>
      <c r="V13" s="65" t="str">
        <f>IF(U12=""," ",IF(COUNTIF(checkin,U12)&gt;0,"◢",IF(COUNTIFS(checkin,"&lt;="&amp;U12,checkout,"&gt;"&amp;U12)&gt;0,"█"," ")))</f>
        <v>█</v>
      </c>
      <c r="W13" s="64" t="str">
        <f>IF(W12=""," ",IF(COUNTIF(checkout,W12)&gt;0,"◤",IF(COUNTIFS(checkin,"&lt;"&amp;W12,checkout,"&gt;="&amp;W12)&gt;0,"█"," ")))</f>
        <v>█</v>
      </c>
      <c r="X13" s="65" t="str">
        <f>IF(W12=""," ",IF(COUNTIF(checkin,W12)&gt;0,"◢",IF(COUNTIFS(checkin,"&lt;="&amp;W12,checkout,"&gt;"&amp;W12)&gt;0,"█"," ")))</f>
        <v>█</v>
      </c>
      <c r="Y13" s="64" t="str">
        <f>IF(Y12=""," ",IF(COUNTIF(checkout,Y12)&gt;0,"◤",IF(COUNTIFS(checkin,"&lt;"&amp;Y12,checkout,"&gt;="&amp;Y12)&gt;0,"█"," ")))</f>
        <v>█</v>
      </c>
      <c r="Z13" s="65" t="str">
        <f>IF(Y12=""," ",IF(COUNTIF(checkin,Y12)&gt;0,"◢",IF(COUNTIFS(checkin,"&lt;="&amp;Y12,checkout,"&gt;"&amp;Y12)&gt;0,"█"," ")))</f>
        <v>█</v>
      </c>
      <c r="AA13" s="64" t="str">
        <f>IF(AA12=""," ",IF(COUNTIF(checkout,AA12)&gt;0,"◤",IF(COUNTIFS(checkin,"&lt;"&amp;AA12,checkout,"&gt;="&amp;AA12)&gt;0,"█"," ")))</f>
        <v>█</v>
      </c>
      <c r="AB13" s="65" t="str">
        <f>IF(AA12=""," ",IF(COUNTIF(checkin,AA12)&gt;0,"◢",IF(COUNTIFS(checkin,"&lt;="&amp;AA12,checkout,"&gt;"&amp;AA12)&gt;0,"█"," ")))</f>
        <v>█</v>
      </c>
      <c r="AC13" s="64" t="str">
        <f>IF(AC12=""," ",IF(COUNTIF(checkout,AC12)&gt;0,"◤",IF(COUNTIFS(checkin,"&lt;"&amp;AC12,checkout,"&gt;="&amp;AC12)&gt;0,"█"," ")))</f>
        <v>█</v>
      </c>
      <c r="AD13" s="65" t="str">
        <f>IF(AC12=""," ",IF(COUNTIF(checkin,AC12)&gt;0,"◢",IF(COUNTIFS(checkin,"&lt;="&amp;AC12,checkout,"&gt;"&amp;AC12)&gt;0,"█"," ")))</f>
        <v>█</v>
      </c>
      <c r="AE13" s="66" t="s">
        <v>6</v>
      </c>
      <c r="AF13" s="64" t="str">
        <f>IF(AF12=""," ",IF(COUNTIF(checkout,AF12)&gt;0,"◤",IF(COUNTIFS(checkin,"&lt;"&amp;AF12,checkout,"&gt;="&amp;AF12)&gt;0,"█"," ")))</f>
        <v xml:space="preserve"> </v>
      </c>
      <c r="AG13" s="65" t="str">
        <f>IF(AF12=""," ",IF(COUNTIF(checkin,AF12)&gt;0,"◢",IF(COUNTIFS(checkin,"&lt;="&amp;AF12,checkout,"&gt;"&amp;AF12)&gt;0,"█"," ")))</f>
        <v xml:space="preserve"> </v>
      </c>
      <c r="AH13" s="64" t="str">
        <f>IF(AH12=""," ",IF(COUNTIF(checkout,AH12)&gt;0,"◤",IF(COUNTIFS(checkin,"&lt;"&amp;AH12,checkout,"&gt;="&amp;AH12)&gt;0,"█"," ")))</f>
        <v xml:space="preserve"> </v>
      </c>
      <c r="AI13" s="65" t="str">
        <f>IF(AH12=""," ",IF(COUNTIF(checkin,AH12)&gt;0,"◢",IF(COUNTIFS(checkin,"&lt;="&amp;AH12,checkout,"&gt;"&amp;AH12)&gt;0,"█"," ")))</f>
        <v xml:space="preserve"> </v>
      </c>
      <c r="AJ13" s="64" t="str">
        <f>IF(AJ12=""," ",IF(COUNTIF(checkout,AJ12)&gt;0,"◤",IF(COUNTIFS(checkin,"&lt;"&amp;AJ12,checkout,"&gt;="&amp;AJ12)&gt;0,"█"," ")))</f>
        <v xml:space="preserve"> </v>
      </c>
      <c r="AK13" s="65" t="str">
        <f>IF(AJ12=""," ",IF(COUNTIF(checkin,AJ12)&gt;0,"◢",IF(COUNTIFS(checkin,"&lt;="&amp;AJ12,checkout,"&gt;"&amp;AJ12)&gt;0,"█"," ")))</f>
        <v xml:space="preserve"> </v>
      </c>
      <c r="AL13" s="64" t="str">
        <f>IF(AL12=""," ",IF(COUNTIF(checkout,AL12)&gt;0,"◤",IF(COUNTIFS(checkin,"&lt;"&amp;AL12,checkout,"&gt;="&amp;AL12)&gt;0,"█"," ")))</f>
        <v xml:space="preserve"> </v>
      </c>
      <c r="AM13" s="65" t="str">
        <f>IF(AL12=""," ",IF(COUNTIF(checkin,AL12)&gt;0,"◢",IF(COUNTIFS(checkin,"&lt;="&amp;AL12,checkout,"&gt;"&amp;AL12)&gt;0,"█"," ")))</f>
        <v xml:space="preserve"> </v>
      </c>
      <c r="AN13" s="64" t="str">
        <f>IF(AN12=""," ",IF(COUNTIF(checkout,AN12)&gt;0,"◤",IF(COUNTIFS(checkin,"&lt;"&amp;AN12,checkout,"&gt;="&amp;AN12)&gt;0,"█"," ")))</f>
        <v xml:space="preserve"> </v>
      </c>
      <c r="AO13" s="65" t="str">
        <f>IF(AN12=""," ",IF(COUNTIF(checkin,AN12)&gt;0,"◢",IF(COUNTIFS(checkin,"&lt;="&amp;AN12,checkout,"&gt;"&amp;AN12)&gt;0,"█"," ")))</f>
        <v xml:space="preserve"> </v>
      </c>
      <c r="AP13" s="64" t="str">
        <f>IF(AP12=""," ",IF(COUNTIF(checkout,AP12)&gt;0,"◤",IF(COUNTIFS(checkin,"&lt;"&amp;AP12,checkout,"&gt;="&amp;AP12)&gt;0,"█"," ")))</f>
        <v xml:space="preserve"> </v>
      </c>
      <c r="AQ13" s="65" t="str">
        <f>IF(AP12=""," ",IF(COUNTIF(checkin,AP12)&gt;0,"◢",IF(COUNTIFS(checkin,"&lt;="&amp;AP12,checkout,"&gt;"&amp;AP12)&gt;0,"█"," ")))</f>
        <v xml:space="preserve"> </v>
      </c>
      <c r="AR13" s="64" t="str">
        <f>IF(AR12=""," ",IF(COUNTIF(checkout,AR12)&gt;0,"◤",IF(COUNTIFS(checkin,"&lt;"&amp;AR12,checkout,"&gt;="&amp;AR12)&gt;0,"█"," ")))</f>
        <v xml:space="preserve"> </v>
      </c>
      <c r="AS13" s="65" t="str">
        <f>IF(AR12=""," ",IF(COUNTIF(checkin,AR12)&gt;0,"◢",IF(COUNTIFS(checkin,"&lt;="&amp;AR12,checkout,"&gt;"&amp;AR12)&gt;0,"█"," ")))</f>
        <v xml:space="preserve"> </v>
      </c>
      <c r="AT13" s="12" t="s">
        <v>6</v>
      </c>
      <c r="AU13" s="32"/>
      <c r="AV13" s="27" t="s">
        <v>18</v>
      </c>
      <c r="AW13" s="28">
        <v>43852</v>
      </c>
      <c r="AX13" s="28">
        <v>43853</v>
      </c>
      <c r="AY13" s="28" t="s">
        <v>8</v>
      </c>
      <c r="AZ13" s="32"/>
    </row>
    <row r="14" spans="1:53" s="2" customFormat="1" ht="12.75" customHeight="1">
      <c r="A14" s="1" t="s">
        <v>6</v>
      </c>
      <c r="B14" s="69">
        <f>IF(N12="","",IF(MONTH(N12+1)&lt;&gt;MONTH(N12),"",N12+1))</f>
        <v>43856</v>
      </c>
      <c r="C14" s="70"/>
      <c r="D14" s="69">
        <f>IF(B14="","",IF(MONTH(B14+1)&lt;&gt;MONTH(B14),"",B14+1))</f>
        <v>43857</v>
      </c>
      <c r="E14" s="70"/>
      <c r="F14" s="69">
        <f>IF(D14="","",IF(MONTH(D14+1)&lt;&gt;MONTH(D14),"",D14+1))</f>
        <v>43858</v>
      </c>
      <c r="G14" s="70"/>
      <c r="H14" s="69">
        <f>IF(F14="","",IF(MONTH(F14+1)&lt;&gt;MONTH(F14),"",F14+1))</f>
        <v>43859</v>
      </c>
      <c r="I14" s="70"/>
      <c r="J14" s="69">
        <f>IF(H14="","",IF(MONTH(H14+1)&lt;&gt;MONTH(H14),"",H14+1))</f>
        <v>43860</v>
      </c>
      <c r="K14" s="70"/>
      <c r="L14" s="69">
        <f>IF(J14="","",IF(MONTH(J14+1)&lt;&gt;MONTH(J14),"",J14+1))</f>
        <v>43861</v>
      </c>
      <c r="M14" s="70"/>
      <c r="N14" s="69" t="str">
        <f t="shared" ref="N14" si="12">IF(L14="","",IF(MONTH(L14+1)&lt;&gt;MONTH(L14),"",L14+1))</f>
        <v/>
      </c>
      <c r="O14" s="70"/>
      <c r="P14" s="6" t="s">
        <v>6</v>
      </c>
      <c r="Q14" s="69">
        <f>IF(AC12="","",IF(MONTH(AC12+1)&lt;&gt;MONTH(AC12),"",AC12+1))</f>
        <v>43884</v>
      </c>
      <c r="R14" s="70"/>
      <c r="S14" s="69">
        <f>IF(Q14="","",IF(MONTH(Q14+1)&lt;&gt;MONTH(Q14),"",Q14+1))</f>
        <v>43885</v>
      </c>
      <c r="T14" s="70"/>
      <c r="U14" s="69">
        <f>IF(S14="","",IF(MONTH(S14+1)&lt;&gt;MONTH(S14),"",S14+1))</f>
        <v>43886</v>
      </c>
      <c r="V14" s="70"/>
      <c r="W14" s="69">
        <f>IF(U14="","",IF(MONTH(U14+1)&lt;&gt;MONTH(U14),"",U14+1))</f>
        <v>43887</v>
      </c>
      <c r="X14" s="70"/>
      <c r="Y14" s="69">
        <f>IF(W14="","",IF(MONTH(W14+1)&lt;&gt;MONTH(W14),"",W14+1))</f>
        <v>43888</v>
      </c>
      <c r="Z14" s="70"/>
      <c r="AA14" s="69">
        <f>IF(Y14="","",IF(MONTH(Y14+1)&lt;&gt;MONTH(Y14),"",Y14+1))</f>
        <v>43889</v>
      </c>
      <c r="AB14" s="70"/>
      <c r="AC14" s="69">
        <f t="shared" ref="AC14" si="13">IF(AA14="","",IF(MONTH(AA14+1)&lt;&gt;MONTH(AA14),"",AA14+1))</f>
        <v>43890</v>
      </c>
      <c r="AD14" s="70"/>
      <c r="AE14" s="16" t="s">
        <v>6</v>
      </c>
      <c r="AF14" s="69">
        <f>IF(AR12="","",IF(MONTH(AR12+1)&lt;&gt;MONTH(AR12),"",AR12+1))</f>
        <v>43919</v>
      </c>
      <c r="AG14" s="70"/>
      <c r="AH14" s="69">
        <f>IF(AF14="","",IF(MONTH(AF14+1)&lt;&gt;MONTH(AF14),"",AF14+1))</f>
        <v>43920</v>
      </c>
      <c r="AI14" s="70"/>
      <c r="AJ14" s="69">
        <f>IF(AH14="","",IF(MONTH(AH14+1)&lt;&gt;MONTH(AH14),"",AH14+1))</f>
        <v>43921</v>
      </c>
      <c r="AK14" s="70"/>
      <c r="AL14" s="69" t="str">
        <f>IF(AJ14="","",IF(MONTH(AJ14+1)&lt;&gt;MONTH(AJ14),"",AJ14+1))</f>
        <v/>
      </c>
      <c r="AM14" s="70"/>
      <c r="AN14" s="69" t="str">
        <f>IF(AL14="","",IF(MONTH(AL14+1)&lt;&gt;MONTH(AL14),"",AL14+1))</f>
        <v/>
      </c>
      <c r="AO14" s="70"/>
      <c r="AP14" s="69" t="str">
        <f>IF(AN14="","",IF(MONTH(AN14+1)&lt;&gt;MONTH(AN14),"",AN14+1))</f>
        <v/>
      </c>
      <c r="AQ14" s="70"/>
      <c r="AR14" s="69" t="str">
        <f t="shared" ref="AR14" si="14">IF(AP14="","",IF(MONTH(AP14+1)&lt;&gt;MONTH(AP14),"",AP14+1))</f>
        <v/>
      </c>
      <c r="AS14" s="70"/>
      <c r="AT14" s="6" t="s">
        <v>6</v>
      </c>
      <c r="AU14" s="32"/>
      <c r="AV14" s="27" t="s">
        <v>18</v>
      </c>
      <c r="AW14" s="28">
        <v>43853</v>
      </c>
      <c r="AX14" s="28">
        <v>43858</v>
      </c>
      <c r="AY14" s="28" t="s">
        <v>9</v>
      </c>
      <c r="AZ14" s="32"/>
    </row>
    <row r="15" spans="1:53" s="2" customFormat="1" ht="12.75" customHeight="1">
      <c r="A15" s="1" t="s">
        <v>6</v>
      </c>
      <c r="B15" s="64" t="str">
        <f>IF(B14=""," ",IF(COUNTIF(checkout,B14)&gt;0,"◤",IF(COUNTIFS(checkin,"&lt;"&amp;B14,checkout,"&gt;="&amp;B14)&gt;0,"█"," ")))</f>
        <v>█</v>
      </c>
      <c r="C15" s="65" t="str">
        <f>IF(B14=""," ",IF(COUNTIF(checkin,B14)&gt;0,"◢",IF(COUNTIFS(checkin,"&lt;="&amp;B14,checkout,"&gt;"&amp;B14)&gt;0,"█"," ")))</f>
        <v>█</v>
      </c>
      <c r="D15" s="64" t="str">
        <f>IF(D14=""," ",IF(COUNTIF(checkout,D14)&gt;0,"◤",IF(COUNTIFS(checkin,"&lt;"&amp;D14,checkout,"&gt;="&amp;D14)&gt;0,"█"," ")))</f>
        <v>█</v>
      </c>
      <c r="E15" s="65" t="str">
        <f>IF(D14=""," ",IF(COUNTIF(checkin,D14)&gt;0,"◢",IF(COUNTIFS(checkin,"&lt;="&amp;D14,checkout,"&gt;"&amp;D14)&gt;0,"█"," ")))</f>
        <v>█</v>
      </c>
      <c r="F15" s="64" t="str">
        <f>IF(F14=""," ",IF(COUNTIF(checkout,F14)&gt;0,"◤",IF(COUNTIFS(checkin,"&lt;"&amp;F14,checkout,"&gt;="&amp;F14)&gt;0,"█"," ")))</f>
        <v>◤</v>
      </c>
      <c r="G15" s="65" t="str">
        <f>IF(F14=""," ",IF(COUNTIF(checkin,F14)&gt;0,"◢",IF(COUNTIFS(checkin,"&lt;="&amp;F14,checkout,"&gt;"&amp;F14)&gt;0,"█"," ")))</f>
        <v xml:space="preserve"> </v>
      </c>
      <c r="H15" s="64" t="str">
        <f>IF(H14=""," ",IF(COUNTIF(checkout,H14)&gt;0,"◤",IF(COUNTIFS(checkin,"&lt;"&amp;H14,checkout,"&gt;="&amp;H14)&gt;0,"█"," ")))</f>
        <v xml:space="preserve"> </v>
      </c>
      <c r="I15" s="65" t="str">
        <f>IF(H14=""," ",IF(COUNTIF(checkin,H14)&gt;0,"◢",IF(COUNTIFS(checkin,"&lt;="&amp;H14,checkout,"&gt;"&amp;H14)&gt;0,"█"," ")))</f>
        <v xml:space="preserve"> </v>
      </c>
      <c r="J15" s="64" t="str">
        <f>IF(J14=""," ",IF(COUNTIF(checkout,J14)&gt;0,"◤",IF(COUNTIFS(checkin,"&lt;"&amp;J14,checkout,"&gt;="&amp;J14)&gt;0,"█"," ")))</f>
        <v xml:space="preserve"> </v>
      </c>
      <c r="K15" s="65" t="str">
        <f>IF(J14=""," ",IF(COUNTIF(checkin,J14)&gt;0,"◢",IF(COUNTIFS(checkin,"&lt;="&amp;J14,checkout,"&gt;"&amp;J14)&gt;0,"█"," ")))</f>
        <v xml:space="preserve"> </v>
      </c>
      <c r="L15" s="64" t="str">
        <f>IF(L14=""," ",IF(COUNTIF(checkout,L14)&gt;0,"◤",IF(COUNTIFS(checkin,"&lt;"&amp;L14,checkout,"&gt;="&amp;L14)&gt;0,"█"," ")))</f>
        <v xml:space="preserve"> </v>
      </c>
      <c r="M15" s="65" t="str">
        <f>IF(L14=""," ",IF(COUNTIF(checkin,L14)&gt;0,"◢",IF(COUNTIFS(checkin,"&lt;="&amp;L14,checkout,"&gt;"&amp;L14)&gt;0,"█"," ")))</f>
        <v xml:space="preserve"> </v>
      </c>
      <c r="N15" s="64" t="str">
        <f>IF(N14=""," ",IF(COUNTIF(checkout,N14)&gt;0,"◤",IF(COUNTIFS(checkin,"&lt;"&amp;N14,checkout,"&gt;="&amp;N14)&gt;0,"█"," ")))</f>
        <v xml:space="preserve"> </v>
      </c>
      <c r="O15" s="65" t="str">
        <f>IF(N14=""," ",IF(COUNTIF(checkin,N14)&gt;0,"◢",IF(COUNTIFS(checkin,"&lt;="&amp;N14,checkout,"&gt;"&amp;N14)&gt;0,"█"," ")))</f>
        <v xml:space="preserve"> </v>
      </c>
      <c r="P15" s="66" t="s">
        <v>6</v>
      </c>
      <c r="Q15" s="64" t="str">
        <f>IF(Q14=""," ",IF(COUNTIF(checkout,Q14)&gt;0,"◤",IF(COUNTIFS(checkin,"&lt;"&amp;Q14,checkout,"&gt;="&amp;Q14)&gt;0,"█"," ")))</f>
        <v>█</v>
      </c>
      <c r="R15" s="65" t="str">
        <f>IF(Q14=""," ",IF(COUNTIF(checkin,Q14)&gt;0,"◢",IF(COUNTIFS(checkin,"&lt;="&amp;Q14,checkout,"&gt;"&amp;Q14)&gt;0,"█"," ")))</f>
        <v>█</v>
      </c>
      <c r="S15" s="64" t="str">
        <f>IF(S14=""," ",IF(COUNTIF(checkout,S14)&gt;0,"◤",IF(COUNTIFS(checkin,"&lt;"&amp;S14,checkout,"&gt;="&amp;S14)&gt;0,"█"," ")))</f>
        <v>◤</v>
      </c>
      <c r="T15" s="65" t="str">
        <f>IF(S14=""," ",IF(COUNTIF(checkin,S14)&gt;0,"◢",IF(COUNTIFS(checkin,"&lt;="&amp;S14,checkout,"&gt;"&amp;S14)&gt;0,"█"," ")))</f>
        <v xml:space="preserve"> </v>
      </c>
      <c r="U15" s="64" t="str">
        <f>IF(U14=""," ",IF(COUNTIF(checkout,U14)&gt;0,"◤",IF(COUNTIFS(checkin,"&lt;"&amp;U14,checkout,"&gt;="&amp;U14)&gt;0,"█"," ")))</f>
        <v xml:space="preserve"> </v>
      </c>
      <c r="V15" s="65" t="str">
        <f>IF(U14=""," ",IF(COUNTIF(checkin,U14)&gt;0,"◢",IF(COUNTIFS(checkin,"&lt;="&amp;U14,checkout,"&gt;"&amp;U14)&gt;0,"█"," ")))</f>
        <v xml:space="preserve"> </v>
      </c>
      <c r="W15" s="64" t="str">
        <f>IF(W14=""," ",IF(COUNTIF(checkout,W14)&gt;0,"◤",IF(COUNTIFS(checkin,"&lt;"&amp;W14,checkout,"&gt;="&amp;W14)&gt;0,"█"," ")))</f>
        <v xml:space="preserve"> </v>
      </c>
      <c r="X15" s="65" t="str">
        <f>IF(W14=""," ",IF(COUNTIF(checkin,W14)&gt;0,"◢",IF(COUNTIFS(checkin,"&lt;="&amp;W14,checkout,"&gt;"&amp;W14)&gt;0,"█"," ")))</f>
        <v xml:space="preserve"> </v>
      </c>
      <c r="Y15" s="64" t="str">
        <f>IF(Y14=""," ",IF(COUNTIF(checkout,Y14)&gt;0,"◤",IF(COUNTIFS(checkin,"&lt;"&amp;Y14,checkout,"&gt;="&amp;Y14)&gt;0,"█"," ")))</f>
        <v xml:space="preserve"> </v>
      </c>
      <c r="Z15" s="65" t="str">
        <f>IF(Y14=""," ",IF(COUNTIF(checkin,Y14)&gt;0,"◢",IF(COUNTIFS(checkin,"&lt;="&amp;Y14,checkout,"&gt;"&amp;Y14)&gt;0,"█"," ")))</f>
        <v xml:space="preserve"> </v>
      </c>
      <c r="AA15" s="64" t="str">
        <f>IF(AA14=""," ",IF(COUNTIF(checkout,AA14)&gt;0,"◤",IF(COUNTIFS(checkin,"&lt;"&amp;AA14,checkout,"&gt;="&amp;AA14)&gt;0,"█"," ")))</f>
        <v xml:space="preserve"> </v>
      </c>
      <c r="AB15" s="65" t="str">
        <f>IF(AA14=""," ",IF(COUNTIF(checkin,AA14)&gt;0,"◢",IF(COUNTIFS(checkin,"&lt;="&amp;AA14,checkout,"&gt;"&amp;AA14)&gt;0,"█"," ")))</f>
        <v xml:space="preserve"> </v>
      </c>
      <c r="AC15" s="64" t="str">
        <f>IF(AC14=""," ",IF(COUNTIF(checkout,AC14)&gt;0,"◤",IF(COUNTIFS(checkin,"&lt;"&amp;AC14,checkout,"&gt;="&amp;AC14)&gt;0,"█"," ")))</f>
        <v xml:space="preserve"> </v>
      </c>
      <c r="AD15" s="65" t="str">
        <f>IF(AC14=""," ",IF(COUNTIF(checkin,AC14)&gt;0,"◢",IF(COUNTIFS(checkin,"&lt;="&amp;AC14,checkout,"&gt;"&amp;AC14)&gt;0,"█"," ")))</f>
        <v xml:space="preserve"> </v>
      </c>
      <c r="AE15" s="66" t="s">
        <v>6</v>
      </c>
      <c r="AF15" s="64" t="str">
        <f>IF(AF14=""," ",IF(COUNTIF(checkout,AF14)&gt;0,"◤",IF(COUNTIFS(checkin,"&lt;"&amp;AF14,checkout,"&gt;="&amp;AF14)&gt;0,"█"," ")))</f>
        <v xml:space="preserve"> </v>
      </c>
      <c r="AG15" s="65" t="str">
        <f>IF(AF14=""," ",IF(COUNTIF(checkin,AF14)&gt;0,"◢",IF(COUNTIFS(checkin,"&lt;="&amp;AF14,checkout,"&gt;"&amp;AF14)&gt;0,"█"," ")))</f>
        <v xml:space="preserve"> </v>
      </c>
      <c r="AH15" s="64" t="str">
        <f>IF(AH14=""," ",IF(COUNTIF(checkout,AH14)&gt;0,"◤",IF(COUNTIFS(checkin,"&lt;"&amp;AH14,checkout,"&gt;="&amp;AH14)&gt;0,"█"," ")))</f>
        <v xml:space="preserve"> </v>
      </c>
      <c r="AI15" s="65" t="str">
        <f>IF(AH14=""," ",IF(COUNTIF(checkin,AH14)&gt;0,"◢",IF(COUNTIFS(checkin,"&lt;="&amp;AH14,checkout,"&gt;"&amp;AH14)&gt;0,"█"," ")))</f>
        <v xml:space="preserve"> </v>
      </c>
      <c r="AJ15" s="64" t="str">
        <f>IF(AJ14=""," ",IF(COUNTIF(checkout,AJ14)&gt;0,"◤",IF(COUNTIFS(checkin,"&lt;"&amp;AJ14,checkout,"&gt;="&amp;AJ14)&gt;0,"█"," ")))</f>
        <v xml:space="preserve"> </v>
      </c>
      <c r="AK15" s="65" t="str">
        <f>IF(AJ14=""," ",IF(COUNTIF(checkin,AJ14)&gt;0,"◢",IF(COUNTIFS(checkin,"&lt;="&amp;AJ14,checkout,"&gt;"&amp;AJ14)&gt;0,"█"," ")))</f>
        <v xml:space="preserve"> </v>
      </c>
      <c r="AL15" s="64" t="str">
        <f>IF(AL14=""," ",IF(COUNTIF(checkout,AL14)&gt;0,"◤",IF(COUNTIFS(checkin,"&lt;"&amp;AL14,checkout,"&gt;="&amp;AL14)&gt;0,"█"," ")))</f>
        <v xml:space="preserve"> </v>
      </c>
      <c r="AM15" s="65" t="str">
        <f>IF(AL14=""," ",IF(COUNTIF(checkin,AL14)&gt;0,"◢",IF(COUNTIFS(checkin,"&lt;="&amp;AL14,checkout,"&gt;"&amp;AL14)&gt;0,"█"," ")))</f>
        <v xml:space="preserve"> </v>
      </c>
      <c r="AN15" s="64" t="str">
        <f>IF(AN14=""," ",IF(COUNTIF(checkout,AN14)&gt;0,"◤",IF(COUNTIFS(checkin,"&lt;"&amp;AN14,checkout,"&gt;="&amp;AN14)&gt;0,"█"," ")))</f>
        <v xml:space="preserve"> </v>
      </c>
      <c r="AO15" s="65" t="str">
        <f>IF(AN14=""," ",IF(COUNTIF(checkin,AN14)&gt;0,"◢",IF(COUNTIFS(checkin,"&lt;="&amp;AN14,checkout,"&gt;"&amp;AN14)&gt;0,"█"," ")))</f>
        <v xml:space="preserve"> </v>
      </c>
      <c r="AP15" s="64" t="str">
        <f>IF(AP14=""," ",IF(COUNTIF(checkout,AP14)&gt;0,"◤",IF(COUNTIFS(checkin,"&lt;"&amp;AP14,checkout,"&gt;="&amp;AP14)&gt;0,"█"," ")))</f>
        <v xml:space="preserve"> </v>
      </c>
      <c r="AQ15" s="65" t="str">
        <f>IF(AP14=""," ",IF(COUNTIF(checkin,AP14)&gt;0,"◢",IF(COUNTIFS(checkin,"&lt;="&amp;AP14,checkout,"&gt;"&amp;AP14)&gt;0,"█"," ")))</f>
        <v xml:space="preserve"> </v>
      </c>
      <c r="AR15" s="64" t="str">
        <f>IF(AR14=""," ",IF(COUNTIF(checkout,AR14)&gt;0,"◤",IF(COUNTIFS(checkin,"&lt;"&amp;AR14,checkout,"&gt;="&amp;AR14)&gt;0,"█"," ")))</f>
        <v xml:space="preserve"> </v>
      </c>
      <c r="AS15" s="65" t="str">
        <f>IF(AR14=""," ",IF(COUNTIF(checkin,AR14)&gt;0,"◢",IF(COUNTIFS(checkin,"&lt;="&amp;AR14,checkout,"&gt;"&amp;AR14)&gt;0,"█"," ")))</f>
        <v xml:space="preserve"> </v>
      </c>
      <c r="AT15" s="12" t="s">
        <v>6</v>
      </c>
      <c r="AU15" s="32"/>
      <c r="AV15" s="27" t="s">
        <v>18</v>
      </c>
      <c r="AW15" s="28">
        <v>43868</v>
      </c>
      <c r="AX15" s="28">
        <v>43871</v>
      </c>
      <c r="AY15" s="28" t="s">
        <v>7</v>
      </c>
      <c r="AZ15" s="32"/>
    </row>
    <row r="16" spans="1:53" s="2" customFormat="1" ht="12.75" customHeight="1">
      <c r="A16" s="1" t="s">
        <v>6</v>
      </c>
      <c r="B16" s="69" t="str">
        <f>IF(N14="","",IF(MONTH(N14+1)&lt;&gt;MONTH(N14),"",N14+1))</f>
        <v/>
      </c>
      <c r="C16" s="70"/>
      <c r="D16" s="69" t="str">
        <f>IF(B16="","",IF(MONTH(B16+1)&lt;&gt;MONTH(B16),"",B16+1))</f>
        <v/>
      </c>
      <c r="E16" s="70"/>
      <c r="F16" s="73" t="str">
        <f>IF(D16="","",IF(MONTH(D16+1)&lt;&gt;MONTH(D16),"",D16+1))</f>
        <v/>
      </c>
      <c r="G16" s="73"/>
      <c r="H16" s="73" t="str">
        <f>IF(F16="","",IF(MONTH(F16+1)&lt;&gt;MONTH(F16),"",F16+1))</f>
        <v/>
      </c>
      <c r="I16" s="73"/>
      <c r="J16" s="73" t="str">
        <f>IF(H16="","",IF(MONTH(H16+1)&lt;&gt;MONTH(H16),"",H16+1))</f>
        <v/>
      </c>
      <c r="K16" s="73"/>
      <c r="L16" s="73" t="str">
        <f>IF(J16="","",IF(MONTH(J16+1)&lt;&gt;MONTH(J16),"",J16+1))</f>
        <v/>
      </c>
      <c r="M16" s="73"/>
      <c r="N16" s="73" t="str">
        <f t="shared" ref="N16" si="15">IF(L16="","",IF(MONTH(L16+1)&lt;&gt;MONTH(L16),"",L16+1))</f>
        <v/>
      </c>
      <c r="O16" s="73"/>
      <c r="P16" s="6" t="s">
        <v>6</v>
      </c>
      <c r="Q16" s="69" t="str">
        <f>IF(AC14="","",IF(MONTH(AC14+1)&lt;&gt;MONTH(AC14),"",AC14+1))</f>
        <v/>
      </c>
      <c r="R16" s="70"/>
      <c r="S16" s="69" t="str">
        <f>IF(Q16="","",IF(MONTH(Q16+1)&lt;&gt;MONTH(Q16),"",Q16+1))</f>
        <v/>
      </c>
      <c r="T16" s="70"/>
      <c r="U16" s="73" t="str">
        <f>IF(S16="","",IF(MONTH(S16+1)&lt;&gt;MONTH(S16),"",S16+1))</f>
        <v/>
      </c>
      <c r="V16" s="73"/>
      <c r="W16" s="73" t="str">
        <f>IF(U16="","",IF(MONTH(U16+1)&lt;&gt;MONTH(U16),"",U16+1))</f>
        <v/>
      </c>
      <c r="X16" s="73"/>
      <c r="Y16" s="73" t="str">
        <f>IF(W16="","",IF(MONTH(W16+1)&lt;&gt;MONTH(W16),"",W16+1))</f>
        <v/>
      </c>
      <c r="Z16" s="73"/>
      <c r="AA16" s="73" t="str">
        <f>IF(Y16="","",IF(MONTH(Y16+1)&lt;&gt;MONTH(Y16),"",Y16+1))</f>
        <v/>
      </c>
      <c r="AB16" s="73"/>
      <c r="AC16" s="73" t="str">
        <f t="shared" ref="AC16" si="16">IF(AA16="","",IF(MONTH(AA16+1)&lt;&gt;MONTH(AA16),"",AA16+1))</f>
        <v/>
      </c>
      <c r="AD16" s="73"/>
      <c r="AE16" s="16" t="s">
        <v>6</v>
      </c>
      <c r="AF16" s="69" t="str">
        <f>IF(AR14="","",IF(MONTH(AR14+1)&lt;&gt;MONTH(AR14),"",AR14+1))</f>
        <v/>
      </c>
      <c r="AG16" s="70"/>
      <c r="AH16" s="69" t="str">
        <f>IF(AF16="","",IF(MONTH(AF16+1)&lt;&gt;MONTH(AF16),"",AF16+1))</f>
        <v/>
      </c>
      <c r="AI16" s="70"/>
      <c r="AJ16" s="73" t="str">
        <f>IF(AH16="","",IF(MONTH(AH16+1)&lt;&gt;MONTH(AH16),"",AH16+1))</f>
        <v/>
      </c>
      <c r="AK16" s="73"/>
      <c r="AL16" s="73" t="str">
        <f>IF(AJ16="","",IF(MONTH(AJ16+1)&lt;&gt;MONTH(AJ16),"",AJ16+1))</f>
        <v/>
      </c>
      <c r="AM16" s="73"/>
      <c r="AN16" s="73" t="str">
        <f>IF(AL16="","",IF(MONTH(AL16+1)&lt;&gt;MONTH(AL16),"",AL16+1))</f>
        <v/>
      </c>
      <c r="AO16" s="73"/>
      <c r="AP16" s="73" t="str">
        <f>IF(AN16="","",IF(MONTH(AN16+1)&lt;&gt;MONTH(AN16),"",AN16+1))</f>
        <v/>
      </c>
      <c r="AQ16" s="73"/>
      <c r="AR16" s="73" t="str">
        <f t="shared" ref="AR16" si="17">IF(AP16="","",IF(MONTH(AP16+1)&lt;&gt;MONTH(AP16),"",AP16+1))</f>
        <v/>
      </c>
      <c r="AS16" s="73"/>
      <c r="AT16" s="6" t="s">
        <v>6</v>
      </c>
      <c r="AU16" s="32"/>
      <c r="AV16" s="27" t="s">
        <v>18</v>
      </c>
      <c r="AW16" s="28">
        <v>43873</v>
      </c>
      <c r="AX16" s="28">
        <v>43876</v>
      </c>
      <c r="AY16" s="28" t="s">
        <v>7</v>
      </c>
      <c r="AZ16" s="32"/>
    </row>
    <row r="17" spans="1:52" s="2" customFormat="1" ht="12.75" customHeight="1">
      <c r="A17" s="1" t="s">
        <v>6</v>
      </c>
      <c r="B17" s="64" t="str">
        <f>IF(B16=""," ",IF(COUNTIF(checkout,B16)&gt;0,"◤",IF(COUNTIFS(checkin,"&lt;"&amp;B16,checkout,"&gt;="&amp;B16)&gt;0,"█"," ")))</f>
        <v xml:space="preserve"> </v>
      </c>
      <c r="C17" s="65" t="str">
        <f>IF(B16=""," ",IF(COUNTIF(checkin,B16)&gt;0,"◢",IF(COUNTIFS(checkin,"&lt;="&amp;B16,checkout,"&gt;"&amp;B16)&gt;0,"█"," ")))</f>
        <v xml:space="preserve"> </v>
      </c>
      <c r="D17" s="64" t="str">
        <f>IF(D16=""," ",IF(COUNTIF(checkout,D16)&gt;0,"◤",IF(COUNTIFS(checkin,"&lt;"&amp;D16,checkout,"&gt;="&amp;D16)&gt;0,"█"," ")))</f>
        <v xml:space="preserve"> </v>
      </c>
      <c r="E17" s="65" t="str">
        <f>IF(D16=""," ",IF(COUNTIF(checkin,D16)&gt;0,"◢",IF(COUNTIFS(checkin,"&lt;="&amp;D16,checkout,"&gt;"&amp;D16)&gt;0,"█"," ")))</f>
        <v xml:space="preserve"> </v>
      </c>
      <c r="F17" s="67" t="str">
        <f>IF(F16=""," ",IF(COUNTIF(checkout,F16)&gt;0,"◤",IF(COUNTIFS(checkin,"&lt;"&amp;F16,checkout,"&gt;="&amp;F16)&gt;0,"█"," ")))</f>
        <v xml:space="preserve"> </v>
      </c>
      <c r="G17" s="67" t="str">
        <f>IF(F16=""," ",IF(COUNTIF(checkin,F16)&gt;0,"◢",IF(COUNTIFS(checkin,"&lt;="&amp;F16,checkout,"&gt;"&amp;F16)&gt;0,"█"," ")))</f>
        <v xml:space="preserve"> </v>
      </c>
      <c r="H17" s="67" t="str">
        <f>IF(H16=""," ",IF(COUNTIF(checkout,H16)&gt;0,"◤",IF(COUNTIFS(checkin,"&lt;"&amp;H16,checkout,"&gt;="&amp;H16)&gt;0,"█"," ")))</f>
        <v xml:space="preserve"> </v>
      </c>
      <c r="I17" s="67" t="str">
        <f>IF(H16=""," ",IF(COUNTIF(checkin,H16)&gt;0,"◢",IF(COUNTIFS(checkin,"&lt;="&amp;H16,checkout,"&gt;"&amp;H16)&gt;0,"█"," ")))</f>
        <v xml:space="preserve"> </v>
      </c>
      <c r="J17" s="67" t="str">
        <f>IF(J16=""," ",IF(COUNTIF(checkout,J16)&gt;0,"◤",IF(COUNTIFS(checkin,"&lt;"&amp;J16,checkout,"&gt;="&amp;J16)&gt;0,"█"," ")))</f>
        <v xml:space="preserve"> </v>
      </c>
      <c r="K17" s="67" t="str">
        <f>IF(J16=""," ",IF(COUNTIF(checkin,J16)&gt;0,"◢",IF(COUNTIFS(checkin,"&lt;="&amp;J16,checkout,"&gt;"&amp;J16)&gt;0,"█"," ")))</f>
        <v xml:space="preserve"> </v>
      </c>
      <c r="L17" s="67" t="str">
        <f>IF(L16=""," ",IF(COUNTIF(checkout,L16)&gt;0,"◤",IF(COUNTIFS(checkin,"&lt;"&amp;L16,checkout,"&gt;="&amp;L16)&gt;0,"█"," ")))</f>
        <v xml:space="preserve"> </v>
      </c>
      <c r="M17" s="67" t="str">
        <f>IF(L16=""," ",IF(COUNTIF(checkin,L16)&gt;0,"◢",IF(COUNTIFS(checkin,"&lt;="&amp;L16,checkout,"&gt;"&amp;L16)&gt;0,"█"," ")))</f>
        <v xml:space="preserve"> </v>
      </c>
      <c r="N17" s="67" t="str">
        <f>IF(N16=""," ",IF(COUNTIF(checkout,N16)&gt;0,"◤",IF(COUNTIFS(checkin,"&lt;"&amp;N16,checkout,"&gt;="&amp;N16)&gt;0,"█"," ")))</f>
        <v xml:space="preserve"> </v>
      </c>
      <c r="O17" s="67" t="str">
        <f>IF(N16=""," ",IF(COUNTIF(checkin,N16)&gt;0,"◢",IF(COUNTIFS(checkin,"&lt;="&amp;N16,checkout,"&gt;"&amp;N16)&gt;0,"█"," ")))</f>
        <v xml:space="preserve"> </v>
      </c>
      <c r="P17" s="66" t="s">
        <v>6</v>
      </c>
      <c r="Q17" s="64" t="str">
        <f>IF(Q16=""," ",IF(COUNTIF(checkout,Q16)&gt;0,"◤",IF(COUNTIFS(checkin,"&lt;"&amp;Q16,checkout,"&gt;="&amp;Q16)&gt;0,"█"," ")))</f>
        <v xml:space="preserve"> </v>
      </c>
      <c r="R17" s="65" t="str">
        <f>IF(Q16=""," ",IF(COUNTIF(checkin,Q16)&gt;0,"◢",IF(COUNTIFS(checkin,"&lt;="&amp;Q16,checkout,"&gt;"&amp;Q16)&gt;0,"█"," ")))</f>
        <v xml:space="preserve"> </v>
      </c>
      <c r="S17" s="64" t="str">
        <f>IF(S16=""," ",IF(COUNTIF(checkout,S16)&gt;0,"◤",IF(COUNTIFS(checkin,"&lt;"&amp;S16,checkout,"&gt;="&amp;S16)&gt;0,"█"," ")))</f>
        <v xml:space="preserve"> </v>
      </c>
      <c r="T17" s="65" t="str">
        <f>IF(S16=""," ",IF(COUNTIF(checkin,S16)&gt;0,"◢",IF(COUNTIFS(checkin,"&lt;="&amp;S16,checkout,"&gt;"&amp;S16)&gt;0,"█"," ")))</f>
        <v xml:space="preserve"> </v>
      </c>
      <c r="U17" s="67" t="str">
        <f>IF(U16=""," ",IF(COUNTIF(checkout,U16)&gt;0,"◤",IF(COUNTIFS(checkin,"&lt;"&amp;U16,checkout,"&gt;="&amp;U16)&gt;0,"█"," ")))</f>
        <v xml:space="preserve"> </v>
      </c>
      <c r="V17" s="67" t="str">
        <f>IF(U16=""," ",IF(COUNTIF(checkin,U16)&gt;0,"◢",IF(COUNTIFS(checkin,"&lt;="&amp;U16,checkout,"&gt;"&amp;U16)&gt;0,"█"," ")))</f>
        <v xml:space="preserve"> </v>
      </c>
      <c r="W17" s="67" t="str">
        <f>IF(W16=""," ",IF(COUNTIF(checkout,W16)&gt;0,"◤",IF(COUNTIFS(checkin,"&lt;"&amp;W16,checkout,"&gt;="&amp;W16)&gt;0,"█"," ")))</f>
        <v xml:space="preserve"> </v>
      </c>
      <c r="X17" s="67" t="str">
        <f>IF(W16=""," ",IF(COUNTIF(checkin,W16)&gt;0,"◢",IF(COUNTIFS(checkin,"&lt;="&amp;W16,checkout,"&gt;"&amp;W16)&gt;0,"█"," ")))</f>
        <v xml:space="preserve"> </v>
      </c>
      <c r="Y17" s="67" t="str">
        <f>IF(Y16=""," ",IF(COUNTIF(checkout,Y16)&gt;0,"◤",IF(COUNTIFS(checkin,"&lt;"&amp;Y16,checkout,"&gt;="&amp;Y16)&gt;0,"█"," ")))</f>
        <v xml:space="preserve"> </v>
      </c>
      <c r="Z17" s="67" t="str">
        <f>IF(Y16=""," ",IF(COUNTIF(checkin,Y16)&gt;0,"◢",IF(COUNTIFS(checkin,"&lt;="&amp;Y16,checkout,"&gt;"&amp;Y16)&gt;0,"█"," ")))</f>
        <v xml:space="preserve"> </v>
      </c>
      <c r="AA17" s="67" t="str">
        <f>IF(AA16=""," ",IF(COUNTIF(checkout,AA16)&gt;0,"◤",IF(COUNTIFS(checkin,"&lt;"&amp;AA16,checkout,"&gt;="&amp;AA16)&gt;0,"█"," ")))</f>
        <v xml:space="preserve"> </v>
      </c>
      <c r="AB17" s="67" t="str">
        <f>IF(AA16=""," ",IF(COUNTIF(checkin,AA16)&gt;0,"◢",IF(COUNTIFS(checkin,"&lt;="&amp;AA16,checkout,"&gt;"&amp;AA16)&gt;0,"█"," ")))</f>
        <v xml:space="preserve"> </v>
      </c>
      <c r="AC17" s="67" t="str">
        <f>IF(AC16=""," ",IF(COUNTIF(checkout,AC16)&gt;0,"◤",IF(COUNTIFS(checkin,"&lt;"&amp;AC16,checkout,"&gt;="&amp;AC16)&gt;0,"█"," ")))</f>
        <v xml:space="preserve"> </v>
      </c>
      <c r="AD17" s="67" t="str">
        <f>IF(AC16=""," ",IF(COUNTIF(checkin,AC16)&gt;0,"◢",IF(COUNTIFS(checkin,"&lt;="&amp;AC16,checkout,"&gt;"&amp;AC16)&gt;0,"█"," ")))</f>
        <v xml:space="preserve"> </v>
      </c>
      <c r="AE17" s="66" t="s">
        <v>6</v>
      </c>
      <c r="AF17" s="64" t="str">
        <f>IF(AF16=""," ",IF(COUNTIF(checkout,AF16)&gt;0,"◤",IF(COUNTIFS(checkin,"&lt;"&amp;AF16,checkout,"&gt;="&amp;AF16)&gt;0,"█"," ")))</f>
        <v xml:space="preserve"> </v>
      </c>
      <c r="AG17" s="65" t="str">
        <f>IF(AF16=""," ",IF(COUNTIF(checkin,AF16)&gt;0,"◢",IF(COUNTIFS(checkin,"&lt;="&amp;AF16,checkout,"&gt;"&amp;AF16)&gt;0,"█"," ")))</f>
        <v xml:space="preserve"> </v>
      </c>
      <c r="AH17" s="64" t="str">
        <f>IF(AH16=""," ",IF(COUNTIF(checkout,AH16)&gt;0,"◤",IF(COUNTIFS(checkin,"&lt;"&amp;AH16,checkout,"&gt;="&amp;AH16)&gt;0,"█"," ")))</f>
        <v xml:space="preserve"> </v>
      </c>
      <c r="AI17" s="65" t="str">
        <f>IF(AH16=""," ",IF(COUNTIF(checkin,AH16)&gt;0,"◢",IF(COUNTIFS(checkin,"&lt;="&amp;AH16,checkout,"&gt;"&amp;AH16)&gt;0,"█"," ")))</f>
        <v xml:space="preserve"> </v>
      </c>
      <c r="AJ17" s="67" t="str">
        <f>IF(AJ16=""," ",IF(COUNTIF(checkout,AJ16)&gt;0,"◤",IF(COUNTIFS(checkin,"&lt;"&amp;AJ16,checkout,"&gt;="&amp;AJ16)&gt;0,"█"," ")))</f>
        <v xml:space="preserve"> </v>
      </c>
      <c r="AK17" s="67" t="str">
        <f>IF(AJ16=""," ",IF(COUNTIF(checkin,AJ16)&gt;0,"◢",IF(COUNTIFS(checkin,"&lt;="&amp;AJ16,checkout,"&gt;"&amp;AJ16)&gt;0,"█"," ")))</f>
        <v xml:space="preserve"> </v>
      </c>
      <c r="AL17" s="67" t="str">
        <f>IF(AL16=""," ",IF(COUNTIF(checkout,AL16)&gt;0,"◤",IF(COUNTIFS(checkin,"&lt;"&amp;AL16,checkout,"&gt;="&amp;AL16)&gt;0,"█"," ")))</f>
        <v xml:space="preserve"> </v>
      </c>
      <c r="AM17" s="67" t="str">
        <f>IF(AL16=""," ",IF(COUNTIF(checkin,AL16)&gt;0,"◢",IF(COUNTIFS(checkin,"&lt;="&amp;AL16,checkout,"&gt;"&amp;AL16)&gt;0,"█"," ")))</f>
        <v xml:space="preserve"> </v>
      </c>
      <c r="AN17" s="67" t="str">
        <f>IF(AN16=""," ",IF(COUNTIF(checkout,AN16)&gt;0,"◤",IF(COUNTIFS(checkin,"&lt;"&amp;AN16,checkout,"&gt;="&amp;AN16)&gt;0,"█"," ")))</f>
        <v xml:space="preserve"> </v>
      </c>
      <c r="AO17" s="67" t="str">
        <f>IF(AN16=""," ",IF(COUNTIF(checkin,AN16)&gt;0,"◢",IF(COUNTIFS(checkin,"&lt;="&amp;AN16,checkout,"&gt;"&amp;AN16)&gt;0,"█"," ")))</f>
        <v xml:space="preserve"> </v>
      </c>
      <c r="AP17" s="67" t="str">
        <f>IF(AP16=""," ",IF(COUNTIF(checkout,AP16)&gt;0,"◤",IF(COUNTIFS(checkin,"&lt;"&amp;AP16,checkout,"&gt;="&amp;AP16)&gt;0,"█"," ")))</f>
        <v xml:space="preserve"> </v>
      </c>
      <c r="AQ17" s="67" t="str">
        <f>IF(AP16=""," ",IF(COUNTIF(checkin,AP16)&gt;0,"◢",IF(COUNTIFS(checkin,"&lt;="&amp;AP16,checkout,"&gt;"&amp;AP16)&gt;0,"█"," ")))</f>
        <v xml:space="preserve"> </v>
      </c>
      <c r="AR17" s="67" t="str">
        <f>IF(AR16=""," ",IF(COUNTIF(checkout,AR16)&gt;0,"◤",IF(COUNTIFS(checkin,"&lt;"&amp;AR16,checkout,"&gt;="&amp;AR16)&gt;0,"█"," ")))</f>
        <v xml:space="preserve"> </v>
      </c>
      <c r="AS17" s="67" t="str">
        <f>IF(AR16=""," ",IF(COUNTIF(checkin,AR16)&gt;0,"◢",IF(COUNTIFS(checkin,"&lt;="&amp;AR16,checkout,"&gt;"&amp;AR16)&gt;0,"█"," ")))</f>
        <v xml:space="preserve"> </v>
      </c>
      <c r="AT17" s="12" t="s">
        <v>6</v>
      </c>
      <c r="AU17" s="32"/>
      <c r="AV17" s="27" t="s">
        <v>18</v>
      </c>
      <c r="AW17" s="28">
        <v>43877</v>
      </c>
      <c r="AX17" s="28">
        <v>43885</v>
      </c>
      <c r="AY17" s="28" t="s">
        <v>7</v>
      </c>
      <c r="AZ17" s="32"/>
    </row>
    <row r="18" spans="1:52" ht="12.75" customHeight="1">
      <c r="A18" s="1" t="s">
        <v>6</v>
      </c>
      <c r="P18" s="2" t="s">
        <v>6</v>
      </c>
      <c r="AE18" s="1" t="s">
        <v>6</v>
      </c>
      <c r="AT18" s="2" t="s">
        <v>6</v>
      </c>
      <c r="AU18" s="34"/>
      <c r="AV18" s="27" t="s">
        <v>19</v>
      </c>
      <c r="AW18" s="28">
        <v>43900</v>
      </c>
      <c r="AX18" s="28">
        <v>43907</v>
      </c>
      <c r="AY18" s="28" t="s">
        <v>7</v>
      </c>
      <c r="AZ18" s="34"/>
    </row>
    <row r="19" spans="1:52" s="2" customFormat="1" ht="18">
      <c r="A19" s="1" t="s">
        <v>6</v>
      </c>
      <c r="B19" s="71">
        <f>DATE(YEAR(AF4+35),MONTH(AF4+35),1)</f>
        <v>43922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4" t="s">
        <v>6</v>
      </c>
      <c r="Q19" s="71">
        <f>DATE(YEAR(B19+35),MONTH(B19+35),1)</f>
        <v>43952</v>
      </c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14" t="s">
        <v>6</v>
      </c>
      <c r="AF19" s="71">
        <f>DATE(YEAR(Q19+35),MONTH(Q19+35),1)</f>
        <v>43983</v>
      </c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4" t="s">
        <v>6</v>
      </c>
      <c r="AU19" s="32"/>
      <c r="AV19" s="27" t="s">
        <v>19</v>
      </c>
      <c r="AW19" s="28">
        <v>43900</v>
      </c>
      <c r="AX19" s="28">
        <v>43907</v>
      </c>
      <c r="AY19" s="28" t="s">
        <v>7</v>
      </c>
      <c r="AZ19" s="32"/>
    </row>
    <row r="20" spans="1:52" s="3" customFormat="1" ht="12.75" customHeight="1">
      <c r="A20" s="13" t="s">
        <v>6</v>
      </c>
      <c r="B20" s="74">
        <f>B23</f>
        <v>43926</v>
      </c>
      <c r="C20" s="75"/>
      <c r="D20" s="75">
        <f t="shared" ref="D20:N20" si="18">D23</f>
        <v>43927</v>
      </c>
      <c r="E20" s="75"/>
      <c r="F20" s="75">
        <f t="shared" si="18"/>
        <v>43928</v>
      </c>
      <c r="G20" s="75"/>
      <c r="H20" s="75">
        <f t="shared" si="18"/>
        <v>43929</v>
      </c>
      <c r="I20" s="75"/>
      <c r="J20" s="75">
        <f t="shared" si="18"/>
        <v>43930</v>
      </c>
      <c r="K20" s="75"/>
      <c r="L20" s="75">
        <f t="shared" si="18"/>
        <v>43931</v>
      </c>
      <c r="M20" s="75"/>
      <c r="N20" s="76">
        <f t="shared" si="18"/>
        <v>43932</v>
      </c>
      <c r="O20" s="76"/>
      <c r="P20" s="4" t="s">
        <v>6</v>
      </c>
      <c r="Q20" s="74">
        <f>Q23</f>
        <v>43954</v>
      </c>
      <c r="R20" s="75"/>
      <c r="S20" s="75">
        <f t="shared" ref="S20:AC20" si="19">S23</f>
        <v>43955</v>
      </c>
      <c r="T20" s="75"/>
      <c r="U20" s="75">
        <f t="shared" si="19"/>
        <v>43956</v>
      </c>
      <c r="V20" s="75"/>
      <c r="W20" s="75">
        <f t="shared" si="19"/>
        <v>43957</v>
      </c>
      <c r="X20" s="75"/>
      <c r="Y20" s="75">
        <f t="shared" si="19"/>
        <v>43958</v>
      </c>
      <c r="Z20" s="75"/>
      <c r="AA20" s="75">
        <f t="shared" si="19"/>
        <v>43959</v>
      </c>
      <c r="AB20" s="75"/>
      <c r="AC20" s="76">
        <f t="shared" si="19"/>
        <v>43960</v>
      </c>
      <c r="AD20" s="76"/>
      <c r="AE20" s="15" t="s">
        <v>6</v>
      </c>
      <c r="AF20" s="74">
        <f>AF23</f>
        <v>43989</v>
      </c>
      <c r="AG20" s="75"/>
      <c r="AH20" s="75">
        <f t="shared" ref="AH20:AR20" si="20">AH23</f>
        <v>43990</v>
      </c>
      <c r="AI20" s="75"/>
      <c r="AJ20" s="75">
        <f t="shared" si="20"/>
        <v>43991</v>
      </c>
      <c r="AK20" s="75"/>
      <c r="AL20" s="75">
        <f t="shared" si="20"/>
        <v>43992</v>
      </c>
      <c r="AM20" s="75"/>
      <c r="AN20" s="75">
        <f t="shared" si="20"/>
        <v>43993</v>
      </c>
      <c r="AO20" s="75"/>
      <c r="AP20" s="75">
        <f t="shared" si="20"/>
        <v>43994</v>
      </c>
      <c r="AQ20" s="75"/>
      <c r="AR20" s="76">
        <f t="shared" si="20"/>
        <v>43995</v>
      </c>
      <c r="AS20" s="76"/>
      <c r="AT20" s="62" t="s">
        <v>6</v>
      </c>
      <c r="AU20" s="33"/>
      <c r="AV20" s="27" t="s">
        <v>19</v>
      </c>
      <c r="AW20" s="28">
        <v>43907</v>
      </c>
      <c r="AX20" s="28">
        <v>43911</v>
      </c>
      <c r="AY20" s="28" t="s">
        <v>7</v>
      </c>
      <c r="AZ20" s="33"/>
    </row>
    <row r="21" spans="1:52" s="2" customFormat="1" ht="12.75" customHeight="1">
      <c r="A21" s="1" t="s">
        <v>6</v>
      </c>
      <c r="B21" s="69" t="str">
        <f>IF(WEEKDAY(B19,1)=$AW$7,B19,"")</f>
        <v/>
      </c>
      <c r="C21" s="70"/>
      <c r="D21" s="69" t="str">
        <f>IF(B21="",IF(WEEKDAY(B19,1)=MOD($AW$7,7)+1,B19,""),B21+1)</f>
        <v/>
      </c>
      <c r="E21" s="70"/>
      <c r="F21" s="69" t="str">
        <f>IF(D21="",IF(WEEKDAY(B19,1)=MOD($AW$7+1,7)+1,B19,""),D21+1)</f>
        <v/>
      </c>
      <c r="G21" s="70"/>
      <c r="H21" s="69">
        <f>IF(F21="",IF(WEEKDAY(B19,1)=MOD($AW$7+2,7)+1,B19,""),F21+1)</f>
        <v>43922</v>
      </c>
      <c r="I21" s="70"/>
      <c r="J21" s="69">
        <f>IF(H21="",IF(WEEKDAY(B19,1)=MOD($AW$7+3,7)+1,B19,""),H21+1)</f>
        <v>43923</v>
      </c>
      <c r="K21" s="70"/>
      <c r="L21" s="69">
        <f>IF(J21="",IF(WEEKDAY(B19,1)=MOD($AW$7+4,7)+1,B19,""),J21+1)</f>
        <v>43924</v>
      </c>
      <c r="M21" s="70"/>
      <c r="N21" s="69">
        <f>IF(L21="",IF(WEEKDAY(B19,1)=MOD($AW$7+5,7)+1,B19,""),L21+1)</f>
        <v>43925</v>
      </c>
      <c r="O21" s="70"/>
      <c r="P21" s="6" t="s">
        <v>6</v>
      </c>
      <c r="Q21" s="69" t="str">
        <f>IF(WEEKDAY(Q19,1)=$AW$7,Q19,"")</f>
        <v/>
      </c>
      <c r="R21" s="70"/>
      <c r="S21" s="69" t="str">
        <f>IF(Q21="",IF(WEEKDAY(Q19,1)=MOD($AW$7,7)+1,Q19,""),Q21+1)</f>
        <v/>
      </c>
      <c r="T21" s="70"/>
      <c r="U21" s="69" t="str">
        <f>IF(S21="",IF(WEEKDAY(Q19,1)=MOD($AW$7+1,7)+1,Q19,""),S21+1)</f>
        <v/>
      </c>
      <c r="V21" s="70"/>
      <c r="W21" s="69" t="str">
        <f>IF(U21="",IF(WEEKDAY(Q19,1)=MOD($AW$7+2,7)+1,Q19,""),U21+1)</f>
        <v/>
      </c>
      <c r="X21" s="70"/>
      <c r="Y21" s="69" t="str">
        <f>IF(W21="",IF(WEEKDAY(Q19,1)=MOD($AW$7+3,7)+1,Q19,""),W21+1)</f>
        <v/>
      </c>
      <c r="Z21" s="70"/>
      <c r="AA21" s="69">
        <f>IF(Y21="",IF(WEEKDAY(Q19,1)=MOD($AW$7+4,7)+1,Q19,""),Y21+1)</f>
        <v>43952</v>
      </c>
      <c r="AB21" s="70"/>
      <c r="AC21" s="69">
        <f>IF(AA21="",IF(WEEKDAY(Q19,1)=MOD($AW$7+5,7)+1,Q19,""),AA21+1)</f>
        <v>43953</v>
      </c>
      <c r="AD21" s="70"/>
      <c r="AE21" s="16" t="s">
        <v>6</v>
      </c>
      <c r="AF21" s="69" t="str">
        <f>IF(WEEKDAY(AF19,1)=$AW$7,AF19,"")</f>
        <v/>
      </c>
      <c r="AG21" s="70"/>
      <c r="AH21" s="69">
        <f>IF(AF21="",IF(WEEKDAY(AF19,1)=MOD($AW$7,7)+1,AF19,""),AF21+1)</f>
        <v>43983</v>
      </c>
      <c r="AI21" s="70"/>
      <c r="AJ21" s="69">
        <f>IF(AH21="",IF(WEEKDAY(AF19,1)=MOD($AW$7+1,7)+1,AF19,""),AH21+1)</f>
        <v>43984</v>
      </c>
      <c r="AK21" s="70"/>
      <c r="AL21" s="69">
        <f>IF(AJ21="",IF(WEEKDAY(AF19,1)=MOD($AW$7+2,7)+1,AF19,""),AJ21+1)</f>
        <v>43985</v>
      </c>
      <c r="AM21" s="70"/>
      <c r="AN21" s="69">
        <f>IF(AL21="",IF(WEEKDAY(AF19,1)=MOD($AW$7+3,7)+1,AF19,""),AL21+1)</f>
        <v>43986</v>
      </c>
      <c r="AO21" s="70"/>
      <c r="AP21" s="69">
        <f>IF(AN21="",IF(WEEKDAY(AF19,1)=MOD($AW$7+4,7)+1,AF19,""),AN21+1)</f>
        <v>43987</v>
      </c>
      <c r="AQ21" s="70"/>
      <c r="AR21" s="69">
        <f>IF(AP21="",IF(WEEKDAY(AF19,1)=MOD($AW$7+5,7)+1,AF19,""),AP21+1)</f>
        <v>43988</v>
      </c>
      <c r="AS21" s="70"/>
      <c r="AT21" s="6" t="s">
        <v>6</v>
      </c>
      <c r="AU21" s="32"/>
      <c r="AV21" s="27" t="s">
        <v>19</v>
      </c>
      <c r="AW21" s="28">
        <v>43931</v>
      </c>
      <c r="AX21" s="28">
        <v>43934</v>
      </c>
      <c r="AY21" s="28" t="s">
        <v>7</v>
      </c>
      <c r="AZ21" s="32"/>
    </row>
    <row r="22" spans="1:52" s="2" customFormat="1" ht="12.75" customHeight="1">
      <c r="A22" s="1" t="s">
        <v>6</v>
      </c>
      <c r="B22" s="64" t="str">
        <f>IF(B21=""," ",IF(COUNTIF(checkout,B21)&gt;0,"◤",IF(COUNTIFS(checkin,"&lt;"&amp;B21,checkout,"&gt;="&amp;B21)&gt;0,"█"," ")))</f>
        <v xml:space="preserve"> </v>
      </c>
      <c r="C22" s="65" t="str">
        <f>IF(B21=""," ",IF(COUNTIF(checkin,B21)&gt;0,"◢",IF(COUNTIFS(checkin,"&lt;="&amp;B21,checkout,"&gt;"&amp;B21)&gt;0,"█"," ")))</f>
        <v xml:space="preserve"> </v>
      </c>
      <c r="D22" s="64" t="str">
        <f>IF(D21=""," ",IF(COUNTIF(checkout,D21)&gt;0,"◤",IF(COUNTIFS(checkin,"&lt;"&amp;D21,checkout,"&gt;="&amp;D21)&gt;0,"█"," ")))</f>
        <v xml:space="preserve"> </v>
      </c>
      <c r="E22" s="65" t="str">
        <f>IF(D21=""," ",IF(COUNTIF(checkin,D21)&gt;0,"◢",IF(COUNTIFS(checkin,"&lt;="&amp;D21,checkout,"&gt;"&amp;D21)&gt;0,"█"," ")))</f>
        <v xml:space="preserve"> </v>
      </c>
      <c r="F22" s="64" t="str">
        <f>IF(F21=""," ",IF(COUNTIF(checkout,F21)&gt;0,"◤",IF(COUNTIFS(checkin,"&lt;"&amp;F21,checkout,"&gt;="&amp;F21)&gt;0,"█"," ")))</f>
        <v xml:space="preserve"> </v>
      </c>
      <c r="G22" s="65" t="str">
        <f>IF(F21=""," ",IF(COUNTIF(checkin,F21)&gt;0,"◢",IF(COUNTIFS(checkin,"&lt;="&amp;F21,checkout,"&gt;"&amp;F21)&gt;0,"█"," ")))</f>
        <v xml:space="preserve"> </v>
      </c>
      <c r="H22" s="64" t="str">
        <f>IF(H21=""," ",IF(COUNTIF(checkout,H21)&gt;0,"◤",IF(COUNTIFS(checkin,"&lt;"&amp;H21,checkout,"&gt;="&amp;H21)&gt;0,"█"," ")))</f>
        <v xml:space="preserve"> </v>
      </c>
      <c r="I22" s="65" t="str">
        <f>IF(H21=""," ",IF(COUNTIF(checkin,H21)&gt;0,"◢",IF(COUNTIFS(checkin,"&lt;="&amp;H21,checkout,"&gt;"&amp;H21)&gt;0,"█"," ")))</f>
        <v xml:space="preserve"> </v>
      </c>
      <c r="J22" s="64" t="str">
        <f>IF(J21=""," ",IF(COUNTIF(checkout,J21)&gt;0,"◤",IF(COUNTIFS(checkin,"&lt;"&amp;J21,checkout,"&gt;="&amp;J21)&gt;0,"█"," ")))</f>
        <v xml:space="preserve"> </v>
      </c>
      <c r="K22" s="65" t="str">
        <f>IF(J21=""," ",IF(COUNTIF(checkin,J21)&gt;0,"◢",IF(COUNTIFS(checkin,"&lt;="&amp;J21,checkout,"&gt;"&amp;J21)&gt;0,"█"," ")))</f>
        <v xml:space="preserve"> </v>
      </c>
      <c r="L22" s="64" t="str">
        <f>IF(L21=""," ",IF(COUNTIF(checkout,L21)&gt;0,"◤",IF(COUNTIFS(checkin,"&lt;"&amp;L21,checkout,"&gt;="&amp;L21)&gt;0,"█"," ")))</f>
        <v xml:space="preserve"> </v>
      </c>
      <c r="M22" s="65" t="str">
        <f>IF(L21=""," ",IF(COUNTIF(checkin,L21)&gt;0,"◢",IF(COUNTIFS(checkin,"&lt;="&amp;L21,checkout,"&gt;"&amp;L21)&gt;0,"█"," ")))</f>
        <v xml:space="preserve"> </v>
      </c>
      <c r="N22" s="64" t="str">
        <f>IF(N21=""," ",IF(COUNTIF(checkout,N21)&gt;0,"◤",IF(COUNTIFS(checkin,"&lt;"&amp;N21,checkout,"&gt;="&amp;N21)&gt;0,"█"," ")))</f>
        <v xml:space="preserve"> </v>
      </c>
      <c r="O22" s="65" t="str">
        <f>IF(N21=""," ",IF(COUNTIF(checkin,N21)&gt;0,"◢",IF(COUNTIFS(checkin,"&lt;="&amp;N21,checkout,"&gt;"&amp;N21)&gt;0,"█"," ")))</f>
        <v xml:space="preserve"> </v>
      </c>
      <c r="P22" s="68" t="s">
        <v>6</v>
      </c>
      <c r="Q22" s="64" t="str">
        <f>IF(Q21=""," ",IF(COUNTIF(checkout,Q21)&gt;0,"◤",IF(COUNTIFS(checkin,"&lt;"&amp;Q21,checkout,"&gt;="&amp;Q21)&gt;0,"█"," ")))</f>
        <v xml:space="preserve"> </v>
      </c>
      <c r="R22" s="65" t="str">
        <f>IF(Q21=""," ",IF(COUNTIF(checkin,Q21)&gt;0,"◢",IF(COUNTIFS(checkin,"&lt;="&amp;Q21,checkout,"&gt;"&amp;Q21)&gt;0,"█"," ")))</f>
        <v xml:space="preserve"> </v>
      </c>
      <c r="S22" s="64" t="str">
        <f>IF(S21=""," ",IF(COUNTIF(checkout,S21)&gt;0,"◤",IF(COUNTIFS(checkin,"&lt;"&amp;S21,checkout,"&gt;="&amp;S21)&gt;0,"█"," ")))</f>
        <v xml:space="preserve"> </v>
      </c>
      <c r="T22" s="65" t="str">
        <f>IF(S21=""," ",IF(COUNTIF(checkin,S21)&gt;0,"◢",IF(COUNTIFS(checkin,"&lt;="&amp;S21,checkout,"&gt;"&amp;S21)&gt;0,"█"," ")))</f>
        <v xml:space="preserve"> </v>
      </c>
      <c r="U22" s="64" t="str">
        <f>IF(U21=""," ",IF(COUNTIF(checkout,U21)&gt;0,"◤",IF(COUNTIFS(checkin,"&lt;"&amp;U21,checkout,"&gt;="&amp;U21)&gt;0,"█"," ")))</f>
        <v xml:space="preserve"> </v>
      </c>
      <c r="V22" s="65" t="str">
        <f>IF(U21=""," ",IF(COUNTIF(checkin,U21)&gt;0,"◢",IF(COUNTIFS(checkin,"&lt;="&amp;U21,checkout,"&gt;"&amp;U21)&gt;0,"█"," ")))</f>
        <v xml:space="preserve"> </v>
      </c>
      <c r="W22" s="64" t="str">
        <f>IF(W21=""," ",IF(COUNTIF(checkout,W21)&gt;0,"◤",IF(COUNTIFS(checkin,"&lt;"&amp;W21,checkout,"&gt;="&amp;W21)&gt;0,"█"," ")))</f>
        <v xml:space="preserve"> </v>
      </c>
      <c r="X22" s="65" t="str">
        <f>IF(W21=""," ",IF(COUNTIF(checkin,W21)&gt;0,"◢",IF(COUNTIFS(checkin,"&lt;="&amp;W21,checkout,"&gt;"&amp;W21)&gt;0,"█"," ")))</f>
        <v xml:space="preserve"> </v>
      </c>
      <c r="Y22" s="64" t="str">
        <f>IF(Y21=""," ",IF(COUNTIF(checkout,Y21)&gt;0,"◤",IF(COUNTIFS(checkin,"&lt;"&amp;Y21,checkout,"&gt;="&amp;Y21)&gt;0,"█"," ")))</f>
        <v xml:space="preserve"> </v>
      </c>
      <c r="Z22" s="65" t="str">
        <f>IF(Y21=""," ",IF(COUNTIF(checkin,Y21)&gt;0,"◢",IF(COUNTIFS(checkin,"&lt;="&amp;Y21,checkout,"&gt;"&amp;Y21)&gt;0,"█"," ")))</f>
        <v xml:space="preserve"> </v>
      </c>
      <c r="AA22" s="64" t="str">
        <f>IF(AA21=""," ",IF(COUNTIF(checkout,AA21)&gt;0,"◤",IF(COUNTIFS(checkin,"&lt;"&amp;AA21,checkout,"&gt;="&amp;AA21)&gt;0,"█"," ")))</f>
        <v xml:space="preserve"> </v>
      </c>
      <c r="AB22" s="65" t="str">
        <f>IF(AA21=""," ",IF(COUNTIF(checkin,AA21)&gt;0,"◢",IF(COUNTIFS(checkin,"&lt;="&amp;AA21,checkout,"&gt;"&amp;AA21)&gt;0,"█"," ")))</f>
        <v xml:space="preserve"> </v>
      </c>
      <c r="AC22" s="64" t="str">
        <f>IF(AC21=""," ",IF(COUNTIF(checkout,AC21)&gt;0,"◤",IF(COUNTIFS(checkin,"&lt;"&amp;AC21,checkout,"&gt;="&amp;AC21)&gt;0,"█"," ")))</f>
        <v xml:space="preserve"> </v>
      </c>
      <c r="AD22" s="65" t="str">
        <f>IF(AC21=""," ",IF(COUNTIF(checkin,AC21)&gt;0,"◢",IF(COUNTIFS(checkin,"&lt;="&amp;AC21,checkout,"&gt;"&amp;AC21)&gt;0,"█"," ")))</f>
        <v>◢</v>
      </c>
      <c r="AE22" s="68" t="s">
        <v>6</v>
      </c>
      <c r="AF22" s="64" t="str">
        <f>IF(AF21=""," ",IF(COUNTIF(checkout,AF21)&gt;0,"◤",IF(COUNTIFS(checkin,"&lt;"&amp;AF21,checkout,"&gt;="&amp;AF21)&gt;0,"█"," ")))</f>
        <v xml:space="preserve"> </v>
      </c>
      <c r="AG22" s="65" t="str">
        <f>IF(AF21=""," ",IF(COUNTIF(checkin,AF21)&gt;0,"◢",IF(COUNTIFS(checkin,"&lt;="&amp;AF21,checkout,"&gt;"&amp;AF21)&gt;0,"█"," ")))</f>
        <v xml:space="preserve"> </v>
      </c>
      <c r="AH22" s="64" t="str">
        <f>IF(AH21=""," ",IF(COUNTIF(checkout,AH21)&gt;0,"◤",IF(COUNTIFS(checkin,"&lt;"&amp;AH21,checkout,"&gt;="&amp;AH21)&gt;0,"█"," ")))</f>
        <v xml:space="preserve"> </v>
      </c>
      <c r="AI22" s="65" t="str">
        <f>IF(AH21=""," ",IF(COUNTIF(checkin,AH21)&gt;0,"◢",IF(COUNTIFS(checkin,"&lt;="&amp;AH21,checkout,"&gt;"&amp;AH21)&gt;0,"█"," ")))</f>
        <v xml:space="preserve"> </v>
      </c>
      <c r="AJ22" s="64" t="str">
        <f>IF(AJ21=""," ",IF(COUNTIF(checkout,AJ21)&gt;0,"◤",IF(COUNTIFS(checkin,"&lt;"&amp;AJ21,checkout,"&gt;="&amp;AJ21)&gt;0,"█"," ")))</f>
        <v xml:space="preserve"> </v>
      </c>
      <c r="AK22" s="65" t="str">
        <f>IF(AJ21=""," ",IF(COUNTIF(checkin,AJ21)&gt;0,"◢",IF(COUNTIFS(checkin,"&lt;="&amp;AJ21,checkout,"&gt;"&amp;AJ21)&gt;0,"█"," ")))</f>
        <v xml:space="preserve"> </v>
      </c>
      <c r="AL22" s="64" t="str">
        <f>IF(AL21=""," ",IF(COUNTIF(checkout,AL21)&gt;0,"◤",IF(COUNTIFS(checkin,"&lt;"&amp;AL21,checkout,"&gt;="&amp;AL21)&gt;0,"█"," ")))</f>
        <v xml:space="preserve"> </v>
      </c>
      <c r="AM22" s="65" t="str">
        <f>IF(AL21=""," ",IF(COUNTIF(checkin,AL21)&gt;0,"◢",IF(COUNTIFS(checkin,"&lt;="&amp;AL21,checkout,"&gt;"&amp;AL21)&gt;0,"█"," ")))</f>
        <v xml:space="preserve"> </v>
      </c>
      <c r="AN22" s="64" t="str">
        <f>IF(AN21=""," ",IF(COUNTIF(checkout,AN21)&gt;0,"◤",IF(COUNTIFS(checkin,"&lt;"&amp;AN21,checkout,"&gt;="&amp;AN21)&gt;0,"█"," ")))</f>
        <v xml:space="preserve"> </v>
      </c>
      <c r="AO22" s="65" t="str">
        <f>IF(AN21=""," ",IF(COUNTIF(checkin,AN21)&gt;0,"◢",IF(COUNTIFS(checkin,"&lt;="&amp;AN21,checkout,"&gt;"&amp;AN21)&gt;0,"█"," ")))</f>
        <v xml:space="preserve"> </v>
      </c>
      <c r="AP22" s="64" t="str">
        <f>IF(AP21=""," ",IF(COUNTIF(checkout,AP21)&gt;0,"◤",IF(COUNTIFS(checkin,"&lt;"&amp;AP21,checkout,"&gt;="&amp;AP21)&gt;0,"█"," ")))</f>
        <v xml:space="preserve"> </v>
      </c>
      <c r="AQ22" s="65" t="str">
        <f>IF(AP21=""," ",IF(COUNTIF(checkin,AP21)&gt;0,"◢",IF(COUNTIFS(checkin,"&lt;="&amp;AP21,checkout,"&gt;"&amp;AP21)&gt;0,"█"," ")))</f>
        <v xml:space="preserve"> </v>
      </c>
      <c r="AR22" s="64" t="str">
        <f>IF(AR21=""," ",IF(COUNTIF(checkout,AR21)&gt;0,"◤",IF(COUNTIFS(checkin,"&lt;"&amp;AR21,checkout,"&gt;="&amp;AR21)&gt;0,"█"," ")))</f>
        <v xml:space="preserve"> </v>
      </c>
      <c r="AS22" s="65" t="str">
        <f>IF(AR21=""," ",IF(COUNTIF(checkin,AR21)&gt;0,"◢",IF(COUNTIFS(checkin,"&lt;="&amp;AR21,checkout,"&gt;"&amp;AR21)&gt;0,"█"," ")))</f>
        <v xml:space="preserve"> </v>
      </c>
      <c r="AT22" s="11" t="s">
        <v>6</v>
      </c>
      <c r="AU22" s="32"/>
      <c r="AV22" s="27" t="s">
        <v>19</v>
      </c>
      <c r="AW22" s="28">
        <v>43953</v>
      </c>
      <c r="AX22" s="28">
        <v>43957</v>
      </c>
      <c r="AY22" s="28" t="s">
        <v>7</v>
      </c>
      <c r="AZ22" s="32"/>
    </row>
    <row r="23" spans="1:52" s="2" customFormat="1" ht="12.75" customHeight="1">
      <c r="A23" s="1" t="s">
        <v>6</v>
      </c>
      <c r="B23" s="69">
        <f>IF(N21="","",IF(MONTH(N21+1)&lt;&gt;MONTH(N21),"",N21+1))</f>
        <v>43926</v>
      </c>
      <c r="C23" s="70"/>
      <c r="D23" s="69">
        <f>IF(B23="","",IF(MONTH(B23+1)&lt;&gt;MONTH(B23),"",B23+1))</f>
        <v>43927</v>
      </c>
      <c r="E23" s="70"/>
      <c r="F23" s="69">
        <f>IF(D23="","",IF(MONTH(D23+1)&lt;&gt;MONTH(D23),"",D23+1))</f>
        <v>43928</v>
      </c>
      <c r="G23" s="70"/>
      <c r="H23" s="69">
        <f>IF(F23="","",IF(MONTH(F23+1)&lt;&gt;MONTH(F23),"",F23+1))</f>
        <v>43929</v>
      </c>
      <c r="I23" s="70"/>
      <c r="J23" s="69">
        <f>IF(H23="","",IF(MONTH(H23+1)&lt;&gt;MONTH(H23),"",H23+1))</f>
        <v>43930</v>
      </c>
      <c r="K23" s="70"/>
      <c r="L23" s="69">
        <f>IF(J23="","",IF(MONTH(J23+1)&lt;&gt;MONTH(J23),"",J23+1))</f>
        <v>43931</v>
      </c>
      <c r="M23" s="70"/>
      <c r="N23" s="69">
        <f t="shared" ref="N23" si="21">IF(L23="","",IF(MONTH(L23+1)&lt;&gt;MONTH(L23),"",L23+1))</f>
        <v>43932</v>
      </c>
      <c r="O23" s="70"/>
      <c r="P23" s="6" t="s">
        <v>6</v>
      </c>
      <c r="Q23" s="69">
        <f>IF(AC21="","",IF(MONTH(AC21+1)&lt;&gt;MONTH(AC21),"",AC21+1))</f>
        <v>43954</v>
      </c>
      <c r="R23" s="70"/>
      <c r="S23" s="69">
        <f>IF(Q23="","",IF(MONTH(Q23+1)&lt;&gt;MONTH(Q23),"",Q23+1))</f>
        <v>43955</v>
      </c>
      <c r="T23" s="70"/>
      <c r="U23" s="69">
        <f>IF(S23="","",IF(MONTH(S23+1)&lt;&gt;MONTH(S23),"",S23+1))</f>
        <v>43956</v>
      </c>
      <c r="V23" s="70"/>
      <c r="W23" s="69">
        <f>IF(U23="","",IF(MONTH(U23+1)&lt;&gt;MONTH(U23),"",U23+1))</f>
        <v>43957</v>
      </c>
      <c r="X23" s="70"/>
      <c r="Y23" s="69">
        <f>IF(W23="","",IF(MONTH(W23+1)&lt;&gt;MONTH(W23),"",W23+1))</f>
        <v>43958</v>
      </c>
      <c r="Z23" s="70"/>
      <c r="AA23" s="69">
        <f>IF(Y23="","",IF(MONTH(Y23+1)&lt;&gt;MONTH(Y23),"",Y23+1))</f>
        <v>43959</v>
      </c>
      <c r="AB23" s="70"/>
      <c r="AC23" s="69">
        <f t="shared" ref="AC23" si="22">IF(AA23="","",IF(MONTH(AA23+1)&lt;&gt;MONTH(AA23),"",AA23+1))</f>
        <v>43960</v>
      </c>
      <c r="AD23" s="70"/>
      <c r="AE23" s="16" t="s">
        <v>6</v>
      </c>
      <c r="AF23" s="69">
        <f>IF(AR21="","",IF(MONTH(AR21+1)&lt;&gt;MONTH(AR21),"",AR21+1))</f>
        <v>43989</v>
      </c>
      <c r="AG23" s="70"/>
      <c r="AH23" s="69">
        <f>IF(AF23="","",IF(MONTH(AF23+1)&lt;&gt;MONTH(AF23),"",AF23+1))</f>
        <v>43990</v>
      </c>
      <c r="AI23" s="70"/>
      <c r="AJ23" s="69">
        <f>IF(AH23="","",IF(MONTH(AH23+1)&lt;&gt;MONTH(AH23),"",AH23+1))</f>
        <v>43991</v>
      </c>
      <c r="AK23" s="70"/>
      <c r="AL23" s="69">
        <f>IF(AJ23="","",IF(MONTH(AJ23+1)&lt;&gt;MONTH(AJ23),"",AJ23+1))</f>
        <v>43992</v>
      </c>
      <c r="AM23" s="70"/>
      <c r="AN23" s="69">
        <f>IF(AL23="","",IF(MONTH(AL23+1)&lt;&gt;MONTH(AL23),"",AL23+1))</f>
        <v>43993</v>
      </c>
      <c r="AO23" s="70"/>
      <c r="AP23" s="69">
        <f>IF(AN23="","",IF(MONTH(AN23+1)&lt;&gt;MONTH(AN23),"",AN23+1))</f>
        <v>43994</v>
      </c>
      <c r="AQ23" s="70"/>
      <c r="AR23" s="69">
        <f t="shared" ref="AR23" si="23">IF(AP23="","",IF(MONTH(AP23+1)&lt;&gt;MONTH(AP23),"",AP23+1))</f>
        <v>43995</v>
      </c>
      <c r="AS23" s="70"/>
      <c r="AT23" s="6" t="s">
        <v>6</v>
      </c>
      <c r="AU23" s="32"/>
      <c r="AV23" s="27" t="s">
        <v>19</v>
      </c>
      <c r="AW23" s="28">
        <v>43971</v>
      </c>
      <c r="AX23" s="28">
        <v>43974</v>
      </c>
      <c r="AY23" s="28" t="s">
        <v>7</v>
      </c>
      <c r="AZ23" s="32"/>
    </row>
    <row r="24" spans="1:52" s="2" customFormat="1" ht="12.75" customHeight="1">
      <c r="A24" s="1" t="s">
        <v>6</v>
      </c>
      <c r="B24" s="64" t="str">
        <f>IF(B23=""," ",IF(COUNTIF(checkout,B23)&gt;0,"◤",IF(COUNTIFS(checkin,"&lt;"&amp;B23,checkout,"&gt;="&amp;B23)&gt;0,"█"," ")))</f>
        <v xml:space="preserve"> </v>
      </c>
      <c r="C24" s="65" t="str">
        <f>IF(B23=""," ",IF(COUNTIF(checkin,B23)&gt;0,"◢",IF(COUNTIFS(checkin,"&lt;="&amp;B23,checkout,"&gt;"&amp;B23)&gt;0,"█"," ")))</f>
        <v xml:space="preserve"> </v>
      </c>
      <c r="D24" s="64" t="str">
        <f>IF(D23=""," ",IF(COUNTIF(checkout,D23)&gt;0,"◤",IF(COUNTIFS(checkin,"&lt;"&amp;D23,checkout,"&gt;="&amp;D23)&gt;0,"█"," ")))</f>
        <v xml:space="preserve"> </v>
      </c>
      <c r="E24" s="65" t="str">
        <f>IF(D23=""," ",IF(COUNTIF(checkin,D23)&gt;0,"◢",IF(COUNTIFS(checkin,"&lt;="&amp;D23,checkout,"&gt;"&amp;D23)&gt;0,"█"," ")))</f>
        <v xml:space="preserve"> </v>
      </c>
      <c r="F24" s="64" t="str">
        <f>IF(F23=""," ",IF(COUNTIF(checkout,F23)&gt;0,"◤",IF(COUNTIFS(checkin,"&lt;"&amp;F23,checkout,"&gt;="&amp;F23)&gt;0,"█"," ")))</f>
        <v xml:space="preserve"> </v>
      </c>
      <c r="G24" s="65" t="str">
        <f>IF(F23=""," ",IF(COUNTIF(checkin,F23)&gt;0,"◢",IF(COUNTIFS(checkin,"&lt;="&amp;F23,checkout,"&gt;"&amp;F23)&gt;0,"█"," ")))</f>
        <v xml:space="preserve"> </v>
      </c>
      <c r="H24" s="64" t="str">
        <f>IF(H23=""," ",IF(COUNTIF(checkout,H23)&gt;0,"◤",IF(COUNTIFS(checkin,"&lt;"&amp;H23,checkout,"&gt;="&amp;H23)&gt;0,"█"," ")))</f>
        <v xml:space="preserve"> </v>
      </c>
      <c r="I24" s="65" t="str">
        <f>IF(H23=""," ",IF(COUNTIF(checkin,H23)&gt;0,"◢",IF(COUNTIFS(checkin,"&lt;="&amp;H23,checkout,"&gt;"&amp;H23)&gt;0,"█"," ")))</f>
        <v xml:space="preserve"> </v>
      </c>
      <c r="J24" s="64" t="str">
        <f>IF(J23=""," ",IF(COUNTIF(checkout,J23)&gt;0,"◤",IF(COUNTIFS(checkin,"&lt;"&amp;J23,checkout,"&gt;="&amp;J23)&gt;0,"█"," ")))</f>
        <v xml:space="preserve"> </v>
      </c>
      <c r="K24" s="65" t="str">
        <f>IF(J23=""," ",IF(COUNTIF(checkin,J23)&gt;0,"◢",IF(COUNTIFS(checkin,"&lt;="&amp;J23,checkout,"&gt;"&amp;J23)&gt;0,"█"," ")))</f>
        <v xml:space="preserve"> </v>
      </c>
      <c r="L24" s="64" t="str">
        <f>IF(L23=""," ",IF(COUNTIF(checkout,L23)&gt;0,"◤",IF(COUNTIFS(checkin,"&lt;"&amp;L23,checkout,"&gt;="&amp;L23)&gt;0,"█"," ")))</f>
        <v xml:space="preserve"> </v>
      </c>
      <c r="M24" s="65" t="str">
        <f>IF(L23=""," ",IF(COUNTIF(checkin,L23)&gt;0,"◢",IF(COUNTIFS(checkin,"&lt;="&amp;L23,checkout,"&gt;"&amp;L23)&gt;0,"█"," ")))</f>
        <v>◢</v>
      </c>
      <c r="N24" s="64" t="str">
        <f>IF(N23=""," ",IF(COUNTIF(checkout,N23)&gt;0,"◤",IF(COUNTIFS(checkin,"&lt;"&amp;N23,checkout,"&gt;="&amp;N23)&gt;0,"█"," ")))</f>
        <v>█</v>
      </c>
      <c r="O24" s="65" t="str">
        <f>IF(N23=""," ",IF(COUNTIF(checkin,N23)&gt;0,"◢",IF(COUNTIFS(checkin,"&lt;="&amp;N23,checkout,"&gt;"&amp;N23)&gt;0,"█"," ")))</f>
        <v>█</v>
      </c>
      <c r="P24" s="68" t="s">
        <v>6</v>
      </c>
      <c r="Q24" s="64" t="str">
        <f>IF(Q23=""," ",IF(COUNTIF(checkout,Q23)&gt;0,"◤",IF(COUNTIFS(checkin,"&lt;"&amp;Q23,checkout,"&gt;="&amp;Q23)&gt;0,"█"," ")))</f>
        <v>█</v>
      </c>
      <c r="R24" s="65" t="str">
        <f>IF(Q23=""," ",IF(COUNTIF(checkin,Q23)&gt;0,"◢",IF(COUNTIFS(checkin,"&lt;="&amp;Q23,checkout,"&gt;"&amp;Q23)&gt;0,"█"," ")))</f>
        <v>█</v>
      </c>
      <c r="S24" s="64" t="str">
        <f>IF(S23=""," ",IF(COUNTIF(checkout,S23)&gt;0,"◤",IF(COUNTIFS(checkin,"&lt;"&amp;S23,checkout,"&gt;="&amp;S23)&gt;0,"█"," ")))</f>
        <v>█</v>
      </c>
      <c r="T24" s="65" t="str">
        <f>IF(S23=""," ",IF(COUNTIF(checkin,S23)&gt;0,"◢",IF(COUNTIFS(checkin,"&lt;="&amp;S23,checkout,"&gt;"&amp;S23)&gt;0,"█"," ")))</f>
        <v>█</v>
      </c>
      <c r="U24" s="64" t="str">
        <f>IF(U23=""," ",IF(COUNTIF(checkout,U23)&gt;0,"◤",IF(COUNTIFS(checkin,"&lt;"&amp;U23,checkout,"&gt;="&amp;U23)&gt;0,"█"," ")))</f>
        <v>█</v>
      </c>
      <c r="V24" s="65" t="str">
        <f>IF(U23=""," ",IF(COUNTIF(checkin,U23)&gt;0,"◢",IF(COUNTIFS(checkin,"&lt;="&amp;U23,checkout,"&gt;"&amp;U23)&gt;0,"█"," ")))</f>
        <v>█</v>
      </c>
      <c r="W24" s="64" t="str">
        <f>IF(W23=""," ",IF(COUNTIF(checkout,W23)&gt;0,"◤",IF(COUNTIFS(checkin,"&lt;"&amp;W23,checkout,"&gt;="&amp;W23)&gt;0,"█"," ")))</f>
        <v>◤</v>
      </c>
      <c r="X24" s="65" t="str">
        <f>IF(W23=""," ",IF(COUNTIF(checkin,W23)&gt;0,"◢",IF(COUNTIFS(checkin,"&lt;="&amp;W23,checkout,"&gt;"&amp;W23)&gt;0,"█"," ")))</f>
        <v xml:space="preserve"> </v>
      </c>
      <c r="Y24" s="64" t="str">
        <f>IF(Y23=""," ",IF(COUNTIF(checkout,Y23)&gt;0,"◤",IF(COUNTIFS(checkin,"&lt;"&amp;Y23,checkout,"&gt;="&amp;Y23)&gt;0,"█"," ")))</f>
        <v xml:space="preserve"> </v>
      </c>
      <c r="Z24" s="65" t="str">
        <f>IF(Y23=""," ",IF(COUNTIF(checkin,Y23)&gt;0,"◢",IF(COUNTIFS(checkin,"&lt;="&amp;Y23,checkout,"&gt;"&amp;Y23)&gt;0,"█"," ")))</f>
        <v xml:space="preserve"> </v>
      </c>
      <c r="AA24" s="64" t="str">
        <f>IF(AA23=""," ",IF(COUNTIF(checkout,AA23)&gt;0,"◤",IF(COUNTIFS(checkin,"&lt;"&amp;AA23,checkout,"&gt;="&amp;AA23)&gt;0,"█"," ")))</f>
        <v xml:space="preserve"> </v>
      </c>
      <c r="AB24" s="65" t="str">
        <f>IF(AA23=""," ",IF(COUNTIF(checkin,AA23)&gt;0,"◢",IF(COUNTIFS(checkin,"&lt;="&amp;AA23,checkout,"&gt;"&amp;AA23)&gt;0,"█"," ")))</f>
        <v xml:space="preserve"> </v>
      </c>
      <c r="AC24" s="64" t="str">
        <f>IF(AC23=""," ",IF(COUNTIF(checkout,AC23)&gt;0,"◤",IF(COUNTIFS(checkin,"&lt;"&amp;AC23,checkout,"&gt;="&amp;AC23)&gt;0,"█"," ")))</f>
        <v xml:space="preserve"> </v>
      </c>
      <c r="AD24" s="65" t="str">
        <f>IF(AC23=""," ",IF(COUNTIF(checkin,AC23)&gt;0,"◢",IF(COUNTIFS(checkin,"&lt;="&amp;AC23,checkout,"&gt;"&amp;AC23)&gt;0,"█"," ")))</f>
        <v xml:space="preserve"> </v>
      </c>
      <c r="AE24" s="66" t="s">
        <v>6</v>
      </c>
      <c r="AF24" s="64" t="str">
        <f>IF(AF23=""," ",IF(COUNTIF(checkout,AF23)&gt;0,"◤",IF(COUNTIFS(checkin,"&lt;"&amp;AF23,checkout,"&gt;="&amp;AF23)&gt;0,"█"," ")))</f>
        <v xml:space="preserve"> </v>
      </c>
      <c r="AG24" s="65" t="str">
        <f>IF(AF23=""," ",IF(COUNTIF(checkin,AF23)&gt;0,"◢",IF(COUNTIFS(checkin,"&lt;="&amp;AF23,checkout,"&gt;"&amp;AF23)&gt;0,"█"," ")))</f>
        <v xml:space="preserve"> </v>
      </c>
      <c r="AH24" s="64" t="str">
        <f>IF(AH23=""," ",IF(COUNTIF(checkout,AH23)&gt;0,"◤",IF(COUNTIFS(checkin,"&lt;"&amp;AH23,checkout,"&gt;="&amp;AH23)&gt;0,"█"," ")))</f>
        <v xml:space="preserve"> </v>
      </c>
      <c r="AI24" s="65" t="str">
        <f>IF(AH23=""," ",IF(COUNTIF(checkin,AH23)&gt;0,"◢",IF(COUNTIFS(checkin,"&lt;="&amp;AH23,checkout,"&gt;"&amp;AH23)&gt;0,"█"," ")))</f>
        <v xml:space="preserve"> </v>
      </c>
      <c r="AJ24" s="64" t="str">
        <f>IF(AJ23=""," ",IF(COUNTIF(checkout,AJ23)&gt;0,"◤",IF(COUNTIFS(checkin,"&lt;"&amp;AJ23,checkout,"&gt;="&amp;AJ23)&gt;0,"█"," ")))</f>
        <v xml:space="preserve"> </v>
      </c>
      <c r="AK24" s="65" t="str">
        <f>IF(AJ23=""," ",IF(COUNTIF(checkin,AJ23)&gt;0,"◢",IF(COUNTIFS(checkin,"&lt;="&amp;AJ23,checkout,"&gt;"&amp;AJ23)&gt;0,"█"," ")))</f>
        <v xml:space="preserve"> </v>
      </c>
      <c r="AL24" s="64" t="str">
        <f>IF(AL23=""," ",IF(COUNTIF(checkout,AL23)&gt;0,"◤",IF(COUNTIFS(checkin,"&lt;"&amp;AL23,checkout,"&gt;="&amp;AL23)&gt;0,"█"," ")))</f>
        <v xml:space="preserve"> </v>
      </c>
      <c r="AM24" s="65" t="str">
        <f>IF(AL23=""," ",IF(COUNTIF(checkin,AL23)&gt;0,"◢",IF(COUNTIFS(checkin,"&lt;="&amp;AL23,checkout,"&gt;"&amp;AL23)&gt;0,"█"," ")))</f>
        <v xml:space="preserve"> </v>
      </c>
      <c r="AN24" s="64" t="str">
        <f>IF(AN23=""," ",IF(COUNTIF(checkout,AN23)&gt;0,"◤",IF(COUNTIFS(checkin,"&lt;"&amp;AN23,checkout,"&gt;="&amp;AN23)&gt;0,"█"," ")))</f>
        <v xml:space="preserve"> </v>
      </c>
      <c r="AO24" s="65" t="str">
        <f>IF(AN23=""," ",IF(COUNTIF(checkin,AN23)&gt;0,"◢",IF(COUNTIFS(checkin,"&lt;="&amp;AN23,checkout,"&gt;"&amp;AN23)&gt;0,"█"," ")))</f>
        <v>◢</v>
      </c>
      <c r="AP24" s="64" t="str">
        <f>IF(AP23=""," ",IF(COUNTIF(checkout,AP23)&gt;0,"◤",IF(COUNTIFS(checkin,"&lt;"&amp;AP23,checkout,"&gt;="&amp;AP23)&gt;0,"█"," ")))</f>
        <v>█</v>
      </c>
      <c r="AQ24" s="65" t="str">
        <f>IF(AP23=""," ",IF(COUNTIF(checkin,AP23)&gt;0,"◢",IF(COUNTIFS(checkin,"&lt;="&amp;AP23,checkout,"&gt;"&amp;AP23)&gt;0,"█"," ")))</f>
        <v>█</v>
      </c>
      <c r="AR24" s="64" t="str">
        <f>IF(AR23=""," ",IF(COUNTIF(checkout,AR23)&gt;0,"◤",IF(COUNTIFS(checkin,"&lt;"&amp;AR23,checkout,"&gt;="&amp;AR23)&gt;0,"█"," ")))</f>
        <v>█</v>
      </c>
      <c r="AS24" s="65" t="str">
        <f>IF(AR23=""," ",IF(COUNTIF(checkin,AR23)&gt;0,"◢",IF(COUNTIFS(checkin,"&lt;="&amp;AR23,checkout,"&gt;"&amp;AR23)&gt;0,"█"," ")))</f>
        <v>█</v>
      </c>
      <c r="AT24" s="12" t="s">
        <v>6</v>
      </c>
      <c r="AU24" s="32"/>
      <c r="AV24" s="27" t="s">
        <v>19</v>
      </c>
      <c r="AW24" s="28">
        <v>43993</v>
      </c>
      <c r="AX24" s="28">
        <v>43997</v>
      </c>
      <c r="AY24" s="28" t="s">
        <v>7</v>
      </c>
      <c r="AZ24" s="32"/>
    </row>
    <row r="25" spans="1:52" s="2" customFormat="1" ht="12.75" customHeight="1">
      <c r="A25" s="1" t="s">
        <v>6</v>
      </c>
      <c r="B25" s="69">
        <f>IF(N23="","",IF(MONTH(N23+1)&lt;&gt;MONTH(N23),"",N23+1))</f>
        <v>43933</v>
      </c>
      <c r="C25" s="70"/>
      <c r="D25" s="69">
        <f>IF(B25="","",IF(MONTH(B25+1)&lt;&gt;MONTH(B25),"",B25+1))</f>
        <v>43934</v>
      </c>
      <c r="E25" s="70"/>
      <c r="F25" s="69">
        <f>IF(D25="","",IF(MONTH(D25+1)&lt;&gt;MONTH(D25),"",D25+1))</f>
        <v>43935</v>
      </c>
      <c r="G25" s="70"/>
      <c r="H25" s="69">
        <f>IF(F25="","",IF(MONTH(F25+1)&lt;&gt;MONTH(F25),"",F25+1))</f>
        <v>43936</v>
      </c>
      <c r="I25" s="70"/>
      <c r="J25" s="69">
        <f>IF(H25="","",IF(MONTH(H25+1)&lt;&gt;MONTH(H25),"",H25+1))</f>
        <v>43937</v>
      </c>
      <c r="K25" s="70"/>
      <c r="L25" s="69">
        <f>IF(J25="","",IF(MONTH(J25+1)&lt;&gt;MONTH(J25),"",J25+1))</f>
        <v>43938</v>
      </c>
      <c r="M25" s="70"/>
      <c r="N25" s="69">
        <f t="shared" ref="N25" si="24">IF(L25="","",IF(MONTH(L25+1)&lt;&gt;MONTH(L25),"",L25+1))</f>
        <v>43939</v>
      </c>
      <c r="O25" s="70"/>
      <c r="P25" s="6" t="s">
        <v>6</v>
      </c>
      <c r="Q25" s="69">
        <f>IF(AC23="","",IF(MONTH(AC23+1)&lt;&gt;MONTH(AC23),"",AC23+1))</f>
        <v>43961</v>
      </c>
      <c r="R25" s="70"/>
      <c r="S25" s="69">
        <f>IF(Q25="","",IF(MONTH(Q25+1)&lt;&gt;MONTH(Q25),"",Q25+1))</f>
        <v>43962</v>
      </c>
      <c r="T25" s="70"/>
      <c r="U25" s="69">
        <f>IF(S25="","",IF(MONTH(S25+1)&lt;&gt;MONTH(S25),"",S25+1))</f>
        <v>43963</v>
      </c>
      <c r="V25" s="70"/>
      <c r="W25" s="69">
        <f>IF(U25="","",IF(MONTH(U25+1)&lt;&gt;MONTH(U25),"",U25+1))</f>
        <v>43964</v>
      </c>
      <c r="X25" s="70"/>
      <c r="Y25" s="69">
        <f>IF(W25="","",IF(MONTH(W25+1)&lt;&gt;MONTH(W25),"",W25+1))</f>
        <v>43965</v>
      </c>
      <c r="Z25" s="70"/>
      <c r="AA25" s="69">
        <f>IF(Y25="","",IF(MONTH(Y25+1)&lt;&gt;MONTH(Y25),"",Y25+1))</f>
        <v>43966</v>
      </c>
      <c r="AB25" s="70"/>
      <c r="AC25" s="69">
        <f t="shared" ref="AC25" si="25">IF(AA25="","",IF(MONTH(AA25+1)&lt;&gt;MONTH(AA25),"",AA25+1))</f>
        <v>43967</v>
      </c>
      <c r="AD25" s="70"/>
      <c r="AE25" s="16" t="s">
        <v>6</v>
      </c>
      <c r="AF25" s="69">
        <f>IF(AR23="","",IF(MONTH(AR23+1)&lt;&gt;MONTH(AR23),"",AR23+1))</f>
        <v>43996</v>
      </c>
      <c r="AG25" s="70"/>
      <c r="AH25" s="69">
        <f>IF(AF25="","",IF(MONTH(AF25+1)&lt;&gt;MONTH(AF25),"",AF25+1))</f>
        <v>43997</v>
      </c>
      <c r="AI25" s="70"/>
      <c r="AJ25" s="69">
        <f>IF(AH25="","",IF(MONTH(AH25+1)&lt;&gt;MONTH(AH25),"",AH25+1))</f>
        <v>43998</v>
      </c>
      <c r="AK25" s="70"/>
      <c r="AL25" s="69">
        <f>IF(AJ25="","",IF(MONTH(AJ25+1)&lt;&gt;MONTH(AJ25),"",AJ25+1))</f>
        <v>43999</v>
      </c>
      <c r="AM25" s="70"/>
      <c r="AN25" s="69">
        <f>IF(AL25="","",IF(MONTH(AL25+1)&lt;&gt;MONTH(AL25),"",AL25+1))</f>
        <v>44000</v>
      </c>
      <c r="AO25" s="70"/>
      <c r="AP25" s="69">
        <f>IF(AN25="","",IF(MONTH(AN25+1)&lt;&gt;MONTH(AN25),"",AN25+1))</f>
        <v>44001</v>
      </c>
      <c r="AQ25" s="70"/>
      <c r="AR25" s="69">
        <f t="shared" ref="AR25" si="26">IF(AP25="","",IF(MONTH(AP25+1)&lt;&gt;MONTH(AP25),"",AP25+1))</f>
        <v>44002</v>
      </c>
      <c r="AS25" s="70"/>
      <c r="AT25" s="6" t="s">
        <v>6</v>
      </c>
      <c r="AU25" s="32"/>
      <c r="AV25" s="27"/>
      <c r="AW25" s="28"/>
      <c r="AX25" s="28"/>
      <c r="AY25" s="28"/>
      <c r="AZ25" s="32"/>
    </row>
    <row r="26" spans="1:52" s="2" customFormat="1" ht="12.75" customHeight="1">
      <c r="A26" s="1" t="s">
        <v>6</v>
      </c>
      <c r="B26" s="64" t="str">
        <f>IF(B25=""," ",IF(COUNTIF(checkout,B25)&gt;0,"◤",IF(COUNTIFS(checkin,"&lt;"&amp;B25,checkout,"&gt;="&amp;B25)&gt;0,"█"," ")))</f>
        <v>█</v>
      </c>
      <c r="C26" s="65" t="str">
        <f>IF(B25=""," ",IF(COUNTIF(checkin,B25)&gt;0,"◢",IF(COUNTIFS(checkin,"&lt;="&amp;B25,checkout,"&gt;"&amp;B25)&gt;0,"█"," ")))</f>
        <v>█</v>
      </c>
      <c r="D26" s="64" t="str">
        <f>IF(D25=""," ",IF(COUNTIF(checkout,D25)&gt;0,"◤",IF(COUNTIFS(checkin,"&lt;"&amp;D25,checkout,"&gt;="&amp;D25)&gt;0,"█"," ")))</f>
        <v>◤</v>
      </c>
      <c r="E26" s="65" t="str">
        <f>IF(D25=""," ",IF(COUNTIF(checkin,D25)&gt;0,"◢",IF(COUNTIFS(checkin,"&lt;="&amp;D25,checkout,"&gt;"&amp;D25)&gt;0,"█"," ")))</f>
        <v xml:space="preserve"> </v>
      </c>
      <c r="F26" s="64" t="str">
        <f>IF(F25=""," ",IF(COUNTIF(checkout,F25)&gt;0,"◤",IF(COUNTIFS(checkin,"&lt;"&amp;F25,checkout,"&gt;="&amp;F25)&gt;0,"█"," ")))</f>
        <v xml:space="preserve"> </v>
      </c>
      <c r="G26" s="65" t="str">
        <f>IF(F25=""," ",IF(COUNTIF(checkin,F25)&gt;0,"◢",IF(COUNTIFS(checkin,"&lt;="&amp;F25,checkout,"&gt;"&amp;F25)&gt;0,"█"," ")))</f>
        <v xml:space="preserve"> </v>
      </c>
      <c r="H26" s="64" t="str">
        <f>IF(H25=""," ",IF(COUNTIF(checkout,H25)&gt;0,"◤",IF(COUNTIFS(checkin,"&lt;"&amp;H25,checkout,"&gt;="&amp;H25)&gt;0,"█"," ")))</f>
        <v xml:space="preserve"> </v>
      </c>
      <c r="I26" s="65" t="str">
        <f>IF(H25=""," ",IF(COUNTIF(checkin,H25)&gt;0,"◢",IF(COUNTIFS(checkin,"&lt;="&amp;H25,checkout,"&gt;"&amp;H25)&gt;0,"█"," ")))</f>
        <v xml:space="preserve"> </v>
      </c>
      <c r="J26" s="64" t="str">
        <f>IF(J25=""," ",IF(COUNTIF(checkout,J25)&gt;0,"◤",IF(COUNTIFS(checkin,"&lt;"&amp;J25,checkout,"&gt;="&amp;J25)&gt;0,"█"," ")))</f>
        <v xml:space="preserve"> </v>
      </c>
      <c r="K26" s="65" t="str">
        <f>IF(J25=""," ",IF(COUNTIF(checkin,J25)&gt;0,"◢",IF(COUNTIFS(checkin,"&lt;="&amp;J25,checkout,"&gt;"&amp;J25)&gt;0,"█"," ")))</f>
        <v xml:space="preserve"> </v>
      </c>
      <c r="L26" s="64" t="str">
        <f>IF(L25=""," ",IF(COUNTIF(checkout,L25)&gt;0,"◤",IF(COUNTIFS(checkin,"&lt;"&amp;L25,checkout,"&gt;="&amp;L25)&gt;0,"█"," ")))</f>
        <v xml:space="preserve"> </v>
      </c>
      <c r="M26" s="65" t="str">
        <f>IF(L25=""," ",IF(COUNTIF(checkin,L25)&gt;0,"◢",IF(COUNTIFS(checkin,"&lt;="&amp;L25,checkout,"&gt;"&amp;L25)&gt;0,"█"," ")))</f>
        <v xml:space="preserve"> </v>
      </c>
      <c r="N26" s="64" t="str">
        <f>IF(N25=""," ",IF(COUNTIF(checkout,N25)&gt;0,"◤",IF(COUNTIFS(checkin,"&lt;"&amp;N25,checkout,"&gt;="&amp;N25)&gt;0,"█"," ")))</f>
        <v xml:space="preserve"> </v>
      </c>
      <c r="O26" s="65" t="str">
        <f>IF(N25=""," ",IF(COUNTIF(checkin,N25)&gt;0,"◢",IF(COUNTIFS(checkin,"&lt;="&amp;N25,checkout,"&gt;"&amp;N25)&gt;0,"█"," ")))</f>
        <v xml:space="preserve"> </v>
      </c>
      <c r="P26" s="68" t="s">
        <v>6</v>
      </c>
      <c r="Q26" s="64" t="str">
        <f>IF(Q25=""," ",IF(COUNTIF(checkout,Q25)&gt;0,"◤",IF(COUNTIFS(checkin,"&lt;"&amp;Q25,checkout,"&gt;="&amp;Q25)&gt;0,"█"," ")))</f>
        <v xml:space="preserve"> </v>
      </c>
      <c r="R26" s="65" t="str">
        <f>IF(Q25=""," ",IF(COUNTIF(checkin,Q25)&gt;0,"◢",IF(COUNTIFS(checkin,"&lt;="&amp;Q25,checkout,"&gt;"&amp;Q25)&gt;0,"█"," ")))</f>
        <v xml:space="preserve"> </v>
      </c>
      <c r="S26" s="64" t="str">
        <f>IF(S25=""," ",IF(COUNTIF(checkout,S25)&gt;0,"◤",IF(COUNTIFS(checkin,"&lt;"&amp;S25,checkout,"&gt;="&amp;S25)&gt;0,"█"," ")))</f>
        <v xml:space="preserve"> </v>
      </c>
      <c r="T26" s="65" t="str">
        <f>IF(S25=""," ",IF(COUNTIF(checkin,S25)&gt;0,"◢",IF(COUNTIFS(checkin,"&lt;="&amp;S25,checkout,"&gt;"&amp;S25)&gt;0,"█"," ")))</f>
        <v xml:space="preserve"> </v>
      </c>
      <c r="U26" s="64" t="str">
        <f>IF(U25=""," ",IF(COUNTIF(checkout,U25)&gt;0,"◤",IF(COUNTIFS(checkin,"&lt;"&amp;U25,checkout,"&gt;="&amp;U25)&gt;0,"█"," ")))</f>
        <v xml:space="preserve"> </v>
      </c>
      <c r="V26" s="65" t="str">
        <f>IF(U25=""," ",IF(COUNTIF(checkin,U25)&gt;0,"◢",IF(COUNTIFS(checkin,"&lt;="&amp;U25,checkout,"&gt;"&amp;U25)&gt;0,"█"," ")))</f>
        <v xml:space="preserve"> </v>
      </c>
      <c r="W26" s="64" t="str">
        <f>IF(W25=""," ",IF(COUNTIF(checkout,W25)&gt;0,"◤",IF(COUNTIFS(checkin,"&lt;"&amp;W25,checkout,"&gt;="&amp;W25)&gt;0,"█"," ")))</f>
        <v xml:space="preserve"> </v>
      </c>
      <c r="X26" s="65" t="str">
        <f>IF(W25=""," ",IF(COUNTIF(checkin,W25)&gt;0,"◢",IF(COUNTIFS(checkin,"&lt;="&amp;W25,checkout,"&gt;"&amp;W25)&gt;0,"█"," ")))</f>
        <v xml:space="preserve"> </v>
      </c>
      <c r="Y26" s="64" t="str">
        <f>IF(Y25=""," ",IF(COUNTIF(checkout,Y25)&gt;0,"◤",IF(COUNTIFS(checkin,"&lt;"&amp;Y25,checkout,"&gt;="&amp;Y25)&gt;0,"█"," ")))</f>
        <v xml:space="preserve"> </v>
      </c>
      <c r="Z26" s="65" t="str">
        <f>IF(Y25=""," ",IF(COUNTIF(checkin,Y25)&gt;0,"◢",IF(COUNTIFS(checkin,"&lt;="&amp;Y25,checkout,"&gt;"&amp;Y25)&gt;0,"█"," ")))</f>
        <v xml:space="preserve"> </v>
      </c>
      <c r="AA26" s="64" t="str">
        <f>IF(AA25=""," ",IF(COUNTIF(checkout,AA25)&gt;0,"◤",IF(COUNTIFS(checkin,"&lt;"&amp;AA25,checkout,"&gt;="&amp;AA25)&gt;0,"█"," ")))</f>
        <v xml:space="preserve"> </v>
      </c>
      <c r="AB26" s="65" t="str">
        <f>IF(AA25=""," ",IF(COUNTIF(checkin,AA25)&gt;0,"◢",IF(COUNTIFS(checkin,"&lt;="&amp;AA25,checkout,"&gt;"&amp;AA25)&gt;0,"█"," ")))</f>
        <v xml:space="preserve"> </v>
      </c>
      <c r="AC26" s="64" t="str">
        <f>IF(AC25=""," ",IF(COUNTIF(checkout,AC25)&gt;0,"◤",IF(COUNTIFS(checkin,"&lt;"&amp;AC25,checkout,"&gt;="&amp;AC25)&gt;0,"█"," ")))</f>
        <v xml:space="preserve"> </v>
      </c>
      <c r="AD26" s="65" t="str">
        <f>IF(AC25=""," ",IF(COUNTIF(checkin,AC25)&gt;0,"◢",IF(COUNTIFS(checkin,"&lt;="&amp;AC25,checkout,"&gt;"&amp;AC25)&gt;0,"█"," ")))</f>
        <v xml:space="preserve"> </v>
      </c>
      <c r="AE26" s="66" t="s">
        <v>6</v>
      </c>
      <c r="AF26" s="64" t="str">
        <f>IF(AF25=""," ",IF(COUNTIF(checkout,AF25)&gt;0,"◤",IF(COUNTIFS(checkin,"&lt;"&amp;AF25,checkout,"&gt;="&amp;AF25)&gt;0,"█"," ")))</f>
        <v>█</v>
      </c>
      <c r="AG26" s="65" t="str">
        <f>IF(AF25=""," ",IF(COUNTIF(checkin,AF25)&gt;0,"◢",IF(COUNTIFS(checkin,"&lt;="&amp;AF25,checkout,"&gt;"&amp;AF25)&gt;0,"█"," ")))</f>
        <v>█</v>
      </c>
      <c r="AH26" s="64" t="str">
        <f>IF(AH25=""," ",IF(COUNTIF(checkout,AH25)&gt;0,"◤",IF(COUNTIFS(checkin,"&lt;"&amp;AH25,checkout,"&gt;="&amp;AH25)&gt;0,"█"," ")))</f>
        <v>◤</v>
      </c>
      <c r="AI26" s="65" t="str">
        <f>IF(AH25=""," ",IF(COUNTIF(checkin,AH25)&gt;0,"◢",IF(COUNTIFS(checkin,"&lt;="&amp;AH25,checkout,"&gt;"&amp;AH25)&gt;0,"█"," ")))</f>
        <v xml:space="preserve"> </v>
      </c>
      <c r="AJ26" s="64" t="str">
        <f>IF(AJ25=""," ",IF(COUNTIF(checkout,AJ25)&gt;0,"◤",IF(COUNTIFS(checkin,"&lt;"&amp;AJ25,checkout,"&gt;="&amp;AJ25)&gt;0,"█"," ")))</f>
        <v xml:space="preserve"> </v>
      </c>
      <c r="AK26" s="65" t="str">
        <f>IF(AJ25=""," ",IF(COUNTIF(checkin,AJ25)&gt;0,"◢",IF(COUNTIFS(checkin,"&lt;="&amp;AJ25,checkout,"&gt;"&amp;AJ25)&gt;0,"█"," ")))</f>
        <v xml:space="preserve"> </v>
      </c>
      <c r="AL26" s="64" t="str">
        <f>IF(AL25=""," ",IF(COUNTIF(checkout,AL25)&gt;0,"◤",IF(COUNTIFS(checkin,"&lt;"&amp;AL25,checkout,"&gt;="&amp;AL25)&gt;0,"█"," ")))</f>
        <v xml:space="preserve"> </v>
      </c>
      <c r="AM26" s="65" t="str">
        <f>IF(AL25=""," ",IF(COUNTIF(checkin,AL25)&gt;0,"◢",IF(COUNTIFS(checkin,"&lt;="&amp;AL25,checkout,"&gt;"&amp;AL25)&gt;0,"█"," ")))</f>
        <v xml:space="preserve"> </v>
      </c>
      <c r="AN26" s="64" t="str">
        <f>IF(AN25=""," ",IF(COUNTIF(checkout,AN25)&gt;0,"◤",IF(COUNTIFS(checkin,"&lt;"&amp;AN25,checkout,"&gt;="&amp;AN25)&gt;0,"█"," ")))</f>
        <v xml:space="preserve"> </v>
      </c>
      <c r="AO26" s="65" t="str">
        <f>IF(AN25=""," ",IF(COUNTIF(checkin,AN25)&gt;0,"◢",IF(COUNTIFS(checkin,"&lt;="&amp;AN25,checkout,"&gt;"&amp;AN25)&gt;0,"█"," ")))</f>
        <v xml:space="preserve"> </v>
      </c>
      <c r="AP26" s="64" t="str">
        <f>IF(AP25=""," ",IF(COUNTIF(checkout,AP25)&gt;0,"◤",IF(COUNTIFS(checkin,"&lt;"&amp;AP25,checkout,"&gt;="&amp;AP25)&gt;0,"█"," ")))</f>
        <v xml:space="preserve"> </v>
      </c>
      <c r="AQ26" s="65" t="str">
        <f>IF(AP25=""," ",IF(COUNTIF(checkin,AP25)&gt;0,"◢",IF(COUNTIFS(checkin,"&lt;="&amp;AP25,checkout,"&gt;"&amp;AP25)&gt;0,"█"," ")))</f>
        <v xml:space="preserve"> </v>
      </c>
      <c r="AR26" s="64" t="str">
        <f>IF(AR25=""," ",IF(COUNTIF(checkout,AR25)&gt;0,"◤",IF(COUNTIFS(checkin,"&lt;"&amp;AR25,checkout,"&gt;="&amp;AR25)&gt;0,"█"," ")))</f>
        <v xml:space="preserve"> </v>
      </c>
      <c r="AS26" s="65" t="str">
        <f>IF(AR25=""," ",IF(COUNTIF(checkin,AR25)&gt;0,"◢",IF(COUNTIFS(checkin,"&lt;="&amp;AR25,checkout,"&gt;"&amp;AR25)&gt;0,"█"," ")))</f>
        <v xml:space="preserve"> </v>
      </c>
      <c r="AT26" s="12" t="s">
        <v>6</v>
      </c>
      <c r="AU26" s="32"/>
      <c r="AV26" s="27"/>
      <c r="AW26" s="28"/>
      <c r="AX26" s="28"/>
      <c r="AY26" s="28"/>
      <c r="AZ26" s="32"/>
    </row>
    <row r="27" spans="1:52" s="2" customFormat="1" ht="12.75" customHeight="1">
      <c r="A27" s="1" t="s">
        <v>6</v>
      </c>
      <c r="B27" s="69">
        <f>IF(N25="","",IF(MONTH(N25+1)&lt;&gt;MONTH(N25),"",N25+1))</f>
        <v>43940</v>
      </c>
      <c r="C27" s="70"/>
      <c r="D27" s="69">
        <f>IF(B27="","",IF(MONTH(B27+1)&lt;&gt;MONTH(B27),"",B27+1))</f>
        <v>43941</v>
      </c>
      <c r="E27" s="70"/>
      <c r="F27" s="69">
        <f>IF(D27="","",IF(MONTH(D27+1)&lt;&gt;MONTH(D27),"",D27+1))</f>
        <v>43942</v>
      </c>
      <c r="G27" s="70"/>
      <c r="H27" s="69">
        <f>IF(F27="","",IF(MONTH(F27+1)&lt;&gt;MONTH(F27),"",F27+1))</f>
        <v>43943</v>
      </c>
      <c r="I27" s="70"/>
      <c r="J27" s="69">
        <f>IF(H27="","",IF(MONTH(H27+1)&lt;&gt;MONTH(H27),"",H27+1))</f>
        <v>43944</v>
      </c>
      <c r="K27" s="70"/>
      <c r="L27" s="69">
        <f>IF(J27="","",IF(MONTH(J27+1)&lt;&gt;MONTH(J27),"",J27+1))</f>
        <v>43945</v>
      </c>
      <c r="M27" s="70"/>
      <c r="N27" s="69">
        <f t="shared" ref="N27" si="27">IF(L27="","",IF(MONTH(L27+1)&lt;&gt;MONTH(L27),"",L27+1))</f>
        <v>43946</v>
      </c>
      <c r="O27" s="70"/>
      <c r="P27" s="6" t="s">
        <v>6</v>
      </c>
      <c r="Q27" s="69">
        <f>IF(AC25="","",IF(MONTH(AC25+1)&lt;&gt;MONTH(AC25),"",AC25+1))</f>
        <v>43968</v>
      </c>
      <c r="R27" s="70"/>
      <c r="S27" s="69">
        <f>IF(Q27="","",IF(MONTH(Q27+1)&lt;&gt;MONTH(Q27),"",Q27+1))</f>
        <v>43969</v>
      </c>
      <c r="T27" s="70"/>
      <c r="U27" s="69">
        <f>IF(S27="","",IF(MONTH(S27+1)&lt;&gt;MONTH(S27),"",S27+1))</f>
        <v>43970</v>
      </c>
      <c r="V27" s="70"/>
      <c r="W27" s="69">
        <f>IF(U27="","",IF(MONTH(U27+1)&lt;&gt;MONTH(U27),"",U27+1))</f>
        <v>43971</v>
      </c>
      <c r="X27" s="70"/>
      <c r="Y27" s="69">
        <f>IF(W27="","",IF(MONTH(W27+1)&lt;&gt;MONTH(W27),"",W27+1))</f>
        <v>43972</v>
      </c>
      <c r="Z27" s="70"/>
      <c r="AA27" s="69">
        <f>IF(Y27="","",IF(MONTH(Y27+1)&lt;&gt;MONTH(Y27),"",Y27+1))</f>
        <v>43973</v>
      </c>
      <c r="AB27" s="70"/>
      <c r="AC27" s="69">
        <f t="shared" ref="AC27" si="28">IF(AA27="","",IF(MONTH(AA27+1)&lt;&gt;MONTH(AA27),"",AA27+1))</f>
        <v>43974</v>
      </c>
      <c r="AD27" s="70"/>
      <c r="AE27" s="16" t="s">
        <v>6</v>
      </c>
      <c r="AF27" s="69">
        <f>IF(AR25="","",IF(MONTH(AR25+1)&lt;&gt;MONTH(AR25),"",AR25+1))</f>
        <v>44003</v>
      </c>
      <c r="AG27" s="70"/>
      <c r="AH27" s="69">
        <f>IF(AF27="","",IF(MONTH(AF27+1)&lt;&gt;MONTH(AF27),"",AF27+1))</f>
        <v>44004</v>
      </c>
      <c r="AI27" s="70"/>
      <c r="AJ27" s="69">
        <f>IF(AH27="","",IF(MONTH(AH27+1)&lt;&gt;MONTH(AH27),"",AH27+1))</f>
        <v>44005</v>
      </c>
      <c r="AK27" s="70"/>
      <c r="AL27" s="69">
        <f>IF(AJ27="","",IF(MONTH(AJ27+1)&lt;&gt;MONTH(AJ27),"",AJ27+1))</f>
        <v>44006</v>
      </c>
      <c r="AM27" s="70"/>
      <c r="AN27" s="69">
        <f>IF(AL27="","",IF(MONTH(AL27+1)&lt;&gt;MONTH(AL27),"",AL27+1))</f>
        <v>44007</v>
      </c>
      <c r="AO27" s="70"/>
      <c r="AP27" s="69">
        <f>IF(AN27="","",IF(MONTH(AN27+1)&lt;&gt;MONTH(AN27),"",AN27+1))</f>
        <v>44008</v>
      </c>
      <c r="AQ27" s="70"/>
      <c r="AR27" s="69">
        <f t="shared" ref="AR27" si="29">IF(AP27="","",IF(MONTH(AP27+1)&lt;&gt;MONTH(AP27),"",AP27+1))</f>
        <v>44009</v>
      </c>
      <c r="AS27" s="70"/>
      <c r="AT27" s="6" t="s">
        <v>6</v>
      </c>
      <c r="AU27" s="32"/>
      <c r="AV27" s="27"/>
      <c r="AW27" s="28"/>
      <c r="AX27" s="28"/>
      <c r="AY27" s="28"/>
      <c r="AZ27" s="32"/>
    </row>
    <row r="28" spans="1:52" s="2" customFormat="1" ht="12.75" customHeight="1">
      <c r="A28" s="1" t="s">
        <v>6</v>
      </c>
      <c r="B28" s="64" t="str">
        <f>IF(B27=""," ",IF(COUNTIF(checkout,B27)&gt;0,"◤",IF(COUNTIFS(checkin,"&lt;"&amp;B27,checkout,"&gt;="&amp;B27)&gt;0,"█"," ")))</f>
        <v xml:space="preserve"> </v>
      </c>
      <c r="C28" s="65" t="str">
        <f>IF(B27=""," ",IF(COUNTIF(checkin,B27)&gt;0,"◢",IF(COUNTIFS(checkin,"&lt;="&amp;B27,checkout,"&gt;"&amp;B27)&gt;0,"█"," ")))</f>
        <v xml:space="preserve"> </v>
      </c>
      <c r="D28" s="64" t="str">
        <f>IF(D27=""," ",IF(COUNTIF(checkout,D27)&gt;0,"◤",IF(COUNTIFS(checkin,"&lt;"&amp;D27,checkout,"&gt;="&amp;D27)&gt;0,"█"," ")))</f>
        <v xml:space="preserve"> </v>
      </c>
      <c r="E28" s="65" t="str">
        <f>IF(D27=""," ",IF(COUNTIF(checkin,D27)&gt;0,"◢",IF(COUNTIFS(checkin,"&lt;="&amp;D27,checkout,"&gt;"&amp;D27)&gt;0,"█"," ")))</f>
        <v xml:space="preserve"> </v>
      </c>
      <c r="F28" s="64" t="str">
        <f>IF(F27=""," ",IF(COUNTIF(checkout,F27)&gt;0,"◤",IF(COUNTIFS(checkin,"&lt;"&amp;F27,checkout,"&gt;="&amp;F27)&gt;0,"█"," ")))</f>
        <v xml:space="preserve"> </v>
      </c>
      <c r="G28" s="65" t="str">
        <f>IF(F27=""," ",IF(COUNTIF(checkin,F27)&gt;0,"◢",IF(COUNTIFS(checkin,"&lt;="&amp;F27,checkout,"&gt;"&amp;F27)&gt;0,"█"," ")))</f>
        <v xml:space="preserve"> </v>
      </c>
      <c r="H28" s="64" t="str">
        <f>IF(H27=""," ",IF(COUNTIF(checkout,H27)&gt;0,"◤",IF(COUNTIFS(checkin,"&lt;"&amp;H27,checkout,"&gt;="&amp;H27)&gt;0,"█"," ")))</f>
        <v xml:space="preserve"> </v>
      </c>
      <c r="I28" s="65" t="str">
        <f>IF(H27=""," ",IF(COUNTIF(checkin,H27)&gt;0,"◢",IF(COUNTIFS(checkin,"&lt;="&amp;H27,checkout,"&gt;"&amp;H27)&gt;0,"█"," ")))</f>
        <v xml:space="preserve"> </v>
      </c>
      <c r="J28" s="64" t="str">
        <f>IF(J27=""," ",IF(COUNTIF(checkout,J27)&gt;0,"◤",IF(COUNTIFS(checkin,"&lt;"&amp;J27,checkout,"&gt;="&amp;J27)&gt;0,"█"," ")))</f>
        <v xml:space="preserve"> </v>
      </c>
      <c r="K28" s="65" t="str">
        <f>IF(J27=""," ",IF(COUNTIF(checkin,J27)&gt;0,"◢",IF(COUNTIFS(checkin,"&lt;="&amp;J27,checkout,"&gt;"&amp;J27)&gt;0,"█"," ")))</f>
        <v xml:space="preserve"> </v>
      </c>
      <c r="L28" s="64" t="str">
        <f>IF(L27=""," ",IF(COUNTIF(checkout,L27)&gt;0,"◤",IF(COUNTIFS(checkin,"&lt;"&amp;L27,checkout,"&gt;="&amp;L27)&gt;0,"█"," ")))</f>
        <v xml:space="preserve"> </v>
      </c>
      <c r="M28" s="65" t="str">
        <f>IF(L27=""," ",IF(COUNTIF(checkin,L27)&gt;0,"◢",IF(COUNTIFS(checkin,"&lt;="&amp;L27,checkout,"&gt;"&amp;L27)&gt;0,"█"," ")))</f>
        <v xml:space="preserve"> </v>
      </c>
      <c r="N28" s="64" t="str">
        <f>IF(N27=""," ",IF(COUNTIF(checkout,N27)&gt;0,"◤",IF(COUNTIFS(checkin,"&lt;"&amp;N27,checkout,"&gt;="&amp;N27)&gt;0,"█"," ")))</f>
        <v xml:space="preserve"> </v>
      </c>
      <c r="O28" s="65" t="str">
        <f>IF(N27=""," ",IF(COUNTIF(checkin,N27)&gt;0,"◢",IF(COUNTIFS(checkin,"&lt;="&amp;N27,checkout,"&gt;"&amp;N27)&gt;0,"█"," ")))</f>
        <v xml:space="preserve"> </v>
      </c>
      <c r="P28" s="68" t="s">
        <v>6</v>
      </c>
      <c r="Q28" s="64" t="str">
        <f>IF(Q27=""," ",IF(COUNTIF(checkout,Q27)&gt;0,"◤",IF(COUNTIFS(checkin,"&lt;"&amp;Q27,checkout,"&gt;="&amp;Q27)&gt;0,"█"," ")))</f>
        <v xml:space="preserve"> </v>
      </c>
      <c r="R28" s="65" t="str">
        <f>IF(Q27=""," ",IF(COUNTIF(checkin,Q27)&gt;0,"◢",IF(COUNTIFS(checkin,"&lt;="&amp;Q27,checkout,"&gt;"&amp;Q27)&gt;0,"█"," ")))</f>
        <v xml:space="preserve"> </v>
      </c>
      <c r="S28" s="64" t="str">
        <f>IF(S27=""," ",IF(COUNTIF(checkout,S27)&gt;0,"◤",IF(COUNTIFS(checkin,"&lt;"&amp;S27,checkout,"&gt;="&amp;S27)&gt;0,"█"," ")))</f>
        <v xml:space="preserve"> </v>
      </c>
      <c r="T28" s="65" t="str">
        <f>IF(S27=""," ",IF(COUNTIF(checkin,S27)&gt;0,"◢",IF(COUNTIFS(checkin,"&lt;="&amp;S27,checkout,"&gt;"&amp;S27)&gt;0,"█"," ")))</f>
        <v xml:space="preserve"> </v>
      </c>
      <c r="U28" s="64" t="str">
        <f>IF(U27=""," ",IF(COUNTIF(checkout,U27)&gt;0,"◤",IF(COUNTIFS(checkin,"&lt;"&amp;U27,checkout,"&gt;="&amp;U27)&gt;0,"█"," ")))</f>
        <v xml:space="preserve"> </v>
      </c>
      <c r="V28" s="65" t="str">
        <f>IF(U27=""," ",IF(COUNTIF(checkin,U27)&gt;0,"◢",IF(COUNTIFS(checkin,"&lt;="&amp;U27,checkout,"&gt;"&amp;U27)&gt;0,"█"," ")))</f>
        <v xml:space="preserve"> </v>
      </c>
      <c r="W28" s="64" t="str">
        <f>IF(W27=""," ",IF(COUNTIF(checkout,W27)&gt;0,"◤",IF(COUNTIFS(checkin,"&lt;"&amp;W27,checkout,"&gt;="&amp;W27)&gt;0,"█"," ")))</f>
        <v xml:space="preserve"> </v>
      </c>
      <c r="X28" s="65" t="str">
        <f>IF(W27=""," ",IF(COUNTIF(checkin,W27)&gt;0,"◢",IF(COUNTIFS(checkin,"&lt;="&amp;W27,checkout,"&gt;"&amp;W27)&gt;0,"█"," ")))</f>
        <v>◢</v>
      </c>
      <c r="Y28" s="64" t="str">
        <f>IF(Y27=""," ",IF(COUNTIF(checkout,Y27)&gt;0,"◤",IF(COUNTIFS(checkin,"&lt;"&amp;Y27,checkout,"&gt;="&amp;Y27)&gt;0,"█"," ")))</f>
        <v>█</v>
      </c>
      <c r="Z28" s="65" t="str">
        <f>IF(Y27=""," ",IF(COUNTIF(checkin,Y27)&gt;0,"◢",IF(COUNTIFS(checkin,"&lt;="&amp;Y27,checkout,"&gt;"&amp;Y27)&gt;0,"█"," ")))</f>
        <v>█</v>
      </c>
      <c r="AA28" s="64" t="str">
        <f>IF(AA27=""," ",IF(COUNTIF(checkout,AA27)&gt;0,"◤",IF(COUNTIFS(checkin,"&lt;"&amp;AA27,checkout,"&gt;="&amp;AA27)&gt;0,"█"," ")))</f>
        <v>█</v>
      </c>
      <c r="AB28" s="65" t="str">
        <f>IF(AA27=""," ",IF(COUNTIF(checkin,AA27)&gt;0,"◢",IF(COUNTIFS(checkin,"&lt;="&amp;AA27,checkout,"&gt;"&amp;AA27)&gt;0,"█"," ")))</f>
        <v>█</v>
      </c>
      <c r="AC28" s="64" t="str">
        <f>IF(AC27=""," ",IF(COUNTIF(checkout,AC27)&gt;0,"◤",IF(COUNTIFS(checkin,"&lt;"&amp;AC27,checkout,"&gt;="&amp;AC27)&gt;0,"█"," ")))</f>
        <v>◤</v>
      </c>
      <c r="AD28" s="65" t="str">
        <f>IF(AC27=""," ",IF(COUNTIF(checkin,AC27)&gt;0,"◢",IF(COUNTIFS(checkin,"&lt;="&amp;AC27,checkout,"&gt;"&amp;AC27)&gt;0,"█"," ")))</f>
        <v xml:space="preserve"> </v>
      </c>
      <c r="AE28" s="66" t="s">
        <v>6</v>
      </c>
      <c r="AF28" s="64" t="str">
        <f>IF(AF27=""," ",IF(COUNTIF(checkout,AF27)&gt;0,"◤",IF(COUNTIFS(checkin,"&lt;"&amp;AF27,checkout,"&gt;="&amp;AF27)&gt;0,"█"," ")))</f>
        <v xml:space="preserve"> </v>
      </c>
      <c r="AG28" s="65" t="str">
        <f>IF(AF27=""," ",IF(COUNTIF(checkin,AF27)&gt;0,"◢",IF(COUNTIFS(checkin,"&lt;="&amp;AF27,checkout,"&gt;"&amp;AF27)&gt;0,"█"," ")))</f>
        <v xml:space="preserve"> </v>
      </c>
      <c r="AH28" s="64" t="str">
        <f>IF(AH27=""," ",IF(COUNTIF(checkout,AH27)&gt;0,"◤",IF(COUNTIFS(checkin,"&lt;"&amp;AH27,checkout,"&gt;="&amp;AH27)&gt;0,"█"," ")))</f>
        <v xml:space="preserve"> </v>
      </c>
      <c r="AI28" s="65" t="str">
        <f>IF(AH27=""," ",IF(COUNTIF(checkin,AH27)&gt;0,"◢",IF(COUNTIFS(checkin,"&lt;="&amp;AH27,checkout,"&gt;"&amp;AH27)&gt;0,"█"," ")))</f>
        <v xml:space="preserve"> </v>
      </c>
      <c r="AJ28" s="64" t="str">
        <f>IF(AJ27=""," ",IF(COUNTIF(checkout,AJ27)&gt;0,"◤",IF(COUNTIFS(checkin,"&lt;"&amp;AJ27,checkout,"&gt;="&amp;AJ27)&gt;0,"█"," ")))</f>
        <v xml:space="preserve"> </v>
      </c>
      <c r="AK28" s="65" t="str">
        <f>IF(AJ27=""," ",IF(COUNTIF(checkin,AJ27)&gt;0,"◢",IF(COUNTIFS(checkin,"&lt;="&amp;AJ27,checkout,"&gt;"&amp;AJ27)&gt;0,"█"," ")))</f>
        <v xml:space="preserve"> </v>
      </c>
      <c r="AL28" s="64" t="str">
        <f>IF(AL27=""," ",IF(COUNTIF(checkout,AL27)&gt;0,"◤",IF(COUNTIFS(checkin,"&lt;"&amp;AL27,checkout,"&gt;="&amp;AL27)&gt;0,"█"," ")))</f>
        <v xml:space="preserve"> </v>
      </c>
      <c r="AM28" s="65" t="str">
        <f>IF(AL27=""," ",IF(COUNTIF(checkin,AL27)&gt;0,"◢",IF(COUNTIFS(checkin,"&lt;="&amp;AL27,checkout,"&gt;"&amp;AL27)&gt;0,"█"," ")))</f>
        <v xml:space="preserve"> </v>
      </c>
      <c r="AN28" s="64" t="str">
        <f>IF(AN27=""," ",IF(COUNTIF(checkout,AN27)&gt;0,"◤",IF(COUNTIFS(checkin,"&lt;"&amp;AN27,checkout,"&gt;="&amp;AN27)&gt;0,"█"," ")))</f>
        <v xml:space="preserve"> </v>
      </c>
      <c r="AO28" s="65" t="str">
        <f>IF(AN27=""," ",IF(COUNTIF(checkin,AN27)&gt;0,"◢",IF(COUNTIFS(checkin,"&lt;="&amp;AN27,checkout,"&gt;"&amp;AN27)&gt;0,"█"," ")))</f>
        <v xml:space="preserve"> </v>
      </c>
      <c r="AP28" s="64" t="str">
        <f>IF(AP27=""," ",IF(COUNTIF(checkout,AP27)&gt;0,"◤",IF(COUNTIFS(checkin,"&lt;"&amp;AP27,checkout,"&gt;="&amp;AP27)&gt;0,"█"," ")))</f>
        <v xml:space="preserve"> </v>
      </c>
      <c r="AQ28" s="65" t="str">
        <f>IF(AP27=""," ",IF(COUNTIF(checkin,AP27)&gt;0,"◢",IF(COUNTIFS(checkin,"&lt;="&amp;AP27,checkout,"&gt;"&amp;AP27)&gt;0,"█"," ")))</f>
        <v xml:space="preserve"> </v>
      </c>
      <c r="AR28" s="64" t="str">
        <f>IF(AR27=""," ",IF(COUNTIF(checkout,AR27)&gt;0,"◤",IF(COUNTIFS(checkin,"&lt;"&amp;AR27,checkout,"&gt;="&amp;AR27)&gt;0,"█"," ")))</f>
        <v xml:space="preserve"> </v>
      </c>
      <c r="AS28" s="65" t="str">
        <f>IF(AR27=""," ",IF(COUNTIF(checkin,AR27)&gt;0,"◢",IF(COUNTIFS(checkin,"&lt;="&amp;AR27,checkout,"&gt;"&amp;AR27)&gt;0,"█"," ")))</f>
        <v xml:space="preserve"> </v>
      </c>
      <c r="AT28" s="12" t="s">
        <v>6</v>
      </c>
      <c r="AU28" s="32"/>
      <c r="AV28" s="27"/>
      <c r="AW28" s="28"/>
      <c r="AX28" s="28"/>
      <c r="AY28" s="28"/>
      <c r="AZ28" s="32"/>
    </row>
    <row r="29" spans="1:52" s="2" customFormat="1" ht="12.75" customHeight="1">
      <c r="A29" s="1" t="s">
        <v>6</v>
      </c>
      <c r="B29" s="69">
        <f>IF(N27="","",IF(MONTH(N27+1)&lt;&gt;MONTH(N27),"",N27+1))</f>
        <v>43947</v>
      </c>
      <c r="C29" s="70"/>
      <c r="D29" s="69">
        <f>IF(B29="","",IF(MONTH(B29+1)&lt;&gt;MONTH(B29),"",B29+1))</f>
        <v>43948</v>
      </c>
      <c r="E29" s="70"/>
      <c r="F29" s="69">
        <f>IF(D29="","",IF(MONTH(D29+1)&lt;&gt;MONTH(D29),"",D29+1))</f>
        <v>43949</v>
      </c>
      <c r="G29" s="70"/>
      <c r="H29" s="69">
        <f>IF(F29="","",IF(MONTH(F29+1)&lt;&gt;MONTH(F29),"",F29+1))</f>
        <v>43950</v>
      </c>
      <c r="I29" s="70"/>
      <c r="J29" s="69">
        <f>IF(H29="","",IF(MONTH(H29+1)&lt;&gt;MONTH(H29),"",H29+1))</f>
        <v>43951</v>
      </c>
      <c r="K29" s="70"/>
      <c r="L29" s="69" t="str">
        <f>IF(J29="","",IF(MONTH(J29+1)&lt;&gt;MONTH(J29),"",J29+1))</f>
        <v/>
      </c>
      <c r="M29" s="70"/>
      <c r="N29" s="69" t="str">
        <f t="shared" ref="N29" si="30">IF(L29="","",IF(MONTH(L29+1)&lt;&gt;MONTH(L29),"",L29+1))</f>
        <v/>
      </c>
      <c r="O29" s="70"/>
      <c r="P29" s="6" t="s">
        <v>6</v>
      </c>
      <c r="Q29" s="69">
        <f>IF(AC27="","",IF(MONTH(AC27+1)&lt;&gt;MONTH(AC27),"",AC27+1))</f>
        <v>43975</v>
      </c>
      <c r="R29" s="70"/>
      <c r="S29" s="69">
        <f>IF(Q29="","",IF(MONTH(Q29+1)&lt;&gt;MONTH(Q29),"",Q29+1))</f>
        <v>43976</v>
      </c>
      <c r="T29" s="70"/>
      <c r="U29" s="69">
        <f>IF(S29="","",IF(MONTH(S29+1)&lt;&gt;MONTH(S29),"",S29+1))</f>
        <v>43977</v>
      </c>
      <c r="V29" s="70"/>
      <c r="W29" s="69">
        <f>IF(U29="","",IF(MONTH(U29+1)&lt;&gt;MONTH(U29),"",U29+1))</f>
        <v>43978</v>
      </c>
      <c r="X29" s="70"/>
      <c r="Y29" s="69">
        <f>IF(W29="","",IF(MONTH(W29+1)&lt;&gt;MONTH(W29),"",W29+1))</f>
        <v>43979</v>
      </c>
      <c r="Z29" s="70"/>
      <c r="AA29" s="69">
        <f>IF(Y29="","",IF(MONTH(Y29+1)&lt;&gt;MONTH(Y29),"",Y29+1))</f>
        <v>43980</v>
      </c>
      <c r="AB29" s="70"/>
      <c r="AC29" s="69">
        <f t="shared" ref="AC29" si="31">IF(AA29="","",IF(MONTH(AA29+1)&lt;&gt;MONTH(AA29),"",AA29+1))</f>
        <v>43981</v>
      </c>
      <c r="AD29" s="70"/>
      <c r="AE29" s="16" t="s">
        <v>6</v>
      </c>
      <c r="AF29" s="69">
        <f>IF(AR27="","",IF(MONTH(AR27+1)&lt;&gt;MONTH(AR27),"",AR27+1))</f>
        <v>44010</v>
      </c>
      <c r="AG29" s="70"/>
      <c r="AH29" s="69">
        <f>IF(AF29="","",IF(MONTH(AF29+1)&lt;&gt;MONTH(AF29),"",AF29+1))</f>
        <v>44011</v>
      </c>
      <c r="AI29" s="70"/>
      <c r="AJ29" s="69">
        <f>IF(AH29="","",IF(MONTH(AH29+1)&lt;&gt;MONTH(AH29),"",AH29+1))</f>
        <v>44012</v>
      </c>
      <c r="AK29" s="70"/>
      <c r="AL29" s="69" t="str">
        <f>IF(AJ29="","",IF(MONTH(AJ29+1)&lt;&gt;MONTH(AJ29),"",AJ29+1))</f>
        <v/>
      </c>
      <c r="AM29" s="70"/>
      <c r="AN29" s="69" t="str">
        <f>IF(AL29="","",IF(MONTH(AL29+1)&lt;&gt;MONTH(AL29),"",AL29+1))</f>
        <v/>
      </c>
      <c r="AO29" s="70"/>
      <c r="AP29" s="69" t="str">
        <f>IF(AN29="","",IF(MONTH(AN29+1)&lt;&gt;MONTH(AN29),"",AN29+1))</f>
        <v/>
      </c>
      <c r="AQ29" s="70"/>
      <c r="AR29" s="69" t="str">
        <f t="shared" ref="AR29" si="32">IF(AP29="","",IF(MONTH(AP29+1)&lt;&gt;MONTH(AP29),"",AP29+1))</f>
        <v/>
      </c>
      <c r="AS29" s="70"/>
      <c r="AT29" s="6" t="s">
        <v>6</v>
      </c>
      <c r="AU29" s="32"/>
      <c r="AV29" s="27"/>
      <c r="AW29" s="28"/>
      <c r="AX29" s="28"/>
      <c r="AY29" s="28"/>
      <c r="AZ29" s="32"/>
    </row>
    <row r="30" spans="1:52" s="2" customFormat="1" ht="12.75" customHeight="1">
      <c r="A30" s="1" t="s">
        <v>6</v>
      </c>
      <c r="B30" s="64" t="str">
        <f>IF(B29=""," ",IF(COUNTIF(checkout,B29)&gt;0,"◤",IF(COUNTIFS(checkin,"&lt;"&amp;B29,checkout,"&gt;="&amp;B29)&gt;0,"█"," ")))</f>
        <v xml:space="preserve"> </v>
      </c>
      <c r="C30" s="65" t="str">
        <f>IF(B29=""," ",IF(COUNTIF(checkin,B29)&gt;0,"◢",IF(COUNTIFS(checkin,"&lt;="&amp;B29,checkout,"&gt;"&amp;B29)&gt;0,"█"," ")))</f>
        <v xml:space="preserve"> </v>
      </c>
      <c r="D30" s="64" t="str">
        <f>IF(D29=""," ",IF(COUNTIF(checkout,D29)&gt;0,"◤",IF(COUNTIFS(checkin,"&lt;"&amp;D29,checkout,"&gt;="&amp;D29)&gt;0,"█"," ")))</f>
        <v xml:space="preserve"> </v>
      </c>
      <c r="E30" s="65" t="str">
        <f>IF(D29=""," ",IF(COUNTIF(checkin,D29)&gt;0,"◢",IF(COUNTIFS(checkin,"&lt;="&amp;D29,checkout,"&gt;"&amp;D29)&gt;0,"█"," ")))</f>
        <v xml:space="preserve"> </v>
      </c>
      <c r="F30" s="64" t="str">
        <f>IF(F29=""," ",IF(COUNTIF(checkout,F29)&gt;0,"◤",IF(COUNTIFS(checkin,"&lt;"&amp;F29,checkout,"&gt;="&amp;F29)&gt;0,"█"," ")))</f>
        <v xml:space="preserve"> </v>
      </c>
      <c r="G30" s="65" t="str">
        <f>IF(F29=""," ",IF(COUNTIF(checkin,F29)&gt;0,"◢",IF(COUNTIFS(checkin,"&lt;="&amp;F29,checkout,"&gt;"&amp;F29)&gt;0,"█"," ")))</f>
        <v xml:space="preserve"> </v>
      </c>
      <c r="H30" s="64" t="str">
        <f>IF(H29=""," ",IF(COUNTIF(checkout,H29)&gt;0,"◤",IF(COUNTIFS(checkin,"&lt;"&amp;H29,checkout,"&gt;="&amp;H29)&gt;0,"█"," ")))</f>
        <v xml:space="preserve"> </v>
      </c>
      <c r="I30" s="65" t="str">
        <f>IF(H29=""," ",IF(COUNTIF(checkin,H29)&gt;0,"◢",IF(COUNTIFS(checkin,"&lt;="&amp;H29,checkout,"&gt;"&amp;H29)&gt;0,"█"," ")))</f>
        <v xml:space="preserve"> </v>
      </c>
      <c r="J30" s="64" t="str">
        <f>IF(J29=""," ",IF(COUNTIF(checkout,J29)&gt;0,"◤",IF(COUNTIFS(checkin,"&lt;"&amp;J29,checkout,"&gt;="&amp;J29)&gt;0,"█"," ")))</f>
        <v xml:space="preserve"> </v>
      </c>
      <c r="K30" s="65" t="str">
        <f>IF(J29=""," ",IF(COUNTIF(checkin,J29)&gt;0,"◢",IF(COUNTIFS(checkin,"&lt;="&amp;J29,checkout,"&gt;"&amp;J29)&gt;0,"█"," ")))</f>
        <v xml:space="preserve"> </v>
      </c>
      <c r="L30" s="64" t="str">
        <f>IF(L29=""," ",IF(COUNTIF(checkout,L29)&gt;0,"◤",IF(COUNTIFS(checkin,"&lt;"&amp;L29,checkout,"&gt;="&amp;L29)&gt;0,"█"," ")))</f>
        <v xml:space="preserve"> </v>
      </c>
      <c r="M30" s="65" t="str">
        <f>IF(L29=""," ",IF(COUNTIF(checkin,L29)&gt;0,"◢",IF(COUNTIFS(checkin,"&lt;="&amp;L29,checkout,"&gt;"&amp;L29)&gt;0,"█"," ")))</f>
        <v xml:space="preserve"> </v>
      </c>
      <c r="N30" s="64" t="str">
        <f>IF(N29=""," ",IF(COUNTIF(checkout,N29)&gt;0,"◤",IF(COUNTIFS(checkin,"&lt;"&amp;N29,checkout,"&gt;="&amp;N29)&gt;0,"█"," ")))</f>
        <v xml:space="preserve"> </v>
      </c>
      <c r="O30" s="65" t="str">
        <f>IF(N29=""," ",IF(COUNTIF(checkin,N29)&gt;0,"◢",IF(COUNTIFS(checkin,"&lt;="&amp;N29,checkout,"&gt;"&amp;N29)&gt;0,"█"," ")))</f>
        <v xml:space="preserve"> </v>
      </c>
      <c r="P30" s="68" t="s">
        <v>6</v>
      </c>
      <c r="Q30" s="64" t="str">
        <f>IF(Q29=""," ",IF(COUNTIF(checkout,Q29)&gt;0,"◤",IF(COUNTIFS(checkin,"&lt;"&amp;Q29,checkout,"&gt;="&amp;Q29)&gt;0,"█"," ")))</f>
        <v xml:space="preserve"> </v>
      </c>
      <c r="R30" s="65" t="str">
        <f>IF(Q29=""," ",IF(COUNTIF(checkin,Q29)&gt;0,"◢",IF(COUNTIFS(checkin,"&lt;="&amp;Q29,checkout,"&gt;"&amp;Q29)&gt;0,"█"," ")))</f>
        <v xml:space="preserve"> </v>
      </c>
      <c r="S30" s="64" t="str">
        <f>IF(S29=""," ",IF(COUNTIF(checkout,S29)&gt;0,"◤",IF(COUNTIFS(checkin,"&lt;"&amp;S29,checkout,"&gt;="&amp;S29)&gt;0,"█"," ")))</f>
        <v xml:space="preserve"> </v>
      </c>
      <c r="T30" s="65" t="str">
        <f>IF(S29=""," ",IF(COUNTIF(checkin,S29)&gt;0,"◢",IF(COUNTIFS(checkin,"&lt;="&amp;S29,checkout,"&gt;"&amp;S29)&gt;0,"█"," ")))</f>
        <v xml:space="preserve"> </v>
      </c>
      <c r="U30" s="64" t="str">
        <f>IF(U29=""," ",IF(COUNTIF(checkout,U29)&gt;0,"◤",IF(COUNTIFS(checkin,"&lt;"&amp;U29,checkout,"&gt;="&amp;U29)&gt;0,"█"," ")))</f>
        <v xml:space="preserve"> </v>
      </c>
      <c r="V30" s="65" t="str">
        <f>IF(U29=""," ",IF(COUNTIF(checkin,U29)&gt;0,"◢",IF(COUNTIFS(checkin,"&lt;="&amp;U29,checkout,"&gt;"&amp;U29)&gt;0,"█"," ")))</f>
        <v xml:space="preserve"> </v>
      </c>
      <c r="W30" s="64" t="str">
        <f>IF(W29=""," ",IF(COUNTIF(checkout,W29)&gt;0,"◤",IF(COUNTIFS(checkin,"&lt;"&amp;W29,checkout,"&gt;="&amp;W29)&gt;0,"█"," ")))</f>
        <v xml:space="preserve"> </v>
      </c>
      <c r="X30" s="65" t="str">
        <f>IF(W29=""," ",IF(COUNTIF(checkin,W29)&gt;0,"◢",IF(COUNTIFS(checkin,"&lt;="&amp;W29,checkout,"&gt;"&amp;W29)&gt;0,"█"," ")))</f>
        <v xml:space="preserve"> </v>
      </c>
      <c r="Y30" s="64" t="str">
        <f>IF(Y29=""," ",IF(COUNTIF(checkout,Y29)&gt;0,"◤",IF(COUNTIFS(checkin,"&lt;"&amp;Y29,checkout,"&gt;="&amp;Y29)&gt;0,"█"," ")))</f>
        <v xml:space="preserve"> </v>
      </c>
      <c r="Z30" s="65" t="str">
        <f>IF(Y29=""," ",IF(COUNTIF(checkin,Y29)&gt;0,"◢",IF(COUNTIFS(checkin,"&lt;="&amp;Y29,checkout,"&gt;"&amp;Y29)&gt;0,"█"," ")))</f>
        <v xml:space="preserve"> </v>
      </c>
      <c r="AA30" s="64" t="str">
        <f>IF(AA29=""," ",IF(COUNTIF(checkout,AA29)&gt;0,"◤",IF(COUNTIFS(checkin,"&lt;"&amp;AA29,checkout,"&gt;="&amp;AA29)&gt;0,"█"," ")))</f>
        <v xml:space="preserve"> </v>
      </c>
      <c r="AB30" s="65" t="str">
        <f>IF(AA29=""," ",IF(COUNTIF(checkin,AA29)&gt;0,"◢",IF(COUNTIFS(checkin,"&lt;="&amp;AA29,checkout,"&gt;"&amp;AA29)&gt;0,"█"," ")))</f>
        <v xml:space="preserve"> </v>
      </c>
      <c r="AC30" s="64" t="str">
        <f>IF(AC29=""," ",IF(COUNTIF(checkout,AC29)&gt;0,"◤",IF(COUNTIFS(checkin,"&lt;"&amp;AC29,checkout,"&gt;="&amp;AC29)&gt;0,"█"," ")))</f>
        <v xml:space="preserve"> </v>
      </c>
      <c r="AD30" s="65" t="str">
        <f>IF(AC29=""," ",IF(COUNTIF(checkin,AC29)&gt;0,"◢",IF(COUNTIFS(checkin,"&lt;="&amp;AC29,checkout,"&gt;"&amp;AC29)&gt;0,"█"," ")))</f>
        <v xml:space="preserve"> </v>
      </c>
      <c r="AE30" s="66" t="s">
        <v>6</v>
      </c>
      <c r="AF30" s="64" t="str">
        <f>IF(AF29=""," ",IF(COUNTIF(checkout,AF29)&gt;0,"◤",IF(COUNTIFS(checkin,"&lt;"&amp;AF29,checkout,"&gt;="&amp;AF29)&gt;0,"█"," ")))</f>
        <v xml:space="preserve"> </v>
      </c>
      <c r="AG30" s="65" t="str">
        <f>IF(AF29=""," ",IF(COUNTIF(checkin,AF29)&gt;0,"◢",IF(COUNTIFS(checkin,"&lt;="&amp;AF29,checkout,"&gt;"&amp;AF29)&gt;0,"█"," ")))</f>
        <v xml:space="preserve"> </v>
      </c>
      <c r="AH30" s="64" t="str">
        <f>IF(AH29=""," ",IF(COUNTIF(checkout,AH29)&gt;0,"◤",IF(COUNTIFS(checkin,"&lt;"&amp;AH29,checkout,"&gt;="&amp;AH29)&gt;0,"█"," ")))</f>
        <v xml:space="preserve"> </v>
      </c>
      <c r="AI30" s="65" t="str">
        <f>IF(AH29=""," ",IF(COUNTIF(checkin,AH29)&gt;0,"◢",IF(COUNTIFS(checkin,"&lt;="&amp;AH29,checkout,"&gt;"&amp;AH29)&gt;0,"█"," ")))</f>
        <v xml:space="preserve"> </v>
      </c>
      <c r="AJ30" s="64" t="str">
        <f>IF(AJ29=""," ",IF(COUNTIF(checkout,AJ29)&gt;0,"◤",IF(COUNTIFS(checkin,"&lt;"&amp;AJ29,checkout,"&gt;="&amp;AJ29)&gt;0,"█"," ")))</f>
        <v xml:space="preserve"> </v>
      </c>
      <c r="AK30" s="65" t="str">
        <f>IF(AJ29=""," ",IF(COUNTIF(checkin,AJ29)&gt;0,"◢",IF(COUNTIFS(checkin,"&lt;="&amp;AJ29,checkout,"&gt;"&amp;AJ29)&gt;0,"█"," ")))</f>
        <v xml:space="preserve"> </v>
      </c>
      <c r="AL30" s="64" t="str">
        <f>IF(AL29=""," ",IF(COUNTIF(checkout,AL29)&gt;0,"◤",IF(COUNTIFS(checkin,"&lt;"&amp;AL29,checkout,"&gt;="&amp;AL29)&gt;0,"█"," ")))</f>
        <v xml:space="preserve"> </v>
      </c>
      <c r="AM30" s="65" t="str">
        <f>IF(AL29=""," ",IF(COUNTIF(checkin,AL29)&gt;0,"◢",IF(COUNTIFS(checkin,"&lt;="&amp;AL29,checkout,"&gt;"&amp;AL29)&gt;0,"█"," ")))</f>
        <v xml:space="preserve"> </v>
      </c>
      <c r="AN30" s="64" t="str">
        <f>IF(AN29=""," ",IF(COUNTIF(checkout,AN29)&gt;0,"◤",IF(COUNTIFS(checkin,"&lt;"&amp;AN29,checkout,"&gt;="&amp;AN29)&gt;0,"█"," ")))</f>
        <v xml:space="preserve"> </v>
      </c>
      <c r="AO30" s="65" t="str">
        <f>IF(AN29=""," ",IF(COUNTIF(checkin,AN29)&gt;0,"◢",IF(COUNTIFS(checkin,"&lt;="&amp;AN29,checkout,"&gt;"&amp;AN29)&gt;0,"█"," ")))</f>
        <v xml:space="preserve"> </v>
      </c>
      <c r="AP30" s="64" t="str">
        <f>IF(AP29=""," ",IF(COUNTIF(checkout,AP29)&gt;0,"◤",IF(COUNTIFS(checkin,"&lt;"&amp;AP29,checkout,"&gt;="&amp;AP29)&gt;0,"█"," ")))</f>
        <v xml:space="preserve"> </v>
      </c>
      <c r="AQ30" s="65" t="str">
        <f>IF(AP29=""," ",IF(COUNTIF(checkin,AP29)&gt;0,"◢",IF(COUNTIFS(checkin,"&lt;="&amp;AP29,checkout,"&gt;"&amp;AP29)&gt;0,"█"," ")))</f>
        <v xml:space="preserve"> </v>
      </c>
      <c r="AR30" s="64" t="str">
        <f>IF(AR29=""," ",IF(COUNTIF(checkout,AR29)&gt;0,"◤",IF(COUNTIFS(checkin,"&lt;"&amp;AR29,checkout,"&gt;="&amp;AR29)&gt;0,"█"," ")))</f>
        <v xml:space="preserve"> </v>
      </c>
      <c r="AS30" s="65" t="str">
        <f>IF(AR29=""," ",IF(COUNTIF(checkin,AR29)&gt;0,"◢",IF(COUNTIFS(checkin,"&lt;="&amp;AR29,checkout,"&gt;"&amp;AR29)&gt;0,"█"," ")))</f>
        <v xml:space="preserve"> </v>
      </c>
      <c r="AT30" s="12" t="s">
        <v>6</v>
      </c>
      <c r="AU30" s="32"/>
      <c r="AV30" s="27"/>
      <c r="AW30" s="28"/>
      <c r="AX30" s="28"/>
      <c r="AY30" s="28"/>
      <c r="AZ30" s="32"/>
    </row>
    <row r="31" spans="1:52" s="2" customFormat="1" ht="12.75" customHeight="1">
      <c r="A31" s="1" t="s">
        <v>6</v>
      </c>
      <c r="B31" s="69" t="str">
        <f>IF(N29="","",IF(MONTH(N29+1)&lt;&gt;MONTH(N29),"",N29+1))</f>
        <v/>
      </c>
      <c r="C31" s="70"/>
      <c r="D31" s="69" t="str">
        <f>IF(B31="","",IF(MONTH(B31+1)&lt;&gt;MONTH(B31),"",B31+1))</f>
        <v/>
      </c>
      <c r="E31" s="70"/>
      <c r="F31" s="73" t="str">
        <f>IF(D31="","",IF(MONTH(D31+1)&lt;&gt;MONTH(D31),"",D31+1))</f>
        <v/>
      </c>
      <c r="G31" s="73"/>
      <c r="H31" s="73" t="str">
        <f>IF(F31="","",IF(MONTH(F31+1)&lt;&gt;MONTH(F31),"",F31+1))</f>
        <v/>
      </c>
      <c r="I31" s="73"/>
      <c r="J31" s="73" t="str">
        <f>IF(H31="","",IF(MONTH(H31+1)&lt;&gt;MONTH(H31),"",H31+1))</f>
        <v/>
      </c>
      <c r="K31" s="73"/>
      <c r="L31" s="73" t="str">
        <f>IF(J31="","",IF(MONTH(J31+1)&lt;&gt;MONTH(J31),"",J31+1))</f>
        <v/>
      </c>
      <c r="M31" s="73"/>
      <c r="N31" s="73" t="str">
        <f t="shared" ref="N31" si="33">IF(L31="","",IF(MONTH(L31+1)&lt;&gt;MONTH(L31),"",L31+1))</f>
        <v/>
      </c>
      <c r="O31" s="73"/>
      <c r="P31" s="6" t="s">
        <v>6</v>
      </c>
      <c r="Q31" s="69">
        <f>IF(AC29="","",IF(MONTH(AC29+1)&lt;&gt;MONTH(AC29),"",AC29+1))</f>
        <v>43982</v>
      </c>
      <c r="R31" s="70"/>
      <c r="S31" s="69" t="str">
        <f>IF(Q31="","",IF(MONTH(Q31+1)&lt;&gt;MONTH(Q31),"",Q31+1))</f>
        <v/>
      </c>
      <c r="T31" s="70"/>
      <c r="U31" s="73" t="str">
        <f>IF(S31="","",IF(MONTH(S31+1)&lt;&gt;MONTH(S31),"",S31+1))</f>
        <v/>
      </c>
      <c r="V31" s="73"/>
      <c r="W31" s="73" t="str">
        <f>IF(U31="","",IF(MONTH(U31+1)&lt;&gt;MONTH(U31),"",U31+1))</f>
        <v/>
      </c>
      <c r="X31" s="73"/>
      <c r="Y31" s="73" t="str">
        <f>IF(W31="","",IF(MONTH(W31+1)&lt;&gt;MONTH(W31),"",W31+1))</f>
        <v/>
      </c>
      <c r="Z31" s="73"/>
      <c r="AA31" s="73" t="str">
        <f>IF(Y31="","",IF(MONTH(Y31+1)&lt;&gt;MONTH(Y31),"",Y31+1))</f>
        <v/>
      </c>
      <c r="AB31" s="73"/>
      <c r="AC31" s="73" t="str">
        <f t="shared" ref="AC31" si="34">IF(AA31="","",IF(MONTH(AA31+1)&lt;&gt;MONTH(AA31),"",AA31+1))</f>
        <v/>
      </c>
      <c r="AD31" s="73"/>
      <c r="AE31" s="16" t="s">
        <v>6</v>
      </c>
      <c r="AF31" s="69" t="str">
        <f>IF(AR29="","",IF(MONTH(AR29+1)&lt;&gt;MONTH(AR29),"",AR29+1))</f>
        <v/>
      </c>
      <c r="AG31" s="70"/>
      <c r="AH31" s="69" t="str">
        <f>IF(AF31="","",IF(MONTH(AF31+1)&lt;&gt;MONTH(AF31),"",AF31+1))</f>
        <v/>
      </c>
      <c r="AI31" s="70"/>
      <c r="AJ31" s="73" t="str">
        <f>IF(AH31="","",IF(MONTH(AH31+1)&lt;&gt;MONTH(AH31),"",AH31+1))</f>
        <v/>
      </c>
      <c r="AK31" s="73"/>
      <c r="AL31" s="73" t="str">
        <f>IF(AJ31="","",IF(MONTH(AJ31+1)&lt;&gt;MONTH(AJ31),"",AJ31+1))</f>
        <v/>
      </c>
      <c r="AM31" s="73"/>
      <c r="AN31" s="73" t="str">
        <f>IF(AL31="","",IF(MONTH(AL31+1)&lt;&gt;MONTH(AL31),"",AL31+1))</f>
        <v/>
      </c>
      <c r="AO31" s="73"/>
      <c r="AP31" s="73" t="str">
        <f>IF(AN31="","",IF(MONTH(AN31+1)&lt;&gt;MONTH(AN31),"",AN31+1))</f>
        <v/>
      </c>
      <c r="AQ31" s="73"/>
      <c r="AR31" s="73" t="str">
        <f t="shared" ref="AR31" si="35">IF(AP31="","",IF(MONTH(AP31+1)&lt;&gt;MONTH(AP31),"",AP31+1))</f>
        <v/>
      </c>
      <c r="AS31" s="73"/>
      <c r="AT31" s="6" t="s">
        <v>6</v>
      </c>
      <c r="AU31" s="32"/>
      <c r="AV31" s="27"/>
      <c r="AW31" s="28"/>
      <c r="AX31" s="28"/>
      <c r="AY31" s="28"/>
      <c r="AZ31" s="32"/>
    </row>
    <row r="32" spans="1:52" s="2" customFormat="1" ht="12.75" customHeight="1">
      <c r="A32" s="1" t="s">
        <v>6</v>
      </c>
      <c r="B32" s="64" t="str">
        <f>IF(B31=""," ",IF(COUNTIF(checkout,B31)&gt;0,"◤",IF(COUNTIFS(checkin,"&lt;"&amp;B31,checkout,"&gt;="&amp;B31)&gt;0,"█"," ")))</f>
        <v xml:space="preserve"> </v>
      </c>
      <c r="C32" s="65" t="str">
        <f>IF(B31=""," ",IF(COUNTIF(checkin,B31)&gt;0,"◢",IF(COUNTIFS(checkin,"&lt;="&amp;B31,checkout,"&gt;"&amp;B31)&gt;0,"█"," ")))</f>
        <v xml:space="preserve"> </v>
      </c>
      <c r="D32" s="64" t="str">
        <f>IF(D31=""," ",IF(COUNTIF(checkout,D31)&gt;0,"◤",IF(COUNTIFS(checkin,"&lt;"&amp;D31,checkout,"&gt;="&amp;D31)&gt;0,"█"," ")))</f>
        <v xml:space="preserve"> </v>
      </c>
      <c r="E32" s="65" t="str">
        <f>IF(D31=""," ",IF(COUNTIF(checkin,D31)&gt;0,"◢",IF(COUNTIFS(checkin,"&lt;="&amp;D31,checkout,"&gt;"&amp;D31)&gt;0,"█"," ")))</f>
        <v xml:space="preserve"> </v>
      </c>
      <c r="F32" s="67" t="str">
        <f>IF(F31=""," ",IF(COUNTIF(checkout,F31)&gt;0,"◤",IF(COUNTIFS(checkin,"&lt;"&amp;F31,checkout,"&gt;="&amp;F31)&gt;0,"█"," ")))</f>
        <v xml:space="preserve"> </v>
      </c>
      <c r="G32" s="67" t="str">
        <f>IF(F31=""," ",IF(COUNTIF(checkin,F31)&gt;0,"◢",IF(COUNTIFS(checkin,"&lt;="&amp;F31,checkout,"&gt;"&amp;F31)&gt;0,"█"," ")))</f>
        <v xml:space="preserve"> </v>
      </c>
      <c r="H32" s="67" t="str">
        <f>IF(H31=""," ",IF(COUNTIF(checkout,H31)&gt;0,"◤",IF(COUNTIFS(checkin,"&lt;"&amp;H31,checkout,"&gt;="&amp;H31)&gt;0,"█"," ")))</f>
        <v xml:space="preserve"> </v>
      </c>
      <c r="I32" s="67" t="str">
        <f>IF(H31=""," ",IF(COUNTIF(checkin,H31)&gt;0,"◢",IF(COUNTIFS(checkin,"&lt;="&amp;H31,checkout,"&gt;"&amp;H31)&gt;0,"█"," ")))</f>
        <v xml:space="preserve"> </v>
      </c>
      <c r="J32" s="67" t="str">
        <f>IF(J31=""," ",IF(COUNTIF(checkout,J31)&gt;0,"◤",IF(COUNTIFS(checkin,"&lt;"&amp;J31,checkout,"&gt;="&amp;J31)&gt;0,"█"," ")))</f>
        <v xml:space="preserve"> </v>
      </c>
      <c r="K32" s="67" t="str">
        <f>IF(J31=""," ",IF(COUNTIF(checkin,J31)&gt;0,"◢",IF(COUNTIFS(checkin,"&lt;="&amp;J31,checkout,"&gt;"&amp;J31)&gt;0,"█"," ")))</f>
        <v xml:space="preserve"> </v>
      </c>
      <c r="L32" s="67" t="str">
        <f>IF(L31=""," ",IF(COUNTIF(checkout,L31)&gt;0,"◤",IF(COUNTIFS(checkin,"&lt;"&amp;L31,checkout,"&gt;="&amp;L31)&gt;0,"█"," ")))</f>
        <v xml:space="preserve"> </v>
      </c>
      <c r="M32" s="67" t="str">
        <f>IF(L31=""," ",IF(COUNTIF(checkin,L31)&gt;0,"◢",IF(COUNTIFS(checkin,"&lt;="&amp;L31,checkout,"&gt;"&amp;L31)&gt;0,"█"," ")))</f>
        <v xml:space="preserve"> </v>
      </c>
      <c r="N32" s="67" t="str">
        <f>IF(N31=""," ",IF(COUNTIF(checkout,N31)&gt;0,"◤",IF(COUNTIFS(checkin,"&lt;"&amp;N31,checkout,"&gt;="&amp;N31)&gt;0,"█"," ")))</f>
        <v xml:space="preserve"> </v>
      </c>
      <c r="O32" s="67" t="str">
        <f>IF(N31=""," ",IF(COUNTIF(checkin,N31)&gt;0,"◢",IF(COUNTIFS(checkin,"&lt;="&amp;N31,checkout,"&gt;"&amp;N31)&gt;0,"█"," ")))</f>
        <v xml:space="preserve"> </v>
      </c>
      <c r="P32" s="68" t="s">
        <v>6</v>
      </c>
      <c r="Q32" s="64" t="str">
        <f>IF(Q31=""," ",IF(COUNTIF(checkout,Q31)&gt;0,"◤",IF(COUNTIFS(checkin,"&lt;"&amp;Q31,checkout,"&gt;="&amp;Q31)&gt;0,"█"," ")))</f>
        <v xml:space="preserve"> </v>
      </c>
      <c r="R32" s="65" t="str">
        <f>IF(Q31=""," ",IF(COUNTIF(checkin,Q31)&gt;0,"◢",IF(COUNTIFS(checkin,"&lt;="&amp;Q31,checkout,"&gt;"&amp;Q31)&gt;0,"█"," ")))</f>
        <v xml:space="preserve"> </v>
      </c>
      <c r="S32" s="64" t="str">
        <f>IF(S31=""," ",IF(COUNTIF(checkout,S31)&gt;0,"◤",IF(COUNTIFS(checkin,"&lt;"&amp;S31,checkout,"&gt;="&amp;S31)&gt;0,"█"," ")))</f>
        <v xml:space="preserve"> </v>
      </c>
      <c r="T32" s="65" t="str">
        <f>IF(S31=""," ",IF(COUNTIF(checkin,S31)&gt;0,"◢",IF(COUNTIFS(checkin,"&lt;="&amp;S31,checkout,"&gt;"&amp;S31)&gt;0,"█"," ")))</f>
        <v xml:space="preserve"> </v>
      </c>
      <c r="U32" s="67" t="str">
        <f>IF(U31=""," ",IF(COUNTIF(checkout,U31)&gt;0,"◤",IF(COUNTIFS(checkin,"&lt;"&amp;U31,checkout,"&gt;="&amp;U31)&gt;0,"█"," ")))</f>
        <v xml:space="preserve"> </v>
      </c>
      <c r="V32" s="67" t="str">
        <f>IF(U31=""," ",IF(COUNTIF(checkin,U31)&gt;0,"◢",IF(COUNTIFS(checkin,"&lt;="&amp;U31,checkout,"&gt;"&amp;U31)&gt;0,"█"," ")))</f>
        <v xml:space="preserve"> </v>
      </c>
      <c r="W32" s="67" t="str">
        <f>IF(W31=""," ",IF(COUNTIF(checkout,W31)&gt;0,"◤",IF(COUNTIFS(checkin,"&lt;"&amp;W31,checkout,"&gt;="&amp;W31)&gt;0,"█"," ")))</f>
        <v xml:space="preserve"> </v>
      </c>
      <c r="X32" s="67" t="str">
        <f>IF(W31=""," ",IF(COUNTIF(checkin,W31)&gt;0,"◢",IF(COUNTIFS(checkin,"&lt;="&amp;W31,checkout,"&gt;"&amp;W31)&gt;0,"█"," ")))</f>
        <v xml:space="preserve"> </v>
      </c>
      <c r="Y32" s="67" t="str">
        <f>IF(Y31=""," ",IF(COUNTIF(checkout,Y31)&gt;0,"◤",IF(COUNTIFS(checkin,"&lt;"&amp;Y31,checkout,"&gt;="&amp;Y31)&gt;0,"█"," ")))</f>
        <v xml:space="preserve"> </v>
      </c>
      <c r="Z32" s="67" t="str">
        <f>IF(Y31=""," ",IF(COUNTIF(checkin,Y31)&gt;0,"◢",IF(COUNTIFS(checkin,"&lt;="&amp;Y31,checkout,"&gt;"&amp;Y31)&gt;0,"█"," ")))</f>
        <v xml:space="preserve"> </v>
      </c>
      <c r="AA32" s="67" t="str">
        <f>IF(AA31=""," ",IF(COUNTIF(checkout,AA31)&gt;0,"◤",IF(COUNTIFS(checkin,"&lt;"&amp;AA31,checkout,"&gt;="&amp;AA31)&gt;0,"█"," ")))</f>
        <v xml:space="preserve"> </v>
      </c>
      <c r="AB32" s="67" t="str">
        <f>IF(AA31=""," ",IF(COUNTIF(checkin,AA31)&gt;0,"◢",IF(COUNTIFS(checkin,"&lt;="&amp;AA31,checkout,"&gt;"&amp;AA31)&gt;0,"█"," ")))</f>
        <v xml:space="preserve"> </v>
      </c>
      <c r="AC32" s="67" t="str">
        <f>IF(AC31=""," ",IF(COUNTIF(checkout,AC31)&gt;0,"◤",IF(COUNTIFS(checkin,"&lt;"&amp;AC31,checkout,"&gt;="&amp;AC31)&gt;0,"█"," ")))</f>
        <v xml:space="preserve"> </v>
      </c>
      <c r="AD32" s="67" t="str">
        <f>IF(AC31=""," ",IF(COUNTIF(checkin,AC31)&gt;0,"◢",IF(COUNTIFS(checkin,"&lt;="&amp;AC31,checkout,"&gt;"&amp;AC31)&gt;0,"█"," ")))</f>
        <v xml:space="preserve"> </v>
      </c>
      <c r="AE32" s="66" t="s">
        <v>6</v>
      </c>
      <c r="AF32" s="64" t="str">
        <f>IF(AF31=""," ",IF(COUNTIF(checkout,AF31)&gt;0,"◤",IF(COUNTIFS(checkin,"&lt;"&amp;AF31,checkout,"&gt;="&amp;AF31)&gt;0,"█"," ")))</f>
        <v xml:space="preserve"> </v>
      </c>
      <c r="AG32" s="65" t="str">
        <f>IF(AF31=""," ",IF(COUNTIF(checkin,AF31)&gt;0,"◢",IF(COUNTIFS(checkin,"&lt;="&amp;AF31,checkout,"&gt;"&amp;AF31)&gt;0,"█"," ")))</f>
        <v xml:space="preserve"> </v>
      </c>
      <c r="AH32" s="64" t="str">
        <f>IF(AH31=""," ",IF(COUNTIF(checkout,AH31)&gt;0,"◤",IF(COUNTIFS(checkin,"&lt;"&amp;AH31,checkout,"&gt;="&amp;AH31)&gt;0,"█"," ")))</f>
        <v xml:space="preserve"> </v>
      </c>
      <c r="AI32" s="65" t="str">
        <f>IF(AH31=""," ",IF(COUNTIF(checkin,AH31)&gt;0,"◢",IF(COUNTIFS(checkin,"&lt;="&amp;AH31,checkout,"&gt;"&amp;AH31)&gt;0,"█"," ")))</f>
        <v xml:space="preserve"> </v>
      </c>
      <c r="AJ32" s="67" t="str">
        <f>IF(AJ31=""," ",IF(COUNTIF(checkout,AJ31)&gt;0,"◤",IF(COUNTIFS(checkin,"&lt;"&amp;AJ31,checkout,"&gt;="&amp;AJ31)&gt;0,"█"," ")))</f>
        <v xml:space="preserve"> </v>
      </c>
      <c r="AK32" s="67" t="str">
        <f>IF(AJ31=""," ",IF(COUNTIF(checkin,AJ31)&gt;0,"◢",IF(COUNTIFS(checkin,"&lt;="&amp;AJ31,checkout,"&gt;"&amp;AJ31)&gt;0,"█"," ")))</f>
        <v xml:space="preserve"> </v>
      </c>
      <c r="AL32" s="67" t="str">
        <f>IF(AL31=""," ",IF(COUNTIF(checkout,AL31)&gt;0,"◤",IF(COUNTIFS(checkin,"&lt;"&amp;AL31,checkout,"&gt;="&amp;AL31)&gt;0,"█"," ")))</f>
        <v xml:space="preserve"> </v>
      </c>
      <c r="AM32" s="67" t="str">
        <f>IF(AL31=""," ",IF(COUNTIF(checkin,AL31)&gt;0,"◢",IF(COUNTIFS(checkin,"&lt;="&amp;AL31,checkout,"&gt;"&amp;AL31)&gt;0,"█"," ")))</f>
        <v xml:space="preserve"> </v>
      </c>
      <c r="AN32" s="67" t="str">
        <f>IF(AN31=""," ",IF(COUNTIF(checkout,AN31)&gt;0,"◤",IF(COUNTIFS(checkin,"&lt;"&amp;AN31,checkout,"&gt;="&amp;AN31)&gt;0,"█"," ")))</f>
        <v xml:space="preserve"> </v>
      </c>
      <c r="AO32" s="67" t="str">
        <f>IF(AN31=""," ",IF(COUNTIF(checkin,AN31)&gt;0,"◢",IF(COUNTIFS(checkin,"&lt;="&amp;AN31,checkout,"&gt;"&amp;AN31)&gt;0,"█"," ")))</f>
        <v xml:space="preserve"> </v>
      </c>
      <c r="AP32" s="67" t="str">
        <f>IF(AP31=""," ",IF(COUNTIF(checkout,AP31)&gt;0,"◤",IF(COUNTIFS(checkin,"&lt;"&amp;AP31,checkout,"&gt;="&amp;AP31)&gt;0,"█"," ")))</f>
        <v xml:space="preserve"> </v>
      </c>
      <c r="AQ32" s="67" t="str">
        <f>IF(AP31=""," ",IF(COUNTIF(checkin,AP31)&gt;0,"◢",IF(COUNTIFS(checkin,"&lt;="&amp;AP31,checkout,"&gt;"&amp;AP31)&gt;0,"█"," ")))</f>
        <v xml:space="preserve"> </v>
      </c>
      <c r="AR32" s="67" t="str">
        <f>IF(AR31=""," ",IF(COUNTIF(checkout,AR31)&gt;0,"◤",IF(COUNTIFS(checkin,"&lt;"&amp;AR31,checkout,"&gt;="&amp;AR31)&gt;0,"█"," ")))</f>
        <v xml:space="preserve"> </v>
      </c>
      <c r="AS32" s="67" t="str">
        <f>IF(AR31=""," ",IF(COUNTIF(checkin,AR31)&gt;0,"◢",IF(COUNTIFS(checkin,"&lt;="&amp;AR31,checkout,"&gt;"&amp;AR31)&gt;0,"█"," ")))</f>
        <v xml:space="preserve"> </v>
      </c>
      <c r="AT32" s="12" t="s">
        <v>6</v>
      </c>
      <c r="AU32" s="32"/>
      <c r="AV32" s="27"/>
      <c r="AW32" s="28"/>
      <c r="AX32" s="28"/>
      <c r="AY32" s="28"/>
      <c r="AZ32" s="32"/>
    </row>
    <row r="33" spans="1:52" ht="12.75" customHeight="1">
      <c r="A33" s="1" t="s">
        <v>6</v>
      </c>
      <c r="P33" s="2" t="s">
        <v>6</v>
      </c>
      <c r="AE33" s="1" t="s">
        <v>6</v>
      </c>
      <c r="AT33" s="2" t="s">
        <v>6</v>
      </c>
      <c r="AU33" s="34"/>
      <c r="AV33" s="27"/>
      <c r="AW33" s="28"/>
      <c r="AX33" s="28"/>
      <c r="AY33" s="28"/>
      <c r="AZ33" s="34"/>
    </row>
    <row r="34" spans="1:52" s="2" customFormat="1" ht="18">
      <c r="A34" s="1" t="s">
        <v>6</v>
      </c>
      <c r="B34" s="71">
        <f>DATE(YEAR(AF19+35),MONTH(AF19+35),1)</f>
        <v>44013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4" t="s">
        <v>6</v>
      </c>
      <c r="Q34" s="71">
        <f>DATE(YEAR(B34+35),MONTH(B34+35),1)</f>
        <v>44044</v>
      </c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14" t="s">
        <v>6</v>
      </c>
      <c r="AF34" s="71">
        <f>DATE(YEAR(Q34+35),MONTH(Q34+35),1)</f>
        <v>44075</v>
      </c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4" t="s">
        <v>6</v>
      </c>
      <c r="AU34" s="32"/>
      <c r="AV34" s="27"/>
      <c r="AW34" s="28"/>
      <c r="AX34" s="28"/>
      <c r="AY34" s="28"/>
      <c r="AZ34" s="32"/>
    </row>
    <row r="35" spans="1:52" s="3" customFormat="1" ht="12.75" customHeight="1">
      <c r="A35" s="13" t="s">
        <v>6</v>
      </c>
      <c r="B35" s="74">
        <f>B38</f>
        <v>44017</v>
      </c>
      <c r="C35" s="75"/>
      <c r="D35" s="75">
        <f t="shared" ref="D35:N35" si="36">D38</f>
        <v>44018</v>
      </c>
      <c r="E35" s="75"/>
      <c r="F35" s="75">
        <f t="shared" si="36"/>
        <v>44019</v>
      </c>
      <c r="G35" s="75"/>
      <c r="H35" s="75">
        <f t="shared" si="36"/>
        <v>44020</v>
      </c>
      <c r="I35" s="75"/>
      <c r="J35" s="75">
        <f t="shared" si="36"/>
        <v>44021</v>
      </c>
      <c r="K35" s="75"/>
      <c r="L35" s="75">
        <f t="shared" si="36"/>
        <v>44022</v>
      </c>
      <c r="M35" s="75"/>
      <c r="N35" s="76">
        <f t="shared" si="36"/>
        <v>44023</v>
      </c>
      <c r="O35" s="76"/>
      <c r="P35" s="4" t="s">
        <v>6</v>
      </c>
      <c r="Q35" s="74">
        <f>Q38</f>
        <v>44045</v>
      </c>
      <c r="R35" s="75"/>
      <c r="S35" s="75">
        <f t="shared" ref="S35:AC35" si="37">S38</f>
        <v>44046</v>
      </c>
      <c r="T35" s="75"/>
      <c r="U35" s="75">
        <f t="shared" si="37"/>
        <v>44047</v>
      </c>
      <c r="V35" s="75"/>
      <c r="W35" s="75">
        <f t="shared" si="37"/>
        <v>44048</v>
      </c>
      <c r="X35" s="75"/>
      <c r="Y35" s="75">
        <f t="shared" si="37"/>
        <v>44049</v>
      </c>
      <c r="Z35" s="75"/>
      <c r="AA35" s="75">
        <f t="shared" si="37"/>
        <v>44050</v>
      </c>
      <c r="AB35" s="75"/>
      <c r="AC35" s="76">
        <f t="shared" si="37"/>
        <v>44051</v>
      </c>
      <c r="AD35" s="76"/>
      <c r="AE35" s="15" t="s">
        <v>6</v>
      </c>
      <c r="AF35" s="74">
        <f>AF38</f>
        <v>44080</v>
      </c>
      <c r="AG35" s="75"/>
      <c r="AH35" s="75">
        <f t="shared" ref="AH35:AR35" si="38">AH38</f>
        <v>44081</v>
      </c>
      <c r="AI35" s="75"/>
      <c r="AJ35" s="75">
        <f t="shared" si="38"/>
        <v>44082</v>
      </c>
      <c r="AK35" s="75"/>
      <c r="AL35" s="75">
        <f t="shared" si="38"/>
        <v>44083</v>
      </c>
      <c r="AM35" s="75"/>
      <c r="AN35" s="75">
        <f t="shared" si="38"/>
        <v>44084</v>
      </c>
      <c r="AO35" s="75"/>
      <c r="AP35" s="75">
        <f t="shared" si="38"/>
        <v>44085</v>
      </c>
      <c r="AQ35" s="75"/>
      <c r="AR35" s="76">
        <f t="shared" si="38"/>
        <v>44086</v>
      </c>
      <c r="AS35" s="76"/>
      <c r="AT35" s="62" t="s">
        <v>6</v>
      </c>
      <c r="AU35" s="33"/>
      <c r="AV35" s="27"/>
      <c r="AW35" s="28"/>
      <c r="AX35" s="28"/>
      <c r="AY35" s="28"/>
      <c r="AZ35" s="33"/>
    </row>
    <row r="36" spans="1:52" s="2" customFormat="1" ht="12.75" customHeight="1">
      <c r="A36" s="1" t="s">
        <v>6</v>
      </c>
      <c r="B36" s="69" t="str">
        <f>IF(WEEKDAY(B34,1)=$AW$7,B34,"")</f>
        <v/>
      </c>
      <c r="C36" s="70"/>
      <c r="D36" s="69" t="str">
        <f>IF(B36="",IF(WEEKDAY(B34,1)=MOD($AW$7,7)+1,B34,""),B36+1)</f>
        <v/>
      </c>
      <c r="E36" s="70"/>
      <c r="F36" s="69" t="str">
        <f>IF(D36="",IF(WEEKDAY(B34,1)=MOD($AW$7+1,7)+1,B34,""),D36+1)</f>
        <v/>
      </c>
      <c r="G36" s="70"/>
      <c r="H36" s="69">
        <f>IF(F36="",IF(WEEKDAY(B34,1)=MOD($AW$7+2,7)+1,B34,""),F36+1)</f>
        <v>44013</v>
      </c>
      <c r="I36" s="70"/>
      <c r="J36" s="69">
        <f>IF(H36="",IF(WEEKDAY(B34,1)=MOD($AW$7+3,7)+1,B34,""),H36+1)</f>
        <v>44014</v>
      </c>
      <c r="K36" s="70"/>
      <c r="L36" s="69">
        <f>IF(J36="",IF(WEEKDAY(B34,1)=MOD($AW$7+4,7)+1,B34,""),J36+1)</f>
        <v>44015</v>
      </c>
      <c r="M36" s="70"/>
      <c r="N36" s="69">
        <f>IF(L36="",IF(WEEKDAY(B34,1)=MOD($AW$7+5,7)+1,B34,""),L36+1)</f>
        <v>44016</v>
      </c>
      <c r="O36" s="70"/>
      <c r="P36" s="6" t="s">
        <v>6</v>
      </c>
      <c r="Q36" s="69" t="str">
        <f>IF(WEEKDAY(Q34,1)=$AW$7,Q34,"")</f>
        <v/>
      </c>
      <c r="R36" s="70"/>
      <c r="S36" s="69" t="str">
        <f>IF(Q36="",IF(WEEKDAY(Q34,1)=MOD($AW$7,7)+1,Q34,""),Q36+1)</f>
        <v/>
      </c>
      <c r="T36" s="70"/>
      <c r="U36" s="69" t="str">
        <f>IF(S36="",IF(WEEKDAY(Q34,1)=MOD($AW$7+1,7)+1,Q34,""),S36+1)</f>
        <v/>
      </c>
      <c r="V36" s="70"/>
      <c r="W36" s="69" t="str">
        <f>IF(U36="",IF(WEEKDAY(Q34,1)=MOD($AW$7+2,7)+1,Q34,""),U36+1)</f>
        <v/>
      </c>
      <c r="X36" s="70"/>
      <c r="Y36" s="69" t="str">
        <f>IF(W36="",IF(WEEKDAY(Q34,1)=MOD($AW$7+3,7)+1,Q34,""),W36+1)</f>
        <v/>
      </c>
      <c r="Z36" s="70"/>
      <c r="AA36" s="69" t="str">
        <f>IF(Y36="",IF(WEEKDAY(Q34,1)=MOD($AW$7+4,7)+1,Q34,""),Y36+1)</f>
        <v/>
      </c>
      <c r="AB36" s="70"/>
      <c r="AC36" s="69">
        <f>IF(AA36="",IF(WEEKDAY(Q34,1)=MOD($AW$7+5,7)+1,Q34,""),AA36+1)</f>
        <v>44044</v>
      </c>
      <c r="AD36" s="70"/>
      <c r="AE36" s="16" t="s">
        <v>6</v>
      </c>
      <c r="AF36" s="69" t="str">
        <f>IF(WEEKDAY(AF34,1)=$AW$7,AF34,"")</f>
        <v/>
      </c>
      <c r="AG36" s="70"/>
      <c r="AH36" s="69" t="str">
        <f>IF(AF36="",IF(WEEKDAY(AF34,1)=MOD($AW$7,7)+1,AF34,""),AF36+1)</f>
        <v/>
      </c>
      <c r="AI36" s="70"/>
      <c r="AJ36" s="69">
        <f>IF(AH36="",IF(WEEKDAY(AF34,1)=MOD($AW$7+1,7)+1,AF34,""),AH36+1)</f>
        <v>44075</v>
      </c>
      <c r="AK36" s="70"/>
      <c r="AL36" s="69">
        <f>IF(AJ36="",IF(WEEKDAY(AF34,1)=MOD($AW$7+2,7)+1,AF34,""),AJ36+1)</f>
        <v>44076</v>
      </c>
      <c r="AM36" s="70"/>
      <c r="AN36" s="69">
        <f>IF(AL36="",IF(WEEKDAY(AF34,1)=MOD($AW$7+3,7)+1,AF34,""),AL36+1)</f>
        <v>44077</v>
      </c>
      <c r="AO36" s="70"/>
      <c r="AP36" s="69">
        <f>IF(AN36="",IF(WEEKDAY(AF34,1)=MOD($AW$7+4,7)+1,AF34,""),AN36+1)</f>
        <v>44078</v>
      </c>
      <c r="AQ36" s="70"/>
      <c r="AR36" s="69">
        <f>IF(AP36="",IF(WEEKDAY(AF34,1)=MOD($AW$7+5,7)+1,AF34,""),AP36+1)</f>
        <v>44079</v>
      </c>
      <c r="AS36" s="70"/>
      <c r="AT36" s="6" t="s">
        <v>6</v>
      </c>
      <c r="AU36" s="32"/>
      <c r="AV36" s="27"/>
      <c r="AW36" s="28"/>
      <c r="AX36" s="28"/>
      <c r="AY36" s="28"/>
      <c r="AZ36" s="32"/>
    </row>
    <row r="37" spans="1:52" s="2" customFormat="1" ht="12.75" customHeight="1">
      <c r="A37" s="1" t="s">
        <v>6</v>
      </c>
      <c r="B37" s="64" t="str">
        <f>IF(B36=""," ",IF(COUNTIF(checkout,B36)&gt;0,"◤",IF(COUNTIFS(checkin,"&lt;"&amp;B36,checkout,"&gt;="&amp;B36)&gt;0,"█"," ")))</f>
        <v xml:space="preserve"> </v>
      </c>
      <c r="C37" s="65" t="str">
        <f>IF(B36=""," ",IF(COUNTIF(checkin,B36)&gt;0,"◢",IF(COUNTIFS(checkin,"&lt;="&amp;B36,checkout,"&gt;"&amp;B36)&gt;0,"█"," ")))</f>
        <v xml:space="preserve"> </v>
      </c>
      <c r="D37" s="64" t="str">
        <f>IF(D36=""," ",IF(COUNTIF(checkout,D36)&gt;0,"◤",IF(COUNTIFS(checkin,"&lt;"&amp;D36,checkout,"&gt;="&amp;D36)&gt;0,"█"," ")))</f>
        <v xml:space="preserve"> </v>
      </c>
      <c r="E37" s="65" t="str">
        <f>IF(D36=""," ",IF(COUNTIF(checkin,D36)&gt;0,"◢",IF(COUNTIFS(checkin,"&lt;="&amp;D36,checkout,"&gt;"&amp;D36)&gt;0,"█"," ")))</f>
        <v xml:space="preserve"> </v>
      </c>
      <c r="F37" s="64" t="str">
        <f>IF(F36=""," ",IF(COUNTIF(checkout,F36)&gt;0,"◤",IF(COUNTIFS(checkin,"&lt;"&amp;F36,checkout,"&gt;="&amp;F36)&gt;0,"█"," ")))</f>
        <v xml:space="preserve"> </v>
      </c>
      <c r="G37" s="65" t="str">
        <f>IF(F36=""," ",IF(COUNTIF(checkin,F36)&gt;0,"◢",IF(COUNTIFS(checkin,"&lt;="&amp;F36,checkout,"&gt;"&amp;F36)&gt;0,"█"," ")))</f>
        <v xml:space="preserve"> </v>
      </c>
      <c r="H37" s="64" t="str">
        <f>IF(H36=""," ",IF(COUNTIF(checkout,H36)&gt;0,"◤",IF(COUNTIFS(checkin,"&lt;"&amp;H36,checkout,"&gt;="&amp;H36)&gt;0,"█"," ")))</f>
        <v xml:space="preserve"> </v>
      </c>
      <c r="I37" s="65" t="str">
        <f>IF(H36=""," ",IF(COUNTIF(checkin,H36)&gt;0,"◢",IF(COUNTIFS(checkin,"&lt;="&amp;H36,checkout,"&gt;"&amp;H36)&gt;0,"█"," ")))</f>
        <v xml:space="preserve"> </v>
      </c>
      <c r="J37" s="64" t="str">
        <f>IF(J36=""," ",IF(COUNTIF(checkout,J36)&gt;0,"◤",IF(COUNTIFS(checkin,"&lt;"&amp;J36,checkout,"&gt;="&amp;J36)&gt;0,"█"," ")))</f>
        <v xml:space="preserve"> </v>
      </c>
      <c r="K37" s="65" t="str">
        <f>IF(J36=""," ",IF(COUNTIF(checkin,J36)&gt;0,"◢",IF(COUNTIFS(checkin,"&lt;="&amp;J36,checkout,"&gt;"&amp;J36)&gt;0,"█"," ")))</f>
        <v xml:space="preserve"> </v>
      </c>
      <c r="L37" s="64" t="str">
        <f>IF(L36=""," ",IF(COUNTIF(checkout,L36)&gt;0,"◤",IF(COUNTIFS(checkin,"&lt;"&amp;L36,checkout,"&gt;="&amp;L36)&gt;0,"█"," ")))</f>
        <v xml:space="preserve"> </v>
      </c>
      <c r="M37" s="65" t="str">
        <f>IF(L36=""," ",IF(COUNTIF(checkin,L36)&gt;0,"◢",IF(COUNTIFS(checkin,"&lt;="&amp;L36,checkout,"&gt;"&amp;L36)&gt;0,"█"," ")))</f>
        <v xml:space="preserve"> </v>
      </c>
      <c r="N37" s="64" t="str">
        <f>IF(N36=""," ",IF(COUNTIF(checkout,N36)&gt;0,"◤",IF(COUNTIFS(checkin,"&lt;"&amp;N36,checkout,"&gt;="&amp;N36)&gt;0,"█"," ")))</f>
        <v xml:space="preserve"> </v>
      </c>
      <c r="O37" s="65" t="str">
        <f>IF(N36=""," ",IF(COUNTIF(checkin,N36)&gt;0,"◢",IF(COUNTIFS(checkin,"&lt;="&amp;N36,checkout,"&gt;"&amp;N36)&gt;0,"█"," ")))</f>
        <v xml:space="preserve"> </v>
      </c>
      <c r="P37" s="68" t="s">
        <v>6</v>
      </c>
      <c r="Q37" s="64" t="str">
        <f>IF(Q36=""," ",IF(COUNTIF(checkout,Q36)&gt;0,"◤",IF(COUNTIFS(checkin,"&lt;"&amp;Q36,checkout,"&gt;="&amp;Q36)&gt;0,"█"," ")))</f>
        <v xml:space="preserve"> </v>
      </c>
      <c r="R37" s="65" t="str">
        <f>IF(Q36=""," ",IF(COUNTIF(checkin,Q36)&gt;0,"◢",IF(COUNTIFS(checkin,"&lt;="&amp;Q36,checkout,"&gt;"&amp;Q36)&gt;0,"█"," ")))</f>
        <v xml:space="preserve"> </v>
      </c>
      <c r="S37" s="64" t="str">
        <f>IF(S36=""," ",IF(COUNTIF(checkout,S36)&gt;0,"◤",IF(COUNTIFS(checkin,"&lt;"&amp;S36,checkout,"&gt;="&amp;S36)&gt;0,"█"," ")))</f>
        <v xml:space="preserve"> </v>
      </c>
      <c r="T37" s="65" t="str">
        <f>IF(S36=""," ",IF(COUNTIF(checkin,S36)&gt;0,"◢",IF(COUNTIFS(checkin,"&lt;="&amp;S36,checkout,"&gt;"&amp;S36)&gt;0,"█"," ")))</f>
        <v xml:space="preserve"> </v>
      </c>
      <c r="U37" s="64" t="str">
        <f>IF(U36=""," ",IF(COUNTIF(checkout,U36)&gt;0,"◤",IF(COUNTIFS(checkin,"&lt;"&amp;U36,checkout,"&gt;="&amp;U36)&gt;0,"█"," ")))</f>
        <v xml:space="preserve"> </v>
      </c>
      <c r="V37" s="65" t="str">
        <f>IF(U36=""," ",IF(COUNTIF(checkin,U36)&gt;0,"◢",IF(COUNTIFS(checkin,"&lt;="&amp;U36,checkout,"&gt;"&amp;U36)&gt;0,"█"," ")))</f>
        <v xml:space="preserve"> </v>
      </c>
      <c r="W37" s="64" t="str">
        <f>IF(W36=""," ",IF(COUNTIF(checkout,W36)&gt;0,"◤",IF(COUNTIFS(checkin,"&lt;"&amp;W36,checkout,"&gt;="&amp;W36)&gt;0,"█"," ")))</f>
        <v xml:space="preserve"> </v>
      </c>
      <c r="X37" s="65" t="str">
        <f>IF(W36=""," ",IF(COUNTIF(checkin,W36)&gt;0,"◢",IF(COUNTIFS(checkin,"&lt;="&amp;W36,checkout,"&gt;"&amp;W36)&gt;0,"█"," ")))</f>
        <v xml:space="preserve"> </v>
      </c>
      <c r="Y37" s="64" t="str">
        <f>IF(Y36=""," ",IF(COUNTIF(checkout,Y36)&gt;0,"◤",IF(COUNTIFS(checkin,"&lt;"&amp;Y36,checkout,"&gt;="&amp;Y36)&gt;0,"█"," ")))</f>
        <v xml:space="preserve"> </v>
      </c>
      <c r="Z37" s="65" t="str">
        <f>IF(Y36=""," ",IF(COUNTIF(checkin,Y36)&gt;0,"◢",IF(COUNTIFS(checkin,"&lt;="&amp;Y36,checkout,"&gt;"&amp;Y36)&gt;0,"█"," ")))</f>
        <v xml:space="preserve"> </v>
      </c>
      <c r="AA37" s="64" t="str">
        <f>IF(AA36=""," ",IF(COUNTIF(checkout,AA36)&gt;0,"◤",IF(COUNTIFS(checkin,"&lt;"&amp;AA36,checkout,"&gt;="&amp;AA36)&gt;0,"█"," ")))</f>
        <v xml:space="preserve"> </v>
      </c>
      <c r="AB37" s="65" t="str">
        <f>IF(AA36=""," ",IF(COUNTIF(checkin,AA36)&gt;0,"◢",IF(COUNTIFS(checkin,"&lt;="&amp;AA36,checkout,"&gt;"&amp;AA36)&gt;0,"█"," ")))</f>
        <v xml:space="preserve"> </v>
      </c>
      <c r="AC37" s="64" t="str">
        <f>IF(AC36=""," ",IF(COUNTIF(checkout,AC36)&gt;0,"◤",IF(COUNTIFS(checkin,"&lt;"&amp;AC36,checkout,"&gt;="&amp;AC36)&gt;0,"█"," ")))</f>
        <v xml:space="preserve"> </v>
      </c>
      <c r="AD37" s="65" t="str">
        <f>IF(AC36=""," ",IF(COUNTIF(checkin,AC36)&gt;0,"◢",IF(COUNTIFS(checkin,"&lt;="&amp;AC36,checkout,"&gt;"&amp;AC36)&gt;0,"█"," ")))</f>
        <v xml:space="preserve"> </v>
      </c>
      <c r="AE37" s="68" t="s">
        <v>6</v>
      </c>
      <c r="AF37" s="64" t="str">
        <f>IF(AF36=""," ",IF(COUNTIF(checkout,AF36)&gt;0,"◤",IF(COUNTIFS(checkin,"&lt;"&amp;AF36,checkout,"&gt;="&amp;AF36)&gt;0,"█"," ")))</f>
        <v xml:space="preserve"> </v>
      </c>
      <c r="AG37" s="65" t="str">
        <f>IF(AF36=""," ",IF(COUNTIF(checkin,AF36)&gt;0,"◢",IF(COUNTIFS(checkin,"&lt;="&amp;AF36,checkout,"&gt;"&amp;AF36)&gt;0,"█"," ")))</f>
        <v xml:space="preserve"> </v>
      </c>
      <c r="AH37" s="64" t="str">
        <f>IF(AH36=""," ",IF(COUNTIF(checkout,AH36)&gt;0,"◤",IF(COUNTIFS(checkin,"&lt;"&amp;AH36,checkout,"&gt;="&amp;AH36)&gt;0,"█"," ")))</f>
        <v xml:space="preserve"> </v>
      </c>
      <c r="AI37" s="65" t="str">
        <f>IF(AH36=""," ",IF(COUNTIF(checkin,AH36)&gt;0,"◢",IF(COUNTIFS(checkin,"&lt;="&amp;AH36,checkout,"&gt;"&amp;AH36)&gt;0,"█"," ")))</f>
        <v xml:space="preserve"> </v>
      </c>
      <c r="AJ37" s="64" t="str">
        <f>IF(AJ36=""," ",IF(COUNTIF(checkout,AJ36)&gt;0,"◤",IF(COUNTIFS(checkin,"&lt;"&amp;AJ36,checkout,"&gt;="&amp;AJ36)&gt;0,"█"," ")))</f>
        <v xml:space="preserve"> </v>
      </c>
      <c r="AK37" s="65" t="str">
        <f>IF(AJ36=""," ",IF(COUNTIF(checkin,AJ36)&gt;0,"◢",IF(COUNTIFS(checkin,"&lt;="&amp;AJ36,checkout,"&gt;"&amp;AJ36)&gt;0,"█"," ")))</f>
        <v xml:space="preserve"> </v>
      </c>
      <c r="AL37" s="64" t="str">
        <f>IF(AL36=""," ",IF(COUNTIF(checkout,AL36)&gt;0,"◤",IF(COUNTIFS(checkin,"&lt;"&amp;AL36,checkout,"&gt;="&amp;AL36)&gt;0,"█"," ")))</f>
        <v xml:space="preserve"> </v>
      </c>
      <c r="AM37" s="65" t="str">
        <f>IF(AL36=""," ",IF(COUNTIF(checkin,AL36)&gt;0,"◢",IF(COUNTIFS(checkin,"&lt;="&amp;AL36,checkout,"&gt;"&amp;AL36)&gt;0,"█"," ")))</f>
        <v xml:space="preserve"> </v>
      </c>
      <c r="AN37" s="64" t="str">
        <f>IF(AN36=""," ",IF(COUNTIF(checkout,AN36)&gt;0,"◤",IF(COUNTIFS(checkin,"&lt;"&amp;AN36,checkout,"&gt;="&amp;AN36)&gt;0,"█"," ")))</f>
        <v xml:space="preserve"> </v>
      </c>
      <c r="AO37" s="65" t="str">
        <f>IF(AN36=""," ",IF(COUNTIF(checkin,AN36)&gt;0,"◢",IF(COUNTIFS(checkin,"&lt;="&amp;AN36,checkout,"&gt;"&amp;AN36)&gt;0,"█"," ")))</f>
        <v xml:space="preserve"> </v>
      </c>
      <c r="AP37" s="64" t="str">
        <f>IF(AP36=""," ",IF(COUNTIF(checkout,AP36)&gt;0,"◤",IF(COUNTIFS(checkin,"&lt;"&amp;AP36,checkout,"&gt;="&amp;AP36)&gt;0,"█"," ")))</f>
        <v xml:space="preserve"> </v>
      </c>
      <c r="AQ37" s="65" t="str">
        <f>IF(AP36=""," ",IF(COUNTIF(checkin,AP36)&gt;0,"◢",IF(COUNTIFS(checkin,"&lt;="&amp;AP36,checkout,"&gt;"&amp;AP36)&gt;0,"█"," ")))</f>
        <v xml:space="preserve"> </v>
      </c>
      <c r="AR37" s="64" t="str">
        <f>IF(AR36=""," ",IF(COUNTIF(checkout,AR36)&gt;0,"◤",IF(COUNTIFS(checkin,"&lt;"&amp;AR36,checkout,"&gt;="&amp;AR36)&gt;0,"█"," ")))</f>
        <v xml:space="preserve"> </v>
      </c>
      <c r="AS37" s="65" t="str">
        <f>IF(AR36=""," ",IF(COUNTIF(checkin,AR36)&gt;0,"◢",IF(COUNTIFS(checkin,"&lt;="&amp;AR36,checkout,"&gt;"&amp;AR36)&gt;0,"█"," ")))</f>
        <v xml:space="preserve"> </v>
      </c>
      <c r="AT37" s="11" t="s">
        <v>6</v>
      </c>
      <c r="AU37" s="32"/>
      <c r="AV37" s="27"/>
      <c r="AW37" s="28"/>
      <c r="AX37" s="28"/>
      <c r="AY37" s="28"/>
      <c r="AZ37" s="32"/>
    </row>
    <row r="38" spans="1:52" s="2" customFormat="1" ht="12.75" customHeight="1">
      <c r="A38" s="1" t="s">
        <v>6</v>
      </c>
      <c r="B38" s="69">
        <f>IF(N36="","",IF(MONTH(N36+1)&lt;&gt;MONTH(N36),"",N36+1))</f>
        <v>44017</v>
      </c>
      <c r="C38" s="70"/>
      <c r="D38" s="69">
        <f t="shared" ref="D38" si="39">IF(B38="","",IF(MONTH(B38+1)&lt;&gt;MONTH(B38),"",B38+1))</f>
        <v>44018</v>
      </c>
      <c r="E38" s="70"/>
      <c r="F38" s="69">
        <f t="shared" ref="F38" si="40">IF(D38="","",IF(MONTH(D38+1)&lt;&gt;MONTH(D38),"",D38+1))</f>
        <v>44019</v>
      </c>
      <c r="G38" s="70"/>
      <c r="H38" s="69">
        <f t="shared" ref="H38" si="41">IF(F38="","",IF(MONTH(F38+1)&lt;&gt;MONTH(F38),"",F38+1))</f>
        <v>44020</v>
      </c>
      <c r="I38" s="70"/>
      <c r="J38" s="69">
        <f t="shared" ref="J38" si="42">IF(H38="","",IF(MONTH(H38+1)&lt;&gt;MONTH(H38),"",H38+1))</f>
        <v>44021</v>
      </c>
      <c r="K38" s="70"/>
      <c r="L38" s="69">
        <f t="shared" ref="L38" si="43">IF(J38="","",IF(MONTH(J38+1)&lt;&gt;MONTH(J38),"",J38+1))</f>
        <v>44022</v>
      </c>
      <c r="M38" s="70"/>
      <c r="N38" s="69">
        <f t="shared" ref="N38" si="44">IF(L38="","",IF(MONTH(L38+1)&lt;&gt;MONTH(L38),"",L38+1))</f>
        <v>44023</v>
      </c>
      <c r="O38" s="70"/>
      <c r="P38" s="6" t="s">
        <v>6</v>
      </c>
      <c r="Q38" s="69">
        <f>IF(AC36="","",IF(MONTH(AC36+1)&lt;&gt;MONTH(AC36),"",AC36+1))</f>
        <v>44045</v>
      </c>
      <c r="R38" s="70"/>
      <c r="S38" s="69">
        <f t="shared" ref="S38" si="45">IF(Q38="","",IF(MONTH(Q38+1)&lt;&gt;MONTH(Q38),"",Q38+1))</f>
        <v>44046</v>
      </c>
      <c r="T38" s="70"/>
      <c r="U38" s="69">
        <f t="shared" ref="U38" si="46">IF(S38="","",IF(MONTH(S38+1)&lt;&gt;MONTH(S38),"",S38+1))</f>
        <v>44047</v>
      </c>
      <c r="V38" s="70"/>
      <c r="W38" s="69">
        <f t="shared" ref="W38" si="47">IF(U38="","",IF(MONTH(U38+1)&lt;&gt;MONTH(U38),"",U38+1))</f>
        <v>44048</v>
      </c>
      <c r="X38" s="70"/>
      <c r="Y38" s="69">
        <f t="shared" ref="Y38" si="48">IF(W38="","",IF(MONTH(W38+1)&lt;&gt;MONTH(W38),"",W38+1))</f>
        <v>44049</v>
      </c>
      <c r="Z38" s="70"/>
      <c r="AA38" s="69">
        <f t="shared" ref="AA38" si="49">IF(Y38="","",IF(MONTH(Y38+1)&lt;&gt;MONTH(Y38),"",Y38+1))</f>
        <v>44050</v>
      </c>
      <c r="AB38" s="70"/>
      <c r="AC38" s="69">
        <f t="shared" ref="AC38" si="50">IF(AA38="","",IF(MONTH(AA38+1)&lt;&gt;MONTH(AA38),"",AA38+1))</f>
        <v>44051</v>
      </c>
      <c r="AD38" s="70"/>
      <c r="AE38" s="16" t="s">
        <v>6</v>
      </c>
      <c r="AF38" s="69">
        <f>IF(AR36="","",IF(MONTH(AR36+1)&lt;&gt;MONTH(AR36),"",AR36+1))</f>
        <v>44080</v>
      </c>
      <c r="AG38" s="70"/>
      <c r="AH38" s="69">
        <f t="shared" ref="AH38" si="51">IF(AF38="","",IF(MONTH(AF38+1)&lt;&gt;MONTH(AF38),"",AF38+1))</f>
        <v>44081</v>
      </c>
      <c r="AI38" s="70"/>
      <c r="AJ38" s="69">
        <f t="shared" ref="AJ38" si="52">IF(AH38="","",IF(MONTH(AH38+1)&lt;&gt;MONTH(AH38),"",AH38+1))</f>
        <v>44082</v>
      </c>
      <c r="AK38" s="70"/>
      <c r="AL38" s="69">
        <f t="shared" ref="AL38" si="53">IF(AJ38="","",IF(MONTH(AJ38+1)&lt;&gt;MONTH(AJ38),"",AJ38+1))</f>
        <v>44083</v>
      </c>
      <c r="AM38" s="70"/>
      <c r="AN38" s="69">
        <f t="shared" ref="AN38" si="54">IF(AL38="","",IF(MONTH(AL38+1)&lt;&gt;MONTH(AL38),"",AL38+1))</f>
        <v>44084</v>
      </c>
      <c r="AO38" s="70"/>
      <c r="AP38" s="69">
        <f t="shared" ref="AP38" si="55">IF(AN38="","",IF(MONTH(AN38+1)&lt;&gt;MONTH(AN38),"",AN38+1))</f>
        <v>44085</v>
      </c>
      <c r="AQ38" s="70"/>
      <c r="AR38" s="69">
        <f t="shared" ref="AR38" si="56">IF(AP38="","",IF(MONTH(AP38+1)&lt;&gt;MONTH(AP38),"",AP38+1))</f>
        <v>44086</v>
      </c>
      <c r="AS38" s="70"/>
      <c r="AT38" s="6" t="s">
        <v>6</v>
      </c>
      <c r="AU38" s="32"/>
      <c r="AV38" s="27"/>
      <c r="AW38" s="28"/>
      <c r="AX38" s="28"/>
      <c r="AY38" s="28"/>
      <c r="AZ38" s="32"/>
    </row>
    <row r="39" spans="1:52" s="2" customFormat="1" ht="12.75" customHeight="1">
      <c r="A39" s="1" t="s">
        <v>6</v>
      </c>
      <c r="B39" s="64" t="str">
        <f>IF(B38=""," ",IF(COUNTIF(checkout,B38)&gt;0,"◤",IF(COUNTIFS(checkin,"&lt;"&amp;B38,checkout,"&gt;="&amp;B38)&gt;0,"█"," ")))</f>
        <v xml:space="preserve"> </v>
      </c>
      <c r="C39" s="65" t="str">
        <f>IF(B38=""," ",IF(COUNTIF(checkin,B38)&gt;0,"◢",IF(COUNTIFS(checkin,"&lt;="&amp;B38,checkout,"&gt;"&amp;B38)&gt;0,"█"," ")))</f>
        <v xml:space="preserve"> </v>
      </c>
      <c r="D39" s="64" t="str">
        <f>IF(D38=""," ",IF(COUNTIF(checkout,D38)&gt;0,"◤",IF(COUNTIFS(checkin,"&lt;"&amp;D38,checkout,"&gt;="&amp;D38)&gt;0,"█"," ")))</f>
        <v xml:space="preserve"> </v>
      </c>
      <c r="E39" s="65" t="str">
        <f>IF(D38=""," ",IF(COUNTIF(checkin,D38)&gt;0,"◢",IF(COUNTIFS(checkin,"&lt;="&amp;D38,checkout,"&gt;"&amp;D38)&gt;0,"█"," ")))</f>
        <v xml:space="preserve"> </v>
      </c>
      <c r="F39" s="64" t="str">
        <f>IF(F38=""," ",IF(COUNTIF(checkout,F38)&gt;0,"◤",IF(COUNTIFS(checkin,"&lt;"&amp;F38,checkout,"&gt;="&amp;F38)&gt;0,"█"," ")))</f>
        <v xml:space="preserve"> </v>
      </c>
      <c r="G39" s="65" t="str">
        <f>IF(F38=""," ",IF(COUNTIF(checkin,F38)&gt;0,"◢",IF(COUNTIFS(checkin,"&lt;="&amp;F38,checkout,"&gt;"&amp;F38)&gt;0,"█"," ")))</f>
        <v xml:space="preserve"> </v>
      </c>
      <c r="H39" s="64" t="str">
        <f>IF(H38=""," ",IF(COUNTIF(checkout,H38)&gt;0,"◤",IF(COUNTIFS(checkin,"&lt;"&amp;H38,checkout,"&gt;="&amp;H38)&gt;0,"█"," ")))</f>
        <v xml:space="preserve"> </v>
      </c>
      <c r="I39" s="65" t="str">
        <f>IF(H38=""," ",IF(COUNTIF(checkin,H38)&gt;0,"◢",IF(COUNTIFS(checkin,"&lt;="&amp;H38,checkout,"&gt;"&amp;H38)&gt;0,"█"," ")))</f>
        <v xml:space="preserve"> </v>
      </c>
      <c r="J39" s="64" t="str">
        <f>IF(J38=""," ",IF(COUNTIF(checkout,J38)&gt;0,"◤",IF(COUNTIFS(checkin,"&lt;"&amp;J38,checkout,"&gt;="&amp;J38)&gt;0,"█"," ")))</f>
        <v xml:space="preserve"> </v>
      </c>
      <c r="K39" s="65" t="str">
        <f>IF(J38=""," ",IF(COUNTIF(checkin,J38)&gt;0,"◢",IF(COUNTIFS(checkin,"&lt;="&amp;J38,checkout,"&gt;"&amp;J38)&gt;0,"█"," ")))</f>
        <v xml:space="preserve"> </v>
      </c>
      <c r="L39" s="64" t="str">
        <f>IF(L38=""," ",IF(COUNTIF(checkout,L38)&gt;0,"◤",IF(COUNTIFS(checkin,"&lt;"&amp;L38,checkout,"&gt;="&amp;L38)&gt;0,"█"," ")))</f>
        <v xml:space="preserve"> </v>
      </c>
      <c r="M39" s="65" t="str">
        <f>IF(L38=""," ",IF(COUNTIF(checkin,L38)&gt;0,"◢",IF(COUNTIFS(checkin,"&lt;="&amp;L38,checkout,"&gt;"&amp;L38)&gt;0,"█"," ")))</f>
        <v xml:space="preserve"> </v>
      </c>
      <c r="N39" s="64" t="str">
        <f>IF(N38=""," ",IF(COUNTIF(checkout,N38)&gt;0,"◤",IF(COUNTIFS(checkin,"&lt;"&amp;N38,checkout,"&gt;="&amp;N38)&gt;0,"█"," ")))</f>
        <v xml:space="preserve"> </v>
      </c>
      <c r="O39" s="65" t="str">
        <f>IF(N38=""," ",IF(COUNTIF(checkin,N38)&gt;0,"◢",IF(COUNTIFS(checkin,"&lt;="&amp;N38,checkout,"&gt;"&amp;N38)&gt;0,"█"," ")))</f>
        <v xml:space="preserve"> </v>
      </c>
      <c r="P39" s="68" t="s">
        <v>6</v>
      </c>
      <c r="Q39" s="64" t="str">
        <f>IF(Q38=""," ",IF(COUNTIF(checkout,Q38)&gt;0,"◤",IF(COUNTIFS(checkin,"&lt;"&amp;Q38,checkout,"&gt;="&amp;Q38)&gt;0,"█"," ")))</f>
        <v xml:space="preserve"> </v>
      </c>
      <c r="R39" s="65" t="str">
        <f>IF(Q38=""," ",IF(COUNTIF(checkin,Q38)&gt;0,"◢",IF(COUNTIFS(checkin,"&lt;="&amp;Q38,checkout,"&gt;"&amp;Q38)&gt;0,"█"," ")))</f>
        <v xml:space="preserve"> </v>
      </c>
      <c r="S39" s="64" t="str">
        <f>IF(S38=""," ",IF(COUNTIF(checkout,S38)&gt;0,"◤",IF(COUNTIFS(checkin,"&lt;"&amp;S38,checkout,"&gt;="&amp;S38)&gt;0,"█"," ")))</f>
        <v xml:space="preserve"> </v>
      </c>
      <c r="T39" s="65" t="str">
        <f>IF(S38=""," ",IF(COUNTIF(checkin,S38)&gt;0,"◢",IF(COUNTIFS(checkin,"&lt;="&amp;S38,checkout,"&gt;"&amp;S38)&gt;0,"█"," ")))</f>
        <v xml:space="preserve"> </v>
      </c>
      <c r="U39" s="64" t="str">
        <f>IF(U38=""," ",IF(COUNTIF(checkout,U38)&gt;0,"◤",IF(COUNTIFS(checkin,"&lt;"&amp;U38,checkout,"&gt;="&amp;U38)&gt;0,"█"," ")))</f>
        <v xml:space="preserve"> </v>
      </c>
      <c r="V39" s="65" t="str">
        <f>IF(U38=""," ",IF(COUNTIF(checkin,U38)&gt;0,"◢",IF(COUNTIFS(checkin,"&lt;="&amp;U38,checkout,"&gt;"&amp;U38)&gt;0,"█"," ")))</f>
        <v xml:space="preserve"> </v>
      </c>
      <c r="W39" s="64" t="str">
        <f>IF(W38=""," ",IF(COUNTIF(checkout,W38)&gt;0,"◤",IF(COUNTIFS(checkin,"&lt;"&amp;W38,checkout,"&gt;="&amp;W38)&gt;0,"█"," ")))</f>
        <v xml:space="preserve"> </v>
      </c>
      <c r="X39" s="65" t="str">
        <f>IF(W38=""," ",IF(COUNTIF(checkin,W38)&gt;0,"◢",IF(COUNTIFS(checkin,"&lt;="&amp;W38,checkout,"&gt;"&amp;W38)&gt;0,"█"," ")))</f>
        <v xml:space="preserve"> </v>
      </c>
      <c r="Y39" s="64" t="str">
        <f>IF(Y38=""," ",IF(COUNTIF(checkout,Y38)&gt;0,"◤",IF(COUNTIFS(checkin,"&lt;"&amp;Y38,checkout,"&gt;="&amp;Y38)&gt;0,"█"," ")))</f>
        <v xml:space="preserve"> </v>
      </c>
      <c r="Z39" s="65" t="str">
        <f>IF(Y38=""," ",IF(COUNTIF(checkin,Y38)&gt;0,"◢",IF(COUNTIFS(checkin,"&lt;="&amp;Y38,checkout,"&gt;"&amp;Y38)&gt;0,"█"," ")))</f>
        <v xml:space="preserve"> </v>
      </c>
      <c r="AA39" s="64" t="str">
        <f>IF(AA38=""," ",IF(COUNTIF(checkout,AA38)&gt;0,"◤",IF(COUNTIFS(checkin,"&lt;"&amp;AA38,checkout,"&gt;="&amp;AA38)&gt;0,"█"," ")))</f>
        <v xml:space="preserve"> </v>
      </c>
      <c r="AB39" s="65" t="str">
        <f>IF(AA38=""," ",IF(COUNTIF(checkin,AA38)&gt;0,"◢",IF(COUNTIFS(checkin,"&lt;="&amp;AA38,checkout,"&gt;"&amp;AA38)&gt;0,"█"," ")))</f>
        <v xml:space="preserve"> </v>
      </c>
      <c r="AC39" s="64" t="str">
        <f>IF(AC38=""," ",IF(COUNTIF(checkout,AC38)&gt;0,"◤",IF(COUNTIFS(checkin,"&lt;"&amp;AC38,checkout,"&gt;="&amp;AC38)&gt;0,"█"," ")))</f>
        <v xml:space="preserve"> </v>
      </c>
      <c r="AD39" s="65" t="str">
        <f>IF(AC38=""," ",IF(COUNTIF(checkin,AC38)&gt;0,"◢",IF(COUNTIFS(checkin,"&lt;="&amp;AC38,checkout,"&gt;"&amp;AC38)&gt;0,"█"," ")))</f>
        <v xml:space="preserve"> </v>
      </c>
      <c r="AE39" s="66" t="s">
        <v>6</v>
      </c>
      <c r="AF39" s="64" t="str">
        <f>IF(AF38=""," ",IF(COUNTIF(checkout,AF38)&gt;0,"◤",IF(COUNTIFS(checkin,"&lt;"&amp;AF38,checkout,"&gt;="&amp;AF38)&gt;0,"█"," ")))</f>
        <v xml:space="preserve"> </v>
      </c>
      <c r="AG39" s="65" t="str">
        <f>IF(AF38=""," ",IF(COUNTIF(checkin,AF38)&gt;0,"◢",IF(COUNTIFS(checkin,"&lt;="&amp;AF38,checkout,"&gt;"&amp;AF38)&gt;0,"█"," ")))</f>
        <v xml:space="preserve"> </v>
      </c>
      <c r="AH39" s="64" t="str">
        <f>IF(AH38=""," ",IF(COUNTIF(checkout,AH38)&gt;0,"◤",IF(COUNTIFS(checkin,"&lt;"&amp;AH38,checkout,"&gt;="&amp;AH38)&gt;0,"█"," ")))</f>
        <v xml:space="preserve"> </v>
      </c>
      <c r="AI39" s="65" t="str">
        <f>IF(AH38=""," ",IF(COUNTIF(checkin,AH38)&gt;0,"◢",IF(COUNTIFS(checkin,"&lt;="&amp;AH38,checkout,"&gt;"&amp;AH38)&gt;0,"█"," ")))</f>
        <v xml:space="preserve"> </v>
      </c>
      <c r="AJ39" s="64" t="str">
        <f>IF(AJ38=""," ",IF(COUNTIF(checkout,AJ38)&gt;0,"◤",IF(COUNTIFS(checkin,"&lt;"&amp;AJ38,checkout,"&gt;="&amp;AJ38)&gt;0,"█"," ")))</f>
        <v xml:space="preserve"> </v>
      </c>
      <c r="AK39" s="65" t="str">
        <f>IF(AJ38=""," ",IF(COUNTIF(checkin,AJ38)&gt;0,"◢",IF(COUNTIFS(checkin,"&lt;="&amp;AJ38,checkout,"&gt;"&amp;AJ38)&gt;0,"█"," ")))</f>
        <v xml:space="preserve"> </v>
      </c>
      <c r="AL39" s="64" t="str">
        <f>IF(AL38=""," ",IF(COUNTIF(checkout,AL38)&gt;0,"◤",IF(COUNTIFS(checkin,"&lt;"&amp;AL38,checkout,"&gt;="&amp;AL38)&gt;0,"█"," ")))</f>
        <v xml:space="preserve"> </v>
      </c>
      <c r="AM39" s="65" t="str">
        <f>IF(AL38=""," ",IF(COUNTIF(checkin,AL38)&gt;0,"◢",IF(COUNTIFS(checkin,"&lt;="&amp;AL38,checkout,"&gt;"&amp;AL38)&gt;0,"█"," ")))</f>
        <v xml:space="preserve"> </v>
      </c>
      <c r="AN39" s="64" t="str">
        <f>IF(AN38=""," ",IF(COUNTIF(checkout,AN38)&gt;0,"◤",IF(COUNTIFS(checkin,"&lt;"&amp;AN38,checkout,"&gt;="&amp;AN38)&gt;0,"█"," ")))</f>
        <v xml:space="preserve"> </v>
      </c>
      <c r="AO39" s="65" t="str">
        <f>IF(AN38=""," ",IF(COUNTIF(checkin,AN38)&gt;0,"◢",IF(COUNTIFS(checkin,"&lt;="&amp;AN38,checkout,"&gt;"&amp;AN38)&gt;0,"█"," ")))</f>
        <v xml:space="preserve"> </v>
      </c>
      <c r="AP39" s="64" t="str">
        <f>IF(AP38=""," ",IF(COUNTIF(checkout,AP38)&gt;0,"◤",IF(COUNTIFS(checkin,"&lt;"&amp;AP38,checkout,"&gt;="&amp;AP38)&gt;0,"█"," ")))</f>
        <v xml:space="preserve"> </v>
      </c>
      <c r="AQ39" s="65" t="str">
        <f>IF(AP38=""," ",IF(COUNTIF(checkin,AP38)&gt;0,"◢",IF(COUNTIFS(checkin,"&lt;="&amp;AP38,checkout,"&gt;"&amp;AP38)&gt;0,"█"," ")))</f>
        <v xml:space="preserve"> </v>
      </c>
      <c r="AR39" s="64" t="str">
        <f>IF(AR38=""," ",IF(COUNTIF(checkout,AR38)&gt;0,"◤",IF(COUNTIFS(checkin,"&lt;"&amp;AR38,checkout,"&gt;="&amp;AR38)&gt;0,"█"," ")))</f>
        <v xml:space="preserve"> </v>
      </c>
      <c r="AS39" s="65" t="str">
        <f>IF(AR38=""," ",IF(COUNTIF(checkin,AR38)&gt;0,"◢",IF(COUNTIFS(checkin,"&lt;="&amp;AR38,checkout,"&gt;"&amp;AR38)&gt;0,"█"," ")))</f>
        <v xml:space="preserve"> </v>
      </c>
      <c r="AT39" s="12" t="s">
        <v>6</v>
      </c>
      <c r="AU39" s="32"/>
      <c r="AV39" s="27"/>
      <c r="AW39" s="28"/>
      <c r="AX39" s="28"/>
      <c r="AY39" s="28"/>
      <c r="AZ39" s="32"/>
    </row>
    <row r="40" spans="1:52" s="2" customFormat="1" ht="12.75" customHeight="1">
      <c r="A40" s="1" t="s">
        <v>6</v>
      </c>
      <c r="B40" s="69">
        <f>IF(N38="","",IF(MONTH(N38+1)&lt;&gt;MONTH(N38),"",N38+1))</f>
        <v>44024</v>
      </c>
      <c r="C40" s="70"/>
      <c r="D40" s="69">
        <f t="shared" ref="D40" si="57">IF(B40="","",IF(MONTH(B40+1)&lt;&gt;MONTH(B40),"",B40+1))</f>
        <v>44025</v>
      </c>
      <c r="E40" s="70"/>
      <c r="F40" s="69">
        <f t="shared" ref="F40" si="58">IF(D40="","",IF(MONTH(D40+1)&lt;&gt;MONTH(D40),"",D40+1))</f>
        <v>44026</v>
      </c>
      <c r="G40" s="70"/>
      <c r="H40" s="69">
        <f t="shared" ref="H40" si="59">IF(F40="","",IF(MONTH(F40+1)&lt;&gt;MONTH(F40),"",F40+1))</f>
        <v>44027</v>
      </c>
      <c r="I40" s="70"/>
      <c r="J40" s="69">
        <f t="shared" ref="J40" si="60">IF(H40="","",IF(MONTH(H40+1)&lt;&gt;MONTH(H40),"",H40+1))</f>
        <v>44028</v>
      </c>
      <c r="K40" s="70"/>
      <c r="L40" s="69">
        <f t="shared" ref="L40" si="61">IF(J40="","",IF(MONTH(J40+1)&lt;&gt;MONTH(J40),"",J40+1))</f>
        <v>44029</v>
      </c>
      <c r="M40" s="70"/>
      <c r="N40" s="69">
        <f t="shared" ref="N40" si="62">IF(L40="","",IF(MONTH(L40+1)&lt;&gt;MONTH(L40),"",L40+1))</f>
        <v>44030</v>
      </c>
      <c r="O40" s="70"/>
      <c r="P40" s="6" t="s">
        <v>6</v>
      </c>
      <c r="Q40" s="69">
        <f>IF(AC38="","",IF(MONTH(AC38+1)&lt;&gt;MONTH(AC38),"",AC38+1))</f>
        <v>44052</v>
      </c>
      <c r="R40" s="70"/>
      <c r="S40" s="69">
        <f t="shared" ref="S40" si="63">IF(Q40="","",IF(MONTH(Q40+1)&lt;&gt;MONTH(Q40),"",Q40+1))</f>
        <v>44053</v>
      </c>
      <c r="T40" s="70"/>
      <c r="U40" s="69">
        <f t="shared" ref="U40" si="64">IF(S40="","",IF(MONTH(S40+1)&lt;&gt;MONTH(S40),"",S40+1))</f>
        <v>44054</v>
      </c>
      <c r="V40" s="70"/>
      <c r="W40" s="69">
        <f t="shared" ref="W40" si="65">IF(U40="","",IF(MONTH(U40+1)&lt;&gt;MONTH(U40),"",U40+1))</f>
        <v>44055</v>
      </c>
      <c r="X40" s="70"/>
      <c r="Y40" s="69">
        <f t="shared" ref="Y40" si="66">IF(W40="","",IF(MONTH(W40+1)&lt;&gt;MONTH(W40),"",W40+1))</f>
        <v>44056</v>
      </c>
      <c r="Z40" s="70"/>
      <c r="AA40" s="69">
        <f t="shared" ref="AA40" si="67">IF(Y40="","",IF(MONTH(Y40+1)&lt;&gt;MONTH(Y40),"",Y40+1))</f>
        <v>44057</v>
      </c>
      <c r="AB40" s="70"/>
      <c r="AC40" s="69">
        <f t="shared" ref="AC40" si="68">IF(AA40="","",IF(MONTH(AA40+1)&lt;&gt;MONTH(AA40),"",AA40+1))</f>
        <v>44058</v>
      </c>
      <c r="AD40" s="70"/>
      <c r="AE40" s="16" t="s">
        <v>6</v>
      </c>
      <c r="AF40" s="69">
        <f>IF(AR38="","",IF(MONTH(AR38+1)&lt;&gt;MONTH(AR38),"",AR38+1))</f>
        <v>44087</v>
      </c>
      <c r="AG40" s="70"/>
      <c r="AH40" s="69">
        <f t="shared" ref="AH40" si="69">IF(AF40="","",IF(MONTH(AF40+1)&lt;&gt;MONTH(AF40),"",AF40+1))</f>
        <v>44088</v>
      </c>
      <c r="AI40" s="70"/>
      <c r="AJ40" s="69">
        <f t="shared" ref="AJ40" si="70">IF(AH40="","",IF(MONTH(AH40+1)&lt;&gt;MONTH(AH40),"",AH40+1))</f>
        <v>44089</v>
      </c>
      <c r="AK40" s="70"/>
      <c r="AL40" s="69">
        <f t="shared" ref="AL40" si="71">IF(AJ40="","",IF(MONTH(AJ40+1)&lt;&gt;MONTH(AJ40),"",AJ40+1))</f>
        <v>44090</v>
      </c>
      <c r="AM40" s="70"/>
      <c r="AN40" s="69">
        <f t="shared" ref="AN40" si="72">IF(AL40="","",IF(MONTH(AL40+1)&lt;&gt;MONTH(AL40),"",AL40+1))</f>
        <v>44091</v>
      </c>
      <c r="AO40" s="70"/>
      <c r="AP40" s="69">
        <f t="shared" ref="AP40" si="73">IF(AN40="","",IF(MONTH(AN40+1)&lt;&gt;MONTH(AN40),"",AN40+1))</f>
        <v>44092</v>
      </c>
      <c r="AQ40" s="70"/>
      <c r="AR40" s="69">
        <f t="shared" ref="AR40" si="74">IF(AP40="","",IF(MONTH(AP40+1)&lt;&gt;MONTH(AP40),"",AP40+1))</f>
        <v>44093</v>
      </c>
      <c r="AS40" s="70"/>
      <c r="AT40" s="6" t="s">
        <v>6</v>
      </c>
      <c r="AU40" s="32"/>
      <c r="AV40" s="27"/>
      <c r="AW40" s="28"/>
      <c r="AX40" s="28"/>
      <c r="AY40" s="28"/>
      <c r="AZ40" s="32"/>
    </row>
    <row r="41" spans="1:52" s="2" customFormat="1" ht="12.75" customHeight="1">
      <c r="A41" s="1" t="s">
        <v>6</v>
      </c>
      <c r="B41" s="64" t="str">
        <f>IF(B40=""," ",IF(COUNTIF(checkout,B40)&gt;0,"◤",IF(COUNTIFS(checkin,"&lt;"&amp;B40,checkout,"&gt;="&amp;B40)&gt;0,"█"," ")))</f>
        <v xml:space="preserve"> </v>
      </c>
      <c r="C41" s="65" t="str">
        <f>IF(B40=""," ",IF(COUNTIF(checkin,B40)&gt;0,"◢",IF(COUNTIFS(checkin,"&lt;="&amp;B40,checkout,"&gt;"&amp;B40)&gt;0,"█"," ")))</f>
        <v xml:space="preserve"> </v>
      </c>
      <c r="D41" s="64" t="str">
        <f>IF(D40=""," ",IF(COUNTIF(checkout,D40)&gt;0,"◤",IF(COUNTIFS(checkin,"&lt;"&amp;D40,checkout,"&gt;="&amp;D40)&gt;0,"█"," ")))</f>
        <v xml:space="preserve"> </v>
      </c>
      <c r="E41" s="65" t="str">
        <f>IF(D40=""," ",IF(COUNTIF(checkin,D40)&gt;0,"◢",IF(COUNTIFS(checkin,"&lt;="&amp;D40,checkout,"&gt;"&amp;D40)&gt;0,"█"," ")))</f>
        <v xml:space="preserve"> </v>
      </c>
      <c r="F41" s="64" t="str">
        <f>IF(F40=""," ",IF(COUNTIF(checkout,F40)&gt;0,"◤",IF(COUNTIFS(checkin,"&lt;"&amp;F40,checkout,"&gt;="&amp;F40)&gt;0,"█"," ")))</f>
        <v xml:space="preserve"> </v>
      </c>
      <c r="G41" s="65" t="str">
        <f>IF(F40=""," ",IF(COUNTIF(checkin,F40)&gt;0,"◢",IF(COUNTIFS(checkin,"&lt;="&amp;F40,checkout,"&gt;"&amp;F40)&gt;0,"█"," ")))</f>
        <v xml:space="preserve"> </v>
      </c>
      <c r="H41" s="64" t="str">
        <f>IF(H40=""," ",IF(COUNTIF(checkout,H40)&gt;0,"◤",IF(COUNTIFS(checkin,"&lt;"&amp;H40,checkout,"&gt;="&amp;H40)&gt;0,"█"," ")))</f>
        <v xml:space="preserve"> </v>
      </c>
      <c r="I41" s="65" t="str">
        <f>IF(H40=""," ",IF(COUNTIF(checkin,H40)&gt;0,"◢",IF(COUNTIFS(checkin,"&lt;="&amp;H40,checkout,"&gt;"&amp;H40)&gt;0,"█"," ")))</f>
        <v xml:space="preserve"> </v>
      </c>
      <c r="J41" s="64" t="str">
        <f>IF(J40=""," ",IF(COUNTIF(checkout,J40)&gt;0,"◤",IF(COUNTIFS(checkin,"&lt;"&amp;J40,checkout,"&gt;="&amp;J40)&gt;0,"█"," ")))</f>
        <v xml:space="preserve"> </v>
      </c>
      <c r="K41" s="65" t="str">
        <f>IF(J40=""," ",IF(COUNTIF(checkin,J40)&gt;0,"◢",IF(COUNTIFS(checkin,"&lt;="&amp;J40,checkout,"&gt;"&amp;J40)&gt;0,"█"," ")))</f>
        <v xml:space="preserve"> </v>
      </c>
      <c r="L41" s="64" t="str">
        <f>IF(L40=""," ",IF(COUNTIF(checkout,L40)&gt;0,"◤",IF(COUNTIFS(checkin,"&lt;"&amp;L40,checkout,"&gt;="&amp;L40)&gt;0,"█"," ")))</f>
        <v xml:space="preserve"> </v>
      </c>
      <c r="M41" s="65" t="str">
        <f>IF(L40=""," ",IF(COUNTIF(checkin,L40)&gt;0,"◢",IF(COUNTIFS(checkin,"&lt;="&amp;L40,checkout,"&gt;"&amp;L40)&gt;0,"█"," ")))</f>
        <v xml:space="preserve"> </v>
      </c>
      <c r="N41" s="64" t="str">
        <f>IF(N40=""," ",IF(COUNTIF(checkout,N40)&gt;0,"◤",IF(COUNTIFS(checkin,"&lt;"&amp;N40,checkout,"&gt;="&amp;N40)&gt;0,"█"," ")))</f>
        <v xml:space="preserve"> </v>
      </c>
      <c r="O41" s="65" t="str">
        <f>IF(N40=""," ",IF(COUNTIF(checkin,N40)&gt;0,"◢",IF(COUNTIFS(checkin,"&lt;="&amp;N40,checkout,"&gt;"&amp;N40)&gt;0,"█"," ")))</f>
        <v xml:space="preserve"> </v>
      </c>
      <c r="P41" s="68" t="s">
        <v>6</v>
      </c>
      <c r="Q41" s="64" t="str">
        <f>IF(Q40=""," ",IF(COUNTIF(checkout,Q40)&gt;0,"◤",IF(COUNTIFS(checkin,"&lt;"&amp;Q40,checkout,"&gt;="&amp;Q40)&gt;0,"█"," ")))</f>
        <v xml:space="preserve"> </v>
      </c>
      <c r="R41" s="65" t="str">
        <f>IF(Q40=""," ",IF(COUNTIF(checkin,Q40)&gt;0,"◢",IF(COUNTIFS(checkin,"&lt;="&amp;Q40,checkout,"&gt;"&amp;Q40)&gt;0,"█"," ")))</f>
        <v xml:space="preserve"> </v>
      </c>
      <c r="S41" s="64" t="str">
        <f>IF(S40=""," ",IF(COUNTIF(checkout,S40)&gt;0,"◤",IF(COUNTIFS(checkin,"&lt;"&amp;S40,checkout,"&gt;="&amp;S40)&gt;0,"█"," ")))</f>
        <v xml:space="preserve"> </v>
      </c>
      <c r="T41" s="65" t="str">
        <f>IF(S40=""," ",IF(COUNTIF(checkin,S40)&gt;0,"◢",IF(COUNTIFS(checkin,"&lt;="&amp;S40,checkout,"&gt;"&amp;S40)&gt;0,"█"," ")))</f>
        <v xml:space="preserve"> </v>
      </c>
      <c r="U41" s="64" t="str">
        <f>IF(U40=""," ",IF(COUNTIF(checkout,U40)&gt;0,"◤",IF(COUNTIFS(checkin,"&lt;"&amp;U40,checkout,"&gt;="&amp;U40)&gt;0,"█"," ")))</f>
        <v xml:space="preserve"> </v>
      </c>
      <c r="V41" s="65" t="str">
        <f>IF(U40=""," ",IF(COUNTIF(checkin,U40)&gt;0,"◢",IF(COUNTIFS(checkin,"&lt;="&amp;U40,checkout,"&gt;"&amp;U40)&gt;0,"█"," ")))</f>
        <v xml:space="preserve"> </v>
      </c>
      <c r="W41" s="64" t="str">
        <f>IF(W40=""," ",IF(COUNTIF(checkout,W40)&gt;0,"◤",IF(COUNTIFS(checkin,"&lt;"&amp;W40,checkout,"&gt;="&amp;W40)&gt;0,"█"," ")))</f>
        <v xml:space="preserve"> </v>
      </c>
      <c r="X41" s="65" t="str">
        <f>IF(W40=""," ",IF(COUNTIF(checkin,W40)&gt;0,"◢",IF(COUNTIFS(checkin,"&lt;="&amp;W40,checkout,"&gt;"&amp;W40)&gt;0,"█"," ")))</f>
        <v xml:space="preserve"> </v>
      </c>
      <c r="Y41" s="64" t="str">
        <f>IF(Y40=""," ",IF(COUNTIF(checkout,Y40)&gt;0,"◤",IF(COUNTIFS(checkin,"&lt;"&amp;Y40,checkout,"&gt;="&amp;Y40)&gt;0,"█"," ")))</f>
        <v xml:space="preserve"> </v>
      </c>
      <c r="Z41" s="65" t="str">
        <f>IF(Y40=""," ",IF(COUNTIF(checkin,Y40)&gt;0,"◢",IF(COUNTIFS(checkin,"&lt;="&amp;Y40,checkout,"&gt;"&amp;Y40)&gt;0,"█"," ")))</f>
        <v xml:space="preserve"> </v>
      </c>
      <c r="AA41" s="64" t="str">
        <f>IF(AA40=""," ",IF(COUNTIF(checkout,AA40)&gt;0,"◤",IF(COUNTIFS(checkin,"&lt;"&amp;AA40,checkout,"&gt;="&amp;AA40)&gt;0,"█"," ")))</f>
        <v xml:space="preserve"> </v>
      </c>
      <c r="AB41" s="65" t="str">
        <f>IF(AA40=""," ",IF(COUNTIF(checkin,AA40)&gt;0,"◢",IF(COUNTIFS(checkin,"&lt;="&amp;AA40,checkout,"&gt;"&amp;AA40)&gt;0,"█"," ")))</f>
        <v xml:space="preserve"> </v>
      </c>
      <c r="AC41" s="64" t="str">
        <f>IF(AC40=""," ",IF(COUNTIF(checkout,AC40)&gt;0,"◤",IF(COUNTIFS(checkin,"&lt;"&amp;AC40,checkout,"&gt;="&amp;AC40)&gt;0,"█"," ")))</f>
        <v xml:space="preserve"> </v>
      </c>
      <c r="AD41" s="65" t="str">
        <f>IF(AC40=""," ",IF(COUNTIF(checkin,AC40)&gt;0,"◢",IF(COUNTIFS(checkin,"&lt;="&amp;AC40,checkout,"&gt;"&amp;AC40)&gt;0,"█"," ")))</f>
        <v xml:space="preserve"> </v>
      </c>
      <c r="AE41" s="66" t="s">
        <v>6</v>
      </c>
      <c r="AF41" s="64" t="str">
        <f>IF(AF40=""," ",IF(COUNTIF(checkout,AF40)&gt;0,"◤",IF(COUNTIFS(checkin,"&lt;"&amp;AF40,checkout,"&gt;="&amp;AF40)&gt;0,"█"," ")))</f>
        <v xml:space="preserve"> </v>
      </c>
      <c r="AG41" s="65" t="str">
        <f>IF(AF40=""," ",IF(COUNTIF(checkin,AF40)&gt;0,"◢",IF(COUNTIFS(checkin,"&lt;="&amp;AF40,checkout,"&gt;"&amp;AF40)&gt;0,"█"," ")))</f>
        <v xml:space="preserve"> </v>
      </c>
      <c r="AH41" s="64" t="str">
        <f>IF(AH40=""," ",IF(COUNTIF(checkout,AH40)&gt;0,"◤",IF(COUNTIFS(checkin,"&lt;"&amp;AH40,checkout,"&gt;="&amp;AH40)&gt;0,"█"," ")))</f>
        <v xml:space="preserve"> </v>
      </c>
      <c r="AI41" s="65" t="str">
        <f>IF(AH40=""," ",IF(COUNTIF(checkin,AH40)&gt;0,"◢",IF(COUNTIFS(checkin,"&lt;="&amp;AH40,checkout,"&gt;"&amp;AH40)&gt;0,"█"," ")))</f>
        <v xml:space="preserve"> </v>
      </c>
      <c r="AJ41" s="64" t="str">
        <f>IF(AJ40=""," ",IF(COUNTIF(checkout,AJ40)&gt;0,"◤",IF(COUNTIFS(checkin,"&lt;"&amp;AJ40,checkout,"&gt;="&amp;AJ40)&gt;0,"█"," ")))</f>
        <v xml:space="preserve"> </v>
      </c>
      <c r="AK41" s="65" t="str">
        <f>IF(AJ40=""," ",IF(COUNTIF(checkin,AJ40)&gt;0,"◢",IF(COUNTIFS(checkin,"&lt;="&amp;AJ40,checkout,"&gt;"&amp;AJ40)&gt;0,"█"," ")))</f>
        <v xml:space="preserve"> </v>
      </c>
      <c r="AL41" s="64" t="str">
        <f>IF(AL40=""," ",IF(COUNTIF(checkout,AL40)&gt;0,"◤",IF(COUNTIFS(checkin,"&lt;"&amp;AL40,checkout,"&gt;="&amp;AL40)&gt;0,"█"," ")))</f>
        <v xml:space="preserve"> </v>
      </c>
      <c r="AM41" s="65" t="str">
        <f>IF(AL40=""," ",IF(COUNTIF(checkin,AL40)&gt;0,"◢",IF(COUNTIFS(checkin,"&lt;="&amp;AL40,checkout,"&gt;"&amp;AL40)&gt;0,"█"," ")))</f>
        <v xml:space="preserve"> </v>
      </c>
      <c r="AN41" s="64" t="str">
        <f>IF(AN40=""," ",IF(COUNTIF(checkout,AN40)&gt;0,"◤",IF(COUNTIFS(checkin,"&lt;"&amp;AN40,checkout,"&gt;="&amp;AN40)&gt;0,"█"," ")))</f>
        <v xml:space="preserve"> </v>
      </c>
      <c r="AO41" s="65" t="str">
        <f>IF(AN40=""," ",IF(COUNTIF(checkin,AN40)&gt;0,"◢",IF(COUNTIFS(checkin,"&lt;="&amp;AN40,checkout,"&gt;"&amp;AN40)&gt;0,"█"," ")))</f>
        <v xml:space="preserve"> </v>
      </c>
      <c r="AP41" s="64" t="str">
        <f>IF(AP40=""," ",IF(COUNTIF(checkout,AP40)&gt;0,"◤",IF(COUNTIFS(checkin,"&lt;"&amp;AP40,checkout,"&gt;="&amp;AP40)&gt;0,"█"," ")))</f>
        <v xml:space="preserve"> </v>
      </c>
      <c r="AQ41" s="65" t="str">
        <f>IF(AP40=""," ",IF(COUNTIF(checkin,AP40)&gt;0,"◢",IF(COUNTIFS(checkin,"&lt;="&amp;AP40,checkout,"&gt;"&amp;AP40)&gt;0,"█"," ")))</f>
        <v xml:space="preserve"> </v>
      </c>
      <c r="AR41" s="64" t="str">
        <f>IF(AR40=""," ",IF(COUNTIF(checkout,AR40)&gt;0,"◤",IF(COUNTIFS(checkin,"&lt;"&amp;AR40,checkout,"&gt;="&amp;AR40)&gt;0,"█"," ")))</f>
        <v xml:space="preserve"> </v>
      </c>
      <c r="AS41" s="65" t="str">
        <f>IF(AR40=""," ",IF(COUNTIF(checkin,AR40)&gt;0,"◢",IF(COUNTIFS(checkin,"&lt;="&amp;AR40,checkout,"&gt;"&amp;AR40)&gt;0,"█"," ")))</f>
        <v xml:space="preserve"> </v>
      </c>
      <c r="AT41" s="12" t="s">
        <v>6</v>
      </c>
      <c r="AU41" s="32"/>
      <c r="AV41" s="27"/>
      <c r="AW41" s="28"/>
      <c r="AX41" s="28"/>
      <c r="AY41" s="28"/>
      <c r="AZ41" s="32"/>
    </row>
    <row r="42" spans="1:52" s="2" customFormat="1" ht="12.75" customHeight="1">
      <c r="A42" s="1" t="s">
        <v>6</v>
      </c>
      <c r="B42" s="69">
        <f>IF(N40="","",IF(MONTH(N40+1)&lt;&gt;MONTH(N40),"",N40+1))</f>
        <v>44031</v>
      </c>
      <c r="C42" s="70"/>
      <c r="D42" s="69">
        <f t="shared" ref="D42" si="75">IF(B42="","",IF(MONTH(B42+1)&lt;&gt;MONTH(B42),"",B42+1))</f>
        <v>44032</v>
      </c>
      <c r="E42" s="70"/>
      <c r="F42" s="69">
        <f t="shared" ref="F42" si="76">IF(D42="","",IF(MONTH(D42+1)&lt;&gt;MONTH(D42),"",D42+1))</f>
        <v>44033</v>
      </c>
      <c r="G42" s="70"/>
      <c r="H42" s="69">
        <f t="shared" ref="H42" si="77">IF(F42="","",IF(MONTH(F42+1)&lt;&gt;MONTH(F42),"",F42+1))</f>
        <v>44034</v>
      </c>
      <c r="I42" s="70"/>
      <c r="J42" s="69">
        <f t="shared" ref="J42" si="78">IF(H42="","",IF(MONTH(H42+1)&lt;&gt;MONTH(H42),"",H42+1))</f>
        <v>44035</v>
      </c>
      <c r="K42" s="70"/>
      <c r="L42" s="69">
        <f t="shared" ref="L42" si="79">IF(J42="","",IF(MONTH(J42+1)&lt;&gt;MONTH(J42),"",J42+1))</f>
        <v>44036</v>
      </c>
      <c r="M42" s="70"/>
      <c r="N42" s="69">
        <f t="shared" ref="N42" si="80">IF(L42="","",IF(MONTH(L42+1)&lt;&gt;MONTH(L42),"",L42+1))</f>
        <v>44037</v>
      </c>
      <c r="O42" s="70"/>
      <c r="P42" s="6" t="s">
        <v>6</v>
      </c>
      <c r="Q42" s="69">
        <f>IF(AC40="","",IF(MONTH(AC40+1)&lt;&gt;MONTH(AC40),"",AC40+1))</f>
        <v>44059</v>
      </c>
      <c r="R42" s="70"/>
      <c r="S42" s="69">
        <f t="shared" ref="S42" si="81">IF(Q42="","",IF(MONTH(Q42+1)&lt;&gt;MONTH(Q42),"",Q42+1))</f>
        <v>44060</v>
      </c>
      <c r="T42" s="70"/>
      <c r="U42" s="69">
        <f t="shared" ref="U42" si="82">IF(S42="","",IF(MONTH(S42+1)&lt;&gt;MONTH(S42),"",S42+1))</f>
        <v>44061</v>
      </c>
      <c r="V42" s="70"/>
      <c r="W42" s="69">
        <f t="shared" ref="W42" si="83">IF(U42="","",IF(MONTH(U42+1)&lt;&gt;MONTH(U42),"",U42+1))</f>
        <v>44062</v>
      </c>
      <c r="X42" s="70"/>
      <c r="Y42" s="69">
        <f t="shared" ref="Y42" si="84">IF(W42="","",IF(MONTH(W42+1)&lt;&gt;MONTH(W42),"",W42+1))</f>
        <v>44063</v>
      </c>
      <c r="Z42" s="70"/>
      <c r="AA42" s="69">
        <f t="shared" ref="AA42" si="85">IF(Y42="","",IF(MONTH(Y42+1)&lt;&gt;MONTH(Y42),"",Y42+1))</f>
        <v>44064</v>
      </c>
      <c r="AB42" s="70"/>
      <c r="AC42" s="69">
        <f t="shared" ref="AC42" si="86">IF(AA42="","",IF(MONTH(AA42+1)&lt;&gt;MONTH(AA42),"",AA42+1))</f>
        <v>44065</v>
      </c>
      <c r="AD42" s="70"/>
      <c r="AE42" s="16" t="s">
        <v>6</v>
      </c>
      <c r="AF42" s="69">
        <f>IF(AR40="","",IF(MONTH(AR40+1)&lt;&gt;MONTH(AR40),"",AR40+1))</f>
        <v>44094</v>
      </c>
      <c r="AG42" s="70"/>
      <c r="AH42" s="69">
        <f t="shared" ref="AH42" si="87">IF(AF42="","",IF(MONTH(AF42+1)&lt;&gt;MONTH(AF42),"",AF42+1))</f>
        <v>44095</v>
      </c>
      <c r="AI42" s="70"/>
      <c r="AJ42" s="69">
        <f t="shared" ref="AJ42" si="88">IF(AH42="","",IF(MONTH(AH42+1)&lt;&gt;MONTH(AH42),"",AH42+1))</f>
        <v>44096</v>
      </c>
      <c r="AK42" s="70"/>
      <c r="AL42" s="69">
        <f t="shared" ref="AL42" si="89">IF(AJ42="","",IF(MONTH(AJ42+1)&lt;&gt;MONTH(AJ42),"",AJ42+1))</f>
        <v>44097</v>
      </c>
      <c r="AM42" s="70"/>
      <c r="AN42" s="69">
        <f t="shared" ref="AN42" si="90">IF(AL42="","",IF(MONTH(AL42+1)&lt;&gt;MONTH(AL42),"",AL42+1))</f>
        <v>44098</v>
      </c>
      <c r="AO42" s="70"/>
      <c r="AP42" s="69">
        <f t="shared" ref="AP42" si="91">IF(AN42="","",IF(MONTH(AN42+1)&lt;&gt;MONTH(AN42),"",AN42+1))</f>
        <v>44099</v>
      </c>
      <c r="AQ42" s="70"/>
      <c r="AR42" s="69">
        <f t="shared" ref="AR42" si="92">IF(AP42="","",IF(MONTH(AP42+1)&lt;&gt;MONTH(AP42),"",AP42+1))</f>
        <v>44100</v>
      </c>
      <c r="AS42" s="70"/>
      <c r="AT42" s="6" t="s">
        <v>6</v>
      </c>
      <c r="AU42" s="32"/>
      <c r="AV42" s="27"/>
      <c r="AW42" s="28"/>
      <c r="AX42" s="28"/>
      <c r="AY42" s="28"/>
      <c r="AZ42" s="32"/>
    </row>
    <row r="43" spans="1:52" s="2" customFormat="1" ht="12.75" customHeight="1">
      <c r="A43" s="1" t="s">
        <v>6</v>
      </c>
      <c r="B43" s="64" t="str">
        <f>IF(B42=""," ",IF(COUNTIF(checkout,B42)&gt;0,"◤",IF(COUNTIFS(checkin,"&lt;"&amp;B42,checkout,"&gt;="&amp;B42)&gt;0,"█"," ")))</f>
        <v xml:space="preserve"> </v>
      </c>
      <c r="C43" s="65" t="str">
        <f>IF(B42=""," ",IF(COUNTIF(checkin,B42)&gt;0,"◢",IF(COUNTIFS(checkin,"&lt;="&amp;B42,checkout,"&gt;"&amp;B42)&gt;0,"█"," ")))</f>
        <v xml:space="preserve"> </v>
      </c>
      <c r="D43" s="64" t="str">
        <f>IF(D42=""," ",IF(COUNTIF(checkout,D42)&gt;0,"◤",IF(COUNTIFS(checkin,"&lt;"&amp;D42,checkout,"&gt;="&amp;D42)&gt;0,"█"," ")))</f>
        <v xml:space="preserve"> </v>
      </c>
      <c r="E43" s="65" t="str">
        <f>IF(D42=""," ",IF(COUNTIF(checkin,D42)&gt;0,"◢",IF(COUNTIFS(checkin,"&lt;="&amp;D42,checkout,"&gt;"&amp;D42)&gt;0,"█"," ")))</f>
        <v xml:space="preserve"> </v>
      </c>
      <c r="F43" s="64" t="str">
        <f>IF(F42=""," ",IF(COUNTIF(checkout,F42)&gt;0,"◤",IF(COUNTIFS(checkin,"&lt;"&amp;F42,checkout,"&gt;="&amp;F42)&gt;0,"█"," ")))</f>
        <v xml:space="preserve"> </v>
      </c>
      <c r="G43" s="65" t="str">
        <f>IF(F42=""," ",IF(COUNTIF(checkin,F42)&gt;0,"◢",IF(COUNTIFS(checkin,"&lt;="&amp;F42,checkout,"&gt;"&amp;F42)&gt;0,"█"," ")))</f>
        <v xml:space="preserve"> </v>
      </c>
      <c r="H43" s="64" t="str">
        <f>IF(H42=""," ",IF(COUNTIF(checkout,H42)&gt;0,"◤",IF(COUNTIFS(checkin,"&lt;"&amp;H42,checkout,"&gt;="&amp;H42)&gt;0,"█"," ")))</f>
        <v xml:space="preserve"> </v>
      </c>
      <c r="I43" s="65" t="str">
        <f>IF(H42=""," ",IF(COUNTIF(checkin,H42)&gt;0,"◢",IF(COUNTIFS(checkin,"&lt;="&amp;H42,checkout,"&gt;"&amp;H42)&gt;0,"█"," ")))</f>
        <v xml:space="preserve"> </v>
      </c>
      <c r="J43" s="64" t="str">
        <f>IF(J42=""," ",IF(COUNTIF(checkout,J42)&gt;0,"◤",IF(COUNTIFS(checkin,"&lt;"&amp;J42,checkout,"&gt;="&amp;J42)&gt;0,"█"," ")))</f>
        <v xml:space="preserve"> </v>
      </c>
      <c r="K43" s="65" t="str">
        <f>IF(J42=""," ",IF(COUNTIF(checkin,J42)&gt;0,"◢",IF(COUNTIFS(checkin,"&lt;="&amp;J42,checkout,"&gt;"&amp;J42)&gt;0,"█"," ")))</f>
        <v xml:space="preserve"> </v>
      </c>
      <c r="L43" s="64" t="str">
        <f>IF(L42=""," ",IF(COUNTIF(checkout,L42)&gt;0,"◤",IF(COUNTIFS(checkin,"&lt;"&amp;L42,checkout,"&gt;="&amp;L42)&gt;0,"█"," ")))</f>
        <v xml:space="preserve"> </v>
      </c>
      <c r="M43" s="65" t="str">
        <f>IF(L42=""," ",IF(COUNTIF(checkin,L42)&gt;0,"◢",IF(COUNTIFS(checkin,"&lt;="&amp;L42,checkout,"&gt;"&amp;L42)&gt;0,"█"," ")))</f>
        <v xml:space="preserve"> </v>
      </c>
      <c r="N43" s="64" t="str">
        <f>IF(N42=""," ",IF(COUNTIF(checkout,N42)&gt;0,"◤",IF(COUNTIFS(checkin,"&lt;"&amp;N42,checkout,"&gt;="&amp;N42)&gt;0,"█"," ")))</f>
        <v xml:space="preserve"> </v>
      </c>
      <c r="O43" s="65" t="str">
        <f>IF(N42=""," ",IF(COUNTIF(checkin,N42)&gt;0,"◢",IF(COUNTIFS(checkin,"&lt;="&amp;N42,checkout,"&gt;"&amp;N42)&gt;0,"█"," ")))</f>
        <v xml:space="preserve"> </v>
      </c>
      <c r="P43" s="68" t="s">
        <v>6</v>
      </c>
      <c r="Q43" s="64" t="str">
        <f>IF(Q42=""," ",IF(COUNTIF(checkout,Q42)&gt;0,"◤",IF(COUNTIFS(checkin,"&lt;"&amp;Q42,checkout,"&gt;="&amp;Q42)&gt;0,"█"," ")))</f>
        <v xml:space="preserve"> </v>
      </c>
      <c r="R43" s="65" t="str">
        <f>IF(Q42=""," ",IF(COUNTIF(checkin,Q42)&gt;0,"◢",IF(COUNTIFS(checkin,"&lt;="&amp;Q42,checkout,"&gt;"&amp;Q42)&gt;0,"█"," ")))</f>
        <v xml:space="preserve"> </v>
      </c>
      <c r="S43" s="64" t="str">
        <f>IF(S42=""," ",IF(COUNTIF(checkout,S42)&gt;0,"◤",IF(COUNTIFS(checkin,"&lt;"&amp;S42,checkout,"&gt;="&amp;S42)&gt;0,"█"," ")))</f>
        <v xml:space="preserve"> </v>
      </c>
      <c r="T43" s="65" t="str">
        <f>IF(S42=""," ",IF(COUNTIF(checkin,S42)&gt;0,"◢",IF(COUNTIFS(checkin,"&lt;="&amp;S42,checkout,"&gt;"&amp;S42)&gt;0,"█"," ")))</f>
        <v xml:space="preserve"> </v>
      </c>
      <c r="U43" s="64" t="str">
        <f>IF(U42=""," ",IF(COUNTIF(checkout,U42)&gt;0,"◤",IF(COUNTIFS(checkin,"&lt;"&amp;U42,checkout,"&gt;="&amp;U42)&gt;0,"█"," ")))</f>
        <v xml:space="preserve"> </v>
      </c>
      <c r="V43" s="65" t="str">
        <f>IF(U42=""," ",IF(COUNTIF(checkin,U42)&gt;0,"◢",IF(COUNTIFS(checkin,"&lt;="&amp;U42,checkout,"&gt;"&amp;U42)&gt;0,"█"," ")))</f>
        <v xml:space="preserve"> </v>
      </c>
      <c r="W43" s="64" t="str">
        <f>IF(W42=""," ",IF(COUNTIF(checkout,W42)&gt;0,"◤",IF(COUNTIFS(checkin,"&lt;"&amp;W42,checkout,"&gt;="&amp;W42)&gt;0,"█"," ")))</f>
        <v xml:space="preserve"> </v>
      </c>
      <c r="X43" s="65" t="str">
        <f>IF(W42=""," ",IF(COUNTIF(checkin,W42)&gt;0,"◢",IF(COUNTIFS(checkin,"&lt;="&amp;W42,checkout,"&gt;"&amp;W42)&gt;0,"█"," ")))</f>
        <v xml:space="preserve"> </v>
      </c>
      <c r="Y43" s="64" t="str">
        <f>IF(Y42=""," ",IF(COUNTIF(checkout,Y42)&gt;0,"◤",IF(COUNTIFS(checkin,"&lt;"&amp;Y42,checkout,"&gt;="&amp;Y42)&gt;0,"█"," ")))</f>
        <v xml:space="preserve"> </v>
      </c>
      <c r="Z43" s="65" t="str">
        <f>IF(Y42=""," ",IF(COUNTIF(checkin,Y42)&gt;0,"◢",IF(COUNTIFS(checkin,"&lt;="&amp;Y42,checkout,"&gt;"&amp;Y42)&gt;0,"█"," ")))</f>
        <v xml:space="preserve"> </v>
      </c>
      <c r="AA43" s="64" t="str">
        <f>IF(AA42=""," ",IF(COUNTIF(checkout,AA42)&gt;0,"◤",IF(COUNTIFS(checkin,"&lt;"&amp;AA42,checkout,"&gt;="&amp;AA42)&gt;0,"█"," ")))</f>
        <v xml:space="preserve"> </v>
      </c>
      <c r="AB43" s="65" t="str">
        <f>IF(AA42=""," ",IF(COUNTIF(checkin,AA42)&gt;0,"◢",IF(COUNTIFS(checkin,"&lt;="&amp;AA42,checkout,"&gt;"&amp;AA42)&gt;0,"█"," ")))</f>
        <v xml:space="preserve"> </v>
      </c>
      <c r="AC43" s="64" t="str">
        <f>IF(AC42=""," ",IF(COUNTIF(checkout,AC42)&gt;0,"◤",IF(COUNTIFS(checkin,"&lt;"&amp;AC42,checkout,"&gt;="&amp;AC42)&gt;0,"█"," ")))</f>
        <v xml:space="preserve"> </v>
      </c>
      <c r="AD43" s="65" t="str">
        <f>IF(AC42=""," ",IF(COUNTIF(checkin,AC42)&gt;0,"◢",IF(COUNTIFS(checkin,"&lt;="&amp;AC42,checkout,"&gt;"&amp;AC42)&gt;0,"█"," ")))</f>
        <v xml:space="preserve"> </v>
      </c>
      <c r="AE43" s="66" t="s">
        <v>6</v>
      </c>
      <c r="AF43" s="64" t="str">
        <f>IF(AF42=""," ",IF(COUNTIF(checkout,AF42)&gt;0,"◤",IF(COUNTIFS(checkin,"&lt;"&amp;AF42,checkout,"&gt;="&amp;AF42)&gt;0,"█"," ")))</f>
        <v xml:space="preserve"> </v>
      </c>
      <c r="AG43" s="65" t="str">
        <f>IF(AF42=""," ",IF(COUNTIF(checkin,AF42)&gt;0,"◢",IF(COUNTIFS(checkin,"&lt;="&amp;AF42,checkout,"&gt;"&amp;AF42)&gt;0,"█"," ")))</f>
        <v xml:space="preserve"> </v>
      </c>
      <c r="AH43" s="64" t="str">
        <f>IF(AH42=""," ",IF(COUNTIF(checkout,AH42)&gt;0,"◤",IF(COUNTIFS(checkin,"&lt;"&amp;AH42,checkout,"&gt;="&amp;AH42)&gt;0,"█"," ")))</f>
        <v xml:space="preserve"> </v>
      </c>
      <c r="AI43" s="65" t="str">
        <f>IF(AH42=""," ",IF(COUNTIF(checkin,AH42)&gt;0,"◢",IF(COUNTIFS(checkin,"&lt;="&amp;AH42,checkout,"&gt;"&amp;AH42)&gt;0,"█"," ")))</f>
        <v xml:space="preserve"> </v>
      </c>
      <c r="AJ43" s="64" t="str">
        <f>IF(AJ42=""," ",IF(COUNTIF(checkout,AJ42)&gt;0,"◤",IF(COUNTIFS(checkin,"&lt;"&amp;AJ42,checkout,"&gt;="&amp;AJ42)&gt;0,"█"," ")))</f>
        <v xml:space="preserve"> </v>
      </c>
      <c r="AK43" s="65" t="str">
        <f>IF(AJ42=""," ",IF(COUNTIF(checkin,AJ42)&gt;0,"◢",IF(COUNTIFS(checkin,"&lt;="&amp;AJ42,checkout,"&gt;"&amp;AJ42)&gt;0,"█"," ")))</f>
        <v xml:space="preserve"> </v>
      </c>
      <c r="AL43" s="64" t="str">
        <f>IF(AL42=""," ",IF(COUNTIF(checkout,AL42)&gt;0,"◤",IF(COUNTIFS(checkin,"&lt;"&amp;AL42,checkout,"&gt;="&amp;AL42)&gt;0,"█"," ")))</f>
        <v xml:space="preserve"> </v>
      </c>
      <c r="AM43" s="65" t="str">
        <f>IF(AL42=""," ",IF(COUNTIF(checkin,AL42)&gt;0,"◢",IF(COUNTIFS(checkin,"&lt;="&amp;AL42,checkout,"&gt;"&amp;AL42)&gt;0,"█"," ")))</f>
        <v xml:space="preserve"> </v>
      </c>
      <c r="AN43" s="64" t="str">
        <f>IF(AN42=""," ",IF(COUNTIF(checkout,AN42)&gt;0,"◤",IF(COUNTIFS(checkin,"&lt;"&amp;AN42,checkout,"&gt;="&amp;AN42)&gt;0,"█"," ")))</f>
        <v xml:space="preserve"> </v>
      </c>
      <c r="AO43" s="65" t="str">
        <f>IF(AN42=""," ",IF(COUNTIF(checkin,AN42)&gt;0,"◢",IF(COUNTIFS(checkin,"&lt;="&amp;AN42,checkout,"&gt;"&amp;AN42)&gt;0,"█"," ")))</f>
        <v xml:space="preserve"> </v>
      </c>
      <c r="AP43" s="64" t="str">
        <f>IF(AP42=""," ",IF(COUNTIF(checkout,AP42)&gt;0,"◤",IF(COUNTIFS(checkin,"&lt;"&amp;AP42,checkout,"&gt;="&amp;AP42)&gt;0,"█"," ")))</f>
        <v xml:space="preserve"> </v>
      </c>
      <c r="AQ43" s="65" t="str">
        <f>IF(AP42=""," ",IF(COUNTIF(checkin,AP42)&gt;0,"◢",IF(COUNTIFS(checkin,"&lt;="&amp;AP42,checkout,"&gt;"&amp;AP42)&gt;0,"█"," ")))</f>
        <v xml:space="preserve"> </v>
      </c>
      <c r="AR43" s="64" t="str">
        <f>IF(AR42=""," ",IF(COUNTIF(checkout,AR42)&gt;0,"◤",IF(COUNTIFS(checkin,"&lt;"&amp;AR42,checkout,"&gt;="&amp;AR42)&gt;0,"█"," ")))</f>
        <v xml:space="preserve"> </v>
      </c>
      <c r="AS43" s="65" t="str">
        <f>IF(AR42=""," ",IF(COUNTIF(checkin,AR42)&gt;0,"◢",IF(COUNTIFS(checkin,"&lt;="&amp;AR42,checkout,"&gt;"&amp;AR42)&gt;0,"█"," ")))</f>
        <v xml:space="preserve"> </v>
      </c>
      <c r="AT43" s="12" t="s">
        <v>6</v>
      </c>
      <c r="AU43" s="32"/>
      <c r="AV43" s="27"/>
      <c r="AW43" s="28"/>
      <c r="AX43" s="28"/>
      <c r="AY43" s="28"/>
      <c r="AZ43" s="32"/>
    </row>
    <row r="44" spans="1:52" s="2" customFormat="1" ht="12.75" customHeight="1">
      <c r="A44" s="1" t="s">
        <v>6</v>
      </c>
      <c r="B44" s="69">
        <f>IF(N42="","",IF(MONTH(N42+1)&lt;&gt;MONTH(N42),"",N42+1))</f>
        <v>44038</v>
      </c>
      <c r="C44" s="70"/>
      <c r="D44" s="69">
        <f t="shared" ref="D44" si="93">IF(B44="","",IF(MONTH(B44+1)&lt;&gt;MONTH(B44),"",B44+1))</f>
        <v>44039</v>
      </c>
      <c r="E44" s="70"/>
      <c r="F44" s="69">
        <f t="shared" ref="F44" si="94">IF(D44="","",IF(MONTH(D44+1)&lt;&gt;MONTH(D44),"",D44+1))</f>
        <v>44040</v>
      </c>
      <c r="G44" s="70"/>
      <c r="H44" s="69">
        <f t="shared" ref="H44" si="95">IF(F44="","",IF(MONTH(F44+1)&lt;&gt;MONTH(F44),"",F44+1))</f>
        <v>44041</v>
      </c>
      <c r="I44" s="70"/>
      <c r="J44" s="69">
        <f t="shared" ref="J44" si="96">IF(H44="","",IF(MONTH(H44+1)&lt;&gt;MONTH(H44),"",H44+1))</f>
        <v>44042</v>
      </c>
      <c r="K44" s="70"/>
      <c r="L44" s="69">
        <f t="shared" ref="L44" si="97">IF(J44="","",IF(MONTH(J44+1)&lt;&gt;MONTH(J44),"",J44+1))</f>
        <v>44043</v>
      </c>
      <c r="M44" s="70"/>
      <c r="N44" s="69" t="str">
        <f t="shared" ref="N44" si="98">IF(L44="","",IF(MONTH(L44+1)&lt;&gt;MONTH(L44),"",L44+1))</f>
        <v/>
      </c>
      <c r="O44" s="70"/>
      <c r="P44" s="6" t="s">
        <v>6</v>
      </c>
      <c r="Q44" s="69">
        <f>IF(AC42="","",IF(MONTH(AC42+1)&lt;&gt;MONTH(AC42),"",AC42+1))</f>
        <v>44066</v>
      </c>
      <c r="R44" s="70"/>
      <c r="S44" s="69">
        <f t="shared" ref="S44" si="99">IF(Q44="","",IF(MONTH(Q44+1)&lt;&gt;MONTH(Q44),"",Q44+1))</f>
        <v>44067</v>
      </c>
      <c r="T44" s="70"/>
      <c r="U44" s="69">
        <f t="shared" ref="U44" si="100">IF(S44="","",IF(MONTH(S44+1)&lt;&gt;MONTH(S44),"",S44+1))</f>
        <v>44068</v>
      </c>
      <c r="V44" s="70"/>
      <c r="W44" s="69">
        <f t="shared" ref="W44" si="101">IF(U44="","",IF(MONTH(U44+1)&lt;&gt;MONTH(U44),"",U44+1))</f>
        <v>44069</v>
      </c>
      <c r="X44" s="70"/>
      <c r="Y44" s="69">
        <f t="shared" ref="Y44" si="102">IF(W44="","",IF(MONTH(W44+1)&lt;&gt;MONTH(W44),"",W44+1))</f>
        <v>44070</v>
      </c>
      <c r="Z44" s="70"/>
      <c r="AA44" s="69">
        <f t="shared" ref="AA44" si="103">IF(Y44="","",IF(MONTH(Y44+1)&lt;&gt;MONTH(Y44),"",Y44+1))</f>
        <v>44071</v>
      </c>
      <c r="AB44" s="70"/>
      <c r="AC44" s="69">
        <f t="shared" ref="AC44" si="104">IF(AA44="","",IF(MONTH(AA44+1)&lt;&gt;MONTH(AA44),"",AA44+1))</f>
        <v>44072</v>
      </c>
      <c r="AD44" s="70"/>
      <c r="AE44" s="16" t="s">
        <v>6</v>
      </c>
      <c r="AF44" s="69">
        <f>IF(AR42="","",IF(MONTH(AR42+1)&lt;&gt;MONTH(AR42),"",AR42+1))</f>
        <v>44101</v>
      </c>
      <c r="AG44" s="70"/>
      <c r="AH44" s="69">
        <f t="shared" ref="AH44" si="105">IF(AF44="","",IF(MONTH(AF44+1)&lt;&gt;MONTH(AF44),"",AF44+1))</f>
        <v>44102</v>
      </c>
      <c r="AI44" s="70"/>
      <c r="AJ44" s="69">
        <f t="shared" ref="AJ44" si="106">IF(AH44="","",IF(MONTH(AH44+1)&lt;&gt;MONTH(AH44),"",AH44+1))</f>
        <v>44103</v>
      </c>
      <c r="AK44" s="70"/>
      <c r="AL44" s="69">
        <f t="shared" ref="AL44" si="107">IF(AJ44="","",IF(MONTH(AJ44+1)&lt;&gt;MONTH(AJ44),"",AJ44+1))</f>
        <v>44104</v>
      </c>
      <c r="AM44" s="70"/>
      <c r="AN44" s="69" t="str">
        <f t="shared" ref="AN44" si="108">IF(AL44="","",IF(MONTH(AL44+1)&lt;&gt;MONTH(AL44),"",AL44+1))</f>
        <v/>
      </c>
      <c r="AO44" s="70"/>
      <c r="AP44" s="69" t="str">
        <f t="shared" ref="AP44" si="109">IF(AN44="","",IF(MONTH(AN44+1)&lt;&gt;MONTH(AN44),"",AN44+1))</f>
        <v/>
      </c>
      <c r="AQ44" s="70"/>
      <c r="AR44" s="69" t="str">
        <f t="shared" ref="AR44" si="110">IF(AP44="","",IF(MONTH(AP44+1)&lt;&gt;MONTH(AP44),"",AP44+1))</f>
        <v/>
      </c>
      <c r="AS44" s="70"/>
      <c r="AT44" s="6" t="s">
        <v>6</v>
      </c>
      <c r="AU44" s="32"/>
      <c r="AV44" s="27"/>
      <c r="AW44" s="28"/>
      <c r="AX44" s="28"/>
      <c r="AY44" s="28"/>
      <c r="AZ44" s="32"/>
    </row>
    <row r="45" spans="1:52" s="2" customFormat="1" ht="12.75" customHeight="1">
      <c r="A45" s="1" t="s">
        <v>6</v>
      </c>
      <c r="B45" s="64" t="str">
        <f>IF(B44=""," ",IF(COUNTIF(checkout,B44)&gt;0,"◤",IF(COUNTIFS(checkin,"&lt;"&amp;B44,checkout,"&gt;="&amp;B44)&gt;0,"█"," ")))</f>
        <v xml:space="preserve"> </v>
      </c>
      <c r="C45" s="65" t="str">
        <f>IF(B44=""," ",IF(COUNTIF(checkin,B44)&gt;0,"◢",IF(COUNTIFS(checkin,"&lt;="&amp;B44,checkout,"&gt;"&amp;B44)&gt;0,"█"," ")))</f>
        <v xml:space="preserve"> </v>
      </c>
      <c r="D45" s="64" t="str">
        <f>IF(D44=""," ",IF(COUNTIF(checkout,D44)&gt;0,"◤",IF(COUNTIFS(checkin,"&lt;"&amp;D44,checkout,"&gt;="&amp;D44)&gt;0,"█"," ")))</f>
        <v xml:space="preserve"> </v>
      </c>
      <c r="E45" s="65" t="str">
        <f>IF(D44=""," ",IF(COUNTIF(checkin,D44)&gt;0,"◢",IF(COUNTIFS(checkin,"&lt;="&amp;D44,checkout,"&gt;"&amp;D44)&gt;0,"█"," ")))</f>
        <v xml:space="preserve"> </v>
      </c>
      <c r="F45" s="64" t="str">
        <f>IF(F44=""," ",IF(COUNTIF(checkout,F44)&gt;0,"◤",IF(COUNTIFS(checkin,"&lt;"&amp;F44,checkout,"&gt;="&amp;F44)&gt;0,"█"," ")))</f>
        <v xml:space="preserve"> </v>
      </c>
      <c r="G45" s="65" t="str">
        <f>IF(F44=""," ",IF(COUNTIF(checkin,F44)&gt;0,"◢",IF(COUNTIFS(checkin,"&lt;="&amp;F44,checkout,"&gt;"&amp;F44)&gt;0,"█"," ")))</f>
        <v xml:space="preserve"> </v>
      </c>
      <c r="H45" s="64" t="str">
        <f>IF(H44=""," ",IF(COUNTIF(checkout,H44)&gt;0,"◤",IF(COUNTIFS(checkin,"&lt;"&amp;H44,checkout,"&gt;="&amp;H44)&gt;0,"█"," ")))</f>
        <v xml:space="preserve"> </v>
      </c>
      <c r="I45" s="65" t="str">
        <f>IF(H44=""," ",IF(COUNTIF(checkin,H44)&gt;0,"◢",IF(COUNTIFS(checkin,"&lt;="&amp;H44,checkout,"&gt;"&amp;H44)&gt;0,"█"," ")))</f>
        <v xml:space="preserve"> </v>
      </c>
      <c r="J45" s="64" t="str">
        <f>IF(J44=""," ",IF(COUNTIF(checkout,J44)&gt;0,"◤",IF(COUNTIFS(checkin,"&lt;"&amp;J44,checkout,"&gt;="&amp;J44)&gt;0,"█"," ")))</f>
        <v xml:space="preserve"> </v>
      </c>
      <c r="K45" s="65" t="str">
        <f>IF(J44=""," ",IF(COUNTIF(checkin,J44)&gt;0,"◢",IF(COUNTIFS(checkin,"&lt;="&amp;J44,checkout,"&gt;"&amp;J44)&gt;0,"█"," ")))</f>
        <v xml:space="preserve"> </v>
      </c>
      <c r="L45" s="64" t="str">
        <f>IF(L44=""," ",IF(COUNTIF(checkout,L44)&gt;0,"◤",IF(COUNTIFS(checkin,"&lt;"&amp;L44,checkout,"&gt;="&amp;L44)&gt;0,"█"," ")))</f>
        <v xml:space="preserve"> </v>
      </c>
      <c r="M45" s="65" t="str">
        <f>IF(L44=""," ",IF(COUNTIF(checkin,L44)&gt;0,"◢",IF(COUNTIFS(checkin,"&lt;="&amp;L44,checkout,"&gt;"&amp;L44)&gt;0,"█"," ")))</f>
        <v xml:space="preserve"> </v>
      </c>
      <c r="N45" s="64" t="str">
        <f>IF(N44=""," ",IF(COUNTIF(checkout,N44)&gt;0,"◤",IF(COUNTIFS(checkin,"&lt;"&amp;N44,checkout,"&gt;="&amp;N44)&gt;0,"█"," ")))</f>
        <v xml:space="preserve"> </v>
      </c>
      <c r="O45" s="65" t="str">
        <f>IF(N44=""," ",IF(COUNTIF(checkin,N44)&gt;0,"◢",IF(COUNTIFS(checkin,"&lt;="&amp;N44,checkout,"&gt;"&amp;N44)&gt;0,"█"," ")))</f>
        <v xml:space="preserve"> </v>
      </c>
      <c r="P45" s="68" t="s">
        <v>6</v>
      </c>
      <c r="Q45" s="64" t="str">
        <f>IF(Q44=""," ",IF(COUNTIF(checkout,Q44)&gt;0,"◤",IF(COUNTIFS(checkin,"&lt;"&amp;Q44,checkout,"&gt;="&amp;Q44)&gt;0,"█"," ")))</f>
        <v xml:space="preserve"> </v>
      </c>
      <c r="R45" s="65" t="str">
        <f>IF(Q44=""," ",IF(COUNTIF(checkin,Q44)&gt;0,"◢",IF(COUNTIFS(checkin,"&lt;="&amp;Q44,checkout,"&gt;"&amp;Q44)&gt;0,"█"," ")))</f>
        <v xml:space="preserve"> </v>
      </c>
      <c r="S45" s="64" t="str">
        <f>IF(S44=""," ",IF(COUNTIF(checkout,S44)&gt;0,"◤",IF(COUNTIFS(checkin,"&lt;"&amp;S44,checkout,"&gt;="&amp;S44)&gt;0,"█"," ")))</f>
        <v xml:space="preserve"> </v>
      </c>
      <c r="T45" s="65" t="str">
        <f>IF(S44=""," ",IF(COUNTIF(checkin,S44)&gt;0,"◢",IF(COUNTIFS(checkin,"&lt;="&amp;S44,checkout,"&gt;"&amp;S44)&gt;0,"█"," ")))</f>
        <v xml:space="preserve"> </v>
      </c>
      <c r="U45" s="64" t="str">
        <f>IF(U44=""," ",IF(COUNTIF(checkout,U44)&gt;0,"◤",IF(COUNTIFS(checkin,"&lt;"&amp;U44,checkout,"&gt;="&amp;U44)&gt;0,"█"," ")))</f>
        <v xml:space="preserve"> </v>
      </c>
      <c r="V45" s="65" t="str">
        <f>IF(U44=""," ",IF(COUNTIF(checkin,U44)&gt;0,"◢",IF(COUNTIFS(checkin,"&lt;="&amp;U44,checkout,"&gt;"&amp;U44)&gt;0,"█"," ")))</f>
        <v xml:space="preserve"> </v>
      </c>
      <c r="W45" s="64" t="str">
        <f>IF(W44=""," ",IF(COUNTIF(checkout,W44)&gt;0,"◤",IF(COUNTIFS(checkin,"&lt;"&amp;W44,checkout,"&gt;="&amp;W44)&gt;0,"█"," ")))</f>
        <v xml:space="preserve"> </v>
      </c>
      <c r="X45" s="65" t="str">
        <f>IF(W44=""," ",IF(COUNTIF(checkin,W44)&gt;0,"◢",IF(COUNTIFS(checkin,"&lt;="&amp;W44,checkout,"&gt;"&amp;W44)&gt;0,"█"," ")))</f>
        <v xml:space="preserve"> </v>
      </c>
      <c r="Y45" s="64" t="str">
        <f>IF(Y44=""," ",IF(COUNTIF(checkout,Y44)&gt;0,"◤",IF(COUNTIFS(checkin,"&lt;"&amp;Y44,checkout,"&gt;="&amp;Y44)&gt;0,"█"," ")))</f>
        <v xml:space="preserve"> </v>
      </c>
      <c r="Z45" s="65" t="str">
        <f>IF(Y44=""," ",IF(COUNTIF(checkin,Y44)&gt;0,"◢",IF(COUNTIFS(checkin,"&lt;="&amp;Y44,checkout,"&gt;"&amp;Y44)&gt;0,"█"," ")))</f>
        <v xml:space="preserve"> </v>
      </c>
      <c r="AA45" s="64" t="str">
        <f>IF(AA44=""," ",IF(COUNTIF(checkout,AA44)&gt;0,"◤",IF(COUNTIFS(checkin,"&lt;"&amp;AA44,checkout,"&gt;="&amp;AA44)&gt;0,"█"," ")))</f>
        <v xml:space="preserve"> </v>
      </c>
      <c r="AB45" s="65" t="str">
        <f>IF(AA44=""," ",IF(COUNTIF(checkin,AA44)&gt;0,"◢",IF(COUNTIFS(checkin,"&lt;="&amp;AA44,checkout,"&gt;"&amp;AA44)&gt;0,"█"," ")))</f>
        <v xml:space="preserve"> </v>
      </c>
      <c r="AC45" s="64" t="str">
        <f>IF(AC44=""," ",IF(COUNTIF(checkout,AC44)&gt;0,"◤",IF(COUNTIFS(checkin,"&lt;"&amp;AC44,checkout,"&gt;="&amp;AC44)&gt;0,"█"," ")))</f>
        <v xml:space="preserve"> </v>
      </c>
      <c r="AD45" s="65" t="str">
        <f>IF(AC44=""," ",IF(COUNTIF(checkin,AC44)&gt;0,"◢",IF(COUNTIFS(checkin,"&lt;="&amp;AC44,checkout,"&gt;"&amp;AC44)&gt;0,"█"," ")))</f>
        <v xml:space="preserve"> </v>
      </c>
      <c r="AE45" s="66" t="s">
        <v>6</v>
      </c>
      <c r="AF45" s="64" t="str">
        <f>IF(AF44=""," ",IF(COUNTIF(checkout,AF44)&gt;0,"◤",IF(COUNTIFS(checkin,"&lt;"&amp;AF44,checkout,"&gt;="&amp;AF44)&gt;0,"█"," ")))</f>
        <v xml:space="preserve"> </v>
      </c>
      <c r="AG45" s="65" t="str">
        <f>IF(AF44=""," ",IF(COUNTIF(checkin,AF44)&gt;0,"◢",IF(COUNTIFS(checkin,"&lt;="&amp;AF44,checkout,"&gt;"&amp;AF44)&gt;0,"█"," ")))</f>
        <v xml:space="preserve"> </v>
      </c>
      <c r="AH45" s="64" t="str">
        <f>IF(AH44=""," ",IF(COUNTIF(checkout,AH44)&gt;0,"◤",IF(COUNTIFS(checkin,"&lt;"&amp;AH44,checkout,"&gt;="&amp;AH44)&gt;0,"█"," ")))</f>
        <v xml:space="preserve"> </v>
      </c>
      <c r="AI45" s="65" t="str">
        <f>IF(AH44=""," ",IF(COUNTIF(checkin,AH44)&gt;0,"◢",IF(COUNTIFS(checkin,"&lt;="&amp;AH44,checkout,"&gt;"&amp;AH44)&gt;0,"█"," ")))</f>
        <v xml:space="preserve"> </v>
      </c>
      <c r="AJ45" s="64" t="str">
        <f>IF(AJ44=""," ",IF(COUNTIF(checkout,AJ44)&gt;0,"◤",IF(COUNTIFS(checkin,"&lt;"&amp;AJ44,checkout,"&gt;="&amp;AJ44)&gt;0,"█"," ")))</f>
        <v xml:space="preserve"> </v>
      </c>
      <c r="AK45" s="65" t="str">
        <f>IF(AJ44=""," ",IF(COUNTIF(checkin,AJ44)&gt;0,"◢",IF(COUNTIFS(checkin,"&lt;="&amp;AJ44,checkout,"&gt;"&amp;AJ44)&gt;0,"█"," ")))</f>
        <v xml:space="preserve"> </v>
      </c>
      <c r="AL45" s="64" t="str">
        <f>IF(AL44=""," ",IF(COUNTIF(checkout,AL44)&gt;0,"◤",IF(COUNTIFS(checkin,"&lt;"&amp;AL44,checkout,"&gt;="&amp;AL44)&gt;0,"█"," ")))</f>
        <v xml:space="preserve"> </v>
      </c>
      <c r="AM45" s="65" t="str">
        <f>IF(AL44=""," ",IF(COUNTIF(checkin,AL44)&gt;0,"◢",IF(COUNTIFS(checkin,"&lt;="&amp;AL44,checkout,"&gt;"&amp;AL44)&gt;0,"█"," ")))</f>
        <v xml:space="preserve"> </v>
      </c>
      <c r="AN45" s="64" t="str">
        <f>IF(AN44=""," ",IF(COUNTIF(checkout,AN44)&gt;0,"◤",IF(COUNTIFS(checkin,"&lt;"&amp;AN44,checkout,"&gt;="&amp;AN44)&gt;0,"█"," ")))</f>
        <v xml:space="preserve"> </v>
      </c>
      <c r="AO45" s="65" t="str">
        <f>IF(AN44=""," ",IF(COUNTIF(checkin,AN44)&gt;0,"◢",IF(COUNTIFS(checkin,"&lt;="&amp;AN44,checkout,"&gt;"&amp;AN44)&gt;0,"█"," ")))</f>
        <v xml:space="preserve"> </v>
      </c>
      <c r="AP45" s="64" t="str">
        <f>IF(AP44=""," ",IF(COUNTIF(checkout,AP44)&gt;0,"◤",IF(COUNTIFS(checkin,"&lt;"&amp;AP44,checkout,"&gt;="&amp;AP44)&gt;0,"█"," ")))</f>
        <v xml:space="preserve"> </v>
      </c>
      <c r="AQ45" s="65" t="str">
        <f>IF(AP44=""," ",IF(COUNTIF(checkin,AP44)&gt;0,"◢",IF(COUNTIFS(checkin,"&lt;="&amp;AP44,checkout,"&gt;"&amp;AP44)&gt;0,"█"," ")))</f>
        <v xml:space="preserve"> </v>
      </c>
      <c r="AR45" s="64" t="str">
        <f>IF(AR44=""," ",IF(COUNTIF(checkout,AR44)&gt;0,"◤",IF(COUNTIFS(checkin,"&lt;"&amp;AR44,checkout,"&gt;="&amp;AR44)&gt;0,"█"," ")))</f>
        <v xml:space="preserve"> </v>
      </c>
      <c r="AS45" s="65" t="str">
        <f>IF(AR44=""," ",IF(COUNTIF(checkin,AR44)&gt;0,"◢",IF(COUNTIFS(checkin,"&lt;="&amp;AR44,checkout,"&gt;"&amp;AR44)&gt;0,"█"," ")))</f>
        <v xml:space="preserve"> </v>
      </c>
      <c r="AT45" s="12" t="s">
        <v>6</v>
      </c>
      <c r="AU45" s="32"/>
      <c r="AV45" s="27"/>
      <c r="AW45" s="28"/>
      <c r="AX45" s="28"/>
      <c r="AY45" s="28"/>
      <c r="AZ45" s="32"/>
    </row>
    <row r="46" spans="1:52" s="2" customFormat="1" ht="12.75" customHeight="1">
      <c r="A46" s="1" t="s">
        <v>6</v>
      </c>
      <c r="B46" s="69" t="str">
        <f>IF(N44="","",IF(MONTH(N44+1)&lt;&gt;MONTH(N44),"",N44+1))</f>
        <v/>
      </c>
      <c r="C46" s="70"/>
      <c r="D46" s="69" t="str">
        <f t="shared" ref="D46" si="111">IF(B46="","",IF(MONTH(B46+1)&lt;&gt;MONTH(B46),"",B46+1))</f>
        <v/>
      </c>
      <c r="E46" s="70"/>
      <c r="F46" s="73" t="str">
        <f t="shared" ref="F46" si="112">IF(D46="","",IF(MONTH(D46+1)&lt;&gt;MONTH(D46),"",D46+1))</f>
        <v/>
      </c>
      <c r="G46" s="73"/>
      <c r="H46" s="73" t="str">
        <f t="shared" ref="H46" si="113">IF(F46="","",IF(MONTH(F46+1)&lt;&gt;MONTH(F46),"",F46+1))</f>
        <v/>
      </c>
      <c r="I46" s="73"/>
      <c r="J46" s="73" t="str">
        <f t="shared" ref="J46" si="114">IF(H46="","",IF(MONTH(H46+1)&lt;&gt;MONTH(H46),"",H46+1))</f>
        <v/>
      </c>
      <c r="K46" s="73"/>
      <c r="L46" s="73" t="str">
        <f t="shared" ref="L46" si="115">IF(J46="","",IF(MONTH(J46+1)&lt;&gt;MONTH(J46),"",J46+1))</f>
        <v/>
      </c>
      <c r="M46" s="73"/>
      <c r="N46" s="73" t="str">
        <f t="shared" ref="N46" si="116">IF(L46="","",IF(MONTH(L46+1)&lt;&gt;MONTH(L46),"",L46+1))</f>
        <v/>
      </c>
      <c r="O46" s="73"/>
      <c r="P46" s="6" t="s">
        <v>6</v>
      </c>
      <c r="Q46" s="69">
        <f>IF(AC44="","",IF(MONTH(AC44+1)&lt;&gt;MONTH(AC44),"",AC44+1))</f>
        <v>44073</v>
      </c>
      <c r="R46" s="70"/>
      <c r="S46" s="69">
        <f t="shared" ref="S46" si="117">IF(Q46="","",IF(MONTH(Q46+1)&lt;&gt;MONTH(Q46),"",Q46+1))</f>
        <v>44074</v>
      </c>
      <c r="T46" s="70"/>
      <c r="U46" s="73" t="str">
        <f t="shared" ref="U46" si="118">IF(S46="","",IF(MONTH(S46+1)&lt;&gt;MONTH(S46),"",S46+1))</f>
        <v/>
      </c>
      <c r="V46" s="73"/>
      <c r="W46" s="73" t="str">
        <f t="shared" ref="W46" si="119">IF(U46="","",IF(MONTH(U46+1)&lt;&gt;MONTH(U46),"",U46+1))</f>
        <v/>
      </c>
      <c r="X46" s="73"/>
      <c r="Y46" s="73" t="str">
        <f t="shared" ref="Y46" si="120">IF(W46="","",IF(MONTH(W46+1)&lt;&gt;MONTH(W46),"",W46+1))</f>
        <v/>
      </c>
      <c r="Z46" s="73"/>
      <c r="AA46" s="73" t="str">
        <f t="shared" ref="AA46" si="121">IF(Y46="","",IF(MONTH(Y46+1)&lt;&gt;MONTH(Y46),"",Y46+1))</f>
        <v/>
      </c>
      <c r="AB46" s="73"/>
      <c r="AC46" s="73" t="str">
        <f t="shared" ref="AC46" si="122">IF(AA46="","",IF(MONTH(AA46+1)&lt;&gt;MONTH(AA46),"",AA46+1))</f>
        <v/>
      </c>
      <c r="AD46" s="73"/>
      <c r="AE46" s="16" t="s">
        <v>6</v>
      </c>
      <c r="AF46" s="69" t="str">
        <f>IF(AR44="","",IF(MONTH(AR44+1)&lt;&gt;MONTH(AR44),"",AR44+1))</f>
        <v/>
      </c>
      <c r="AG46" s="70"/>
      <c r="AH46" s="69" t="str">
        <f t="shared" ref="AH46" si="123">IF(AF46="","",IF(MONTH(AF46+1)&lt;&gt;MONTH(AF46),"",AF46+1))</f>
        <v/>
      </c>
      <c r="AI46" s="70"/>
      <c r="AJ46" s="73" t="str">
        <f t="shared" ref="AJ46" si="124">IF(AH46="","",IF(MONTH(AH46+1)&lt;&gt;MONTH(AH46),"",AH46+1))</f>
        <v/>
      </c>
      <c r="AK46" s="73"/>
      <c r="AL46" s="73" t="str">
        <f t="shared" ref="AL46" si="125">IF(AJ46="","",IF(MONTH(AJ46+1)&lt;&gt;MONTH(AJ46),"",AJ46+1))</f>
        <v/>
      </c>
      <c r="AM46" s="73"/>
      <c r="AN46" s="73" t="str">
        <f t="shared" ref="AN46" si="126">IF(AL46="","",IF(MONTH(AL46+1)&lt;&gt;MONTH(AL46),"",AL46+1))</f>
        <v/>
      </c>
      <c r="AO46" s="73"/>
      <c r="AP46" s="73" t="str">
        <f t="shared" ref="AP46" si="127">IF(AN46="","",IF(MONTH(AN46+1)&lt;&gt;MONTH(AN46),"",AN46+1))</f>
        <v/>
      </c>
      <c r="AQ46" s="73"/>
      <c r="AR46" s="73" t="str">
        <f t="shared" ref="AR46" si="128">IF(AP46="","",IF(MONTH(AP46+1)&lt;&gt;MONTH(AP46),"",AP46+1))</f>
        <v/>
      </c>
      <c r="AS46" s="73"/>
      <c r="AT46" s="6" t="s">
        <v>6</v>
      </c>
      <c r="AU46" s="32"/>
      <c r="AV46" s="27"/>
      <c r="AW46" s="28"/>
      <c r="AX46" s="28"/>
      <c r="AY46" s="28"/>
      <c r="AZ46" s="32"/>
    </row>
    <row r="47" spans="1:52" s="2" customFormat="1" ht="12.75" customHeight="1">
      <c r="A47" s="1" t="s">
        <v>6</v>
      </c>
      <c r="B47" s="64" t="str">
        <f>IF(B46=""," ",IF(COUNTIF(checkout,B46)&gt;0,"◤",IF(COUNTIFS(checkin,"&lt;"&amp;B46,checkout,"&gt;="&amp;B46)&gt;0,"█"," ")))</f>
        <v xml:space="preserve"> </v>
      </c>
      <c r="C47" s="65" t="str">
        <f>IF(B46=""," ",IF(COUNTIF(checkin,B46)&gt;0,"◢",IF(COUNTIFS(checkin,"&lt;="&amp;B46,checkout,"&gt;"&amp;B46)&gt;0,"█"," ")))</f>
        <v xml:space="preserve"> </v>
      </c>
      <c r="D47" s="64" t="str">
        <f>IF(D46=""," ",IF(COUNTIF(checkout,D46)&gt;0,"◤",IF(COUNTIFS(checkin,"&lt;"&amp;D46,checkout,"&gt;="&amp;D46)&gt;0,"█"," ")))</f>
        <v xml:space="preserve"> </v>
      </c>
      <c r="E47" s="65" t="str">
        <f>IF(D46=""," ",IF(COUNTIF(checkin,D46)&gt;0,"◢",IF(COUNTIFS(checkin,"&lt;="&amp;D46,checkout,"&gt;"&amp;D46)&gt;0,"█"," ")))</f>
        <v xml:space="preserve"> </v>
      </c>
      <c r="F47" s="67" t="str">
        <f>IF(F46=""," ",IF(COUNTIF(checkout,F46)&gt;0,"◤",IF(COUNTIFS(checkin,"&lt;"&amp;F46,checkout,"&gt;="&amp;F46)&gt;0,"█"," ")))</f>
        <v xml:space="preserve"> </v>
      </c>
      <c r="G47" s="67" t="str">
        <f>IF(F46=""," ",IF(COUNTIF(checkin,F46)&gt;0,"◢",IF(COUNTIFS(checkin,"&lt;="&amp;F46,checkout,"&gt;"&amp;F46)&gt;0,"█"," ")))</f>
        <v xml:space="preserve"> </v>
      </c>
      <c r="H47" s="67" t="str">
        <f>IF(H46=""," ",IF(COUNTIF(checkout,H46)&gt;0,"◤",IF(COUNTIFS(checkin,"&lt;"&amp;H46,checkout,"&gt;="&amp;H46)&gt;0,"█"," ")))</f>
        <v xml:space="preserve"> </v>
      </c>
      <c r="I47" s="67" t="str">
        <f>IF(H46=""," ",IF(COUNTIF(checkin,H46)&gt;0,"◢",IF(COUNTIFS(checkin,"&lt;="&amp;H46,checkout,"&gt;"&amp;H46)&gt;0,"█"," ")))</f>
        <v xml:space="preserve"> </v>
      </c>
      <c r="J47" s="67" t="str">
        <f>IF(J46=""," ",IF(COUNTIF(checkout,J46)&gt;0,"◤",IF(COUNTIFS(checkin,"&lt;"&amp;J46,checkout,"&gt;="&amp;J46)&gt;0,"█"," ")))</f>
        <v xml:space="preserve"> </v>
      </c>
      <c r="K47" s="67" t="str">
        <f>IF(J46=""," ",IF(COUNTIF(checkin,J46)&gt;0,"◢",IF(COUNTIFS(checkin,"&lt;="&amp;J46,checkout,"&gt;"&amp;J46)&gt;0,"█"," ")))</f>
        <v xml:space="preserve"> </v>
      </c>
      <c r="L47" s="67" t="str">
        <f>IF(L46=""," ",IF(COUNTIF(checkout,L46)&gt;0,"◤",IF(COUNTIFS(checkin,"&lt;"&amp;L46,checkout,"&gt;="&amp;L46)&gt;0,"█"," ")))</f>
        <v xml:space="preserve"> </v>
      </c>
      <c r="M47" s="67" t="str">
        <f>IF(L46=""," ",IF(COUNTIF(checkin,L46)&gt;0,"◢",IF(COUNTIFS(checkin,"&lt;="&amp;L46,checkout,"&gt;"&amp;L46)&gt;0,"█"," ")))</f>
        <v xml:space="preserve"> </v>
      </c>
      <c r="N47" s="67" t="str">
        <f>IF(N46=""," ",IF(COUNTIF(checkout,N46)&gt;0,"◤",IF(COUNTIFS(checkin,"&lt;"&amp;N46,checkout,"&gt;="&amp;N46)&gt;0,"█"," ")))</f>
        <v xml:space="preserve"> </v>
      </c>
      <c r="O47" s="67" t="str">
        <f>IF(N46=""," ",IF(COUNTIF(checkin,N46)&gt;0,"◢",IF(COUNTIFS(checkin,"&lt;="&amp;N46,checkout,"&gt;"&amp;N46)&gt;0,"█"," ")))</f>
        <v xml:space="preserve"> </v>
      </c>
      <c r="P47" s="68" t="s">
        <v>6</v>
      </c>
      <c r="Q47" s="64" t="str">
        <f>IF(Q46=""," ",IF(COUNTIF(checkout,Q46)&gt;0,"◤",IF(COUNTIFS(checkin,"&lt;"&amp;Q46,checkout,"&gt;="&amp;Q46)&gt;0,"█"," ")))</f>
        <v xml:space="preserve"> </v>
      </c>
      <c r="R47" s="65" t="str">
        <f>IF(Q46=""," ",IF(COUNTIF(checkin,Q46)&gt;0,"◢",IF(COUNTIFS(checkin,"&lt;="&amp;Q46,checkout,"&gt;"&amp;Q46)&gt;0,"█"," ")))</f>
        <v xml:space="preserve"> </v>
      </c>
      <c r="S47" s="64" t="str">
        <f>IF(S46=""," ",IF(COUNTIF(checkout,S46)&gt;0,"◤",IF(COUNTIFS(checkin,"&lt;"&amp;S46,checkout,"&gt;="&amp;S46)&gt;0,"█"," ")))</f>
        <v xml:space="preserve"> </v>
      </c>
      <c r="T47" s="65" t="str">
        <f>IF(S46=""," ",IF(COUNTIF(checkin,S46)&gt;0,"◢",IF(COUNTIFS(checkin,"&lt;="&amp;S46,checkout,"&gt;"&amp;S46)&gt;0,"█"," ")))</f>
        <v xml:space="preserve"> </v>
      </c>
      <c r="U47" s="67" t="str">
        <f>IF(U46=""," ",IF(COUNTIF(checkout,U46)&gt;0,"◤",IF(COUNTIFS(checkin,"&lt;"&amp;U46,checkout,"&gt;="&amp;U46)&gt;0,"█"," ")))</f>
        <v xml:space="preserve"> </v>
      </c>
      <c r="V47" s="67" t="str">
        <f>IF(U46=""," ",IF(COUNTIF(checkin,U46)&gt;0,"◢",IF(COUNTIFS(checkin,"&lt;="&amp;U46,checkout,"&gt;"&amp;U46)&gt;0,"█"," ")))</f>
        <v xml:space="preserve"> </v>
      </c>
      <c r="W47" s="67" t="str">
        <f>IF(W46=""," ",IF(COUNTIF(checkout,W46)&gt;0,"◤",IF(COUNTIFS(checkin,"&lt;"&amp;W46,checkout,"&gt;="&amp;W46)&gt;0,"█"," ")))</f>
        <v xml:space="preserve"> </v>
      </c>
      <c r="X47" s="67" t="str">
        <f>IF(W46=""," ",IF(COUNTIF(checkin,W46)&gt;0,"◢",IF(COUNTIFS(checkin,"&lt;="&amp;W46,checkout,"&gt;"&amp;W46)&gt;0,"█"," ")))</f>
        <v xml:space="preserve"> </v>
      </c>
      <c r="Y47" s="67" t="str">
        <f>IF(Y46=""," ",IF(COUNTIF(checkout,Y46)&gt;0,"◤",IF(COUNTIFS(checkin,"&lt;"&amp;Y46,checkout,"&gt;="&amp;Y46)&gt;0,"█"," ")))</f>
        <v xml:space="preserve"> </v>
      </c>
      <c r="Z47" s="67" t="str">
        <f>IF(Y46=""," ",IF(COUNTIF(checkin,Y46)&gt;0,"◢",IF(COUNTIFS(checkin,"&lt;="&amp;Y46,checkout,"&gt;"&amp;Y46)&gt;0,"█"," ")))</f>
        <v xml:space="preserve"> </v>
      </c>
      <c r="AA47" s="67" t="str">
        <f>IF(AA46=""," ",IF(COUNTIF(checkout,AA46)&gt;0,"◤",IF(COUNTIFS(checkin,"&lt;"&amp;AA46,checkout,"&gt;="&amp;AA46)&gt;0,"█"," ")))</f>
        <v xml:space="preserve"> </v>
      </c>
      <c r="AB47" s="67" t="str">
        <f>IF(AA46=""," ",IF(COUNTIF(checkin,AA46)&gt;0,"◢",IF(COUNTIFS(checkin,"&lt;="&amp;AA46,checkout,"&gt;"&amp;AA46)&gt;0,"█"," ")))</f>
        <v xml:space="preserve"> </v>
      </c>
      <c r="AC47" s="67" t="str">
        <f>IF(AC46=""," ",IF(COUNTIF(checkout,AC46)&gt;0,"◤",IF(COUNTIFS(checkin,"&lt;"&amp;AC46,checkout,"&gt;="&amp;AC46)&gt;0,"█"," ")))</f>
        <v xml:space="preserve"> </v>
      </c>
      <c r="AD47" s="67" t="str">
        <f>IF(AC46=""," ",IF(COUNTIF(checkin,AC46)&gt;0,"◢",IF(COUNTIFS(checkin,"&lt;="&amp;AC46,checkout,"&gt;"&amp;AC46)&gt;0,"█"," ")))</f>
        <v xml:space="preserve"> </v>
      </c>
      <c r="AE47" s="66" t="s">
        <v>6</v>
      </c>
      <c r="AF47" s="64" t="str">
        <f>IF(AF46=""," ",IF(COUNTIF(checkout,AF46)&gt;0,"◤",IF(COUNTIFS(checkin,"&lt;"&amp;AF46,checkout,"&gt;="&amp;AF46)&gt;0,"█"," ")))</f>
        <v xml:space="preserve"> </v>
      </c>
      <c r="AG47" s="65" t="str">
        <f>IF(AF46=""," ",IF(COUNTIF(checkin,AF46)&gt;0,"◢",IF(COUNTIFS(checkin,"&lt;="&amp;AF46,checkout,"&gt;"&amp;AF46)&gt;0,"█"," ")))</f>
        <v xml:space="preserve"> </v>
      </c>
      <c r="AH47" s="64" t="str">
        <f>IF(AH46=""," ",IF(COUNTIF(checkout,AH46)&gt;0,"◤",IF(COUNTIFS(checkin,"&lt;"&amp;AH46,checkout,"&gt;="&amp;AH46)&gt;0,"█"," ")))</f>
        <v xml:space="preserve"> </v>
      </c>
      <c r="AI47" s="65" t="str">
        <f>IF(AH46=""," ",IF(COUNTIF(checkin,AH46)&gt;0,"◢",IF(COUNTIFS(checkin,"&lt;="&amp;AH46,checkout,"&gt;"&amp;AH46)&gt;0,"█"," ")))</f>
        <v xml:space="preserve"> </v>
      </c>
      <c r="AJ47" s="67" t="str">
        <f>IF(AJ46=""," ",IF(COUNTIF(checkout,AJ46)&gt;0,"◤",IF(COUNTIFS(checkin,"&lt;"&amp;AJ46,checkout,"&gt;="&amp;AJ46)&gt;0,"█"," ")))</f>
        <v xml:space="preserve"> </v>
      </c>
      <c r="AK47" s="67" t="str">
        <f>IF(AJ46=""," ",IF(COUNTIF(checkin,AJ46)&gt;0,"◢",IF(COUNTIFS(checkin,"&lt;="&amp;AJ46,checkout,"&gt;"&amp;AJ46)&gt;0,"█"," ")))</f>
        <v xml:space="preserve"> </v>
      </c>
      <c r="AL47" s="67" t="str">
        <f>IF(AL46=""," ",IF(COUNTIF(checkout,AL46)&gt;0,"◤",IF(COUNTIFS(checkin,"&lt;"&amp;AL46,checkout,"&gt;="&amp;AL46)&gt;0,"█"," ")))</f>
        <v xml:space="preserve"> </v>
      </c>
      <c r="AM47" s="67" t="str">
        <f>IF(AL46=""," ",IF(COUNTIF(checkin,AL46)&gt;0,"◢",IF(COUNTIFS(checkin,"&lt;="&amp;AL46,checkout,"&gt;"&amp;AL46)&gt;0,"█"," ")))</f>
        <v xml:space="preserve"> </v>
      </c>
      <c r="AN47" s="67" t="str">
        <f>IF(AN46=""," ",IF(COUNTIF(checkout,AN46)&gt;0,"◤",IF(COUNTIFS(checkin,"&lt;"&amp;AN46,checkout,"&gt;="&amp;AN46)&gt;0,"█"," ")))</f>
        <v xml:space="preserve"> </v>
      </c>
      <c r="AO47" s="67" t="str">
        <f>IF(AN46=""," ",IF(COUNTIF(checkin,AN46)&gt;0,"◢",IF(COUNTIFS(checkin,"&lt;="&amp;AN46,checkout,"&gt;"&amp;AN46)&gt;0,"█"," ")))</f>
        <v xml:space="preserve"> </v>
      </c>
      <c r="AP47" s="67" t="str">
        <f>IF(AP46=""," ",IF(COUNTIF(checkout,AP46)&gt;0,"◤",IF(COUNTIFS(checkin,"&lt;"&amp;AP46,checkout,"&gt;="&amp;AP46)&gt;0,"█"," ")))</f>
        <v xml:space="preserve"> </v>
      </c>
      <c r="AQ47" s="67" t="str">
        <f>IF(AP46=""," ",IF(COUNTIF(checkin,AP46)&gt;0,"◢",IF(COUNTIFS(checkin,"&lt;="&amp;AP46,checkout,"&gt;"&amp;AP46)&gt;0,"█"," ")))</f>
        <v xml:space="preserve"> </v>
      </c>
      <c r="AR47" s="67" t="str">
        <f>IF(AR46=""," ",IF(COUNTIF(checkout,AR46)&gt;0,"◤",IF(COUNTIFS(checkin,"&lt;"&amp;AR46,checkout,"&gt;="&amp;AR46)&gt;0,"█"," ")))</f>
        <v xml:space="preserve"> </v>
      </c>
      <c r="AS47" s="67" t="str">
        <f>IF(AR46=""," ",IF(COUNTIF(checkin,AR46)&gt;0,"◢",IF(COUNTIFS(checkin,"&lt;="&amp;AR46,checkout,"&gt;"&amp;AR46)&gt;0,"█"," ")))</f>
        <v xml:space="preserve"> </v>
      </c>
      <c r="AT47" s="12" t="s">
        <v>6</v>
      </c>
      <c r="AU47" s="32"/>
      <c r="AV47" s="27"/>
      <c r="AW47" s="28"/>
      <c r="AX47" s="28"/>
      <c r="AY47" s="28"/>
      <c r="AZ47" s="32"/>
    </row>
    <row r="48" spans="1:52" ht="12.75" customHeight="1">
      <c r="AT48" s="2" t="s">
        <v>6</v>
      </c>
      <c r="AU48" s="34"/>
      <c r="AV48" s="27"/>
      <c r="AW48" s="28"/>
      <c r="AX48" s="28"/>
      <c r="AY48" s="28"/>
      <c r="AZ48" s="34"/>
    </row>
    <row r="49" spans="1:52" s="2" customFormat="1" ht="18">
      <c r="A49" s="1" t="s">
        <v>6</v>
      </c>
      <c r="B49" s="71">
        <f>DATE(YEAR(AF34+35),MONTH(AF34+35),1)</f>
        <v>44105</v>
      </c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4" t="s">
        <v>6</v>
      </c>
      <c r="Q49" s="71">
        <f>DATE(YEAR(B49+35),MONTH(B49+35),1)</f>
        <v>44136</v>
      </c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14" t="s">
        <v>6</v>
      </c>
      <c r="AF49" s="71">
        <f>DATE(YEAR(Q49+35),MONTH(Q49+35),1)</f>
        <v>44166</v>
      </c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4" t="s">
        <v>6</v>
      </c>
      <c r="AU49" s="32"/>
      <c r="AV49" s="27"/>
      <c r="AW49" s="28"/>
      <c r="AX49" s="28"/>
      <c r="AY49" s="28"/>
      <c r="AZ49" s="32"/>
    </row>
    <row r="50" spans="1:52" s="3" customFormat="1" ht="12.75" customHeight="1">
      <c r="A50" s="13" t="s">
        <v>6</v>
      </c>
      <c r="B50" s="74">
        <f>B53</f>
        <v>44108</v>
      </c>
      <c r="C50" s="75"/>
      <c r="D50" s="75">
        <f t="shared" ref="D50:N50" si="129">D53</f>
        <v>44109</v>
      </c>
      <c r="E50" s="75"/>
      <c r="F50" s="75">
        <f t="shared" si="129"/>
        <v>44110</v>
      </c>
      <c r="G50" s="75"/>
      <c r="H50" s="75">
        <f t="shared" si="129"/>
        <v>44111</v>
      </c>
      <c r="I50" s="75"/>
      <c r="J50" s="75">
        <f t="shared" si="129"/>
        <v>44112</v>
      </c>
      <c r="K50" s="75"/>
      <c r="L50" s="75">
        <f t="shared" si="129"/>
        <v>44113</v>
      </c>
      <c r="M50" s="75"/>
      <c r="N50" s="76">
        <f t="shared" si="129"/>
        <v>44114</v>
      </c>
      <c r="O50" s="76"/>
      <c r="P50" s="4" t="s">
        <v>6</v>
      </c>
      <c r="Q50" s="74">
        <f>Q53</f>
        <v>44143</v>
      </c>
      <c r="R50" s="75"/>
      <c r="S50" s="75">
        <f t="shared" ref="S50:AC50" si="130">S53</f>
        <v>44144</v>
      </c>
      <c r="T50" s="75"/>
      <c r="U50" s="75">
        <f t="shared" si="130"/>
        <v>44145</v>
      </c>
      <c r="V50" s="75"/>
      <c r="W50" s="75">
        <f t="shared" si="130"/>
        <v>44146</v>
      </c>
      <c r="X50" s="75"/>
      <c r="Y50" s="75">
        <f t="shared" si="130"/>
        <v>44147</v>
      </c>
      <c r="Z50" s="75"/>
      <c r="AA50" s="75">
        <f t="shared" si="130"/>
        <v>44148</v>
      </c>
      <c r="AB50" s="75"/>
      <c r="AC50" s="76">
        <f t="shared" si="130"/>
        <v>44149</v>
      </c>
      <c r="AD50" s="76"/>
      <c r="AE50" s="15" t="s">
        <v>6</v>
      </c>
      <c r="AF50" s="74">
        <f>AF53</f>
        <v>44171</v>
      </c>
      <c r="AG50" s="75"/>
      <c r="AH50" s="75">
        <f t="shared" ref="AH50:AR50" si="131">AH53</f>
        <v>44172</v>
      </c>
      <c r="AI50" s="75"/>
      <c r="AJ50" s="75">
        <f t="shared" si="131"/>
        <v>44173</v>
      </c>
      <c r="AK50" s="75"/>
      <c r="AL50" s="75">
        <f t="shared" si="131"/>
        <v>44174</v>
      </c>
      <c r="AM50" s="75"/>
      <c r="AN50" s="75">
        <f t="shared" si="131"/>
        <v>44175</v>
      </c>
      <c r="AO50" s="75"/>
      <c r="AP50" s="75">
        <f t="shared" si="131"/>
        <v>44176</v>
      </c>
      <c r="AQ50" s="75"/>
      <c r="AR50" s="76">
        <f t="shared" si="131"/>
        <v>44177</v>
      </c>
      <c r="AS50" s="76"/>
      <c r="AT50" s="62" t="s">
        <v>6</v>
      </c>
      <c r="AU50" s="33"/>
      <c r="AV50" s="27"/>
      <c r="AW50" s="28"/>
      <c r="AX50" s="28"/>
      <c r="AY50" s="28"/>
      <c r="AZ50" s="33"/>
    </row>
    <row r="51" spans="1:52" s="2" customFormat="1" ht="12.75" customHeight="1">
      <c r="A51" s="1" t="s">
        <v>6</v>
      </c>
      <c r="B51" s="69" t="str">
        <f>IF(WEEKDAY(B49,1)=$AW$7,B49,"")</f>
        <v/>
      </c>
      <c r="C51" s="70"/>
      <c r="D51" s="69" t="str">
        <f>IF(B51="",IF(WEEKDAY(B49,1)=MOD($AW$7,7)+1,B49,""),B51+1)</f>
        <v/>
      </c>
      <c r="E51" s="70"/>
      <c r="F51" s="69" t="str">
        <f>IF(D51="",IF(WEEKDAY(B49,1)=MOD($AW$7+1,7)+1,B49,""),D51+1)</f>
        <v/>
      </c>
      <c r="G51" s="70"/>
      <c r="H51" s="69" t="str">
        <f>IF(F51="",IF(WEEKDAY(B49,1)=MOD($AW$7+2,7)+1,B49,""),F51+1)</f>
        <v/>
      </c>
      <c r="I51" s="70"/>
      <c r="J51" s="69">
        <f>IF(H51="",IF(WEEKDAY(B49,1)=MOD($AW$7+3,7)+1,B49,""),H51+1)</f>
        <v>44105</v>
      </c>
      <c r="K51" s="70"/>
      <c r="L51" s="69">
        <f>IF(J51="",IF(WEEKDAY(B49,1)=MOD($AW$7+4,7)+1,B49,""),J51+1)</f>
        <v>44106</v>
      </c>
      <c r="M51" s="70"/>
      <c r="N51" s="69">
        <f>IF(L51="",IF(WEEKDAY(B49,1)=MOD($AW$7+5,7)+1,B49,""),L51+1)</f>
        <v>44107</v>
      </c>
      <c r="O51" s="70"/>
      <c r="P51" s="6" t="s">
        <v>6</v>
      </c>
      <c r="Q51" s="69">
        <f>IF(WEEKDAY(Q49,1)=$AW$7,Q49,"")</f>
        <v>44136</v>
      </c>
      <c r="R51" s="70"/>
      <c r="S51" s="69">
        <f>IF(Q51="",IF(WEEKDAY(Q49,1)=MOD($AW$7,7)+1,Q49,""),Q51+1)</f>
        <v>44137</v>
      </c>
      <c r="T51" s="70"/>
      <c r="U51" s="69">
        <f>IF(S51="",IF(WEEKDAY(Q49,1)=MOD($AW$7+1,7)+1,Q49,""),S51+1)</f>
        <v>44138</v>
      </c>
      <c r="V51" s="70"/>
      <c r="W51" s="69">
        <f>IF(U51="",IF(WEEKDAY(Q49,1)=MOD($AW$7+2,7)+1,Q49,""),U51+1)</f>
        <v>44139</v>
      </c>
      <c r="X51" s="70"/>
      <c r="Y51" s="69">
        <f>IF(W51="",IF(WEEKDAY(Q49,1)=MOD($AW$7+3,7)+1,Q49,""),W51+1)</f>
        <v>44140</v>
      </c>
      <c r="Z51" s="70"/>
      <c r="AA51" s="69">
        <f>IF(Y51="",IF(WEEKDAY(Q49,1)=MOD($AW$7+4,7)+1,Q49,""),Y51+1)</f>
        <v>44141</v>
      </c>
      <c r="AB51" s="70"/>
      <c r="AC51" s="69">
        <f>IF(AA51="",IF(WEEKDAY(Q49,1)=MOD($AW$7+5,7)+1,Q49,""),AA51+1)</f>
        <v>44142</v>
      </c>
      <c r="AD51" s="70"/>
      <c r="AE51" s="16" t="s">
        <v>6</v>
      </c>
      <c r="AF51" s="69" t="str">
        <f>IF(WEEKDAY(AF49,1)=$AW$7,AF49,"")</f>
        <v/>
      </c>
      <c r="AG51" s="70"/>
      <c r="AH51" s="69" t="str">
        <f>IF(AF51="",IF(WEEKDAY(AF49,1)=MOD($AW$7,7)+1,AF49,""),AF51+1)</f>
        <v/>
      </c>
      <c r="AI51" s="70"/>
      <c r="AJ51" s="69">
        <f>IF(AH51="",IF(WEEKDAY(AF49,1)=MOD($AW$7+1,7)+1,AF49,""),AH51+1)</f>
        <v>44166</v>
      </c>
      <c r="AK51" s="70"/>
      <c r="AL51" s="69">
        <f>IF(AJ51="",IF(WEEKDAY(AF49,1)=MOD($AW$7+2,7)+1,AF49,""),AJ51+1)</f>
        <v>44167</v>
      </c>
      <c r="AM51" s="70"/>
      <c r="AN51" s="69">
        <f>IF(AL51="",IF(WEEKDAY(AF49,1)=MOD($AW$7+3,7)+1,AF49,""),AL51+1)</f>
        <v>44168</v>
      </c>
      <c r="AO51" s="70"/>
      <c r="AP51" s="69">
        <f>IF(AN51="",IF(WEEKDAY(AF49,1)=MOD($AW$7+4,7)+1,AF49,""),AN51+1)</f>
        <v>44169</v>
      </c>
      <c r="AQ51" s="70"/>
      <c r="AR51" s="69">
        <f>IF(AP51="",IF(WEEKDAY(AF49,1)=MOD($AW$7+5,7)+1,AF49,""),AP51+1)</f>
        <v>44170</v>
      </c>
      <c r="AS51" s="70"/>
      <c r="AT51" s="6" t="s">
        <v>6</v>
      </c>
      <c r="AU51" s="32"/>
      <c r="AV51" s="27"/>
      <c r="AW51" s="28"/>
      <c r="AX51" s="28"/>
      <c r="AY51" s="28"/>
      <c r="AZ51" s="32"/>
    </row>
    <row r="52" spans="1:52" s="2" customFormat="1" ht="12.75" customHeight="1">
      <c r="A52" s="1" t="s">
        <v>6</v>
      </c>
      <c r="B52" s="64" t="str">
        <f>IF(B51=""," ",IF(COUNTIF(checkout,B51)&gt;0,"◤",IF(COUNTIFS(checkin,"&lt;"&amp;B51,checkout,"&gt;="&amp;B51)&gt;0,"█"," ")))</f>
        <v xml:space="preserve"> </v>
      </c>
      <c r="C52" s="65" t="str">
        <f>IF(B51=""," ",IF(COUNTIF(checkin,B51)&gt;0,"◢",IF(COUNTIFS(checkin,"&lt;="&amp;B51,checkout,"&gt;"&amp;B51)&gt;0,"█"," ")))</f>
        <v xml:space="preserve"> </v>
      </c>
      <c r="D52" s="64" t="str">
        <f>IF(D51=""," ",IF(COUNTIF(checkout,D51)&gt;0,"◤",IF(COUNTIFS(checkin,"&lt;"&amp;D51,checkout,"&gt;="&amp;D51)&gt;0,"█"," ")))</f>
        <v xml:space="preserve"> </v>
      </c>
      <c r="E52" s="65" t="str">
        <f>IF(D51=""," ",IF(COUNTIF(checkin,D51)&gt;0,"◢",IF(COUNTIFS(checkin,"&lt;="&amp;D51,checkout,"&gt;"&amp;D51)&gt;0,"█"," ")))</f>
        <v xml:space="preserve"> </v>
      </c>
      <c r="F52" s="64" t="str">
        <f>IF(F51=""," ",IF(COUNTIF(checkout,F51)&gt;0,"◤",IF(COUNTIFS(checkin,"&lt;"&amp;F51,checkout,"&gt;="&amp;F51)&gt;0,"█"," ")))</f>
        <v xml:space="preserve"> </v>
      </c>
      <c r="G52" s="65" t="str">
        <f>IF(F51=""," ",IF(COUNTIF(checkin,F51)&gt;0,"◢",IF(COUNTIFS(checkin,"&lt;="&amp;F51,checkout,"&gt;"&amp;F51)&gt;0,"█"," ")))</f>
        <v xml:space="preserve"> </v>
      </c>
      <c r="H52" s="64" t="str">
        <f>IF(H51=""," ",IF(COUNTIF(checkout,H51)&gt;0,"◤",IF(COUNTIFS(checkin,"&lt;"&amp;H51,checkout,"&gt;="&amp;H51)&gt;0,"█"," ")))</f>
        <v xml:space="preserve"> </v>
      </c>
      <c r="I52" s="65" t="str">
        <f>IF(H51=""," ",IF(COUNTIF(checkin,H51)&gt;0,"◢",IF(COUNTIFS(checkin,"&lt;="&amp;H51,checkout,"&gt;"&amp;H51)&gt;0,"█"," ")))</f>
        <v xml:space="preserve"> </v>
      </c>
      <c r="J52" s="64" t="str">
        <f>IF(J51=""," ",IF(COUNTIF(checkout,J51)&gt;0,"◤",IF(COUNTIFS(checkin,"&lt;"&amp;J51,checkout,"&gt;="&amp;J51)&gt;0,"█"," ")))</f>
        <v xml:space="preserve"> </v>
      </c>
      <c r="K52" s="65" t="str">
        <f>IF(J51=""," ",IF(COUNTIF(checkin,J51)&gt;0,"◢",IF(COUNTIFS(checkin,"&lt;="&amp;J51,checkout,"&gt;"&amp;J51)&gt;0,"█"," ")))</f>
        <v xml:space="preserve"> </v>
      </c>
      <c r="L52" s="64" t="str">
        <f>IF(L51=""," ",IF(COUNTIF(checkout,L51)&gt;0,"◤",IF(COUNTIFS(checkin,"&lt;"&amp;L51,checkout,"&gt;="&amp;L51)&gt;0,"█"," ")))</f>
        <v xml:space="preserve"> </v>
      </c>
      <c r="M52" s="65" t="str">
        <f>IF(L51=""," ",IF(COUNTIF(checkin,L51)&gt;0,"◢",IF(COUNTIFS(checkin,"&lt;="&amp;L51,checkout,"&gt;"&amp;L51)&gt;0,"█"," ")))</f>
        <v xml:space="preserve"> </v>
      </c>
      <c r="N52" s="64" t="str">
        <f>IF(N51=""," ",IF(COUNTIF(checkout,N51)&gt;0,"◤",IF(COUNTIFS(checkin,"&lt;"&amp;N51,checkout,"&gt;="&amp;N51)&gt;0,"█"," ")))</f>
        <v xml:space="preserve"> </v>
      </c>
      <c r="O52" s="65" t="str">
        <f>IF(N51=""," ",IF(COUNTIF(checkin,N51)&gt;0,"◢",IF(COUNTIFS(checkin,"&lt;="&amp;N51,checkout,"&gt;"&amp;N51)&gt;0,"█"," ")))</f>
        <v xml:space="preserve"> </v>
      </c>
      <c r="P52" s="68" t="s">
        <v>6</v>
      </c>
      <c r="Q52" s="64" t="str">
        <f>IF(Q51=""," ",IF(COUNTIF(checkout,Q51)&gt;0,"◤",IF(COUNTIFS(checkin,"&lt;"&amp;Q51,checkout,"&gt;="&amp;Q51)&gt;0,"█"," ")))</f>
        <v xml:space="preserve"> </v>
      </c>
      <c r="R52" s="65" t="str">
        <f>IF(Q51=""," ",IF(COUNTIF(checkin,Q51)&gt;0,"◢",IF(COUNTIFS(checkin,"&lt;="&amp;Q51,checkout,"&gt;"&amp;Q51)&gt;0,"█"," ")))</f>
        <v xml:space="preserve"> </v>
      </c>
      <c r="S52" s="64" t="str">
        <f>IF(S51=""," ",IF(COUNTIF(checkout,S51)&gt;0,"◤",IF(COUNTIFS(checkin,"&lt;"&amp;S51,checkout,"&gt;="&amp;S51)&gt;0,"█"," ")))</f>
        <v xml:space="preserve"> </v>
      </c>
      <c r="T52" s="65" t="str">
        <f>IF(S51=""," ",IF(COUNTIF(checkin,S51)&gt;0,"◢",IF(COUNTIFS(checkin,"&lt;="&amp;S51,checkout,"&gt;"&amp;S51)&gt;0,"█"," ")))</f>
        <v xml:space="preserve"> </v>
      </c>
      <c r="U52" s="64" t="str">
        <f>IF(U51=""," ",IF(COUNTIF(checkout,U51)&gt;0,"◤",IF(COUNTIFS(checkin,"&lt;"&amp;U51,checkout,"&gt;="&amp;U51)&gt;0,"█"," ")))</f>
        <v xml:space="preserve"> </v>
      </c>
      <c r="V52" s="65" t="str">
        <f>IF(U51=""," ",IF(COUNTIF(checkin,U51)&gt;0,"◢",IF(COUNTIFS(checkin,"&lt;="&amp;U51,checkout,"&gt;"&amp;U51)&gt;0,"█"," ")))</f>
        <v xml:space="preserve"> </v>
      </c>
      <c r="W52" s="64" t="str">
        <f>IF(W51=""," ",IF(COUNTIF(checkout,W51)&gt;0,"◤",IF(COUNTIFS(checkin,"&lt;"&amp;W51,checkout,"&gt;="&amp;W51)&gt;0,"█"," ")))</f>
        <v xml:space="preserve"> </v>
      </c>
      <c r="X52" s="65" t="str">
        <f>IF(W51=""," ",IF(COUNTIF(checkin,W51)&gt;0,"◢",IF(COUNTIFS(checkin,"&lt;="&amp;W51,checkout,"&gt;"&amp;W51)&gt;0,"█"," ")))</f>
        <v xml:space="preserve"> </v>
      </c>
      <c r="Y52" s="64" t="str">
        <f>IF(Y51=""," ",IF(COUNTIF(checkout,Y51)&gt;0,"◤",IF(COUNTIFS(checkin,"&lt;"&amp;Y51,checkout,"&gt;="&amp;Y51)&gt;0,"█"," ")))</f>
        <v xml:space="preserve"> </v>
      </c>
      <c r="Z52" s="65" t="str">
        <f>IF(Y51=""," ",IF(COUNTIF(checkin,Y51)&gt;0,"◢",IF(COUNTIFS(checkin,"&lt;="&amp;Y51,checkout,"&gt;"&amp;Y51)&gt;0,"█"," ")))</f>
        <v xml:space="preserve"> </v>
      </c>
      <c r="AA52" s="64" t="str">
        <f>IF(AA51=""," ",IF(COUNTIF(checkout,AA51)&gt;0,"◤",IF(COUNTIFS(checkin,"&lt;"&amp;AA51,checkout,"&gt;="&amp;AA51)&gt;0,"█"," ")))</f>
        <v xml:space="preserve"> </v>
      </c>
      <c r="AB52" s="65" t="str">
        <f>IF(AA51=""," ",IF(COUNTIF(checkin,AA51)&gt;0,"◢",IF(COUNTIFS(checkin,"&lt;="&amp;AA51,checkout,"&gt;"&amp;AA51)&gt;0,"█"," ")))</f>
        <v xml:space="preserve"> </v>
      </c>
      <c r="AC52" s="64" t="str">
        <f>IF(AC51=""," ",IF(COUNTIF(checkout,AC51)&gt;0,"◤",IF(COUNTIFS(checkin,"&lt;"&amp;AC51,checkout,"&gt;="&amp;AC51)&gt;0,"█"," ")))</f>
        <v xml:space="preserve"> </v>
      </c>
      <c r="AD52" s="65" t="str">
        <f>IF(AC51=""," ",IF(COUNTIF(checkin,AC51)&gt;0,"◢",IF(COUNTIFS(checkin,"&lt;="&amp;AC51,checkout,"&gt;"&amp;AC51)&gt;0,"█"," ")))</f>
        <v xml:space="preserve"> </v>
      </c>
      <c r="AE52" s="68" t="s">
        <v>6</v>
      </c>
      <c r="AF52" s="64" t="str">
        <f>IF(AF51=""," ",IF(COUNTIF(checkout,AF51)&gt;0,"◤",IF(COUNTIFS(checkin,"&lt;"&amp;AF51,checkout,"&gt;="&amp;AF51)&gt;0,"█"," ")))</f>
        <v xml:space="preserve"> </v>
      </c>
      <c r="AG52" s="65" t="str">
        <f>IF(AF51=""," ",IF(COUNTIF(checkin,AF51)&gt;0,"◢",IF(COUNTIFS(checkin,"&lt;="&amp;AF51,checkout,"&gt;"&amp;AF51)&gt;0,"█"," ")))</f>
        <v xml:space="preserve"> </v>
      </c>
      <c r="AH52" s="64" t="str">
        <f>IF(AH51=""," ",IF(COUNTIF(checkout,AH51)&gt;0,"◤",IF(COUNTIFS(checkin,"&lt;"&amp;AH51,checkout,"&gt;="&amp;AH51)&gt;0,"█"," ")))</f>
        <v xml:space="preserve"> </v>
      </c>
      <c r="AI52" s="65" t="str">
        <f>IF(AH51=""," ",IF(COUNTIF(checkin,AH51)&gt;0,"◢",IF(COUNTIFS(checkin,"&lt;="&amp;AH51,checkout,"&gt;"&amp;AH51)&gt;0,"█"," ")))</f>
        <v xml:space="preserve"> </v>
      </c>
      <c r="AJ52" s="64" t="str">
        <f>IF(AJ51=""," ",IF(COUNTIF(checkout,AJ51)&gt;0,"◤",IF(COUNTIFS(checkin,"&lt;"&amp;AJ51,checkout,"&gt;="&amp;AJ51)&gt;0,"█"," ")))</f>
        <v xml:space="preserve"> </v>
      </c>
      <c r="AK52" s="65" t="str">
        <f>IF(AJ51=""," ",IF(COUNTIF(checkin,AJ51)&gt;0,"◢",IF(COUNTIFS(checkin,"&lt;="&amp;AJ51,checkout,"&gt;"&amp;AJ51)&gt;0,"█"," ")))</f>
        <v xml:space="preserve"> </v>
      </c>
      <c r="AL52" s="64" t="str">
        <f>IF(AL51=""," ",IF(COUNTIF(checkout,AL51)&gt;0,"◤",IF(COUNTIFS(checkin,"&lt;"&amp;AL51,checkout,"&gt;="&amp;AL51)&gt;0,"█"," ")))</f>
        <v xml:space="preserve"> </v>
      </c>
      <c r="AM52" s="65" t="str">
        <f>IF(AL51=""," ",IF(COUNTIF(checkin,AL51)&gt;0,"◢",IF(COUNTIFS(checkin,"&lt;="&amp;AL51,checkout,"&gt;"&amp;AL51)&gt;0,"█"," ")))</f>
        <v xml:space="preserve"> </v>
      </c>
      <c r="AN52" s="64" t="str">
        <f>IF(AN51=""," ",IF(COUNTIF(checkout,AN51)&gt;0,"◤",IF(COUNTIFS(checkin,"&lt;"&amp;AN51,checkout,"&gt;="&amp;AN51)&gt;0,"█"," ")))</f>
        <v xml:space="preserve"> </v>
      </c>
      <c r="AO52" s="65" t="str">
        <f>IF(AN51=""," ",IF(COUNTIF(checkin,AN51)&gt;0,"◢",IF(COUNTIFS(checkin,"&lt;="&amp;AN51,checkout,"&gt;"&amp;AN51)&gt;0,"█"," ")))</f>
        <v xml:space="preserve"> </v>
      </c>
      <c r="AP52" s="64" t="str">
        <f>IF(AP51=""," ",IF(COUNTIF(checkout,AP51)&gt;0,"◤",IF(COUNTIFS(checkin,"&lt;"&amp;AP51,checkout,"&gt;="&amp;AP51)&gt;0,"█"," ")))</f>
        <v xml:space="preserve"> </v>
      </c>
      <c r="AQ52" s="65" t="str">
        <f>IF(AP51=""," ",IF(COUNTIF(checkin,AP51)&gt;0,"◢",IF(COUNTIFS(checkin,"&lt;="&amp;AP51,checkout,"&gt;"&amp;AP51)&gt;0,"█"," ")))</f>
        <v xml:space="preserve"> </v>
      </c>
      <c r="AR52" s="64" t="str">
        <f>IF(AR51=""," ",IF(COUNTIF(checkout,AR51)&gt;0,"◤",IF(COUNTIFS(checkin,"&lt;"&amp;AR51,checkout,"&gt;="&amp;AR51)&gt;0,"█"," ")))</f>
        <v xml:space="preserve"> </v>
      </c>
      <c r="AS52" s="65" t="str">
        <f>IF(AR51=""," ",IF(COUNTIF(checkin,AR51)&gt;0,"◢",IF(COUNTIFS(checkin,"&lt;="&amp;AR51,checkout,"&gt;"&amp;AR51)&gt;0,"█"," ")))</f>
        <v xml:space="preserve"> </v>
      </c>
      <c r="AT52" s="11" t="s">
        <v>6</v>
      </c>
      <c r="AU52" s="32"/>
      <c r="AV52" s="27"/>
      <c r="AW52" s="28"/>
      <c r="AX52" s="28"/>
      <c r="AY52" s="28"/>
      <c r="AZ52" s="32"/>
    </row>
    <row r="53" spans="1:52" s="2" customFormat="1" ht="12.75" customHeight="1">
      <c r="A53" s="1" t="s">
        <v>6</v>
      </c>
      <c r="B53" s="69">
        <f>IF(N51="","",IF(MONTH(N51+1)&lt;&gt;MONTH(N51),"",N51+1))</f>
        <v>44108</v>
      </c>
      <c r="C53" s="70"/>
      <c r="D53" s="69">
        <f t="shared" ref="D53" si="132">IF(B53="","",IF(MONTH(B53+1)&lt;&gt;MONTH(B53),"",B53+1))</f>
        <v>44109</v>
      </c>
      <c r="E53" s="70"/>
      <c r="F53" s="69">
        <f t="shared" ref="F53" si="133">IF(D53="","",IF(MONTH(D53+1)&lt;&gt;MONTH(D53),"",D53+1))</f>
        <v>44110</v>
      </c>
      <c r="G53" s="70"/>
      <c r="H53" s="69">
        <f t="shared" ref="H53" si="134">IF(F53="","",IF(MONTH(F53+1)&lt;&gt;MONTH(F53),"",F53+1))</f>
        <v>44111</v>
      </c>
      <c r="I53" s="70"/>
      <c r="J53" s="69">
        <f t="shared" ref="J53" si="135">IF(H53="","",IF(MONTH(H53+1)&lt;&gt;MONTH(H53),"",H53+1))</f>
        <v>44112</v>
      </c>
      <c r="K53" s="70"/>
      <c r="L53" s="69">
        <f t="shared" ref="L53" si="136">IF(J53="","",IF(MONTH(J53+1)&lt;&gt;MONTH(J53),"",J53+1))</f>
        <v>44113</v>
      </c>
      <c r="M53" s="70"/>
      <c r="N53" s="69">
        <f t="shared" ref="N53" si="137">IF(L53="","",IF(MONTH(L53+1)&lt;&gt;MONTH(L53),"",L53+1))</f>
        <v>44114</v>
      </c>
      <c r="O53" s="70"/>
      <c r="P53" s="6" t="s">
        <v>6</v>
      </c>
      <c r="Q53" s="69">
        <f>IF(AC51="","",IF(MONTH(AC51+1)&lt;&gt;MONTH(AC51),"",AC51+1))</f>
        <v>44143</v>
      </c>
      <c r="R53" s="70"/>
      <c r="S53" s="69">
        <f t="shared" ref="S53" si="138">IF(Q53="","",IF(MONTH(Q53+1)&lt;&gt;MONTH(Q53),"",Q53+1))</f>
        <v>44144</v>
      </c>
      <c r="T53" s="70"/>
      <c r="U53" s="69">
        <f t="shared" ref="U53" si="139">IF(S53="","",IF(MONTH(S53+1)&lt;&gt;MONTH(S53),"",S53+1))</f>
        <v>44145</v>
      </c>
      <c r="V53" s="70"/>
      <c r="W53" s="69">
        <f t="shared" ref="W53" si="140">IF(U53="","",IF(MONTH(U53+1)&lt;&gt;MONTH(U53),"",U53+1))</f>
        <v>44146</v>
      </c>
      <c r="X53" s="70"/>
      <c r="Y53" s="69">
        <f t="shared" ref="Y53" si="141">IF(W53="","",IF(MONTH(W53+1)&lt;&gt;MONTH(W53),"",W53+1))</f>
        <v>44147</v>
      </c>
      <c r="Z53" s="70"/>
      <c r="AA53" s="69">
        <f t="shared" ref="AA53" si="142">IF(Y53="","",IF(MONTH(Y53+1)&lt;&gt;MONTH(Y53),"",Y53+1))</f>
        <v>44148</v>
      </c>
      <c r="AB53" s="70"/>
      <c r="AC53" s="69">
        <f t="shared" ref="AC53" si="143">IF(AA53="","",IF(MONTH(AA53+1)&lt;&gt;MONTH(AA53),"",AA53+1))</f>
        <v>44149</v>
      </c>
      <c r="AD53" s="70"/>
      <c r="AE53" s="16" t="s">
        <v>6</v>
      </c>
      <c r="AF53" s="69">
        <f>IF(AR51="","",IF(MONTH(AR51+1)&lt;&gt;MONTH(AR51),"",AR51+1))</f>
        <v>44171</v>
      </c>
      <c r="AG53" s="70"/>
      <c r="AH53" s="69">
        <f t="shared" ref="AH53" si="144">IF(AF53="","",IF(MONTH(AF53+1)&lt;&gt;MONTH(AF53),"",AF53+1))</f>
        <v>44172</v>
      </c>
      <c r="AI53" s="70"/>
      <c r="AJ53" s="69">
        <f t="shared" ref="AJ53" si="145">IF(AH53="","",IF(MONTH(AH53+1)&lt;&gt;MONTH(AH53),"",AH53+1))</f>
        <v>44173</v>
      </c>
      <c r="AK53" s="70"/>
      <c r="AL53" s="69">
        <f t="shared" ref="AL53" si="146">IF(AJ53="","",IF(MONTH(AJ53+1)&lt;&gt;MONTH(AJ53),"",AJ53+1))</f>
        <v>44174</v>
      </c>
      <c r="AM53" s="70"/>
      <c r="AN53" s="69">
        <f t="shared" ref="AN53" si="147">IF(AL53="","",IF(MONTH(AL53+1)&lt;&gt;MONTH(AL53),"",AL53+1))</f>
        <v>44175</v>
      </c>
      <c r="AO53" s="70"/>
      <c r="AP53" s="69">
        <f t="shared" ref="AP53" si="148">IF(AN53="","",IF(MONTH(AN53+1)&lt;&gt;MONTH(AN53),"",AN53+1))</f>
        <v>44176</v>
      </c>
      <c r="AQ53" s="70"/>
      <c r="AR53" s="69">
        <f t="shared" ref="AR53" si="149">IF(AP53="","",IF(MONTH(AP53+1)&lt;&gt;MONTH(AP53),"",AP53+1))</f>
        <v>44177</v>
      </c>
      <c r="AS53" s="70"/>
      <c r="AT53" s="6" t="s">
        <v>6</v>
      </c>
      <c r="AU53" s="32"/>
      <c r="AV53" s="27"/>
      <c r="AW53" s="28"/>
      <c r="AX53" s="28"/>
      <c r="AY53" s="28"/>
      <c r="AZ53" s="32"/>
    </row>
    <row r="54" spans="1:52" s="2" customFormat="1" ht="12.75" customHeight="1">
      <c r="A54" s="1" t="s">
        <v>6</v>
      </c>
      <c r="B54" s="64" t="str">
        <f>IF(B53=""," ",IF(COUNTIF(checkout,B53)&gt;0,"◤",IF(COUNTIFS(checkin,"&lt;"&amp;B53,checkout,"&gt;="&amp;B53)&gt;0,"█"," ")))</f>
        <v xml:space="preserve"> </v>
      </c>
      <c r="C54" s="65" t="str">
        <f>IF(B53=""," ",IF(COUNTIF(checkin,B53)&gt;0,"◢",IF(COUNTIFS(checkin,"&lt;="&amp;B53,checkout,"&gt;"&amp;B53)&gt;0,"█"," ")))</f>
        <v xml:space="preserve"> </v>
      </c>
      <c r="D54" s="64" t="str">
        <f>IF(D53=""," ",IF(COUNTIF(checkout,D53)&gt;0,"◤",IF(COUNTIFS(checkin,"&lt;"&amp;D53,checkout,"&gt;="&amp;D53)&gt;0,"█"," ")))</f>
        <v xml:space="preserve"> </v>
      </c>
      <c r="E54" s="65" t="str">
        <f>IF(D53=""," ",IF(COUNTIF(checkin,D53)&gt;0,"◢",IF(COUNTIFS(checkin,"&lt;="&amp;D53,checkout,"&gt;"&amp;D53)&gt;0,"█"," ")))</f>
        <v xml:space="preserve"> </v>
      </c>
      <c r="F54" s="64" t="str">
        <f>IF(F53=""," ",IF(COUNTIF(checkout,F53)&gt;0,"◤",IF(COUNTIFS(checkin,"&lt;"&amp;F53,checkout,"&gt;="&amp;F53)&gt;0,"█"," ")))</f>
        <v xml:space="preserve"> </v>
      </c>
      <c r="G54" s="65" t="str">
        <f>IF(F53=""," ",IF(COUNTIF(checkin,F53)&gt;0,"◢",IF(COUNTIFS(checkin,"&lt;="&amp;F53,checkout,"&gt;"&amp;F53)&gt;0,"█"," ")))</f>
        <v xml:space="preserve"> </v>
      </c>
      <c r="H54" s="64" t="str">
        <f>IF(H53=""," ",IF(COUNTIF(checkout,H53)&gt;0,"◤",IF(COUNTIFS(checkin,"&lt;"&amp;H53,checkout,"&gt;="&amp;H53)&gt;0,"█"," ")))</f>
        <v xml:space="preserve"> </v>
      </c>
      <c r="I54" s="65" t="str">
        <f>IF(H53=""," ",IF(COUNTIF(checkin,H53)&gt;0,"◢",IF(COUNTIFS(checkin,"&lt;="&amp;H53,checkout,"&gt;"&amp;H53)&gt;0,"█"," ")))</f>
        <v xml:space="preserve"> </v>
      </c>
      <c r="J54" s="64" t="str">
        <f>IF(J53=""," ",IF(COUNTIF(checkout,J53)&gt;0,"◤",IF(COUNTIFS(checkin,"&lt;"&amp;J53,checkout,"&gt;="&amp;J53)&gt;0,"█"," ")))</f>
        <v xml:space="preserve"> </v>
      </c>
      <c r="K54" s="65" t="str">
        <f>IF(J53=""," ",IF(COUNTIF(checkin,J53)&gt;0,"◢",IF(COUNTIFS(checkin,"&lt;="&amp;J53,checkout,"&gt;"&amp;J53)&gt;0,"█"," ")))</f>
        <v xml:space="preserve"> </v>
      </c>
      <c r="L54" s="64" t="str">
        <f>IF(L53=""," ",IF(COUNTIF(checkout,L53)&gt;0,"◤",IF(COUNTIFS(checkin,"&lt;"&amp;L53,checkout,"&gt;="&amp;L53)&gt;0,"█"," ")))</f>
        <v xml:space="preserve"> </v>
      </c>
      <c r="M54" s="65" t="str">
        <f>IF(L53=""," ",IF(COUNTIF(checkin,L53)&gt;0,"◢",IF(COUNTIFS(checkin,"&lt;="&amp;L53,checkout,"&gt;"&amp;L53)&gt;0,"█"," ")))</f>
        <v xml:space="preserve"> </v>
      </c>
      <c r="N54" s="64" t="str">
        <f>IF(N53=""," ",IF(COUNTIF(checkout,N53)&gt;0,"◤",IF(COUNTIFS(checkin,"&lt;"&amp;N53,checkout,"&gt;="&amp;N53)&gt;0,"█"," ")))</f>
        <v xml:space="preserve"> </v>
      </c>
      <c r="O54" s="65" t="str">
        <f>IF(N53=""," ",IF(COUNTIF(checkin,N53)&gt;0,"◢",IF(COUNTIFS(checkin,"&lt;="&amp;N53,checkout,"&gt;"&amp;N53)&gt;0,"█"," ")))</f>
        <v xml:space="preserve"> </v>
      </c>
      <c r="P54" s="68" t="s">
        <v>6</v>
      </c>
      <c r="Q54" s="64" t="str">
        <f>IF(Q53=""," ",IF(COUNTIF(checkout,Q53)&gt;0,"◤",IF(COUNTIFS(checkin,"&lt;"&amp;Q53,checkout,"&gt;="&amp;Q53)&gt;0,"█"," ")))</f>
        <v xml:space="preserve"> </v>
      </c>
      <c r="R54" s="65" t="str">
        <f>IF(Q53=""," ",IF(COUNTIF(checkin,Q53)&gt;0,"◢",IF(COUNTIFS(checkin,"&lt;="&amp;Q53,checkout,"&gt;"&amp;Q53)&gt;0,"█"," ")))</f>
        <v xml:space="preserve"> </v>
      </c>
      <c r="S54" s="64" t="str">
        <f>IF(S53=""," ",IF(COUNTIF(checkout,S53)&gt;0,"◤",IF(COUNTIFS(checkin,"&lt;"&amp;S53,checkout,"&gt;="&amp;S53)&gt;0,"█"," ")))</f>
        <v xml:space="preserve"> </v>
      </c>
      <c r="T54" s="65" t="str">
        <f>IF(S53=""," ",IF(COUNTIF(checkin,S53)&gt;0,"◢",IF(COUNTIFS(checkin,"&lt;="&amp;S53,checkout,"&gt;"&amp;S53)&gt;0,"█"," ")))</f>
        <v xml:space="preserve"> </v>
      </c>
      <c r="U54" s="64" t="str">
        <f>IF(U53=""," ",IF(COUNTIF(checkout,U53)&gt;0,"◤",IF(COUNTIFS(checkin,"&lt;"&amp;U53,checkout,"&gt;="&amp;U53)&gt;0,"█"," ")))</f>
        <v xml:space="preserve"> </v>
      </c>
      <c r="V54" s="65" t="str">
        <f>IF(U53=""," ",IF(COUNTIF(checkin,U53)&gt;0,"◢",IF(COUNTIFS(checkin,"&lt;="&amp;U53,checkout,"&gt;"&amp;U53)&gt;0,"█"," ")))</f>
        <v xml:space="preserve"> </v>
      </c>
      <c r="W54" s="64" t="str">
        <f>IF(W53=""," ",IF(COUNTIF(checkout,W53)&gt;0,"◤",IF(COUNTIFS(checkin,"&lt;"&amp;W53,checkout,"&gt;="&amp;W53)&gt;0,"█"," ")))</f>
        <v xml:space="preserve"> </v>
      </c>
      <c r="X54" s="65" t="str">
        <f>IF(W53=""," ",IF(COUNTIF(checkin,W53)&gt;0,"◢",IF(COUNTIFS(checkin,"&lt;="&amp;W53,checkout,"&gt;"&amp;W53)&gt;0,"█"," ")))</f>
        <v xml:space="preserve"> </v>
      </c>
      <c r="Y54" s="64" t="str">
        <f>IF(Y53=""," ",IF(COUNTIF(checkout,Y53)&gt;0,"◤",IF(COUNTIFS(checkin,"&lt;"&amp;Y53,checkout,"&gt;="&amp;Y53)&gt;0,"█"," ")))</f>
        <v xml:space="preserve"> </v>
      </c>
      <c r="Z54" s="65" t="str">
        <f>IF(Y53=""," ",IF(COUNTIF(checkin,Y53)&gt;0,"◢",IF(COUNTIFS(checkin,"&lt;="&amp;Y53,checkout,"&gt;"&amp;Y53)&gt;0,"█"," ")))</f>
        <v xml:space="preserve"> </v>
      </c>
      <c r="AA54" s="64" t="str">
        <f>IF(AA53=""," ",IF(COUNTIF(checkout,AA53)&gt;0,"◤",IF(COUNTIFS(checkin,"&lt;"&amp;AA53,checkout,"&gt;="&amp;AA53)&gt;0,"█"," ")))</f>
        <v xml:space="preserve"> </v>
      </c>
      <c r="AB54" s="65" t="str">
        <f>IF(AA53=""," ",IF(COUNTIF(checkin,AA53)&gt;0,"◢",IF(COUNTIFS(checkin,"&lt;="&amp;AA53,checkout,"&gt;"&amp;AA53)&gt;0,"█"," ")))</f>
        <v xml:space="preserve"> </v>
      </c>
      <c r="AC54" s="64" t="str">
        <f>IF(AC53=""," ",IF(COUNTIF(checkout,AC53)&gt;0,"◤",IF(COUNTIFS(checkin,"&lt;"&amp;AC53,checkout,"&gt;="&amp;AC53)&gt;0,"█"," ")))</f>
        <v xml:space="preserve"> </v>
      </c>
      <c r="AD54" s="65" t="str">
        <f>IF(AC53=""," ",IF(COUNTIF(checkin,AC53)&gt;0,"◢",IF(COUNTIFS(checkin,"&lt;="&amp;AC53,checkout,"&gt;"&amp;AC53)&gt;0,"█"," ")))</f>
        <v xml:space="preserve"> </v>
      </c>
      <c r="AE54" s="66" t="s">
        <v>6</v>
      </c>
      <c r="AF54" s="64" t="str">
        <f>IF(AF53=""," ",IF(COUNTIF(checkout,AF53)&gt;0,"◤",IF(COUNTIFS(checkin,"&lt;"&amp;AF53,checkout,"&gt;="&amp;AF53)&gt;0,"█"," ")))</f>
        <v xml:space="preserve"> </v>
      </c>
      <c r="AG54" s="65" t="str">
        <f>IF(AF53=""," ",IF(COUNTIF(checkin,AF53)&gt;0,"◢",IF(COUNTIFS(checkin,"&lt;="&amp;AF53,checkout,"&gt;"&amp;AF53)&gt;0,"█"," ")))</f>
        <v xml:space="preserve"> </v>
      </c>
      <c r="AH54" s="64" t="str">
        <f>IF(AH53=""," ",IF(COUNTIF(checkout,AH53)&gt;0,"◤",IF(COUNTIFS(checkin,"&lt;"&amp;AH53,checkout,"&gt;="&amp;AH53)&gt;0,"█"," ")))</f>
        <v xml:space="preserve"> </v>
      </c>
      <c r="AI54" s="65" t="str">
        <f>IF(AH53=""," ",IF(COUNTIF(checkin,AH53)&gt;0,"◢",IF(COUNTIFS(checkin,"&lt;="&amp;AH53,checkout,"&gt;"&amp;AH53)&gt;0,"█"," ")))</f>
        <v xml:space="preserve"> </v>
      </c>
      <c r="AJ54" s="64" t="str">
        <f>IF(AJ53=""," ",IF(COUNTIF(checkout,AJ53)&gt;0,"◤",IF(COUNTIFS(checkin,"&lt;"&amp;AJ53,checkout,"&gt;="&amp;AJ53)&gt;0,"█"," ")))</f>
        <v xml:space="preserve"> </v>
      </c>
      <c r="AK54" s="65" t="str">
        <f>IF(AJ53=""," ",IF(COUNTIF(checkin,AJ53)&gt;0,"◢",IF(COUNTIFS(checkin,"&lt;="&amp;AJ53,checkout,"&gt;"&amp;AJ53)&gt;0,"█"," ")))</f>
        <v xml:space="preserve"> </v>
      </c>
      <c r="AL54" s="64" t="str">
        <f>IF(AL53=""," ",IF(COUNTIF(checkout,AL53)&gt;0,"◤",IF(COUNTIFS(checkin,"&lt;"&amp;AL53,checkout,"&gt;="&amp;AL53)&gt;0,"█"," ")))</f>
        <v xml:space="preserve"> </v>
      </c>
      <c r="AM54" s="65" t="str">
        <f>IF(AL53=""," ",IF(COUNTIF(checkin,AL53)&gt;0,"◢",IF(COUNTIFS(checkin,"&lt;="&amp;AL53,checkout,"&gt;"&amp;AL53)&gt;0,"█"," ")))</f>
        <v xml:space="preserve"> </v>
      </c>
      <c r="AN54" s="64" t="str">
        <f>IF(AN53=""," ",IF(COUNTIF(checkout,AN53)&gt;0,"◤",IF(COUNTIFS(checkin,"&lt;"&amp;AN53,checkout,"&gt;="&amp;AN53)&gt;0,"█"," ")))</f>
        <v xml:space="preserve"> </v>
      </c>
      <c r="AO54" s="65" t="str">
        <f>IF(AN53=""," ",IF(COUNTIF(checkin,AN53)&gt;0,"◢",IF(COUNTIFS(checkin,"&lt;="&amp;AN53,checkout,"&gt;"&amp;AN53)&gt;0,"█"," ")))</f>
        <v xml:space="preserve"> </v>
      </c>
      <c r="AP54" s="64" t="str">
        <f>IF(AP53=""," ",IF(COUNTIF(checkout,AP53)&gt;0,"◤",IF(COUNTIFS(checkin,"&lt;"&amp;AP53,checkout,"&gt;="&amp;AP53)&gt;0,"█"," ")))</f>
        <v xml:space="preserve"> </v>
      </c>
      <c r="AQ54" s="65" t="str">
        <f>IF(AP53=""," ",IF(COUNTIF(checkin,AP53)&gt;0,"◢",IF(COUNTIFS(checkin,"&lt;="&amp;AP53,checkout,"&gt;"&amp;AP53)&gt;0,"█"," ")))</f>
        <v xml:space="preserve"> </v>
      </c>
      <c r="AR54" s="64" t="str">
        <f>IF(AR53=""," ",IF(COUNTIF(checkout,AR53)&gt;0,"◤",IF(COUNTIFS(checkin,"&lt;"&amp;AR53,checkout,"&gt;="&amp;AR53)&gt;0,"█"," ")))</f>
        <v xml:space="preserve"> </v>
      </c>
      <c r="AS54" s="65" t="str">
        <f>IF(AR53=""," ",IF(COUNTIF(checkin,AR53)&gt;0,"◢",IF(COUNTIFS(checkin,"&lt;="&amp;AR53,checkout,"&gt;"&amp;AR53)&gt;0,"█"," ")))</f>
        <v xml:space="preserve"> </v>
      </c>
      <c r="AT54" s="12" t="s">
        <v>6</v>
      </c>
      <c r="AU54" s="32"/>
      <c r="AV54" s="27"/>
      <c r="AW54" s="28"/>
      <c r="AX54" s="28"/>
      <c r="AY54" s="28"/>
      <c r="AZ54" s="32"/>
    </row>
    <row r="55" spans="1:52" s="2" customFormat="1" ht="12.75" customHeight="1">
      <c r="A55" s="1" t="s">
        <v>6</v>
      </c>
      <c r="B55" s="69">
        <f>IF(N53="","",IF(MONTH(N53+1)&lt;&gt;MONTH(N53),"",N53+1))</f>
        <v>44115</v>
      </c>
      <c r="C55" s="70"/>
      <c r="D55" s="69">
        <f t="shared" ref="D55" si="150">IF(B55="","",IF(MONTH(B55+1)&lt;&gt;MONTH(B55),"",B55+1))</f>
        <v>44116</v>
      </c>
      <c r="E55" s="70"/>
      <c r="F55" s="69">
        <f t="shared" ref="F55" si="151">IF(D55="","",IF(MONTH(D55+1)&lt;&gt;MONTH(D55),"",D55+1))</f>
        <v>44117</v>
      </c>
      <c r="G55" s="70"/>
      <c r="H55" s="69">
        <f t="shared" ref="H55" si="152">IF(F55="","",IF(MONTH(F55+1)&lt;&gt;MONTH(F55),"",F55+1))</f>
        <v>44118</v>
      </c>
      <c r="I55" s="70"/>
      <c r="J55" s="69">
        <f t="shared" ref="J55" si="153">IF(H55="","",IF(MONTH(H55+1)&lt;&gt;MONTH(H55),"",H55+1))</f>
        <v>44119</v>
      </c>
      <c r="K55" s="70"/>
      <c r="L55" s="69">
        <f t="shared" ref="L55" si="154">IF(J55="","",IF(MONTH(J55+1)&lt;&gt;MONTH(J55),"",J55+1))</f>
        <v>44120</v>
      </c>
      <c r="M55" s="70"/>
      <c r="N55" s="69">
        <f t="shared" ref="N55" si="155">IF(L55="","",IF(MONTH(L55+1)&lt;&gt;MONTH(L55),"",L55+1))</f>
        <v>44121</v>
      </c>
      <c r="O55" s="70"/>
      <c r="P55" s="6" t="s">
        <v>6</v>
      </c>
      <c r="Q55" s="69">
        <f>IF(AC53="","",IF(MONTH(AC53+1)&lt;&gt;MONTH(AC53),"",AC53+1))</f>
        <v>44150</v>
      </c>
      <c r="R55" s="70"/>
      <c r="S55" s="69">
        <f t="shared" ref="S55" si="156">IF(Q55="","",IF(MONTH(Q55+1)&lt;&gt;MONTH(Q55),"",Q55+1))</f>
        <v>44151</v>
      </c>
      <c r="T55" s="70"/>
      <c r="U55" s="69">
        <f t="shared" ref="U55" si="157">IF(S55="","",IF(MONTH(S55+1)&lt;&gt;MONTH(S55),"",S55+1))</f>
        <v>44152</v>
      </c>
      <c r="V55" s="70"/>
      <c r="W55" s="69">
        <f t="shared" ref="W55" si="158">IF(U55="","",IF(MONTH(U55+1)&lt;&gt;MONTH(U55),"",U55+1))</f>
        <v>44153</v>
      </c>
      <c r="X55" s="70"/>
      <c r="Y55" s="69">
        <f t="shared" ref="Y55" si="159">IF(W55="","",IF(MONTH(W55+1)&lt;&gt;MONTH(W55),"",W55+1))</f>
        <v>44154</v>
      </c>
      <c r="Z55" s="70"/>
      <c r="AA55" s="69">
        <f t="shared" ref="AA55" si="160">IF(Y55="","",IF(MONTH(Y55+1)&lt;&gt;MONTH(Y55),"",Y55+1))</f>
        <v>44155</v>
      </c>
      <c r="AB55" s="70"/>
      <c r="AC55" s="69">
        <f t="shared" ref="AC55" si="161">IF(AA55="","",IF(MONTH(AA55+1)&lt;&gt;MONTH(AA55),"",AA55+1))</f>
        <v>44156</v>
      </c>
      <c r="AD55" s="70"/>
      <c r="AE55" s="16" t="s">
        <v>6</v>
      </c>
      <c r="AF55" s="69">
        <f>IF(AR53="","",IF(MONTH(AR53+1)&lt;&gt;MONTH(AR53),"",AR53+1))</f>
        <v>44178</v>
      </c>
      <c r="AG55" s="70"/>
      <c r="AH55" s="69">
        <f t="shared" ref="AH55" si="162">IF(AF55="","",IF(MONTH(AF55+1)&lt;&gt;MONTH(AF55),"",AF55+1))</f>
        <v>44179</v>
      </c>
      <c r="AI55" s="70"/>
      <c r="AJ55" s="69">
        <f t="shared" ref="AJ55" si="163">IF(AH55="","",IF(MONTH(AH55+1)&lt;&gt;MONTH(AH55),"",AH55+1))</f>
        <v>44180</v>
      </c>
      <c r="AK55" s="70"/>
      <c r="AL55" s="69">
        <f t="shared" ref="AL55" si="164">IF(AJ55="","",IF(MONTH(AJ55+1)&lt;&gt;MONTH(AJ55),"",AJ55+1))</f>
        <v>44181</v>
      </c>
      <c r="AM55" s="70"/>
      <c r="AN55" s="69">
        <f t="shared" ref="AN55" si="165">IF(AL55="","",IF(MONTH(AL55+1)&lt;&gt;MONTH(AL55),"",AL55+1))</f>
        <v>44182</v>
      </c>
      <c r="AO55" s="70"/>
      <c r="AP55" s="69">
        <f t="shared" ref="AP55" si="166">IF(AN55="","",IF(MONTH(AN55+1)&lt;&gt;MONTH(AN55),"",AN55+1))</f>
        <v>44183</v>
      </c>
      <c r="AQ55" s="70"/>
      <c r="AR55" s="69">
        <f t="shared" ref="AR55" si="167">IF(AP55="","",IF(MONTH(AP55+1)&lt;&gt;MONTH(AP55),"",AP55+1))</f>
        <v>44184</v>
      </c>
      <c r="AS55" s="70"/>
      <c r="AT55" s="6" t="s">
        <v>6</v>
      </c>
      <c r="AU55" s="32"/>
      <c r="AV55" s="27"/>
      <c r="AW55" s="28"/>
      <c r="AX55" s="28"/>
      <c r="AY55" s="28"/>
      <c r="AZ55" s="32"/>
    </row>
    <row r="56" spans="1:52" s="2" customFormat="1" ht="12.75" customHeight="1">
      <c r="A56" s="1" t="s">
        <v>6</v>
      </c>
      <c r="B56" s="64" t="str">
        <f>IF(B55=""," ",IF(COUNTIF(checkout,B55)&gt;0,"◤",IF(COUNTIFS(checkin,"&lt;"&amp;B55,checkout,"&gt;="&amp;B55)&gt;0,"█"," ")))</f>
        <v xml:space="preserve"> </v>
      </c>
      <c r="C56" s="65" t="str">
        <f>IF(B55=""," ",IF(COUNTIF(checkin,B55)&gt;0,"◢",IF(COUNTIFS(checkin,"&lt;="&amp;B55,checkout,"&gt;"&amp;B55)&gt;0,"█"," ")))</f>
        <v xml:space="preserve"> </v>
      </c>
      <c r="D56" s="64" t="str">
        <f>IF(D55=""," ",IF(COUNTIF(checkout,D55)&gt;0,"◤",IF(COUNTIFS(checkin,"&lt;"&amp;D55,checkout,"&gt;="&amp;D55)&gt;0,"█"," ")))</f>
        <v xml:space="preserve"> </v>
      </c>
      <c r="E56" s="65" t="str">
        <f>IF(D55=""," ",IF(COUNTIF(checkin,D55)&gt;0,"◢",IF(COUNTIFS(checkin,"&lt;="&amp;D55,checkout,"&gt;"&amp;D55)&gt;0,"█"," ")))</f>
        <v xml:space="preserve"> </v>
      </c>
      <c r="F56" s="64" t="str">
        <f>IF(F55=""," ",IF(COUNTIF(checkout,F55)&gt;0,"◤",IF(COUNTIFS(checkin,"&lt;"&amp;F55,checkout,"&gt;="&amp;F55)&gt;0,"█"," ")))</f>
        <v xml:space="preserve"> </v>
      </c>
      <c r="G56" s="65" t="str">
        <f>IF(F55=""," ",IF(COUNTIF(checkin,F55)&gt;0,"◢",IF(COUNTIFS(checkin,"&lt;="&amp;F55,checkout,"&gt;"&amp;F55)&gt;0,"█"," ")))</f>
        <v xml:space="preserve"> </v>
      </c>
      <c r="H56" s="64" t="str">
        <f>IF(H55=""," ",IF(COUNTIF(checkout,H55)&gt;0,"◤",IF(COUNTIFS(checkin,"&lt;"&amp;H55,checkout,"&gt;="&amp;H55)&gt;0,"█"," ")))</f>
        <v xml:space="preserve"> </v>
      </c>
      <c r="I56" s="65" t="str">
        <f>IF(H55=""," ",IF(COUNTIF(checkin,H55)&gt;0,"◢",IF(COUNTIFS(checkin,"&lt;="&amp;H55,checkout,"&gt;"&amp;H55)&gt;0,"█"," ")))</f>
        <v xml:space="preserve"> </v>
      </c>
      <c r="J56" s="64" t="str">
        <f>IF(J55=""," ",IF(COUNTIF(checkout,J55)&gt;0,"◤",IF(COUNTIFS(checkin,"&lt;"&amp;J55,checkout,"&gt;="&amp;J55)&gt;0,"█"," ")))</f>
        <v xml:space="preserve"> </v>
      </c>
      <c r="K56" s="65" t="str">
        <f>IF(J55=""," ",IF(COUNTIF(checkin,J55)&gt;0,"◢",IF(COUNTIFS(checkin,"&lt;="&amp;J55,checkout,"&gt;"&amp;J55)&gt;0,"█"," ")))</f>
        <v xml:space="preserve"> </v>
      </c>
      <c r="L56" s="64" t="str">
        <f>IF(L55=""," ",IF(COUNTIF(checkout,L55)&gt;0,"◤",IF(COUNTIFS(checkin,"&lt;"&amp;L55,checkout,"&gt;="&amp;L55)&gt;0,"█"," ")))</f>
        <v xml:space="preserve"> </v>
      </c>
      <c r="M56" s="65" t="str">
        <f>IF(L55=""," ",IF(COUNTIF(checkin,L55)&gt;0,"◢",IF(COUNTIFS(checkin,"&lt;="&amp;L55,checkout,"&gt;"&amp;L55)&gt;0,"█"," ")))</f>
        <v xml:space="preserve"> </v>
      </c>
      <c r="N56" s="64" t="str">
        <f>IF(N55=""," ",IF(COUNTIF(checkout,N55)&gt;0,"◤",IF(COUNTIFS(checkin,"&lt;"&amp;N55,checkout,"&gt;="&amp;N55)&gt;0,"█"," ")))</f>
        <v xml:space="preserve"> </v>
      </c>
      <c r="O56" s="65" t="str">
        <f>IF(N55=""," ",IF(COUNTIF(checkin,N55)&gt;0,"◢",IF(COUNTIFS(checkin,"&lt;="&amp;N55,checkout,"&gt;"&amp;N55)&gt;0,"█"," ")))</f>
        <v xml:space="preserve"> </v>
      </c>
      <c r="P56" s="68" t="s">
        <v>6</v>
      </c>
      <c r="Q56" s="64" t="str">
        <f>IF(Q55=""," ",IF(COUNTIF(checkout,Q55)&gt;0,"◤",IF(COUNTIFS(checkin,"&lt;"&amp;Q55,checkout,"&gt;="&amp;Q55)&gt;0,"█"," ")))</f>
        <v xml:space="preserve"> </v>
      </c>
      <c r="R56" s="65" t="str">
        <f>IF(Q55=""," ",IF(COUNTIF(checkin,Q55)&gt;0,"◢",IF(COUNTIFS(checkin,"&lt;="&amp;Q55,checkout,"&gt;"&amp;Q55)&gt;0,"█"," ")))</f>
        <v xml:space="preserve"> </v>
      </c>
      <c r="S56" s="64" t="str">
        <f>IF(S55=""," ",IF(COUNTIF(checkout,S55)&gt;0,"◤",IF(COUNTIFS(checkin,"&lt;"&amp;S55,checkout,"&gt;="&amp;S55)&gt;0,"█"," ")))</f>
        <v xml:space="preserve"> </v>
      </c>
      <c r="T56" s="65" t="str">
        <f>IF(S55=""," ",IF(COUNTIF(checkin,S55)&gt;0,"◢",IF(COUNTIFS(checkin,"&lt;="&amp;S55,checkout,"&gt;"&amp;S55)&gt;0,"█"," ")))</f>
        <v xml:space="preserve"> </v>
      </c>
      <c r="U56" s="64" t="str">
        <f>IF(U55=""," ",IF(COUNTIF(checkout,U55)&gt;0,"◤",IF(COUNTIFS(checkin,"&lt;"&amp;U55,checkout,"&gt;="&amp;U55)&gt;0,"█"," ")))</f>
        <v xml:space="preserve"> </v>
      </c>
      <c r="V56" s="65" t="str">
        <f>IF(U55=""," ",IF(COUNTIF(checkin,U55)&gt;0,"◢",IF(COUNTIFS(checkin,"&lt;="&amp;U55,checkout,"&gt;"&amp;U55)&gt;0,"█"," ")))</f>
        <v xml:space="preserve"> </v>
      </c>
      <c r="W56" s="64" t="str">
        <f>IF(W55=""," ",IF(COUNTIF(checkout,W55)&gt;0,"◤",IF(COUNTIFS(checkin,"&lt;"&amp;W55,checkout,"&gt;="&amp;W55)&gt;0,"█"," ")))</f>
        <v xml:space="preserve"> </v>
      </c>
      <c r="X56" s="65" t="str">
        <f>IF(W55=""," ",IF(COUNTIF(checkin,W55)&gt;0,"◢",IF(COUNTIFS(checkin,"&lt;="&amp;W55,checkout,"&gt;"&amp;W55)&gt;0,"█"," ")))</f>
        <v xml:space="preserve"> </v>
      </c>
      <c r="Y56" s="64" t="str">
        <f>IF(Y55=""," ",IF(COUNTIF(checkout,Y55)&gt;0,"◤",IF(COUNTIFS(checkin,"&lt;"&amp;Y55,checkout,"&gt;="&amp;Y55)&gt;0,"█"," ")))</f>
        <v xml:space="preserve"> </v>
      </c>
      <c r="Z56" s="65" t="str">
        <f>IF(Y55=""," ",IF(COUNTIF(checkin,Y55)&gt;0,"◢",IF(COUNTIFS(checkin,"&lt;="&amp;Y55,checkout,"&gt;"&amp;Y55)&gt;0,"█"," ")))</f>
        <v xml:space="preserve"> </v>
      </c>
      <c r="AA56" s="64" t="str">
        <f>IF(AA55=""," ",IF(COUNTIF(checkout,AA55)&gt;0,"◤",IF(COUNTIFS(checkin,"&lt;"&amp;AA55,checkout,"&gt;="&amp;AA55)&gt;0,"█"," ")))</f>
        <v xml:space="preserve"> </v>
      </c>
      <c r="AB56" s="65" t="str">
        <f>IF(AA55=""," ",IF(COUNTIF(checkin,AA55)&gt;0,"◢",IF(COUNTIFS(checkin,"&lt;="&amp;AA55,checkout,"&gt;"&amp;AA55)&gt;0,"█"," ")))</f>
        <v xml:space="preserve"> </v>
      </c>
      <c r="AC56" s="64" t="str">
        <f>IF(AC55=""," ",IF(COUNTIF(checkout,AC55)&gt;0,"◤",IF(COUNTIFS(checkin,"&lt;"&amp;AC55,checkout,"&gt;="&amp;AC55)&gt;0,"█"," ")))</f>
        <v xml:space="preserve"> </v>
      </c>
      <c r="AD56" s="65" t="str">
        <f>IF(AC55=""," ",IF(COUNTIF(checkin,AC55)&gt;0,"◢",IF(COUNTIFS(checkin,"&lt;="&amp;AC55,checkout,"&gt;"&amp;AC55)&gt;0,"█"," ")))</f>
        <v xml:space="preserve"> </v>
      </c>
      <c r="AE56" s="66" t="s">
        <v>6</v>
      </c>
      <c r="AF56" s="64" t="str">
        <f>IF(AF55=""," ",IF(COUNTIF(checkout,AF55)&gt;0,"◤",IF(COUNTIFS(checkin,"&lt;"&amp;AF55,checkout,"&gt;="&amp;AF55)&gt;0,"█"," ")))</f>
        <v xml:space="preserve"> </v>
      </c>
      <c r="AG56" s="65" t="str">
        <f>IF(AF55=""," ",IF(COUNTIF(checkin,AF55)&gt;0,"◢",IF(COUNTIFS(checkin,"&lt;="&amp;AF55,checkout,"&gt;"&amp;AF55)&gt;0,"█"," ")))</f>
        <v xml:space="preserve"> </v>
      </c>
      <c r="AH56" s="64" t="str">
        <f>IF(AH55=""," ",IF(COUNTIF(checkout,AH55)&gt;0,"◤",IF(COUNTIFS(checkin,"&lt;"&amp;AH55,checkout,"&gt;="&amp;AH55)&gt;0,"█"," ")))</f>
        <v xml:space="preserve"> </v>
      </c>
      <c r="AI56" s="65" t="str">
        <f>IF(AH55=""," ",IF(COUNTIF(checkin,AH55)&gt;0,"◢",IF(COUNTIFS(checkin,"&lt;="&amp;AH55,checkout,"&gt;"&amp;AH55)&gt;0,"█"," ")))</f>
        <v xml:space="preserve"> </v>
      </c>
      <c r="AJ56" s="64" t="str">
        <f>IF(AJ55=""," ",IF(COUNTIF(checkout,AJ55)&gt;0,"◤",IF(COUNTIFS(checkin,"&lt;"&amp;AJ55,checkout,"&gt;="&amp;AJ55)&gt;0,"█"," ")))</f>
        <v xml:space="preserve"> </v>
      </c>
      <c r="AK56" s="65" t="str">
        <f>IF(AJ55=""," ",IF(COUNTIF(checkin,AJ55)&gt;0,"◢",IF(COUNTIFS(checkin,"&lt;="&amp;AJ55,checkout,"&gt;"&amp;AJ55)&gt;0,"█"," ")))</f>
        <v xml:space="preserve"> </v>
      </c>
      <c r="AL56" s="64" t="str">
        <f>IF(AL55=""," ",IF(COUNTIF(checkout,AL55)&gt;0,"◤",IF(COUNTIFS(checkin,"&lt;"&amp;AL55,checkout,"&gt;="&amp;AL55)&gt;0,"█"," ")))</f>
        <v xml:space="preserve"> </v>
      </c>
      <c r="AM56" s="65" t="str">
        <f>IF(AL55=""," ",IF(COUNTIF(checkin,AL55)&gt;0,"◢",IF(COUNTIFS(checkin,"&lt;="&amp;AL55,checkout,"&gt;"&amp;AL55)&gt;0,"█"," ")))</f>
        <v xml:space="preserve"> </v>
      </c>
      <c r="AN56" s="64" t="str">
        <f>IF(AN55=""," ",IF(COUNTIF(checkout,AN55)&gt;0,"◤",IF(COUNTIFS(checkin,"&lt;"&amp;AN55,checkout,"&gt;="&amp;AN55)&gt;0,"█"," ")))</f>
        <v xml:space="preserve"> </v>
      </c>
      <c r="AO56" s="65" t="str">
        <f>IF(AN55=""," ",IF(COUNTIF(checkin,AN55)&gt;0,"◢",IF(COUNTIFS(checkin,"&lt;="&amp;AN55,checkout,"&gt;"&amp;AN55)&gt;0,"█"," ")))</f>
        <v xml:space="preserve"> </v>
      </c>
      <c r="AP56" s="64" t="str">
        <f>IF(AP55=""," ",IF(COUNTIF(checkout,AP55)&gt;0,"◤",IF(COUNTIFS(checkin,"&lt;"&amp;AP55,checkout,"&gt;="&amp;AP55)&gt;0,"█"," ")))</f>
        <v xml:space="preserve"> </v>
      </c>
      <c r="AQ56" s="65" t="str">
        <f>IF(AP55=""," ",IF(COUNTIF(checkin,AP55)&gt;0,"◢",IF(COUNTIFS(checkin,"&lt;="&amp;AP55,checkout,"&gt;"&amp;AP55)&gt;0,"█"," ")))</f>
        <v xml:space="preserve"> </v>
      </c>
      <c r="AR56" s="64" t="str">
        <f>IF(AR55=""," ",IF(COUNTIF(checkout,AR55)&gt;0,"◤",IF(COUNTIFS(checkin,"&lt;"&amp;AR55,checkout,"&gt;="&amp;AR55)&gt;0,"█"," ")))</f>
        <v xml:space="preserve"> </v>
      </c>
      <c r="AS56" s="65" t="str">
        <f>IF(AR55=""," ",IF(COUNTIF(checkin,AR55)&gt;0,"◢",IF(COUNTIFS(checkin,"&lt;="&amp;AR55,checkout,"&gt;"&amp;AR55)&gt;0,"█"," ")))</f>
        <v xml:space="preserve"> </v>
      </c>
      <c r="AT56" s="12" t="s">
        <v>6</v>
      </c>
      <c r="AU56" s="32"/>
      <c r="AV56" s="27"/>
      <c r="AW56" s="28"/>
      <c r="AX56" s="28"/>
      <c r="AY56" s="28"/>
      <c r="AZ56" s="32"/>
    </row>
    <row r="57" spans="1:52" s="2" customFormat="1" ht="12.75" customHeight="1">
      <c r="A57" s="1" t="s">
        <v>6</v>
      </c>
      <c r="B57" s="69">
        <f>IF(N55="","",IF(MONTH(N55+1)&lt;&gt;MONTH(N55),"",N55+1))</f>
        <v>44122</v>
      </c>
      <c r="C57" s="70"/>
      <c r="D57" s="69">
        <f t="shared" ref="D57" si="168">IF(B57="","",IF(MONTH(B57+1)&lt;&gt;MONTH(B57),"",B57+1))</f>
        <v>44123</v>
      </c>
      <c r="E57" s="70"/>
      <c r="F57" s="69">
        <f t="shared" ref="F57" si="169">IF(D57="","",IF(MONTH(D57+1)&lt;&gt;MONTH(D57),"",D57+1))</f>
        <v>44124</v>
      </c>
      <c r="G57" s="70"/>
      <c r="H57" s="69">
        <f t="shared" ref="H57" si="170">IF(F57="","",IF(MONTH(F57+1)&lt;&gt;MONTH(F57),"",F57+1))</f>
        <v>44125</v>
      </c>
      <c r="I57" s="70"/>
      <c r="J57" s="69">
        <f t="shared" ref="J57" si="171">IF(H57="","",IF(MONTH(H57+1)&lt;&gt;MONTH(H57),"",H57+1))</f>
        <v>44126</v>
      </c>
      <c r="K57" s="70"/>
      <c r="L57" s="69">
        <f t="shared" ref="L57" si="172">IF(J57="","",IF(MONTH(J57+1)&lt;&gt;MONTH(J57),"",J57+1))</f>
        <v>44127</v>
      </c>
      <c r="M57" s="70"/>
      <c r="N57" s="69">
        <f t="shared" ref="N57" si="173">IF(L57="","",IF(MONTH(L57+1)&lt;&gt;MONTH(L57),"",L57+1))</f>
        <v>44128</v>
      </c>
      <c r="O57" s="70"/>
      <c r="P57" s="6" t="s">
        <v>6</v>
      </c>
      <c r="Q57" s="69">
        <f>IF(AC55="","",IF(MONTH(AC55+1)&lt;&gt;MONTH(AC55),"",AC55+1))</f>
        <v>44157</v>
      </c>
      <c r="R57" s="70"/>
      <c r="S57" s="69">
        <f t="shared" ref="S57" si="174">IF(Q57="","",IF(MONTH(Q57+1)&lt;&gt;MONTH(Q57),"",Q57+1))</f>
        <v>44158</v>
      </c>
      <c r="T57" s="70"/>
      <c r="U57" s="69">
        <f t="shared" ref="U57" si="175">IF(S57="","",IF(MONTH(S57+1)&lt;&gt;MONTH(S57),"",S57+1))</f>
        <v>44159</v>
      </c>
      <c r="V57" s="70"/>
      <c r="W57" s="69">
        <f t="shared" ref="W57" si="176">IF(U57="","",IF(MONTH(U57+1)&lt;&gt;MONTH(U57),"",U57+1))</f>
        <v>44160</v>
      </c>
      <c r="X57" s="70"/>
      <c r="Y57" s="69">
        <f t="shared" ref="Y57" si="177">IF(W57="","",IF(MONTH(W57+1)&lt;&gt;MONTH(W57),"",W57+1))</f>
        <v>44161</v>
      </c>
      <c r="Z57" s="70"/>
      <c r="AA57" s="69">
        <f t="shared" ref="AA57" si="178">IF(Y57="","",IF(MONTH(Y57+1)&lt;&gt;MONTH(Y57),"",Y57+1))</f>
        <v>44162</v>
      </c>
      <c r="AB57" s="70"/>
      <c r="AC57" s="69">
        <f t="shared" ref="AC57" si="179">IF(AA57="","",IF(MONTH(AA57+1)&lt;&gt;MONTH(AA57),"",AA57+1))</f>
        <v>44163</v>
      </c>
      <c r="AD57" s="70"/>
      <c r="AE57" s="16" t="s">
        <v>6</v>
      </c>
      <c r="AF57" s="69">
        <f>IF(AR55="","",IF(MONTH(AR55+1)&lt;&gt;MONTH(AR55),"",AR55+1))</f>
        <v>44185</v>
      </c>
      <c r="AG57" s="70"/>
      <c r="AH57" s="69">
        <f t="shared" ref="AH57" si="180">IF(AF57="","",IF(MONTH(AF57+1)&lt;&gt;MONTH(AF57),"",AF57+1))</f>
        <v>44186</v>
      </c>
      <c r="AI57" s="70"/>
      <c r="AJ57" s="69">
        <f t="shared" ref="AJ57" si="181">IF(AH57="","",IF(MONTH(AH57+1)&lt;&gt;MONTH(AH57),"",AH57+1))</f>
        <v>44187</v>
      </c>
      <c r="AK57" s="70"/>
      <c r="AL57" s="69">
        <f t="shared" ref="AL57" si="182">IF(AJ57="","",IF(MONTH(AJ57+1)&lt;&gt;MONTH(AJ57),"",AJ57+1))</f>
        <v>44188</v>
      </c>
      <c r="AM57" s="70"/>
      <c r="AN57" s="69">
        <f t="shared" ref="AN57" si="183">IF(AL57="","",IF(MONTH(AL57+1)&lt;&gt;MONTH(AL57),"",AL57+1))</f>
        <v>44189</v>
      </c>
      <c r="AO57" s="70"/>
      <c r="AP57" s="69">
        <f t="shared" ref="AP57" si="184">IF(AN57="","",IF(MONTH(AN57+1)&lt;&gt;MONTH(AN57),"",AN57+1))</f>
        <v>44190</v>
      </c>
      <c r="AQ57" s="70"/>
      <c r="AR57" s="69">
        <f t="shared" ref="AR57" si="185">IF(AP57="","",IF(MONTH(AP57+1)&lt;&gt;MONTH(AP57),"",AP57+1))</f>
        <v>44191</v>
      </c>
      <c r="AS57" s="70"/>
      <c r="AT57" s="6" t="s">
        <v>6</v>
      </c>
      <c r="AU57" s="32"/>
      <c r="AV57" s="27"/>
      <c r="AW57" s="28"/>
      <c r="AX57" s="28"/>
      <c r="AY57" s="28"/>
      <c r="AZ57" s="32"/>
    </row>
    <row r="58" spans="1:52" s="2" customFormat="1" ht="12.75" customHeight="1">
      <c r="A58" s="1" t="s">
        <v>6</v>
      </c>
      <c r="B58" s="64" t="str">
        <f>IF(B57=""," ",IF(COUNTIF(checkout,B57)&gt;0,"◤",IF(COUNTIFS(checkin,"&lt;"&amp;B57,checkout,"&gt;="&amp;B57)&gt;0,"█"," ")))</f>
        <v xml:space="preserve"> </v>
      </c>
      <c r="C58" s="65" t="str">
        <f>IF(B57=""," ",IF(COUNTIF(checkin,B57)&gt;0,"◢",IF(COUNTIFS(checkin,"&lt;="&amp;B57,checkout,"&gt;"&amp;B57)&gt;0,"█"," ")))</f>
        <v xml:space="preserve"> </v>
      </c>
      <c r="D58" s="64" t="str">
        <f>IF(D57=""," ",IF(COUNTIF(checkout,D57)&gt;0,"◤",IF(COUNTIFS(checkin,"&lt;"&amp;D57,checkout,"&gt;="&amp;D57)&gt;0,"█"," ")))</f>
        <v xml:space="preserve"> </v>
      </c>
      <c r="E58" s="65" t="str">
        <f>IF(D57=""," ",IF(COUNTIF(checkin,D57)&gt;0,"◢",IF(COUNTIFS(checkin,"&lt;="&amp;D57,checkout,"&gt;"&amp;D57)&gt;0,"█"," ")))</f>
        <v xml:space="preserve"> </v>
      </c>
      <c r="F58" s="64" t="str">
        <f>IF(F57=""," ",IF(COUNTIF(checkout,F57)&gt;0,"◤",IF(COUNTIFS(checkin,"&lt;"&amp;F57,checkout,"&gt;="&amp;F57)&gt;0,"█"," ")))</f>
        <v xml:space="preserve"> </v>
      </c>
      <c r="G58" s="65" t="str">
        <f>IF(F57=""," ",IF(COUNTIF(checkin,F57)&gt;0,"◢",IF(COUNTIFS(checkin,"&lt;="&amp;F57,checkout,"&gt;"&amp;F57)&gt;0,"█"," ")))</f>
        <v xml:space="preserve"> </v>
      </c>
      <c r="H58" s="64" t="str">
        <f>IF(H57=""," ",IF(COUNTIF(checkout,H57)&gt;0,"◤",IF(COUNTIFS(checkin,"&lt;"&amp;H57,checkout,"&gt;="&amp;H57)&gt;0,"█"," ")))</f>
        <v xml:space="preserve"> </v>
      </c>
      <c r="I58" s="65" t="str">
        <f>IF(H57=""," ",IF(COUNTIF(checkin,H57)&gt;0,"◢",IF(COUNTIFS(checkin,"&lt;="&amp;H57,checkout,"&gt;"&amp;H57)&gt;0,"█"," ")))</f>
        <v xml:space="preserve"> </v>
      </c>
      <c r="J58" s="64" t="str">
        <f>IF(J57=""," ",IF(COUNTIF(checkout,J57)&gt;0,"◤",IF(COUNTIFS(checkin,"&lt;"&amp;J57,checkout,"&gt;="&amp;J57)&gt;0,"█"," ")))</f>
        <v xml:space="preserve"> </v>
      </c>
      <c r="K58" s="65" t="str">
        <f>IF(J57=""," ",IF(COUNTIF(checkin,J57)&gt;0,"◢",IF(COUNTIFS(checkin,"&lt;="&amp;J57,checkout,"&gt;"&amp;J57)&gt;0,"█"," ")))</f>
        <v xml:space="preserve"> </v>
      </c>
      <c r="L58" s="64" t="str">
        <f>IF(L57=""," ",IF(COUNTIF(checkout,L57)&gt;0,"◤",IF(COUNTIFS(checkin,"&lt;"&amp;L57,checkout,"&gt;="&amp;L57)&gt;0,"█"," ")))</f>
        <v xml:space="preserve"> </v>
      </c>
      <c r="M58" s="65" t="str">
        <f>IF(L57=""," ",IF(COUNTIF(checkin,L57)&gt;0,"◢",IF(COUNTIFS(checkin,"&lt;="&amp;L57,checkout,"&gt;"&amp;L57)&gt;0,"█"," ")))</f>
        <v xml:space="preserve"> </v>
      </c>
      <c r="N58" s="64" t="str">
        <f>IF(N57=""," ",IF(COUNTIF(checkout,N57)&gt;0,"◤",IF(COUNTIFS(checkin,"&lt;"&amp;N57,checkout,"&gt;="&amp;N57)&gt;0,"█"," ")))</f>
        <v xml:space="preserve"> </v>
      </c>
      <c r="O58" s="65" t="str">
        <f>IF(N57=""," ",IF(COUNTIF(checkin,N57)&gt;0,"◢",IF(COUNTIFS(checkin,"&lt;="&amp;N57,checkout,"&gt;"&amp;N57)&gt;0,"█"," ")))</f>
        <v xml:space="preserve"> </v>
      </c>
      <c r="P58" s="68" t="s">
        <v>6</v>
      </c>
      <c r="Q58" s="64" t="str">
        <f>IF(Q57=""," ",IF(COUNTIF(checkout,Q57)&gt;0,"◤",IF(COUNTIFS(checkin,"&lt;"&amp;Q57,checkout,"&gt;="&amp;Q57)&gt;0,"█"," ")))</f>
        <v xml:space="preserve"> </v>
      </c>
      <c r="R58" s="65" t="str">
        <f>IF(Q57=""," ",IF(COUNTIF(checkin,Q57)&gt;0,"◢",IF(COUNTIFS(checkin,"&lt;="&amp;Q57,checkout,"&gt;"&amp;Q57)&gt;0,"█"," ")))</f>
        <v xml:space="preserve"> </v>
      </c>
      <c r="S58" s="64" t="str">
        <f>IF(S57=""," ",IF(COUNTIF(checkout,S57)&gt;0,"◤",IF(COUNTIFS(checkin,"&lt;"&amp;S57,checkout,"&gt;="&amp;S57)&gt;0,"█"," ")))</f>
        <v xml:space="preserve"> </v>
      </c>
      <c r="T58" s="65" t="str">
        <f>IF(S57=""," ",IF(COUNTIF(checkin,S57)&gt;0,"◢",IF(COUNTIFS(checkin,"&lt;="&amp;S57,checkout,"&gt;"&amp;S57)&gt;0,"█"," ")))</f>
        <v xml:space="preserve"> </v>
      </c>
      <c r="U58" s="64" t="str">
        <f>IF(U57=""," ",IF(COUNTIF(checkout,U57)&gt;0,"◤",IF(COUNTIFS(checkin,"&lt;"&amp;U57,checkout,"&gt;="&amp;U57)&gt;0,"█"," ")))</f>
        <v xml:space="preserve"> </v>
      </c>
      <c r="V58" s="65" t="str">
        <f>IF(U57=""," ",IF(COUNTIF(checkin,U57)&gt;0,"◢",IF(COUNTIFS(checkin,"&lt;="&amp;U57,checkout,"&gt;"&amp;U57)&gt;0,"█"," ")))</f>
        <v xml:space="preserve"> </v>
      </c>
      <c r="W58" s="64" t="str">
        <f>IF(W57=""," ",IF(COUNTIF(checkout,W57)&gt;0,"◤",IF(COUNTIFS(checkin,"&lt;"&amp;W57,checkout,"&gt;="&amp;W57)&gt;0,"█"," ")))</f>
        <v xml:space="preserve"> </v>
      </c>
      <c r="X58" s="65" t="str">
        <f>IF(W57=""," ",IF(COUNTIF(checkin,W57)&gt;0,"◢",IF(COUNTIFS(checkin,"&lt;="&amp;W57,checkout,"&gt;"&amp;W57)&gt;0,"█"," ")))</f>
        <v xml:space="preserve"> </v>
      </c>
      <c r="Y58" s="64" t="str">
        <f>IF(Y57=""," ",IF(COUNTIF(checkout,Y57)&gt;0,"◤",IF(COUNTIFS(checkin,"&lt;"&amp;Y57,checkout,"&gt;="&amp;Y57)&gt;0,"█"," ")))</f>
        <v xml:space="preserve"> </v>
      </c>
      <c r="Z58" s="65" t="str">
        <f>IF(Y57=""," ",IF(COUNTIF(checkin,Y57)&gt;0,"◢",IF(COUNTIFS(checkin,"&lt;="&amp;Y57,checkout,"&gt;"&amp;Y57)&gt;0,"█"," ")))</f>
        <v xml:space="preserve"> </v>
      </c>
      <c r="AA58" s="64" t="str">
        <f>IF(AA57=""," ",IF(COUNTIF(checkout,AA57)&gt;0,"◤",IF(COUNTIFS(checkin,"&lt;"&amp;AA57,checkout,"&gt;="&amp;AA57)&gt;0,"█"," ")))</f>
        <v xml:space="preserve"> </v>
      </c>
      <c r="AB58" s="65" t="str">
        <f>IF(AA57=""," ",IF(COUNTIF(checkin,AA57)&gt;0,"◢",IF(COUNTIFS(checkin,"&lt;="&amp;AA57,checkout,"&gt;"&amp;AA57)&gt;0,"█"," ")))</f>
        <v xml:space="preserve"> </v>
      </c>
      <c r="AC58" s="64" t="str">
        <f>IF(AC57=""," ",IF(COUNTIF(checkout,AC57)&gt;0,"◤",IF(COUNTIFS(checkin,"&lt;"&amp;AC57,checkout,"&gt;="&amp;AC57)&gt;0,"█"," ")))</f>
        <v xml:space="preserve"> </v>
      </c>
      <c r="AD58" s="65" t="str">
        <f>IF(AC57=""," ",IF(COUNTIF(checkin,AC57)&gt;0,"◢",IF(COUNTIFS(checkin,"&lt;="&amp;AC57,checkout,"&gt;"&amp;AC57)&gt;0,"█"," ")))</f>
        <v xml:space="preserve"> </v>
      </c>
      <c r="AE58" s="66" t="s">
        <v>6</v>
      </c>
      <c r="AF58" s="64" t="str">
        <f>IF(AF57=""," ",IF(COUNTIF(checkout,AF57)&gt;0,"◤",IF(COUNTIFS(checkin,"&lt;"&amp;AF57,checkout,"&gt;="&amp;AF57)&gt;0,"█"," ")))</f>
        <v xml:space="preserve"> </v>
      </c>
      <c r="AG58" s="65" t="str">
        <f>IF(AF57=""," ",IF(COUNTIF(checkin,AF57)&gt;0,"◢",IF(COUNTIFS(checkin,"&lt;="&amp;AF57,checkout,"&gt;"&amp;AF57)&gt;0,"█"," ")))</f>
        <v xml:space="preserve"> </v>
      </c>
      <c r="AH58" s="64" t="str">
        <f>IF(AH57=""," ",IF(COUNTIF(checkout,AH57)&gt;0,"◤",IF(COUNTIFS(checkin,"&lt;"&amp;AH57,checkout,"&gt;="&amp;AH57)&gt;0,"█"," ")))</f>
        <v xml:space="preserve"> </v>
      </c>
      <c r="AI58" s="65" t="str">
        <f>IF(AH57=""," ",IF(COUNTIF(checkin,AH57)&gt;0,"◢",IF(COUNTIFS(checkin,"&lt;="&amp;AH57,checkout,"&gt;"&amp;AH57)&gt;0,"█"," ")))</f>
        <v xml:space="preserve"> </v>
      </c>
      <c r="AJ58" s="64" t="str">
        <f>IF(AJ57=""," ",IF(COUNTIF(checkout,AJ57)&gt;0,"◤",IF(COUNTIFS(checkin,"&lt;"&amp;AJ57,checkout,"&gt;="&amp;AJ57)&gt;0,"█"," ")))</f>
        <v xml:space="preserve"> </v>
      </c>
      <c r="AK58" s="65" t="str">
        <f>IF(AJ57=""," ",IF(COUNTIF(checkin,AJ57)&gt;0,"◢",IF(COUNTIFS(checkin,"&lt;="&amp;AJ57,checkout,"&gt;"&amp;AJ57)&gt;0,"█"," ")))</f>
        <v xml:space="preserve"> </v>
      </c>
      <c r="AL58" s="64" t="str">
        <f>IF(AL57=""," ",IF(COUNTIF(checkout,AL57)&gt;0,"◤",IF(COUNTIFS(checkin,"&lt;"&amp;AL57,checkout,"&gt;="&amp;AL57)&gt;0,"█"," ")))</f>
        <v xml:space="preserve"> </v>
      </c>
      <c r="AM58" s="65" t="str">
        <f>IF(AL57=""," ",IF(COUNTIF(checkin,AL57)&gt;0,"◢",IF(COUNTIFS(checkin,"&lt;="&amp;AL57,checkout,"&gt;"&amp;AL57)&gt;0,"█"," ")))</f>
        <v xml:space="preserve"> </v>
      </c>
      <c r="AN58" s="64" t="str">
        <f>IF(AN57=""," ",IF(COUNTIF(checkout,AN57)&gt;0,"◤",IF(COUNTIFS(checkin,"&lt;"&amp;AN57,checkout,"&gt;="&amp;AN57)&gt;0,"█"," ")))</f>
        <v xml:space="preserve"> </v>
      </c>
      <c r="AO58" s="65" t="str">
        <f>IF(AN57=""," ",IF(COUNTIF(checkin,AN57)&gt;0,"◢",IF(COUNTIFS(checkin,"&lt;="&amp;AN57,checkout,"&gt;"&amp;AN57)&gt;0,"█"," ")))</f>
        <v xml:space="preserve"> </v>
      </c>
      <c r="AP58" s="64" t="str">
        <f>IF(AP57=""," ",IF(COUNTIF(checkout,AP57)&gt;0,"◤",IF(COUNTIFS(checkin,"&lt;"&amp;AP57,checkout,"&gt;="&amp;AP57)&gt;0,"█"," ")))</f>
        <v xml:space="preserve"> </v>
      </c>
      <c r="AQ58" s="65" t="str">
        <f>IF(AP57=""," ",IF(COUNTIF(checkin,AP57)&gt;0,"◢",IF(COUNTIFS(checkin,"&lt;="&amp;AP57,checkout,"&gt;"&amp;AP57)&gt;0,"█"," ")))</f>
        <v xml:space="preserve"> </v>
      </c>
      <c r="AR58" s="64" t="str">
        <f>IF(AR57=""," ",IF(COUNTIF(checkout,AR57)&gt;0,"◤",IF(COUNTIFS(checkin,"&lt;"&amp;AR57,checkout,"&gt;="&amp;AR57)&gt;0,"█"," ")))</f>
        <v xml:space="preserve"> </v>
      </c>
      <c r="AS58" s="65" t="str">
        <f>IF(AR57=""," ",IF(COUNTIF(checkin,AR57)&gt;0,"◢",IF(COUNTIFS(checkin,"&lt;="&amp;AR57,checkout,"&gt;"&amp;AR57)&gt;0,"█"," ")))</f>
        <v xml:space="preserve"> </v>
      </c>
      <c r="AT58" s="12" t="s">
        <v>6</v>
      </c>
      <c r="AU58" s="32"/>
      <c r="AV58" s="27"/>
      <c r="AW58" s="28"/>
      <c r="AX58" s="28"/>
      <c r="AY58" s="28"/>
      <c r="AZ58" s="32"/>
    </row>
    <row r="59" spans="1:52" s="2" customFormat="1" ht="12.75" customHeight="1">
      <c r="A59" s="1" t="s">
        <v>6</v>
      </c>
      <c r="B59" s="69">
        <f>IF(N57="","",IF(MONTH(N57+1)&lt;&gt;MONTH(N57),"",N57+1))</f>
        <v>44129</v>
      </c>
      <c r="C59" s="70"/>
      <c r="D59" s="69">
        <f t="shared" ref="D59" si="186">IF(B59="","",IF(MONTH(B59+1)&lt;&gt;MONTH(B59),"",B59+1))</f>
        <v>44130</v>
      </c>
      <c r="E59" s="70"/>
      <c r="F59" s="69">
        <f t="shared" ref="F59" si="187">IF(D59="","",IF(MONTH(D59+1)&lt;&gt;MONTH(D59),"",D59+1))</f>
        <v>44131</v>
      </c>
      <c r="G59" s="70"/>
      <c r="H59" s="69">
        <f t="shared" ref="H59" si="188">IF(F59="","",IF(MONTH(F59+1)&lt;&gt;MONTH(F59),"",F59+1))</f>
        <v>44132</v>
      </c>
      <c r="I59" s="70"/>
      <c r="J59" s="69">
        <f t="shared" ref="J59" si="189">IF(H59="","",IF(MONTH(H59+1)&lt;&gt;MONTH(H59),"",H59+1))</f>
        <v>44133</v>
      </c>
      <c r="K59" s="70"/>
      <c r="L59" s="69">
        <f t="shared" ref="L59" si="190">IF(J59="","",IF(MONTH(J59+1)&lt;&gt;MONTH(J59),"",J59+1))</f>
        <v>44134</v>
      </c>
      <c r="M59" s="70"/>
      <c r="N59" s="69">
        <f t="shared" ref="N59" si="191">IF(L59="","",IF(MONTH(L59+1)&lt;&gt;MONTH(L59),"",L59+1))</f>
        <v>44135</v>
      </c>
      <c r="O59" s="70"/>
      <c r="P59" s="6" t="s">
        <v>6</v>
      </c>
      <c r="Q59" s="69">
        <f>IF(AC57="","",IF(MONTH(AC57+1)&lt;&gt;MONTH(AC57),"",AC57+1))</f>
        <v>44164</v>
      </c>
      <c r="R59" s="70"/>
      <c r="S59" s="69">
        <f t="shared" ref="S59" si="192">IF(Q59="","",IF(MONTH(Q59+1)&lt;&gt;MONTH(Q59),"",Q59+1))</f>
        <v>44165</v>
      </c>
      <c r="T59" s="70"/>
      <c r="U59" s="69" t="str">
        <f t="shared" ref="U59" si="193">IF(S59="","",IF(MONTH(S59+1)&lt;&gt;MONTH(S59),"",S59+1))</f>
        <v/>
      </c>
      <c r="V59" s="70"/>
      <c r="W59" s="69" t="str">
        <f t="shared" ref="W59" si="194">IF(U59="","",IF(MONTH(U59+1)&lt;&gt;MONTH(U59),"",U59+1))</f>
        <v/>
      </c>
      <c r="X59" s="70"/>
      <c r="Y59" s="69" t="str">
        <f t="shared" ref="Y59" si="195">IF(W59="","",IF(MONTH(W59+1)&lt;&gt;MONTH(W59),"",W59+1))</f>
        <v/>
      </c>
      <c r="Z59" s="70"/>
      <c r="AA59" s="69" t="str">
        <f t="shared" ref="AA59" si="196">IF(Y59="","",IF(MONTH(Y59+1)&lt;&gt;MONTH(Y59),"",Y59+1))</f>
        <v/>
      </c>
      <c r="AB59" s="70"/>
      <c r="AC59" s="69" t="str">
        <f t="shared" ref="AC59" si="197">IF(AA59="","",IF(MONTH(AA59+1)&lt;&gt;MONTH(AA59),"",AA59+1))</f>
        <v/>
      </c>
      <c r="AD59" s="70"/>
      <c r="AE59" s="16" t="s">
        <v>6</v>
      </c>
      <c r="AF59" s="69">
        <f>IF(AR57="","",IF(MONTH(AR57+1)&lt;&gt;MONTH(AR57),"",AR57+1))</f>
        <v>44192</v>
      </c>
      <c r="AG59" s="70"/>
      <c r="AH59" s="69">
        <f t="shared" ref="AH59" si="198">IF(AF59="","",IF(MONTH(AF59+1)&lt;&gt;MONTH(AF59),"",AF59+1))</f>
        <v>44193</v>
      </c>
      <c r="AI59" s="70"/>
      <c r="AJ59" s="69">
        <f t="shared" ref="AJ59" si="199">IF(AH59="","",IF(MONTH(AH59+1)&lt;&gt;MONTH(AH59),"",AH59+1))</f>
        <v>44194</v>
      </c>
      <c r="AK59" s="70"/>
      <c r="AL59" s="69">
        <f t="shared" ref="AL59" si="200">IF(AJ59="","",IF(MONTH(AJ59+1)&lt;&gt;MONTH(AJ59),"",AJ59+1))</f>
        <v>44195</v>
      </c>
      <c r="AM59" s="70"/>
      <c r="AN59" s="69">
        <f t="shared" ref="AN59" si="201">IF(AL59="","",IF(MONTH(AL59+1)&lt;&gt;MONTH(AL59),"",AL59+1))</f>
        <v>44196</v>
      </c>
      <c r="AO59" s="70"/>
      <c r="AP59" s="69" t="str">
        <f t="shared" ref="AP59" si="202">IF(AN59="","",IF(MONTH(AN59+1)&lt;&gt;MONTH(AN59),"",AN59+1))</f>
        <v/>
      </c>
      <c r="AQ59" s="70"/>
      <c r="AR59" s="69" t="str">
        <f t="shared" ref="AR59" si="203">IF(AP59="","",IF(MONTH(AP59+1)&lt;&gt;MONTH(AP59),"",AP59+1))</f>
        <v/>
      </c>
      <c r="AS59" s="70"/>
      <c r="AT59" s="6" t="s">
        <v>6</v>
      </c>
      <c r="AU59" s="32"/>
      <c r="AV59" s="27"/>
      <c r="AW59" s="28"/>
      <c r="AX59" s="28"/>
      <c r="AY59" s="28"/>
      <c r="AZ59" s="32"/>
    </row>
    <row r="60" spans="1:52" s="2" customFormat="1" ht="12.75" customHeight="1">
      <c r="A60" s="1" t="s">
        <v>6</v>
      </c>
      <c r="B60" s="64" t="str">
        <f>IF(B59=""," ",IF(COUNTIF(checkout,B59)&gt;0,"◤",IF(COUNTIFS(checkin,"&lt;"&amp;B59,checkout,"&gt;="&amp;B59)&gt;0,"█"," ")))</f>
        <v xml:space="preserve"> </v>
      </c>
      <c r="C60" s="65" t="str">
        <f>IF(B59=""," ",IF(COUNTIF(checkin,B59)&gt;0,"◢",IF(COUNTIFS(checkin,"&lt;="&amp;B59,checkout,"&gt;"&amp;B59)&gt;0,"█"," ")))</f>
        <v xml:space="preserve"> </v>
      </c>
      <c r="D60" s="64" t="str">
        <f>IF(D59=""," ",IF(COUNTIF(checkout,D59)&gt;0,"◤",IF(COUNTIFS(checkin,"&lt;"&amp;D59,checkout,"&gt;="&amp;D59)&gt;0,"█"," ")))</f>
        <v xml:space="preserve"> </v>
      </c>
      <c r="E60" s="65" t="str">
        <f>IF(D59=""," ",IF(COUNTIF(checkin,D59)&gt;0,"◢",IF(COUNTIFS(checkin,"&lt;="&amp;D59,checkout,"&gt;"&amp;D59)&gt;0,"█"," ")))</f>
        <v xml:space="preserve"> </v>
      </c>
      <c r="F60" s="64" t="str">
        <f>IF(F59=""," ",IF(COUNTIF(checkout,F59)&gt;0,"◤",IF(COUNTIFS(checkin,"&lt;"&amp;F59,checkout,"&gt;="&amp;F59)&gt;0,"█"," ")))</f>
        <v xml:space="preserve"> </v>
      </c>
      <c r="G60" s="65" t="str">
        <f>IF(F59=""," ",IF(COUNTIF(checkin,F59)&gt;0,"◢",IF(COUNTIFS(checkin,"&lt;="&amp;F59,checkout,"&gt;"&amp;F59)&gt;0,"█"," ")))</f>
        <v xml:space="preserve"> </v>
      </c>
      <c r="H60" s="64" t="str">
        <f>IF(H59=""," ",IF(COUNTIF(checkout,H59)&gt;0,"◤",IF(COUNTIFS(checkin,"&lt;"&amp;H59,checkout,"&gt;="&amp;H59)&gt;0,"█"," ")))</f>
        <v xml:space="preserve"> </v>
      </c>
      <c r="I60" s="65" t="str">
        <f>IF(H59=""," ",IF(COUNTIF(checkin,H59)&gt;0,"◢",IF(COUNTIFS(checkin,"&lt;="&amp;H59,checkout,"&gt;"&amp;H59)&gt;0,"█"," ")))</f>
        <v xml:space="preserve"> </v>
      </c>
      <c r="J60" s="64" t="str">
        <f>IF(J59=""," ",IF(COUNTIF(checkout,J59)&gt;0,"◤",IF(COUNTIFS(checkin,"&lt;"&amp;J59,checkout,"&gt;="&amp;J59)&gt;0,"█"," ")))</f>
        <v xml:space="preserve"> </v>
      </c>
      <c r="K60" s="65" t="str">
        <f>IF(J59=""," ",IF(COUNTIF(checkin,J59)&gt;0,"◢",IF(COUNTIFS(checkin,"&lt;="&amp;J59,checkout,"&gt;"&amp;J59)&gt;0,"█"," ")))</f>
        <v xml:space="preserve"> </v>
      </c>
      <c r="L60" s="64" t="str">
        <f>IF(L59=""," ",IF(COUNTIF(checkout,L59)&gt;0,"◤",IF(COUNTIFS(checkin,"&lt;"&amp;L59,checkout,"&gt;="&amp;L59)&gt;0,"█"," ")))</f>
        <v xml:space="preserve"> </v>
      </c>
      <c r="M60" s="65" t="str">
        <f>IF(L59=""," ",IF(COUNTIF(checkin,L59)&gt;0,"◢",IF(COUNTIFS(checkin,"&lt;="&amp;L59,checkout,"&gt;"&amp;L59)&gt;0,"█"," ")))</f>
        <v xml:space="preserve"> </v>
      </c>
      <c r="N60" s="64" t="str">
        <f>IF(N59=""," ",IF(COUNTIF(checkout,N59)&gt;0,"◤",IF(COUNTIFS(checkin,"&lt;"&amp;N59,checkout,"&gt;="&amp;N59)&gt;0,"█"," ")))</f>
        <v xml:space="preserve"> </v>
      </c>
      <c r="O60" s="65" t="str">
        <f>IF(N59=""," ",IF(COUNTIF(checkin,N59)&gt;0,"◢",IF(COUNTIFS(checkin,"&lt;="&amp;N59,checkout,"&gt;"&amp;N59)&gt;0,"█"," ")))</f>
        <v xml:space="preserve"> </v>
      </c>
      <c r="P60" s="68" t="s">
        <v>6</v>
      </c>
      <c r="Q60" s="64" t="str">
        <f>IF(Q59=""," ",IF(COUNTIF(checkout,Q59)&gt;0,"◤",IF(COUNTIFS(checkin,"&lt;"&amp;Q59,checkout,"&gt;="&amp;Q59)&gt;0,"█"," ")))</f>
        <v xml:space="preserve"> </v>
      </c>
      <c r="R60" s="65" t="str">
        <f>IF(Q59=""," ",IF(COUNTIF(checkin,Q59)&gt;0,"◢",IF(COUNTIFS(checkin,"&lt;="&amp;Q59,checkout,"&gt;"&amp;Q59)&gt;0,"█"," ")))</f>
        <v xml:space="preserve"> </v>
      </c>
      <c r="S60" s="64" t="str">
        <f>IF(S59=""," ",IF(COUNTIF(checkout,S59)&gt;0,"◤",IF(COUNTIFS(checkin,"&lt;"&amp;S59,checkout,"&gt;="&amp;S59)&gt;0,"█"," ")))</f>
        <v xml:space="preserve"> </v>
      </c>
      <c r="T60" s="65" t="str">
        <f>IF(S59=""," ",IF(COUNTIF(checkin,S59)&gt;0,"◢",IF(COUNTIFS(checkin,"&lt;="&amp;S59,checkout,"&gt;"&amp;S59)&gt;0,"█"," ")))</f>
        <v xml:space="preserve"> </v>
      </c>
      <c r="U60" s="64" t="str">
        <f>IF(U59=""," ",IF(COUNTIF(checkout,U59)&gt;0,"◤",IF(COUNTIFS(checkin,"&lt;"&amp;U59,checkout,"&gt;="&amp;U59)&gt;0,"█"," ")))</f>
        <v xml:space="preserve"> </v>
      </c>
      <c r="V60" s="65" t="str">
        <f>IF(U59=""," ",IF(COUNTIF(checkin,U59)&gt;0,"◢",IF(COUNTIFS(checkin,"&lt;="&amp;U59,checkout,"&gt;"&amp;U59)&gt;0,"█"," ")))</f>
        <v xml:space="preserve"> </v>
      </c>
      <c r="W60" s="64" t="str">
        <f>IF(W59=""," ",IF(COUNTIF(checkout,W59)&gt;0,"◤",IF(COUNTIFS(checkin,"&lt;"&amp;W59,checkout,"&gt;="&amp;W59)&gt;0,"█"," ")))</f>
        <v xml:space="preserve"> </v>
      </c>
      <c r="X60" s="65" t="str">
        <f>IF(W59=""," ",IF(COUNTIF(checkin,W59)&gt;0,"◢",IF(COUNTIFS(checkin,"&lt;="&amp;W59,checkout,"&gt;"&amp;W59)&gt;0,"█"," ")))</f>
        <v xml:space="preserve"> </v>
      </c>
      <c r="Y60" s="64" t="str">
        <f>IF(Y59=""," ",IF(COUNTIF(checkout,Y59)&gt;0,"◤",IF(COUNTIFS(checkin,"&lt;"&amp;Y59,checkout,"&gt;="&amp;Y59)&gt;0,"█"," ")))</f>
        <v xml:space="preserve"> </v>
      </c>
      <c r="Z60" s="65" t="str">
        <f>IF(Y59=""," ",IF(COUNTIF(checkin,Y59)&gt;0,"◢",IF(COUNTIFS(checkin,"&lt;="&amp;Y59,checkout,"&gt;"&amp;Y59)&gt;0,"█"," ")))</f>
        <v xml:space="preserve"> </v>
      </c>
      <c r="AA60" s="64" t="str">
        <f>IF(AA59=""," ",IF(COUNTIF(checkout,AA59)&gt;0,"◤",IF(COUNTIFS(checkin,"&lt;"&amp;AA59,checkout,"&gt;="&amp;AA59)&gt;0,"█"," ")))</f>
        <v xml:space="preserve"> </v>
      </c>
      <c r="AB60" s="65" t="str">
        <f>IF(AA59=""," ",IF(COUNTIF(checkin,AA59)&gt;0,"◢",IF(COUNTIFS(checkin,"&lt;="&amp;AA59,checkout,"&gt;"&amp;AA59)&gt;0,"█"," ")))</f>
        <v xml:space="preserve"> </v>
      </c>
      <c r="AC60" s="64" t="str">
        <f>IF(AC59=""," ",IF(COUNTIF(checkout,AC59)&gt;0,"◤",IF(COUNTIFS(checkin,"&lt;"&amp;AC59,checkout,"&gt;="&amp;AC59)&gt;0,"█"," ")))</f>
        <v xml:space="preserve"> </v>
      </c>
      <c r="AD60" s="65" t="str">
        <f>IF(AC59=""," ",IF(COUNTIF(checkin,AC59)&gt;0,"◢",IF(COUNTIFS(checkin,"&lt;="&amp;AC59,checkout,"&gt;"&amp;AC59)&gt;0,"█"," ")))</f>
        <v xml:space="preserve"> </v>
      </c>
      <c r="AE60" s="66" t="s">
        <v>6</v>
      </c>
      <c r="AF60" s="64" t="str">
        <f>IF(AF59=""," ",IF(COUNTIF(checkout,AF59)&gt;0,"◤",IF(COUNTIFS(checkin,"&lt;"&amp;AF59,checkout,"&gt;="&amp;AF59)&gt;0,"█"," ")))</f>
        <v xml:space="preserve"> </v>
      </c>
      <c r="AG60" s="65" t="str">
        <f>IF(AF59=""," ",IF(COUNTIF(checkin,AF59)&gt;0,"◢",IF(COUNTIFS(checkin,"&lt;="&amp;AF59,checkout,"&gt;"&amp;AF59)&gt;0,"█"," ")))</f>
        <v xml:space="preserve"> </v>
      </c>
      <c r="AH60" s="64" t="str">
        <f>IF(AH59=""," ",IF(COUNTIF(checkout,AH59)&gt;0,"◤",IF(COUNTIFS(checkin,"&lt;"&amp;AH59,checkout,"&gt;="&amp;AH59)&gt;0,"█"," ")))</f>
        <v xml:space="preserve"> </v>
      </c>
      <c r="AI60" s="65" t="str">
        <f>IF(AH59=""," ",IF(COUNTIF(checkin,AH59)&gt;0,"◢",IF(COUNTIFS(checkin,"&lt;="&amp;AH59,checkout,"&gt;"&amp;AH59)&gt;0,"█"," ")))</f>
        <v xml:space="preserve"> </v>
      </c>
      <c r="AJ60" s="64" t="str">
        <f>IF(AJ59=""," ",IF(COUNTIF(checkout,AJ59)&gt;0,"◤",IF(COUNTIFS(checkin,"&lt;"&amp;AJ59,checkout,"&gt;="&amp;AJ59)&gt;0,"█"," ")))</f>
        <v xml:space="preserve"> </v>
      </c>
      <c r="AK60" s="65" t="str">
        <f>IF(AJ59=""," ",IF(COUNTIF(checkin,AJ59)&gt;0,"◢",IF(COUNTIFS(checkin,"&lt;="&amp;AJ59,checkout,"&gt;"&amp;AJ59)&gt;0,"█"," ")))</f>
        <v xml:space="preserve"> </v>
      </c>
      <c r="AL60" s="64" t="str">
        <f>IF(AL59=""," ",IF(COUNTIF(checkout,AL59)&gt;0,"◤",IF(COUNTIFS(checkin,"&lt;"&amp;AL59,checkout,"&gt;="&amp;AL59)&gt;0,"█"," ")))</f>
        <v xml:space="preserve"> </v>
      </c>
      <c r="AM60" s="65" t="str">
        <f>IF(AL59=""," ",IF(COUNTIF(checkin,AL59)&gt;0,"◢",IF(COUNTIFS(checkin,"&lt;="&amp;AL59,checkout,"&gt;"&amp;AL59)&gt;0,"█"," ")))</f>
        <v xml:space="preserve"> </v>
      </c>
      <c r="AN60" s="64" t="str">
        <f>IF(AN59=""," ",IF(COUNTIF(checkout,AN59)&gt;0,"◤",IF(COUNTIFS(checkin,"&lt;"&amp;AN59,checkout,"&gt;="&amp;AN59)&gt;0,"█"," ")))</f>
        <v xml:space="preserve"> </v>
      </c>
      <c r="AO60" s="65" t="str">
        <f>IF(AN59=""," ",IF(COUNTIF(checkin,AN59)&gt;0,"◢",IF(COUNTIFS(checkin,"&lt;="&amp;AN59,checkout,"&gt;"&amp;AN59)&gt;0,"█"," ")))</f>
        <v xml:space="preserve"> </v>
      </c>
      <c r="AP60" s="64" t="str">
        <f>IF(AP59=""," ",IF(COUNTIF(checkout,AP59)&gt;0,"◤",IF(COUNTIFS(checkin,"&lt;"&amp;AP59,checkout,"&gt;="&amp;AP59)&gt;0,"█"," ")))</f>
        <v xml:space="preserve"> </v>
      </c>
      <c r="AQ60" s="65" t="str">
        <f>IF(AP59=""," ",IF(COUNTIF(checkin,AP59)&gt;0,"◢",IF(COUNTIFS(checkin,"&lt;="&amp;AP59,checkout,"&gt;"&amp;AP59)&gt;0,"█"," ")))</f>
        <v xml:space="preserve"> </v>
      </c>
      <c r="AR60" s="64" t="str">
        <f>IF(AR59=""," ",IF(COUNTIF(checkout,AR59)&gt;0,"◤",IF(COUNTIFS(checkin,"&lt;"&amp;AR59,checkout,"&gt;="&amp;AR59)&gt;0,"█"," ")))</f>
        <v xml:space="preserve"> </v>
      </c>
      <c r="AS60" s="65" t="str">
        <f>IF(AR59=""," ",IF(COUNTIF(checkin,AR59)&gt;0,"◢",IF(COUNTIFS(checkin,"&lt;="&amp;AR59,checkout,"&gt;"&amp;AR59)&gt;0,"█"," ")))</f>
        <v xml:space="preserve"> </v>
      </c>
      <c r="AT60" s="12" t="s">
        <v>6</v>
      </c>
      <c r="AU60" s="32"/>
      <c r="AV60" s="27"/>
      <c r="AW60" s="28"/>
      <c r="AX60" s="28"/>
      <c r="AY60" s="28"/>
      <c r="AZ60" s="32"/>
    </row>
    <row r="61" spans="1:52" s="2" customFormat="1" ht="12.75" customHeight="1">
      <c r="A61" s="1" t="s">
        <v>6</v>
      </c>
      <c r="B61" s="69" t="str">
        <f>IF(N59="","",IF(MONTH(N59+1)&lt;&gt;MONTH(N59),"",N59+1))</f>
        <v/>
      </c>
      <c r="C61" s="70"/>
      <c r="D61" s="69" t="str">
        <f t="shared" ref="D61" si="204">IF(B61="","",IF(MONTH(B61+1)&lt;&gt;MONTH(B61),"",B61+1))</f>
        <v/>
      </c>
      <c r="E61" s="70"/>
      <c r="F61" s="73" t="str">
        <f t="shared" ref="F61" si="205">IF(D61="","",IF(MONTH(D61+1)&lt;&gt;MONTH(D61),"",D61+1))</f>
        <v/>
      </c>
      <c r="G61" s="73"/>
      <c r="H61" s="73" t="str">
        <f t="shared" ref="H61" si="206">IF(F61="","",IF(MONTH(F61+1)&lt;&gt;MONTH(F61),"",F61+1))</f>
        <v/>
      </c>
      <c r="I61" s="73"/>
      <c r="J61" s="73" t="str">
        <f t="shared" ref="J61" si="207">IF(H61="","",IF(MONTH(H61+1)&lt;&gt;MONTH(H61),"",H61+1))</f>
        <v/>
      </c>
      <c r="K61" s="73"/>
      <c r="L61" s="73" t="str">
        <f t="shared" ref="L61" si="208">IF(J61="","",IF(MONTH(J61+1)&lt;&gt;MONTH(J61),"",J61+1))</f>
        <v/>
      </c>
      <c r="M61" s="73"/>
      <c r="N61" s="73" t="str">
        <f t="shared" ref="N61" si="209">IF(L61="","",IF(MONTH(L61+1)&lt;&gt;MONTH(L61),"",L61+1))</f>
        <v/>
      </c>
      <c r="O61" s="73"/>
      <c r="P61" s="6" t="s">
        <v>6</v>
      </c>
      <c r="Q61" s="69" t="str">
        <f>IF(AC59="","",IF(MONTH(AC59+1)&lt;&gt;MONTH(AC59),"",AC59+1))</f>
        <v/>
      </c>
      <c r="R61" s="70"/>
      <c r="S61" s="69" t="str">
        <f t="shared" ref="S61" si="210">IF(Q61="","",IF(MONTH(Q61+1)&lt;&gt;MONTH(Q61),"",Q61+1))</f>
        <v/>
      </c>
      <c r="T61" s="70"/>
      <c r="U61" s="73" t="str">
        <f t="shared" ref="U61" si="211">IF(S61="","",IF(MONTH(S61+1)&lt;&gt;MONTH(S61),"",S61+1))</f>
        <v/>
      </c>
      <c r="V61" s="73"/>
      <c r="W61" s="73" t="str">
        <f t="shared" ref="W61" si="212">IF(U61="","",IF(MONTH(U61+1)&lt;&gt;MONTH(U61),"",U61+1))</f>
        <v/>
      </c>
      <c r="X61" s="73"/>
      <c r="Y61" s="73" t="str">
        <f t="shared" ref="Y61" si="213">IF(W61="","",IF(MONTH(W61+1)&lt;&gt;MONTH(W61),"",W61+1))</f>
        <v/>
      </c>
      <c r="Z61" s="73"/>
      <c r="AA61" s="73" t="str">
        <f t="shared" ref="AA61" si="214">IF(Y61="","",IF(MONTH(Y61+1)&lt;&gt;MONTH(Y61),"",Y61+1))</f>
        <v/>
      </c>
      <c r="AB61" s="73"/>
      <c r="AC61" s="73" t="str">
        <f t="shared" ref="AC61" si="215">IF(AA61="","",IF(MONTH(AA61+1)&lt;&gt;MONTH(AA61),"",AA61+1))</f>
        <v/>
      </c>
      <c r="AD61" s="73"/>
      <c r="AE61" s="16" t="s">
        <v>6</v>
      </c>
      <c r="AF61" s="69" t="str">
        <f>IF(AR59="","",IF(MONTH(AR59+1)&lt;&gt;MONTH(AR59),"",AR59+1))</f>
        <v/>
      </c>
      <c r="AG61" s="70"/>
      <c r="AH61" s="69" t="str">
        <f t="shared" ref="AH61" si="216">IF(AF61="","",IF(MONTH(AF61+1)&lt;&gt;MONTH(AF61),"",AF61+1))</f>
        <v/>
      </c>
      <c r="AI61" s="70"/>
      <c r="AJ61" s="73" t="str">
        <f t="shared" ref="AJ61" si="217">IF(AH61="","",IF(MONTH(AH61+1)&lt;&gt;MONTH(AH61),"",AH61+1))</f>
        <v/>
      </c>
      <c r="AK61" s="73"/>
      <c r="AL61" s="73" t="str">
        <f t="shared" ref="AL61" si="218">IF(AJ61="","",IF(MONTH(AJ61+1)&lt;&gt;MONTH(AJ61),"",AJ61+1))</f>
        <v/>
      </c>
      <c r="AM61" s="73"/>
      <c r="AN61" s="73" t="str">
        <f t="shared" ref="AN61" si="219">IF(AL61="","",IF(MONTH(AL61+1)&lt;&gt;MONTH(AL61),"",AL61+1))</f>
        <v/>
      </c>
      <c r="AO61" s="73"/>
      <c r="AP61" s="73" t="str">
        <f t="shared" ref="AP61" si="220">IF(AN61="","",IF(MONTH(AN61+1)&lt;&gt;MONTH(AN61),"",AN61+1))</f>
        <v/>
      </c>
      <c r="AQ61" s="73"/>
      <c r="AR61" s="73" t="str">
        <f t="shared" ref="AR61" si="221">IF(AP61="","",IF(MONTH(AP61+1)&lt;&gt;MONTH(AP61),"",AP61+1))</f>
        <v/>
      </c>
      <c r="AS61" s="73"/>
      <c r="AT61" s="6" t="s">
        <v>6</v>
      </c>
      <c r="AU61" s="32"/>
      <c r="AV61" s="27"/>
      <c r="AW61" s="28"/>
      <c r="AX61" s="28"/>
      <c r="AY61" s="28"/>
      <c r="AZ61" s="32"/>
    </row>
    <row r="62" spans="1:52" s="2" customFormat="1" ht="12.75" customHeight="1">
      <c r="A62" s="1" t="s">
        <v>6</v>
      </c>
      <c r="B62" s="64" t="str">
        <f>IF(B61=""," ",IF(COUNTIF(checkout,B61)&gt;0,"◤",IF(COUNTIFS(checkin,"&lt;"&amp;B61,checkout,"&gt;="&amp;B61)&gt;0,"█"," ")))</f>
        <v xml:space="preserve"> </v>
      </c>
      <c r="C62" s="65" t="str">
        <f>IF(B61=""," ",IF(COUNTIF(checkin,B61)&gt;0,"◢",IF(COUNTIFS(checkin,"&lt;="&amp;B61,checkout,"&gt;"&amp;B61)&gt;0,"█"," ")))</f>
        <v xml:space="preserve"> </v>
      </c>
      <c r="D62" s="64" t="str">
        <f>IF(D61=""," ",IF(COUNTIF(checkout,D61)&gt;0,"◤",IF(COUNTIFS(checkin,"&lt;"&amp;D61,checkout,"&gt;="&amp;D61)&gt;0,"█"," ")))</f>
        <v xml:space="preserve"> </v>
      </c>
      <c r="E62" s="65" t="str">
        <f>IF(D61=""," ",IF(COUNTIF(checkin,D61)&gt;0,"◢",IF(COUNTIFS(checkin,"&lt;="&amp;D61,checkout,"&gt;"&amp;D61)&gt;0,"█"," ")))</f>
        <v xml:space="preserve"> </v>
      </c>
      <c r="F62" s="67" t="str">
        <f>IF(F61=""," ",IF(COUNTIF(checkout,F61)&gt;0,"◤",IF(COUNTIFS(checkin,"&lt;"&amp;F61,checkout,"&gt;="&amp;F61)&gt;0,"█"," ")))</f>
        <v xml:space="preserve"> </v>
      </c>
      <c r="G62" s="67" t="str">
        <f>IF(F61=""," ",IF(COUNTIF(checkin,F61)&gt;0,"◢",IF(COUNTIFS(checkin,"&lt;="&amp;F61,checkout,"&gt;"&amp;F61)&gt;0,"█"," ")))</f>
        <v xml:space="preserve"> </v>
      </c>
      <c r="H62" s="67" t="str">
        <f>IF(H61=""," ",IF(COUNTIF(checkout,H61)&gt;0,"◤",IF(COUNTIFS(checkin,"&lt;"&amp;H61,checkout,"&gt;="&amp;H61)&gt;0,"█"," ")))</f>
        <v xml:space="preserve"> </v>
      </c>
      <c r="I62" s="67" t="str">
        <f>IF(H61=""," ",IF(COUNTIF(checkin,H61)&gt;0,"◢",IF(COUNTIFS(checkin,"&lt;="&amp;H61,checkout,"&gt;"&amp;H61)&gt;0,"█"," ")))</f>
        <v xml:space="preserve"> </v>
      </c>
      <c r="J62" s="67" t="str">
        <f>IF(J61=""," ",IF(COUNTIF(checkout,J61)&gt;0,"◤",IF(COUNTIFS(checkin,"&lt;"&amp;J61,checkout,"&gt;="&amp;J61)&gt;0,"█"," ")))</f>
        <v xml:space="preserve"> </v>
      </c>
      <c r="K62" s="67" t="str">
        <f>IF(J61=""," ",IF(COUNTIF(checkin,J61)&gt;0,"◢",IF(COUNTIFS(checkin,"&lt;="&amp;J61,checkout,"&gt;"&amp;J61)&gt;0,"█"," ")))</f>
        <v xml:space="preserve"> </v>
      </c>
      <c r="L62" s="67" t="str">
        <f>IF(L61=""," ",IF(COUNTIF(checkout,L61)&gt;0,"◤",IF(COUNTIFS(checkin,"&lt;"&amp;L61,checkout,"&gt;="&amp;L61)&gt;0,"█"," ")))</f>
        <v xml:space="preserve"> </v>
      </c>
      <c r="M62" s="67" t="str">
        <f>IF(L61=""," ",IF(COUNTIF(checkin,L61)&gt;0,"◢",IF(COUNTIFS(checkin,"&lt;="&amp;L61,checkout,"&gt;"&amp;L61)&gt;0,"█"," ")))</f>
        <v xml:space="preserve"> </v>
      </c>
      <c r="N62" s="67" t="str">
        <f>IF(N61=""," ",IF(COUNTIF(checkout,N61)&gt;0,"◤",IF(COUNTIFS(checkin,"&lt;"&amp;N61,checkout,"&gt;="&amp;N61)&gt;0,"█"," ")))</f>
        <v xml:space="preserve"> </v>
      </c>
      <c r="O62" s="67" t="str">
        <f>IF(N61=""," ",IF(COUNTIF(checkin,N61)&gt;0,"◢",IF(COUNTIFS(checkin,"&lt;="&amp;N61,checkout,"&gt;"&amp;N61)&gt;0,"█"," ")))</f>
        <v xml:space="preserve"> </v>
      </c>
      <c r="P62" s="68" t="s">
        <v>6</v>
      </c>
      <c r="Q62" s="64" t="str">
        <f>IF(Q61=""," ",IF(COUNTIF(checkout,Q61)&gt;0,"◤",IF(COUNTIFS(checkin,"&lt;"&amp;Q61,checkout,"&gt;="&amp;Q61)&gt;0,"█"," ")))</f>
        <v xml:space="preserve"> </v>
      </c>
      <c r="R62" s="65" t="str">
        <f>IF(Q61=""," ",IF(COUNTIF(checkin,Q61)&gt;0,"◢",IF(COUNTIFS(checkin,"&lt;="&amp;Q61,checkout,"&gt;"&amp;Q61)&gt;0,"█"," ")))</f>
        <v xml:space="preserve"> </v>
      </c>
      <c r="S62" s="64" t="str">
        <f>IF(S61=""," ",IF(COUNTIF(checkout,S61)&gt;0,"◤",IF(COUNTIFS(checkin,"&lt;"&amp;S61,checkout,"&gt;="&amp;S61)&gt;0,"█"," ")))</f>
        <v xml:space="preserve"> </v>
      </c>
      <c r="T62" s="65" t="str">
        <f>IF(S61=""," ",IF(COUNTIF(checkin,S61)&gt;0,"◢",IF(COUNTIFS(checkin,"&lt;="&amp;S61,checkout,"&gt;"&amp;S61)&gt;0,"█"," ")))</f>
        <v xml:space="preserve"> </v>
      </c>
      <c r="U62" s="67" t="str">
        <f>IF(U61=""," ",IF(COUNTIF(checkout,U61)&gt;0,"◤",IF(COUNTIFS(checkin,"&lt;"&amp;U61,checkout,"&gt;="&amp;U61)&gt;0,"█"," ")))</f>
        <v xml:space="preserve"> </v>
      </c>
      <c r="V62" s="67" t="str">
        <f>IF(U61=""," ",IF(COUNTIF(checkin,U61)&gt;0,"◢",IF(COUNTIFS(checkin,"&lt;="&amp;U61,checkout,"&gt;"&amp;U61)&gt;0,"█"," ")))</f>
        <v xml:space="preserve"> </v>
      </c>
      <c r="W62" s="67" t="str">
        <f>IF(W61=""," ",IF(COUNTIF(checkout,W61)&gt;0,"◤",IF(COUNTIFS(checkin,"&lt;"&amp;W61,checkout,"&gt;="&amp;W61)&gt;0,"█"," ")))</f>
        <v xml:space="preserve"> </v>
      </c>
      <c r="X62" s="67" t="str">
        <f>IF(W61=""," ",IF(COUNTIF(checkin,W61)&gt;0,"◢",IF(COUNTIFS(checkin,"&lt;="&amp;W61,checkout,"&gt;"&amp;W61)&gt;0,"█"," ")))</f>
        <v xml:space="preserve"> </v>
      </c>
      <c r="Y62" s="67" t="str">
        <f>IF(Y61=""," ",IF(COUNTIF(checkout,Y61)&gt;0,"◤",IF(COUNTIFS(checkin,"&lt;"&amp;Y61,checkout,"&gt;="&amp;Y61)&gt;0,"█"," ")))</f>
        <v xml:space="preserve"> </v>
      </c>
      <c r="Z62" s="67" t="str">
        <f>IF(Y61=""," ",IF(COUNTIF(checkin,Y61)&gt;0,"◢",IF(COUNTIFS(checkin,"&lt;="&amp;Y61,checkout,"&gt;"&amp;Y61)&gt;0,"█"," ")))</f>
        <v xml:space="preserve"> </v>
      </c>
      <c r="AA62" s="67" t="str">
        <f>IF(AA61=""," ",IF(COUNTIF(checkout,AA61)&gt;0,"◤",IF(COUNTIFS(checkin,"&lt;"&amp;AA61,checkout,"&gt;="&amp;AA61)&gt;0,"█"," ")))</f>
        <v xml:space="preserve"> </v>
      </c>
      <c r="AB62" s="67" t="str">
        <f>IF(AA61=""," ",IF(COUNTIF(checkin,AA61)&gt;0,"◢",IF(COUNTIFS(checkin,"&lt;="&amp;AA61,checkout,"&gt;"&amp;AA61)&gt;0,"█"," ")))</f>
        <v xml:space="preserve"> </v>
      </c>
      <c r="AC62" s="67" t="str">
        <f>IF(AC61=""," ",IF(COUNTIF(checkout,AC61)&gt;0,"◤",IF(COUNTIFS(checkin,"&lt;"&amp;AC61,checkout,"&gt;="&amp;AC61)&gt;0,"█"," ")))</f>
        <v xml:space="preserve"> </v>
      </c>
      <c r="AD62" s="67" t="str">
        <f>IF(AC61=""," ",IF(COUNTIF(checkin,AC61)&gt;0,"◢",IF(COUNTIFS(checkin,"&lt;="&amp;AC61,checkout,"&gt;"&amp;AC61)&gt;0,"█"," ")))</f>
        <v xml:space="preserve"> </v>
      </c>
      <c r="AE62" s="66" t="s">
        <v>6</v>
      </c>
      <c r="AF62" s="64" t="str">
        <f>IF(AF61=""," ",IF(COUNTIF(checkout,AF61)&gt;0,"◤",IF(COUNTIFS(checkin,"&lt;"&amp;AF61,checkout,"&gt;="&amp;AF61)&gt;0,"█"," ")))</f>
        <v xml:space="preserve"> </v>
      </c>
      <c r="AG62" s="65" t="str">
        <f>IF(AF61=""," ",IF(COUNTIF(checkin,AF61)&gt;0,"◢",IF(COUNTIFS(checkin,"&lt;="&amp;AF61,checkout,"&gt;"&amp;AF61)&gt;0,"█"," ")))</f>
        <v xml:space="preserve"> </v>
      </c>
      <c r="AH62" s="64" t="str">
        <f>IF(AH61=""," ",IF(COUNTIF(checkout,AH61)&gt;0,"◤",IF(COUNTIFS(checkin,"&lt;"&amp;AH61,checkout,"&gt;="&amp;AH61)&gt;0,"█"," ")))</f>
        <v xml:space="preserve"> </v>
      </c>
      <c r="AI62" s="65" t="str">
        <f>IF(AH61=""," ",IF(COUNTIF(checkin,AH61)&gt;0,"◢",IF(COUNTIFS(checkin,"&lt;="&amp;AH61,checkout,"&gt;"&amp;AH61)&gt;0,"█"," ")))</f>
        <v xml:space="preserve"> </v>
      </c>
      <c r="AJ62" s="67" t="str">
        <f>IF(AJ61=""," ",IF(COUNTIF(checkout,AJ61)&gt;0,"◤",IF(COUNTIFS(checkin,"&lt;"&amp;AJ61,checkout,"&gt;="&amp;AJ61)&gt;0,"█"," ")))</f>
        <v xml:space="preserve"> </v>
      </c>
      <c r="AK62" s="67" t="str">
        <f>IF(AJ61=""," ",IF(COUNTIF(checkin,AJ61)&gt;0,"◢",IF(COUNTIFS(checkin,"&lt;="&amp;AJ61,checkout,"&gt;"&amp;AJ61)&gt;0,"█"," ")))</f>
        <v xml:space="preserve"> </v>
      </c>
      <c r="AL62" s="67" t="str">
        <f>IF(AL61=""," ",IF(COUNTIF(checkout,AL61)&gt;0,"◤",IF(COUNTIFS(checkin,"&lt;"&amp;AL61,checkout,"&gt;="&amp;AL61)&gt;0,"█"," ")))</f>
        <v xml:space="preserve"> </v>
      </c>
      <c r="AM62" s="67" t="str">
        <f>IF(AL61=""," ",IF(COUNTIF(checkin,AL61)&gt;0,"◢",IF(COUNTIFS(checkin,"&lt;="&amp;AL61,checkout,"&gt;"&amp;AL61)&gt;0,"█"," ")))</f>
        <v xml:space="preserve"> </v>
      </c>
      <c r="AN62" s="67" t="str">
        <f>IF(AN61=""," ",IF(COUNTIF(checkout,AN61)&gt;0,"◤",IF(COUNTIFS(checkin,"&lt;"&amp;AN61,checkout,"&gt;="&amp;AN61)&gt;0,"█"," ")))</f>
        <v xml:space="preserve"> </v>
      </c>
      <c r="AO62" s="67" t="str">
        <f>IF(AN61=""," ",IF(COUNTIF(checkin,AN61)&gt;0,"◢",IF(COUNTIFS(checkin,"&lt;="&amp;AN61,checkout,"&gt;"&amp;AN61)&gt;0,"█"," ")))</f>
        <v xml:space="preserve"> </v>
      </c>
      <c r="AP62" s="67" t="str">
        <f>IF(AP61=""," ",IF(COUNTIF(checkout,AP61)&gt;0,"◤",IF(COUNTIFS(checkin,"&lt;"&amp;AP61,checkout,"&gt;="&amp;AP61)&gt;0,"█"," ")))</f>
        <v xml:space="preserve"> </v>
      </c>
      <c r="AQ62" s="67" t="str">
        <f>IF(AP61=""," ",IF(COUNTIF(checkin,AP61)&gt;0,"◢",IF(COUNTIFS(checkin,"&lt;="&amp;AP61,checkout,"&gt;"&amp;AP61)&gt;0,"█"," ")))</f>
        <v xml:space="preserve"> </v>
      </c>
      <c r="AR62" s="67" t="str">
        <f>IF(AR61=""," ",IF(COUNTIF(checkout,AR61)&gt;0,"◤",IF(COUNTIFS(checkin,"&lt;"&amp;AR61,checkout,"&gt;="&amp;AR61)&gt;0,"█"," ")))</f>
        <v xml:space="preserve"> </v>
      </c>
      <c r="AS62" s="67" t="str">
        <f>IF(AR61=""," ",IF(COUNTIF(checkin,AR61)&gt;0,"◢",IF(COUNTIFS(checkin,"&lt;="&amp;AR61,checkout,"&gt;"&amp;AR61)&gt;0,"█"," ")))</f>
        <v xml:space="preserve"> </v>
      </c>
      <c r="AT62" s="12" t="s">
        <v>6</v>
      </c>
      <c r="AU62" s="32"/>
      <c r="AV62" s="27"/>
      <c r="AW62" s="28"/>
      <c r="AX62" s="28"/>
      <c r="AY62" s="28"/>
      <c r="AZ62" s="32"/>
    </row>
    <row r="63" spans="1:52" ht="12.75" customHeight="1">
      <c r="A63" s="1" t="s">
        <v>6</v>
      </c>
      <c r="P63" s="11" t="s">
        <v>6</v>
      </c>
      <c r="AE63" s="1" t="s">
        <v>6</v>
      </c>
      <c r="AT63" s="2" t="s">
        <v>6</v>
      </c>
      <c r="AU63" s="34"/>
      <c r="AV63" s="27"/>
      <c r="AW63" s="28"/>
      <c r="AX63" s="28"/>
      <c r="AY63" s="28"/>
      <c r="AZ63" s="34"/>
    </row>
    <row r="64" spans="1:52" ht="16.5" customHeight="1"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57"/>
      <c r="Q64" s="58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60"/>
      <c r="AT64" s="2"/>
      <c r="AU64" s="34"/>
      <c r="AV64" s="27"/>
      <c r="AW64" s="28"/>
      <c r="AX64" s="28"/>
      <c r="AY64" s="28"/>
      <c r="AZ64" s="34"/>
    </row>
    <row r="65" spans="46:52" ht="16.5" customHeight="1">
      <c r="AT65" s="2" t="s">
        <v>6</v>
      </c>
      <c r="AU65" s="34"/>
      <c r="AV65" s="27"/>
      <c r="AW65" s="28"/>
      <c r="AX65" s="28"/>
      <c r="AY65" s="28"/>
      <c r="AZ65" s="34"/>
    </row>
    <row r="66" spans="46:52" ht="16.5" customHeight="1">
      <c r="AT66" s="2" t="s">
        <v>6</v>
      </c>
      <c r="AU66" s="34"/>
      <c r="AV66" s="27"/>
      <c r="AW66" s="28"/>
      <c r="AX66" s="28"/>
      <c r="AY66" s="28"/>
      <c r="AZ66" s="34"/>
    </row>
    <row r="67" spans="46:52" ht="16.5" customHeight="1">
      <c r="AT67" s="2" t="s">
        <v>6</v>
      </c>
      <c r="AU67" s="34"/>
      <c r="AV67" s="27"/>
      <c r="AW67" s="28"/>
      <c r="AX67" s="28"/>
      <c r="AY67" s="28"/>
      <c r="AZ67" s="34"/>
    </row>
    <row r="68" spans="46:52" ht="16.5" customHeight="1">
      <c r="AT68" s="2" t="s">
        <v>6</v>
      </c>
      <c r="AU68" s="34"/>
      <c r="AV68" s="27"/>
      <c r="AW68" s="28"/>
      <c r="AX68" s="28"/>
      <c r="AY68" s="28"/>
      <c r="AZ68" s="34"/>
    </row>
    <row r="69" spans="46:52" ht="16.5" customHeight="1">
      <c r="AT69" s="2" t="s">
        <v>6</v>
      </c>
      <c r="AU69" s="34"/>
      <c r="AV69" s="27"/>
      <c r="AW69" s="28"/>
      <c r="AX69" s="28"/>
      <c r="AY69" s="28"/>
      <c r="AZ69" s="34"/>
    </row>
    <row r="70" spans="46:52" ht="16.5" customHeight="1">
      <c r="AT70" s="2" t="s">
        <v>6</v>
      </c>
      <c r="AU70" s="34"/>
      <c r="AV70" s="27"/>
      <c r="AW70" s="28"/>
      <c r="AX70" s="28"/>
      <c r="AY70" s="28"/>
      <c r="AZ70" s="34"/>
    </row>
    <row r="71" spans="46:52" ht="16.5" customHeight="1">
      <c r="AT71" s="2" t="s">
        <v>6</v>
      </c>
      <c r="AU71" s="34"/>
      <c r="AV71" s="27"/>
      <c r="AW71" s="28"/>
      <c r="AX71" s="28"/>
      <c r="AY71" s="28"/>
      <c r="AZ71" s="34"/>
    </row>
    <row r="72" spans="46:52" ht="16.5" customHeight="1">
      <c r="AT72" s="2" t="s">
        <v>6</v>
      </c>
      <c r="AU72" s="34"/>
      <c r="AV72" s="27"/>
      <c r="AW72" s="28"/>
      <c r="AX72" s="28"/>
      <c r="AY72" s="28"/>
      <c r="AZ72" s="34"/>
    </row>
    <row r="73" spans="46:52" ht="16.5" customHeight="1">
      <c r="AT73" s="2" t="s">
        <v>6</v>
      </c>
      <c r="AU73" s="34"/>
      <c r="AV73" s="27"/>
      <c r="AW73" s="28"/>
      <c r="AX73" s="28"/>
      <c r="AY73" s="28"/>
      <c r="AZ73" s="34"/>
    </row>
    <row r="74" spans="46:52" ht="16.5" customHeight="1">
      <c r="AT74" s="2" t="s">
        <v>6</v>
      </c>
      <c r="AU74" s="34"/>
      <c r="AV74" s="27"/>
      <c r="AW74" s="28"/>
      <c r="AX74" s="28"/>
      <c r="AY74" s="28"/>
      <c r="AZ74" s="34"/>
    </row>
    <row r="75" spans="46:52" ht="16.5" customHeight="1">
      <c r="AT75" s="2" t="s">
        <v>6</v>
      </c>
      <c r="AU75" s="34"/>
      <c r="AV75" s="27"/>
      <c r="AW75" s="28"/>
      <c r="AX75" s="28"/>
      <c r="AY75" s="28"/>
      <c r="AZ75" s="34"/>
    </row>
    <row r="76" spans="46:52" ht="16.5" customHeight="1">
      <c r="AT76" s="2" t="s">
        <v>6</v>
      </c>
      <c r="AU76" s="34"/>
      <c r="AV76" s="27"/>
      <c r="AW76" s="28"/>
      <c r="AX76" s="28"/>
      <c r="AY76" s="28"/>
      <c r="AZ76" s="34"/>
    </row>
    <row r="77" spans="46:52" ht="16.5" customHeight="1">
      <c r="AU77" s="34"/>
      <c r="AV77" s="27"/>
      <c r="AW77" s="28"/>
      <c r="AX77" s="28"/>
      <c r="AY77" s="28"/>
      <c r="AZ77" s="34"/>
    </row>
    <row r="78" spans="46:52" ht="16.5" customHeight="1">
      <c r="AU78" s="34"/>
      <c r="AV78" s="27"/>
      <c r="AW78" s="28"/>
      <c r="AX78" s="28"/>
      <c r="AY78" s="28"/>
      <c r="AZ78" s="34"/>
    </row>
    <row r="79" spans="46:52" ht="16.5" customHeight="1">
      <c r="AU79" s="34"/>
      <c r="AV79" s="27"/>
      <c r="AW79" s="28"/>
      <c r="AX79" s="28"/>
      <c r="AY79" s="28"/>
      <c r="AZ79" s="34"/>
    </row>
    <row r="80" spans="46:52" ht="16.5" customHeight="1">
      <c r="AU80" s="34"/>
      <c r="AV80" s="27"/>
      <c r="AW80" s="28"/>
      <c r="AX80" s="28"/>
      <c r="AY80" s="28"/>
      <c r="AZ80" s="34"/>
    </row>
    <row r="81" spans="47:52" ht="16.5" customHeight="1">
      <c r="AU81" s="34"/>
      <c r="AV81" s="27"/>
      <c r="AW81" s="28"/>
      <c r="AX81" s="28"/>
      <c r="AY81" s="28"/>
      <c r="AZ81" s="34"/>
    </row>
    <row r="82" spans="47:52" ht="16.5" customHeight="1">
      <c r="AU82" s="34"/>
      <c r="AV82" s="27"/>
      <c r="AW82" s="28"/>
      <c r="AX82" s="28"/>
      <c r="AY82" s="28"/>
      <c r="AZ82" s="34"/>
    </row>
    <row r="83" spans="47:52" ht="16.5" customHeight="1">
      <c r="AU83" s="34"/>
      <c r="AV83" s="27"/>
      <c r="AW83" s="28"/>
      <c r="AX83" s="28"/>
      <c r="AY83" s="28"/>
      <c r="AZ83" s="34"/>
    </row>
    <row r="84" spans="47:52" ht="16.5" customHeight="1">
      <c r="AU84" s="34"/>
      <c r="AV84" s="27"/>
      <c r="AW84" s="28"/>
      <c r="AX84" s="28"/>
      <c r="AY84" s="28"/>
      <c r="AZ84" s="34"/>
    </row>
    <row r="85" spans="47:52" ht="16.5" customHeight="1">
      <c r="AU85" s="34"/>
      <c r="AV85" s="27"/>
      <c r="AW85" s="28"/>
      <c r="AX85" s="28"/>
      <c r="AY85" s="28"/>
      <c r="AZ85" s="34"/>
    </row>
    <row r="86" spans="47:52" ht="16.5" customHeight="1">
      <c r="AU86" s="34"/>
      <c r="AV86" s="27"/>
      <c r="AW86" s="28"/>
      <c r="AX86" s="28"/>
      <c r="AY86" s="28"/>
      <c r="AZ86" s="34"/>
    </row>
    <row r="87" spans="47:52" ht="16.5" customHeight="1">
      <c r="AU87" s="34"/>
      <c r="AV87" s="27"/>
      <c r="AW87" s="28"/>
      <c r="AX87" s="28"/>
      <c r="AY87" s="28"/>
      <c r="AZ87" s="34"/>
    </row>
    <row r="88" spans="47:52" ht="16.5" customHeight="1">
      <c r="AU88" s="34"/>
      <c r="AV88" s="27"/>
      <c r="AW88" s="28"/>
      <c r="AX88" s="28"/>
      <c r="AY88" s="28"/>
      <c r="AZ88" s="34"/>
    </row>
    <row r="89" spans="47:52" ht="16.5" customHeight="1">
      <c r="AU89" s="34"/>
      <c r="AV89" s="27"/>
      <c r="AW89" s="28"/>
      <c r="AX89" s="28"/>
      <c r="AY89" s="28"/>
      <c r="AZ89" s="34"/>
    </row>
    <row r="90" spans="47:52" ht="16.5" customHeight="1">
      <c r="AU90" s="34"/>
      <c r="AV90" s="27"/>
      <c r="AW90" s="28"/>
      <c r="AX90" s="28"/>
      <c r="AY90" s="28"/>
      <c r="AZ90" s="34"/>
    </row>
    <row r="91" spans="47:52" ht="16.5" customHeight="1">
      <c r="AU91" s="34"/>
      <c r="AV91" s="27"/>
      <c r="AW91" s="28"/>
      <c r="AX91" s="28"/>
      <c r="AY91" s="28"/>
      <c r="AZ91" s="34"/>
    </row>
    <row r="92" spans="47:52" ht="16.5" customHeight="1">
      <c r="AU92" s="34"/>
      <c r="AV92" s="27"/>
      <c r="AW92" s="28"/>
      <c r="AX92" s="28"/>
      <c r="AY92" s="28"/>
      <c r="AZ92" s="34"/>
    </row>
    <row r="93" spans="47:52" ht="16.5" customHeight="1">
      <c r="AU93" s="34"/>
      <c r="AV93" s="27"/>
      <c r="AW93" s="28"/>
      <c r="AX93" s="28"/>
      <c r="AY93" s="28"/>
      <c r="AZ93" s="34"/>
    </row>
    <row r="94" spans="47:52" ht="16.5" customHeight="1">
      <c r="AU94" s="34"/>
      <c r="AV94" s="27"/>
      <c r="AW94" s="28"/>
      <c r="AX94" s="28"/>
      <c r="AY94" s="28"/>
      <c r="AZ94" s="34"/>
    </row>
    <row r="95" spans="47:52" ht="16.5" customHeight="1">
      <c r="AU95" s="34"/>
      <c r="AV95" s="27"/>
      <c r="AW95" s="28"/>
      <c r="AX95" s="28"/>
      <c r="AY95" s="28"/>
      <c r="AZ95" s="34"/>
    </row>
    <row r="96" spans="47:52" ht="16.5" customHeight="1">
      <c r="AU96" s="34"/>
      <c r="AV96" s="27"/>
      <c r="AW96" s="28"/>
      <c r="AX96" s="28"/>
      <c r="AY96" s="28"/>
      <c r="AZ96" s="34"/>
    </row>
    <row r="97" spans="47:52" ht="16.5" customHeight="1">
      <c r="AU97" s="34"/>
      <c r="AV97" s="27"/>
      <c r="AW97" s="28"/>
      <c r="AX97" s="28"/>
      <c r="AY97" s="28"/>
      <c r="AZ97" s="34"/>
    </row>
    <row r="98" spans="47:52" ht="16.5" customHeight="1">
      <c r="AU98" s="34"/>
      <c r="AV98" s="27"/>
      <c r="AW98" s="28"/>
      <c r="AX98" s="28"/>
      <c r="AY98" s="28"/>
      <c r="AZ98" s="34"/>
    </row>
    <row r="99" spans="47:52" ht="16.5" customHeight="1">
      <c r="AU99" s="34"/>
      <c r="AV99" s="27"/>
      <c r="AW99" s="28"/>
      <c r="AX99" s="28"/>
      <c r="AY99" s="28"/>
      <c r="AZ99" s="34"/>
    </row>
    <row r="100" spans="47:52" ht="16.5" customHeight="1">
      <c r="AU100" s="34"/>
      <c r="AV100" s="27"/>
      <c r="AW100" s="28"/>
      <c r="AX100" s="28"/>
      <c r="AY100" s="28"/>
      <c r="AZ100" s="34"/>
    </row>
    <row r="101" spans="47:52" ht="16.5" customHeight="1">
      <c r="AU101" s="34"/>
      <c r="AV101" s="27"/>
      <c r="AW101" s="28"/>
      <c r="AX101" s="28"/>
      <c r="AY101" s="28"/>
      <c r="AZ101" s="34"/>
    </row>
    <row r="102" spans="47:52" ht="16.5" customHeight="1">
      <c r="AU102" s="34"/>
      <c r="AV102" s="27"/>
      <c r="AW102" s="28"/>
      <c r="AX102" s="28"/>
      <c r="AY102" s="28"/>
      <c r="AZ102" s="34"/>
    </row>
    <row r="103" spans="47:52" ht="16.5" customHeight="1">
      <c r="AU103" s="34"/>
      <c r="AV103" s="27"/>
      <c r="AW103" s="28"/>
      <c r="AX103" s="28"/>
      <c r="AY103" s="28"/>
      <c r="AZ103" s="34"/>
    </row>
    <row r="104" spans="47:52" ht="16.5" customHeight="1">
      <c r="AU104" s="34"/>
      <c r="AV104" s="27"/>
      <c r="AW104" s="28"/>
      <c r="AX104" s="28"/>
      <c r="AY104" s="28"/>
      <c r="AZ104" s="34"/>
    </row>
    <row r="105" spans="47:52" ht="16.5" customHeight="1">
      <c r="AU105" s="34"/>
      <c r="AV105" s="27"/>
      <c r="AW105" s="28"/>
      <c r="AX105" s="28"/>
      <c r="AY105" s="28"/>
      <c r="AZ105" s="34"/>
    </row>
    <row r="106" spans="47:52" ht="16.5" customHeight="1">
      <c r="AU106" s="34"/>
      <c r="AV106" s="27"/>
      <c r="AW106" s="28"/>
      <c r="AX106" s="28"/>
      <c r="AY106" s="28"/>
      <c r="AZ106" s="34"/>
    </row>
    <row r="107" spans="47:52" ht="16.5" customHeight="1">
      <c r="AU107" s="34"/>
      <c r="AV107" s="27"/>
      <c r="AW107" s="28"/>
      <c r="AX107" s="28"/>
      <c r="AY107" s="28"/>
      <c r="AZ107" s="34"/>
    </row>
    <row r="108" spans="47:52" ht="16.5" customHeight="1">
      <c r="AU108" s="34"/>
      <c r="AV108" s="27"/>
      <c r="AW108" s="28"/>
      <c r="AX108" s="28"/>
      <c r="AY108" s="28"/>
      <c r="AZ108" s="34"/>
    </row>
    <row r="109" spans="47:52" ht="16.5" customHeight="1">
      <c r="AU109" s="34"/>
      <c r="AV109" s="27"/>
      <c r="AW109" s="28"/>
      <c r="AX109" s="28"/>
      <c r="AY109" s="28"/>
      <c r="AZ109" s="34"/>
    </row>
    <row r="110" spans="47:52" ht="16.5" customHeight="1">
      <c r="AU110" s="34"/>
      <c r="AV110" s="27"/>
      <c r="AW110" s="28"/>
      <c r="AX110" s="28"/>
      <c r="AY110" s="28"/>
      <c r="AZ110" s="34"/>
    </row>
    <row r="111" spans="47:52" ht="16.5" customHeight="1">
      <c r="AU111" s="34"/>
      <c r="AV111" s="27"/>
      <c r="AW111" s="28"/>
      <c r="AX111" s="28"/>
      <c r="AY111" s="28"/>
      <c r="AZ111" s="34"/>
    </row>
    <row r="112" spans="47:52" ht="16.5" customHeight="1">
      <c r="AU112" s="34"/>
      <c r="AV112" s="27"/>
      <c r="AW112" s="28"/>
      <c r="AX112" s="28"/>
      <c r="AY112" s="28"/>
      <c r="AZ112" s="34"/>
    </row>
    <row r="113" spans="47:52" ht="16.5" customHeight="1">
      <c r="AU113" s="34"/>
      <c r="AV113" s="27"/>
      <c r="AW113" s="28"/>
      <c r="AX113" s="28"/>
      <c r="AY113" s="28"/>
      <c r="AZ113" s="34"/>
    </row>
    <row r="114" spans="47:52" ht="16.5" customHeight="1">
      <c r="AU114" s="34"/>
      <c r="AV114" s="27"/>
      <c r="AW114" s="28"/>
      <c r="AX114" s="28"/>
      <c r="AY114" s="28"/>
      <c r="AZ114" s="34"/>
    </row>
    <row r="115" spans="47:52" ht="16.5" customHeight="1">
      <c r="AU115" s="34"/>
      <c r="AV115" s="27"/>
      <c r="AW115" s="28"/>
      <c r="AX115" s="28"/>
      <c r="AY115" s="28"/>
      <c r="AZ115" s="34"/>
    </row>
    <row r="116" spans="47:52" ht="16.5" customHeight="1">
      <c r="AU116" s="34"/>
      <c r="AV116" s="27"/>
      <c r="AW116" s="28"/>
      <c r="AX116" s="28"/>
      <c r="AY116" s="28"/>
      <c r="AZ116" s="34"/>
    </row>
    <row r="117" spans="47:52" ht="16.5" customHeight="1">
      <c r="AU117" s="34"/>
      <c r="AV117" s="27"/>
      <c r="AW117" s="28"/>
      <c r="AX117" s="28"/>
      <c r="AY117" s="28"/>
      <c r="AZ117" s="34"/>
    </row>
    <row r="118" spans="47:52" ht="16.5" customHeight="1">
      <c r="AU118" s="34"/>
      <c r="AV118" s="27"/>
      <c r="AW118" s="28"/>
      <c r="AX118" s="28"/>
      <c r="AY118" s="28"/>
      <c r="AZ118" s="34"/>
    </row>
    <row r="119" spans="47:52" ht="16.5" customHeight="1">
      <c r="AU119" s="34"/>
      <c r="AV119" s="27"/>
      <c r="AW119" s="28"/>
      <c r="AX119" s="28"/>
      <c r="AY119" s="28"/>
      <c r="AZ119" s="34"/>
    </row>
    <row r="120" spans="47:52" ht="16.5" customHeight="1">
      <c r="AU120" s="34"/>
      <c r="AV120" s="27"/>
      <c r="AW120" s="28"/>
      <c r="AX120" s="28"/>
      <c r="AY120" s="28"/>
      <c r="AZ120" s="34"/>
    </row>
    <row r="121" spans="47:52" ht="16.5" customHeight="1">
      <c r="AU121" s="34"/>
      <c r="AV121" s="27"/>
      <c r="AW121" s="28"/>
      <c r="AX121" s="28"/>
      <c r="AY121" s="28"/>
      <c r="AZ121" s="34"/>
    </row>
    <row r="122" spans="47:52" ht="16.5" customHeight="1">
      <c r="AU122" s="34"/>
      <c r="AV122" s="27"/>
      <c r="AW122" s="28"/>
      <c r="AX122" s="28"/>
      <c r="AY122" s="28"/>
      <c r="AZ122" s="34"/>
    </row>
    <row r="123" spans="47:52" ht="16.5" customHeight="1">
      <c r="AU123" s="34"/>
      <c r="AV123" s="27"/>
      <c r="AW123" s="28"/>
      <c r="AX123" s="28"/>
      <c r="AY123" s="28"/>
      <c r="AZ123" s="34"/>
    </row>
    <row r="124" spans="47:52" ht="16.5" customHeight="1">
      <c r="AU124" s="34"/>
      <c r="AV124" s="27"/>
      <c r="AW124" s="28"/>
      <c r="AX124" s="28"/>
      <c r="AY124" s="28"/>
      <c r="AZ124" s="34"/>
    </row>
    <row r="125" spans="47:52" ht="16.5" customHeight="1">
      <c r="AU125" s="34"/>
      <c r="AV125" s="27"/>
      <c r="AW125" s="28"/>
      <c r="AX125" s="28"/>
      <c r="AY125" s="28"/>
      <c r="AZ125" s="34"/>
    </row>
    <row r="126" spans="47:52" ht="16.5" customHeight="1">
      <c r="AU126" s="34"/>
      <c r="AV126" s="27"/>
      <c r="AW126" s="28"/>
      <c r="AX126" s="28"/>
      <c r="AY126" s="28"/>
      <c r="AZ126" s="34"/>
    </row>
    <row r="127" spans="47:52" ht="16.5" customHeight="1">
      <c r="AU127" s="34"/>
      <c r="AV127" s="27"/>
      <c r="AW127" s="28"/>
      <c r="AX127" s="28"/>
      <c r="AY127" s="28"/>
      <c r="AZ127" s="34"/>
    </row>
    <row r="128" spans="47:52" ht="16.5" customHeight="1">
      <c r="AU128" s="34"/>
      <c r="AV128" s="27"/>
      <c r="AW128" s="28"/>
      <c r="AX128" s="28"/>
      <c r="AY128" s="28"/>
      <c r="AZ128" s="34"/>
    </row>
    <row r="129" spans="47:52" ht="16.5" customHeight="1">
      <c r="AU129" s="34"/>
      <c r="AV129" s="27"/>
      <c r="AW129" s="28"/>
      <c r="AX129" s="28"/>
      <c r="AY129" s="28"/>
      <c r="AZ129" s="34"/>
    </row>
    <row r="130" spans="47:52" ht="16.5" customHeight="1">
      <c r="AU130" s="34"/>
      <c r="AV130" s="27"/>
      <c r="AW130" s="28"/>
      <c r="AX130" s="28"/>
      <c r="AY130" s="28"/>
      <c r="AZ130" s="34"/>
    </row>
    <row r="131" spans="47:52" ht="16.5" customHeight="1">
      <c r="AU131" s="34"/>
      <c r="AV131" s="27"/>
      <c r="AW131" s="28"/>
      <c r="AX131" s="28"/>
      <c r="AY131" s="28"/>
      <c r="AZ131" s="34"/>
    </row>
    <row r="132" spans="47:52" ht="16.5" customHeight="1">
      <c r="AU132" s="34"/>
      <c r="AV132" s="27"/>
      <c r="AW132" s="28"/>
      <c r="AX132" s="28"/>
      <c r="AY132" s="28"/>
      <c r="AZ132" s="34"/>
    </row>
    <row r="133" spans="47:52" ht="16.5" customHeight="1">
      <c r="AU133" s="34"/>
      <c r="AV133" s="27"/>
      <c r="AW133" s="28"/>
      <c r="AX133" s="28"/>
      <c r="AY133" s="28"/>
      <c r="AZ133" s="34"/>
    </row>
    <row r="134" spans="47:52" ht="16.5" customHeight="1">
      <c r="AU134" s="34"/>
      <c r="AV134" s="27"/>
      <c r="AW134" s="28"/>
      <c r="AX134" s="28"/>
      <c r="AY134" s="28"/>
      <c r="AZ134" s="34"/>
    </row>
    <row r="135" spans="47:52" ht="16.5" customHeight="1">
      <c r="AU135" s="34"/>
      <c r="AV135" s="27"/>
      <c r="AW135" s="28"/>
      <c r="AX135" s="28"/>
      <c r="AY135" s="28"/>
      <c r="AZ135" s="34"/>
    </row>
    <row r="136" spans="47:52" ht="16.5" customHeight="1">
      <c r="AU136" s="34"/>
      <c r="AV136" s="27"/>
      <c r="AW136" s="28"/>
      <c r="AX136" s="28"/>
      <c r="AY136" s="28"/>
      <c r="AZ136" s="34"/>
    </row>
    <row r="137" spans="47:52" ht="16.5" customHeight="1">
      <c r="AU137" s="34"/>
      <c r="AV137" s="27"/>
      <c r="AW137" s="28"/>
      <c r="AX137" s="28"/>
      <c r="AY137" s="28"/>
      <c r="AZ137" s="34"/>
    </row>
    <row r="138" spans="47:52" ht="16.5" customHeight="1">
      <c r="AU138" s="34"/>
      <c r="AV138" s="27"/>
      <c r="AW138" s="28"/>
      <c r="AX138" s="28"/>
      <c r="AY138" s="28"/>
      <c r="AZ138" s="34"/>
    </row>
    <row r="139" spans="47:52" ht="16.5" customHeight="1">
      <c r="AU139" s="34"/>
      <c r="AV139" s="27"/>
      <c r="AW139" s="28"/>
      <c r="AX139" s="28"/>
      <c r="AY139" s="28"/>
      <c r="AZ139" s="34"/>
    </row>
    <row r="140" spans="47:52" ht="16.5" customHeight="1">
      <c r="AU140" s="34"/>
      <c r="AV140" s="27"/>
      <c r="AW140" s="28"/>
      <c r="AX140" s="28"/>
      <c r="AY140" s="28"/>
      <c r="AZ140" s="34"/>
    </row>
    <row r="141" spans="47:52" ht="16.5" customHeight="1">
      <c r="AU141" s="34"/>
      <c r="AV141" s="27"/>
      <c r="AW141" s="28"/>
      <c r="AX141" s="28"/>
      <c r="AY141" s="28"/>
      <c r="AZ141" s="34"/>
    </row>
    <row r="142" spans="47:52" ht="16.5" customHeight="1">
      <c r="AU142" s="34"/>
      <c r="AV142" s="27"/>
      <c r="AW142" s="28"/>
      <c r="AX142" s="28"/>
      <c r="AY142" s="28"/>
      <c r="AZ142" s="34"/>
    </row>
    <row r="143" spans="47:52" ht="16.5" customHeight="1">
      <c r="AU143" s="34"/>
      <c r="AV143" s="27"/>
      <c r="AW143" s="28"/>
      <c r="AX143" s="28"/>
      <c r="AY143" s="28"/>
      <c r="AZ143" s="34"/>
    </row>
    <row r="144" spans="47:52" ht="16.5" customHeight="1">
      <c r="AU144" s="34"/>
      <c r="AV144" s="27"/>
      <c r="AW144" s="28"/>
      <c r="AX144" s="28"/>
      <c r="AY144" s="28"/>
      <c r="AZ144" s="34"/>
    </row>
    <row r="145" spans="47:52" ht="16.5" customHeight="1">
      <c r="AU145" s="34"/>
      <c r="AV145" s="27"/>
      <c r="AW145" s="28"/>
      <c r="AX145" s="28"/>
      <c r="AY145" s="28"/>
      <c r="AZ145" s="34"/>
    </row>
    <row r="146" spans="47:52" ht="16.5" customHeight="1">
      <c r="AU146" s="34"/>
      <c r="AV146" s="27"/>
      <c r="AW146" s="28"/>
      <c r="AX146" s="28"/>
      <c r="AY146" s="28"/>
      <c r="AZ146" s="34"/>
    </row>
    <row r="147" spans="47:52" ht="16.5" customHeight="1">
      <c r="AU147" s="34"/>
      <c r="AV147" s="27"/>
      <c r="AW147" s="28"/>
      <c r="AX147" s="28"/>
      <c r="AY147" s="28"/>
      <c r="AZ147" s="34"/>
    </row>
    <row r="148" spans="47:52" ht="16.5" customHeight="1">
      <c r="AU148" s="34"/>
      <c r="AV148" s="27"/>
      <c r="AW148" s="28"/>
      <c r="AX148" s="28"/>
      <c r="AY148" s="28"/>
      <c r="AZ148" s="34"/>
    </row>
    <row r="149" spans="47:52" ht="16.5" customHeight="1">
      <c r="AU149" s="34"/>
      <c r="AV149" s="27"/>
      <c r="AW149" s="28"/>
      <c r="AX149" s="28"/>
      <c r="AY149" s="28"/>
      <c r="AZ149" s="34"/>
    </row>
    <row r="150" spans="47:52" ht="16.5" customHeight="1">
      <c r="AU150" s="34"/>
      <c r="AV150" s="27"/>
      <c r="AW150" s="28"/>
      <c r="AX150" s="28"/>
      <c r="AY150" s="28"/>
      <c r="AZ150" s="34"/>
    </row>
    <row r="151" spans="47:52" ht="16.5" customHeight="1">
      <c r="AU151" s="34"/>
      <c r="AV151" s="27"/>
      <c r="AW151" s="28"/>
      <c r="AX151" s="28"/>
      <c r="AY151" s="28"/>
      <c r="AZ151" s="34"/>
    </row>
    <row r="152" spans="47:52" ht="16.5" customHeight="1">
      <c r="AU152" s="34"/>
      <c r="AV152" s="27"/>
      <c r="AW152" s="28"/>
      <c r="AX152" s="28"/>
      <c r="AY152" s="28"/>
      <c r="AZ152" s="34"/>
    </row>
    <row r="153" spans="47:52" ht="16.5" customHeight="1">
      <c r="AU153" s="34"/>
      <c r="AV153" s="27"/>
      <c r="AW153" s="28"/>
      <c r="AX153" s="28"/>
      <c r="AY153" s="28"/>
      <c r="AZ153" s="34"/>
    </row>
    <row r="154" spans="47:52" ht="16.5" customHeight="1">
      <c r="AU154" s="34"/>
      <c r="AV154" s="27"/>
      <c r="AW154" s="28"/>
      <c r="AX154" s="28"/>
      <c r="AY154" s="28"/>
      <c r="AZ154" s="34"/>
    </row>
    <row r="155" spans="47:52" ht="16.5" customHeight="1">
      <c r="AU155" s="34"/>
      <c r="AV155" s="27"/>
      <c r="AW155" s="28"/>
      <c r="AX155" s="28"/>
      <c r="AY155" s="28"/>
      <c r="AZ155" s="34"/>
    </row>
    <row r="156" spans="47:52" ht="16.5" customHeight="1">
      <c r="AU156" s="34"/>
      <c r="AV156" s="27"/>
      <c r="AW156" s="28"/>
      <c r="AX156" s="28"/>
      <c r="AY156" s="28"/>
      <c r="AZ156" s="34"/>
    </row>
    <row r="157" spans="47:52" ht="16.5" customHeight="1">
      <c r="AU157" s="34"/>
      <c r="AV157" s="27"/>
      <c r="AW157" s="28"/>
      <c r="AX157" s="28"/>
      <c r="AY157" s="28"/>
      <c r="AZ157" s="34"/>
    </row>
    <row r="158" spans="47:52" ht="16.5" customHeight="1">
      <c r="AU158" s="34"/>
      <c r="AV158" s="27"/>
      <c r="AW158" s="28"/>
      <c r="AX158" s="28"/>
      <c r="AY158" s="28"/>
      <c r="AZ158" s="34"/>
    </row>
    <row r="159" spans="47:52" ht="16.5" customHeight="1">
      <c r="AU159" s="34"/>
      <c r="AV159" s="27"/>
      <c r="AW159" s="28"/>
      <c r="AX159" s="28"/>
      <c r="AY159" s="28"/>
      <c r="AZ159" s="34"/>
    </row>
    <row r="160" spans="47:52" ht="16.5" customHeight="1">
      <c r="AU160" s="34"/>
      <c r="AV160" s="27"/>
      <c r="AW160" s="28"/>
      <c r="AX160" s="28"/>
      <c r="AY160" s="28"/>
      <c r="AZ160" s="34"/>
    </row>
    <row r="161" spans="47:52" ht="16.5" customHeight="1">
      <c r="AU161" s="34"/>
      <c r="AV161" s="27"/>
      <c r="AW161" s="28"/>
      <c r="AX161" s="28"/>
      <c r="AY161" s="28"/>
      <c r="AZ161" s="34"/>
    </row>
    <row r="162" spans="47:52" ht="16.5" customHeight="1">
      <c r="AU162" s="34"/>
      <c r="AV162" s="27"/>
      <c r="AW162" s="28"/>
      <c r="AX162" s="28"/>
      <c r="AY162" s="28"/>
      <c r="AZ162" s="34"/>
    </row>
    <row r="163" spans="47:52" ht="16.5" customHeight="1">
      <c r="AU163" s="34"/>
      <c r="AV163" s="27"/>
      <c r="AW163" s="28"/>
      <c r="AX163" s="28"/>
      <c r="AY163" s="28"/>
      <c r="AZ163" s="34"/>
    </row>
    <row r="164" spans="47:52" ht="16.5" customHeight="1">
      <c r="AU164" s="34"/>
      <c r="AV164" s="27"/>
      <c r="AW164" s="28"/>
      <c r="AX164" s="28"/>
      <c r="AY164" s="28"/>
      <c r="AZ164" s="34"/>
    </row>
    <row r="165" spans="47:52" ht="16.5" customHeight="1">
      <c r="AU165" s="34"/>
      <c r="AV165" s="27"/>
      <c r="AW165" s="28"/>
      <c r="AX165" s="28"/>
      <c r="AY165" s="28"/>
      <c r="AZ165" s="34"/>
    </row>
    <row r="166" spans="47:52" ht="16.5" customHeight="1">
      <c r="AU166" s="34"/>
      <c r="AV166" s="27"/>
      <c r="AW166" s="28"/>
      <c r="AX166" s="28"/>
      <c r="AY166" s="28"/>
      <c r="AZ166" s="34"/>
    </row>
    <row r="167" spans="47:52" ht="16.5" customHeight="1">
      <c r="AU167" s="34"/>
      <c r="AV167" s="27"/>
      <c r="AW167" s="28"/>
      <c r="AX167" s="28"/>
      <c r="AY167" s="28"/>
      <c r="AZ167" s="34"/>
    </row>
    <row r="168" spans="47:52" ht="16.5" customHeight="1">
      <c r="AU168" s="34"/>
      <c r="AV168" s="27"/>
      <c r="AW168" s="28"/>
      <c r="AX168" s="28"/>
      <c r="AY168" s="28"/>
      <c r="AZ168" s="34"/>
    </row>
    <row r="169" spans="47:52" ht="16.5" customHeight="1">
      <c r="AU169" s="34"/>
      <c r="AV169" s="27"/>
      <c r="AW169" s="28"/>
      <c r="AX169" s="28"/>
      <c r="AY169" s="28"/>
      <c r="AZ169" s="34"/>
    </row>
    <row r="170" spans="47:52" ht="16.5" customHeight="1">
      <c r="AU170" s="34"/>
      <c r="AV170" s="27"/>
      <c r="AW170" s="28"/>
      <c r="AX170" s="28"/>
      <c r="AY170" s="28"/>
      <c r="AZ170" s="34"/>
    </row>
    <row r="171" spans="47:52" ht="16.5" customHeight="1">
      <c r="AU171" s="34"/>
      <c r="AV171" s="27"/>
      <c r="AW171" s="28"/>
      <c r="AX171" s="28"/>
      <c r="AY171" s="28"/>
      <c r="AZ171" s="34"/>
    </row>
    <row r="172" spans="47:52" ht="16.5" customHeight="1">
      <c r="AU172" s="34"/>
      <c r="AV172" s="27"/>
      <c r="AW172" s="28"/>
      <c r="AX172" s="28"/>
      <c r="AY172" s="28"/>
      <c r="AZ172" s="34"/>
    </row>
    <row r="173" spans="47:52" ht="16.5" customHeight="1">
      <c r="AU173" s="34"/>
      <c r="AV173" s="27"/>
      <c r="AW173" s="28"/>
      <c r="AX173" s="28"/>
      <c r="AY173" s="28"/>
      <c r="AZ173" s="34"/>
    </row>
    <row r="174" spans="47:52" ht="16.5" customHeight="1">
      <c r="AU174" s="34"/>
      <c r="AV174" s="27"/>
      <c r="AW174" s="28"/>
      <c r="AX174" s="28"/>
      <c r="AY174" s="28"/>
      <c r="AZ174" s="34"/>
    </row>
    <row r="175" spans="47:52" ht="16.5" customHeight="1">
      <c r="AU175" s="34"/>
      <c r="AV175" s="27"/>
      <c r="AW175" s="28"/>
      <c r="AX175" s="28"/>
      <c r="AY175" s="28"/>
      <c r="AZ175" s="34"/>
    </row>
    <row r="176" spans="47:52" ht="16.5" customHeight="1">
      <c r="AU176" s="34"/>
      <c r="AV176" s="27"/>
      <c r="AW176" s="28"/>
      <c r="AX176" s="28"/>
      <c r="AY176" s="28"/>
      <c r="AZ176" s="34"/>
    </row>
    <row r="177" spans="47:52" ht="16.5" customHeight="1">
      <c r="AU177" s="34"/>
      <c r="AV177" s="27"/>
      <c r="AW177" s="28"/>
      <c r="AX177" s="28"/>
      <c r="AY177" s="28"/>
      <c r="AZ177" s="34"/>
    </row>
    <row r="178" spans="47:52" ht="16.5" customHeight="1">
      <c r="AU178" s="34"/>
      <c r="AV178" s="27"/>
      <c r="AW178" s="28"/>
      <c r="AX178" s="28"/>
      <c r="AY178" s="28"/>
      <c r="AZ178" s="34"/>
    </row>
    <row r="179" spans="47:52" ht="16.5" customHeight="1">
      <c r="AU179" s="34"/>
      <c r="AV179" s="27"/>
      <c r="AW179" s="28"/>
      <c r="AX179" s="28"/>
      <c r="AY179" s="28"/>
      <c r="AZ179" s="34"/>
    </row>
  </sheetData>
  <mergeCells count="604">
    <mergeCell ref="Q5:R5"/>
    <mergeCell ref="AV2:AY2"/>
    <mergeCell ref="B5:C5"/>
    <mergeCell ref="D5:E5"/>
    <mergeCell ref="F5:G5"/>
    <mergeCell ref="H5:I5"/>
    <mergeCell ref="J5:K5"/>
    <mergeCell ref="L5:M5"/>
    <mergeCell ref="N5:O5"/>
    <mergeCell ref="AC5:AD5"/>
    <mergeCell ref="AW5:AX5"/>
    <mergeCell ref="S5:T5"/>
    <mergeCell ref="U5:V5"/>
    <mergeCell ref="W5:X5"/>
    <mergeCell ref="Y5:Z5"/>
    <mergeCell ref="AA5:AB5"/>
    <mergeCell ref="AF5:AG5"/>
    <mergeCell ref="AH5:AI5"/>
    <mergeCell ref="AJ5:AK5"/>
    <mergeCell ref="AL5:AM5"/>
    <mergeCell ref="AN5:AO5"/>
    <mergeCell ref="AP5:AQ5"/>
    <mergeCell ref="AR5:AS5"/>
    <mergeCell ref="AJ8:AK8"/>
    <mergeCell ref="AL8:AM8"/>
    <mergeCell ref="AN8:AO8"/>
    <mergeCell ref="AP8:AQ8"/>
    <mergeCell ref="AR8:AS8"/>
    <mergeCell ref="B6:C6"/>
    <mergeCell ref="D6:E6"/>
    <mergeCell ref="F6:G6"/>
    <mergeCell ref="H6:I6"/>
    <mergeCell ref="J6:K6"/>
    <mergeCell ref="L6:M6"/>
    <mergeCell ref="N6:O6"/>
    <mergeCell ref="Q6:R6"/>
    <mergeCell ref="S8:T8"/>
    <mergeCell ref="U8:V8"/>
    <mergeCell ref="W8:X8"/>
    <mergeCell ref="Y8:Z8"/>
    <mergeCell ref="AA8:AB8"/>
    <mergeCell ref="AC8:AD8"/>
    <mergeCell ref="AW6:AX6"/>
    <mergeCell ref="AW7:AX7"/>
    <mergeCell ref="B8:C8"/>
    <mergeCell ref="D8:E8"/>
    <mergeCell ref="F8:G8"/>
    <mergeCell ref="H8:I8"/>
    <mergeCell ref="J8:K8"/>
    <mergeCell ref="L8:M8"/>
    <mergeCell ref="N8:O8"/>
    <mergeCell ref="Q8:R8"/>
    <mergeCell ref="S6:T6"/>
    <mergeCell ref="U6:V6"/>
    <mergeCell ref="W6:X6"/>
    <mergeCell ref="Y6:Z6"/>
    <mergeCell ref="AA6:AB6"/>
    <mergeCell ref="AC6:AD6"/>
    <mergeCell ref="AF8:AG8"/>
    <mergeCell ref="AH8:AI8"/>
    <mergeCell ref="AA12:AB12"/>
    <mergeCell ref="AC12:AD12"/>
    <mergeCell ref="AA10:AB10"/>
    <mergeCell ref="AC10:AD10"/>
    <mergeCell ref="B12:C12"/>
    <mergeCell ref="D12:E12"/>
    <mergeCell ref="F12:G12"/>
    <mergeCell ref="H12:I12"/>
    <mergeCell ref="J12:K12"/>
    <mergeCell ref="L12:M12"/>
    <mergeCell ref="N12:O12"/>
    <mergeCell ref="Q12:R12"/>
    <mergeCell ref="N10:O10"/>
    <mergeCell ref="Q10:R10"/>
    <mergeCell ref="S10:T10"/>
    <mergeCell ref="U10:V10"/>
    <mergeCell ref="W10:X10"/>
    <mergeCell ref="Y10:Z10"/>
    <mergeCell ref="B10:C10"/>
    <mergeCell ref="D10:E10"/>
    <mergeCell ref="F10:G10"/>
    <mergeCell ref="H10:I10"/>
    <mergeCell ref="J10:K10"/>
    <mergeCell ref="L10:M10"/>
    <mergeCell ref="D14:E14"/>
    <mergeCell ref="F14:G14"/>
    <mergeCell ref="H14:I14"/>
    <mergeCell ref="J14:K14"/>
    <mergeCell ref="L14:M14"/>
    <mergeCell ref="S12:T12"/>
    <mergeCell ref="U12:V12"/>
    <mergeCell ref="W12:X12"/>
    <mergeCell ref="Y12:Z12"/>
    <mergeCell ref="B20:C20"/>
    <mergeCell ref="S16:T16"/>
    <mergeCell ref="U16:V16"/>
    <mergeCell ref="W16:X16"/>
    <mergeCell ref="Y16:Z16"/>
    <mergeCell ref="AA16:AB16"/>
    <mergeCell ref="AC16:AD16"/>
    <mergeCell ref="AA14:AB14"/>
    <mergeCell ref="AC14:AD14"/>
    <mergeCell ref="B16:C16"/>
    <mergeCell ref="D16:E16"/>
    <mergeCell ref="F16:G16"/>
    <mergeCell ref="H16:I16"/>
    <mergeCell ref="J16:K16"/>
    <mergeCell ref="L16:M16"/>
    <mergeCell ref="N16:O16"/>
    <mergeCell ref="Q16:R16"/>
    <mergeCell ref="N14:O14"/>
    <mergeCell ref="Q14:R14"/>
    <mergeCell ref="S14:T14"/>
    <mergeCell ref="U14:V14"/>
    <mergeCell ref="W14:X14"/>
    <mergeCell ref="Y14:Z14"/>
    <mergeCell ref="B14:C14"/>
    <mergeCell ref="B23:C23"/>
    <mergeCell ref="AR6:AS6"/>
    <mergeCell ref="B21:C21"/>
    <mergeCell ref="D21:E21"/>
    <mergeCell ref="F21:G21"/>
    <mergeCell ref="H21:I21"/>
    <mergeCell ref="J21:K21"/>
    <mergeCell ref="AF6:AG6"/>
    <mergeCell ref="AH6:AI6"/>
    <mergeCell ref="AJ6:AK6"/>
    <mergeCell ref="AL6:AM6"/>
    <mergeCell ref="AN6:AO6"/>
    <mergeCell ref="AP6:AQ6"/>
    <mergeCell ref="D20:E20"/>
    <mergeCell ref="F20:G20"/>
    <mergeCell ref="H20:I20"/>
    <mergeCell ref="J20:K20"/>
    <mergeCell ref="AF12:AG12"/>
    <mergeCell ref="AH12:AI12"/>
    <mergeCell ref="AJ12:AK12"/>
    <mergeCell ref="AL12:AM12"/>
    <mergeCell ref="AN12:AO12"/>
    <mergeCell ref="AP12:AQ12"/>
    <mergeCell ref="AR12:AS12"/>
    <mergeCell ref="B27:C27"/>
    <mergeCell ref="AR10:AS10"/>
    <mergeCell ref="B25:C25"/>
    <mergeCell ref="D25:E25"/>
    <mergeCell ref="F25:G25"/>
    <mergeCell ref="H25:I25"/>
    <mergeCell ref="J25:K25"/>
    <mergeCell ref="AF10:AG10"/>
    <mergeCell ref="AH10:AI10"/>
    <mergeCell ref="AJ10:AK10"/>
    <mergeCell ref="AL10:AM10"/>
    <mergeCell ref="AN10:AO10"/>
    <mergeCell ref="AP10:AQ10"/>
    <mergeCell ref="D23:E23"/>
    <mergeCell ref="F23:G23"/>
    <mergeCell ref="H23:I23"/>
    <mergeCell ref="J23:K23"/>
    <mergeCell ref="AH16:AI16"/>
    <mergeCell ref="AJ16:AK16"/>
    <mergeCell ref="AL16:AM16"/>
    <mergeCell ref="AN16:AO16"/>
    <mergeCell ref="AP16:AQ16"/>
    <mergeCell ref="AR16:AS16"/>
    <mergeCell ref="AH20:AI20"/>
    <mergeCell ref="B31:C31"/>
    <mergeCell ref="AR14:AS14"/>
    <mergeCell ref="B29:C29"/>
    <mergeCell ref="D29:E29"/>
    <mergeCell ref="F29:G29"/>
    <mergeCell ref="H29:I29"/>
    <mergeCell ref="J29:K29"/>
    <mergeCell ref="AF14:AG14"/>
    <mergeCell ref="AH14:AI14"/>
    <mergeCell ref="AJ14:AK14"/>
    <mergeCell ref="AL14:AM14"/>
    <mergeCell ref="AN14:AO14"/>
    <mergeCell ref="AP14:AQ14"/>
    <mergeCell ref="D27:E27"/>
    <mergeCell ref="F27:G27"/>
    <mergeCell ref="H27:I27"/>
    <mergeCell ref="J27:K27"/>
    <mergeCell ref="L27:M27"/>
    <mergeCell ref="D31:E31"/>
    <mergeCell ref="F31:G31"/>
    <mergeCell ref="H31:I31"/>
    <mergeCell ref="J31:K31"/>
    <mergeCell ref="L31:M31"/>
    <mergeCell ref="N31:O31"/>
    <mergeCell ref="L29:M29"/>
    <mergeCell ref="N29:O29"/>
    <mergeCell ref="AF16:AG16"/>
    <mergeCell ref="N27:O27"/>
    <mergeCell ref="L25:M25"/>
    <mergeCell ref="N25:O25"/>
    <mergeCell ref="L23:M23"/>
    <mergeCell ref="N23:O23"/>
    <mergeCell ref="L21:M21"/>
    <mergeCell ref="N21:O21"/>
    <mergeCell ref="L20:M20"/>
    <mergeCell ref="N20:O20"/>
    <mergeCell ref="U25:V25"/>
    <mergeCell ref="W25:X25"/>
    <mergeCell ref="Y25:Z25"/>
    <mergeCell ref="AA25:AB25"/>
    <mergeCell ref="AJ20:AK20"/>
    <mergeCell ref="AL20:AM20"/>
    <mergeCell ref="AN20:AO20"/>
    <mergeCell ref="AP20:AQ20"/>
    <mergeCell ref="AR20:AS20"/>
    <mergeCell ref="Q20:R20"/>
    <mergeCell ref="S20:T20"/>
    <mergeCell ref="U20:V20"/>
    <mergeCell ref="W20:X20"/>
    <mergeCell ref="Y20:Z20"/>
    <mergeCell ref="AA20:AB20"/>
    <mergeCell ref="AC20:AD20"/>
    <mergeCell ref="AF20:AG20"/>
    <mergeCell ref="AR23:AS23"/>
    <mergeCell ref="AP21:AQ21"/>
    <mergeCell ref="AR21:AS21"/>
    <mergeCell ref="Q23:R23"/>
    <mergeCell ref="S23:T23"/>
    <mergeCell ref="U23:V23"/>
    <mergeCell ref="W23:X23"/>
    <mergeCell ref="Y23:Z23"/>
    <mergeCell ref="AA23:AB23"/>
    <mergeCell ref="AC23:AD23"/>
    <mergeCell ref="AF23:AG23"/>
    <mergeCell ref="AC21:AD21"/>
    <mergeCell ref="AF21:AG21"/>
    <mergeCell ref="AH21:AI21"/>
    <mergeCell ref="AJ21:AK21"/>
    <mergeCell ref="AL21:AM21"/>
    <mergeCell ref="AN21:AO21"/>
    <mergeCell ref="Q21:R21"/>
    <mergeCell ref="S21:T21"/>
    <mergeCell ref="U21:V21"/>
    <mergeCell ref="W21:X21"/>
    <mergeCell ref="Y21:Z21"/>
    <mergeCell ref="AA21:AB21"/>
    <mergeCell ref="AH23:AI23"/>
    <mergeCell ref="AJ23:AK23"/>
    <mergeCell ref="AL23:AM23"/>
    <mergeCell ref="AN23:AO23"/>
    <mergeCell ref="AP23:AQ23"/>
    <mergeCell ref="AH27:AI27"/>
    <mergeCell ref="AJ27:AK27"/>
    <mergeCell ref="AL27:AM27"/>
    <mergeCell ref="AN27:AO27"/>
    <mergeCell ref="AP27:AQ27"/>
    <mergeCell ref="AR27:AS27"/>
    <mergeCell ref="AP25:AQ25"/>
    <mergeCell ref="AR25:AS25"/>
    <mergeCell ref="Q27:R27"/>
    <mergeCell ref="S27:T27"/>
    <mergeCell ref="U27:V27"/>
    <mergeCell ref="W27:X27"/>
    <mergeCell ref="Y27:Z27"/>
    <mergeCell ref="AA27:AB27"/>
    <mergeCell ref="AC27:AD27"/>
    <mergeCell ref="AF27:AG27"/>
    <mergeCell ref="AC25:AD25"/>
    <mergeCell ref="AF25:AG25"/>
    <mergeCell ref="AH25:AI25"/>
    <mergeCell ref="AJ25:AK25"/>
    <mergeCell ref="AL25:AM25"/>
    <mergeCell ref="AN25:AO25"/>
    <mergeCell ref="Q25:R25"/>
    <mergeCell ref="S25:T25"/>
    <mergeCell ref="AF31:AG31"/>
    <mergeCell ref="AC29:AD29"/>
    <mergeCell ref="AF29:AG29"/>
    <mergeCell ref="AH29:AI29"/>
    <mergeCell ref="AJ29:AK29"/>
    <mergeCell ref="AL29:AM29"/>
    <mergeCell ref="AN29:AO29"/>
    <mergeCell ref="Q29:R29"/>
    <mergeCell ref="S29:T29"/>
    <mergeCell ref="U29:V29"/>
    <mergeCell ref="W29:X29"/>
    <mergeCell ref="Y29:Z29"/>
    <mergeCell ref="AA29:AB29"/>
    <mergeCell ref="S35:T35"/>
    <mergeCell ref="U35:V35"/>
    <mergeCell ref="W35:X35"/>
    <mergeCell ref="Y35:Z35"/>
    <mergeCell ref="AA35:AB35"/>
    <mergeCell ref="AC35:AD35"/>
    <mergeCell ref="B35:C35"/>
    <mergeCell ref="D35:E35"/>
    <mergeCell ref="F35:G35"/>
    <mergeCell ref="H35:I35"/>
    <mergeCell ref="J35:K35"/>
    <mergeCell ref="L35:M35"/>
    <mergeCell ref="N35:O35"/>
    <mergeCell ref="Q35:R35"/>
    <mergeCell ref="AC38:AD38"/>
    <mergeCell ref="AA36:AB36"/>
    <mergeCell ref="AC36:AD36"/>
    <mergeCell ref="B38:C38"/>
    <mergeCell ref="D38:E38"/>
    <mergeCell ref="F38:G38"/>
    <mergeCell ref="H38:I38"/>
    <mergeCell ref="J38:K38"/>
    <mergeCell ref="L38:M38"/>
    <mergeCell ref="N38:O38"/>
    <mergeCell ref="Q38:R38"/>
    <mergeCell ref="N36:O36"/>
    <mergeCell ref="Q36:R36"/>
    <mergeCell ref="S36:T36"/>
    <mergeCell ref="U36:V36"/>
    <mergeCell ref="W36:X36"/>
    <mergeCell ref="Y36:Z36"/>
    <mergeCell ref="B36:C36"/>
    <mergeCell ref="D36:E36"/>
    <mergeCell ref="F36:G36"/>
    <mergeCell ref="H36:I36"/>
    <mergeCell ref="J36:K36"/>
    <mergeCell ref="L36:M36"/>
    <mergeCell ref="F40:G40"/>
    <mergeCell ref="H40:I40"/>
    <mergeCell ref="J40:K40"/>
    <mergeCell ref="L40:M40"/>
    <mergeCell ref="S38:T38"/>
    <mergeCell ref="U38:V38"/>
    <mergeCell ref="W38:X38"/>
    <mergeCell ref="Y38:Z38"/>
    <mergeCell ref="AA38:AB38"/>
    <mergeCell ref="S42:T42"/>
    <mergeCell ref="U42:V42"/>
    <mergeCell ref="W42:X42"/>
    <mergeCell ref="Y42:Z42"/>
    <mergeCell ref="AA42:AB42"/>
    <mergeCell ref="AC42:AD42"/>
    <mergeCell ref="AA40:AB40"/>
    <mergeCell ref="AC40:AD40"/>
    <mergeCell ref="B42:C42"/>
    <mergeCell ref="D42:E42"/>
    <mergeCell ref="F42:G42"/>
    <mergeCell ref="H42:I42"/>
    <mergeCell ref="J42:K42"/>
    <mergeCell ref="L42:M42"/>
    <mergeCell ref="N42:O42"/>
    <mergeCell ref="Q42:R42"/>
    <mergeCell ref="N40:O40"/>
    <mergeCell ref="Q40:R40"/>
    <mergeCell ref="S40:T40"/>
    <mergeCell ref="U40:V40"/>
    <mergeCell ref="W40:X40"/>
    <mergeCell ref="Y40:Z40"/>
    <mergeCell ref="B40:C40"/>
    <mergeCell ref="D40:E40"/>
    <mergeCell ref="N44:O44"/>
    <mergeCell ref="Q44:R44"/>
    <mergeCell ref="S44:T44"/>
    <mergeCell ref="U44:V44"/>
    <mergeCell ref="W44:X44"/>
    <mergeCell ref="Y44:Z44"/>
    <mergeCell ref="B44:C44"/>
    <mergeCell ref="D44:E44"/>
    <mergeCell ref="F44:G44"/>
    <mergeCell ref="H44:I44"/>
    <mergeCell ref="J44:K44"/>
    <mergeCell ref="L44:M44"/>
    <mergeCell ref="AF35:AG35"/>
    <mergeCell ref="AH35:AI35"/>
    <mergeCell ref="AJ35:AK35"/>
    <mergeCell ref="AL35:AM35"/>
    <mergeCell ref="AN35:AO35"/>
    <mergeCell ref="AP35:AQ35"/>
    <mergeCell ref="AR35:AS35"/>
    <mergeCell ref="B50:C50"/>
    <mergeCell ref="S46:T46"/>
    <mergeCell ref="U46:V46"/>
    <mergeCell ref="W46:X46"/>
    <mergeCell ref="Y46:Z46"/>
    <mergeCell ref="AA46:AB46"/>
    <mergeCell ref="AC46:AD46"/>
    <mergeCell ref="AA44:AB44"/>
    <mergeCell ref="AC44:AD44"/>
    <mergeCell ref="B46:C46"/>
    <mergeCell ref="D46:E46"/>
    <mergeCell ref="F46:G46"/>
    <mergeCell ref="H46:I46"/>
    <mergeCell ref="J46:K46"/>
    <mergeCell ref="L46:M46"/>
    <mergeCell ref="N46:O46"/>
    <mergeCell ref="Q46:R46"/>
    <mergeCell ref="AF38:AG38"/>
    <mergeCell ref="AH38:AI38"/>
    <mergeCell ref="AJ38:AK38"/>
    <mergeCell ref="AL38:AM38"/>
    <mergeCell ref="AN38:AO38"/>
    <mergeCell ref="AP38:AQ38"/>
    <mergeCell ref="AR38:AS38"/>
    <mergeCell ref="B53:C53"/>
    <mergeCell ref="AR36:AS36"/>
    <mergeCell ref="B51:C51"/>
    <mergeCell ref="D51:E51"/>
    <mergeCell ref="F51:G51"/>
    <mergeCell ref="H51:I51"/>
    <mergeCell ref="J51:K51"/>
    <mergeCell ref="AF36:AG36"/>
    <mergeCell ref="AH36:AI36"/>
    <mergeCell ref="AJ36:AK36"/>
    <mergeCell ref="AL36:AM36"/>
    <mergeCell ref="AN36:AO36"/>
    <mergeCell ref="AP36:AQ36"/>
    <mergeCell ref="D50:E50"/>
    <mergeCell ref="F50:G50"/>
    <mergeCell ref="H50:I50"/>
    <mergeCell ref="J50:K50"/>
    <mergeCell ref="AF42:AG42"/>
    <mergeCell ref="AH42:AI42"/>
    <mergeCell ref="AJ42:AK42"/>
    <mergeCell ref="AL42:AM42"/>
    <mergeCell ref="AN42:AO42"/>
    <mergeCell ref="AP42:AQ42"/>
    <mergeCell ref="AR42:AS42"/>
    <mergeCell ref="B57:C57"/>
    <mergeCell ref="AR40:AS40"/>
    <mergeCell ref="B55:C55"/>
    <mergeCell ref="D55:E55"/>
    <mergeCell ref="F55:G55"/>
    <mergeCell ref="H55:I55"/>
    <mergeCell ref="J55:K55"/>
    <mergeCell ref="AF40:AG40"/>
    <mergeCell ref="AH40:AI40"/>
    <mergeCell ref="AJ40:AK40"/>
    <mergeCell ref="AL40:AM40"/>
    <mergeCell ref="AN40:AO40"/>
    <mergeCell ref="AP40:AQ40"/>
    <mergeCell ref="D53:E53"/>
    <mergeCell ref="F53:G53"/>
    <mergeCell ref="H53:I53"/>
    <mergeCell ref="J53:K53"/>
    <mergeCell ref="AH46:AI46"/>
    <mergeCell ref="AJ46:AK46"/>
    <mergeCell ref="AL46:AM46"/>
    <mergeCell ref="AN46:AO46"/>
    <mergeCell ref="AP46:AQ46"/>
    <mergeCell ref="AR46:AS46"/>
    <mergeCell ref="B61:C61"/>
    <mergeCell ref="AR44:AS44"/>
    <mergeCell ref="B59:C59"/>
    <mergeCell ref="D59:E59"/>
    <mergeCell ref="F59:G59"/>
    <mergeCell ref="H59:I59"/>
    <mergeCell ref="J59:K59"/>
    <mergeCell ref="AF49:AS49"/>
    <mergeCell ref="AF44:AG44"/>
    <mergeCell ref="AH44:AI44"/>
    <mergeCell ref="AJ44:AK44"/>
    <mergeCell ref="AL44:AM44"/>
    <mergeCell ref="AN44:AO44"/>
    <mergeCell ref="AP44:AQ44"/>
    <mergeCell ref="D57:E57"/>
    <mergeCell ref="F57:G57"/>
    <mergeCell ref="H57:I57"/>
    <mergeCell ref="J57:K57"/>
    <mergeCell ref="D61:E61"/>
    <mergeCell ref="F61:G61"/>
    <mergeCell ref="H61:I61"/>
    <mergeCell ref="J61:K61"/>
    <mergeCell ref="L61:M61"/>
    <mergeCell ref="N61:O61"/>
    <mergeCell ref="L59:M59"/>
    <mergeCell ref="N59:O59"/>
    <mergeCell ref="AF46:AG46"/>
    <mergeCell ref="L57:M57"/>
    <mergeCell ref="N57:O57"/>
    <mergeCell ref="L55:M55"/>
    <mergeCell ref="N55:O55"/>
    <mergeCell ref="L53:M53"/>
    <mergeCell ref="N53:O53"/>
    <mergeCell ref="L51:M51"/>
    <mergeCell ref="N51:O51"/>
    <mergeCell ref="L50:M50"/>
    <mergeCell ref="N50:O50"/>
    <mergeCell ref="Q53:R53"/>
    <mergeCell ref="S53:T53"/>
    <mergeCell ref="U53:V53"/>
    <mergeCell ref="W53:X53"/>
    <mergeCell ref="Y53:Z53"/>
    <mergeCell ref="AN50:AO50"/>
    <mergeCell ref="AP50:AQ50"/>
    <mergeCell ref="AR50:AS50"/>
    <mergeCell ref="Q50:R50"/>
    <mergeCell ref="S50:T50"/>
    <mergeCell ref="U50:V50"/>
    <mergeCell ref="W50:X50"/>
    <mergeCell ref="Y50:Z50"/>
    <mergeCell ref="AA50:AB50"/>
    <mergeCell ref="AC50:AD50"/>
    <mergeCell ref="AF50:AG50"/>
    <mergeCell ref="Q51:R51"/>
    <mergeCell ref="S51:T51"/>
    <mergeCell ref="U51:V51"/>
    <mergeCell ref="W51:X51"/>
    <mergeCell ref="Y51:Z51"/>
    <mergeCell ref="AA51:AB51"/>
    <mergeCell ref="AH50:AI50"/>
    <mergeCell ref="AJ50:AK50"/>
    <mergeCell ref="AL50:AM50"/>
    <mergeCell ref="AA55:AB55"/>
    <mergeCell ref="AH53:AI53"/>
    <mergeCell ref="AJ53:AK53"/>
    <mergeCell ref="AL53:AM53"/>
    <mergeCell ref="AN53:AO53"/>
    <mergeCell ref="AP53:AQ53"/>
    <mergeCell ref="AR53:AS53"/>
    <mergeCell ref="AP51:AQ51"/>
    <mergeCell ref="AR51:AS51"/>
    <mergeCell ref="AH51:AI51"/>
    <mergeCell ref="AJ51:AK51"/>
    <mergeCell ref="AL51:AM51"/>
    <mergeCell ref="AN51:AO51"/>
    <mergeCell ref="AA53:AB53"/>
    <mergeCell ref="AC53:AD53"/>
    <mergeCell ref="AF53:AG53"/>
    <mergeCell ref="AC51:AD51"/>
    <mergeCell ref="AF51:AG51"/>
    <mergeCell ref="AN57:AO57"/>
    <mergeCell ref="AP57:AQ57"/>
    <mergeCell ref="AR57:AS57"/>
    <mergeCell ref="AP55:AQ55"/>
    <mergeCell ref="AR55:AS55"/>
    <mergeCell ref="Q57:R57"/>
    <mergeCell ref="S57:T57"/>
    <mergeCell ref="U57:V57"/>
    <mergeCell ref="W57:X57"/>
    <mergeCell ref="Y57:Z57"/>
    <mergeCell ref="AA57:AB57"/>
    <mergeCell ref="AC57:AD57"/>
    <mergeCell ref="AF57:AG57"/>
    <mergeCell ref="AC55:AD55"/>
    <mergeCell ref="AF55:AG55"/>
    <mergeCell ref="AH55:AI55"/>
    <mergeCell ref="AJ55:AK55"/>
    <mergeCell ref="AL55:AM55"/>
    <mergeCell ref="AN55:AO55"/>
    <mergeCell ref="Q55:R55"/>
    <mergeCell ref="S55:T55"/>
    <mergeCell ref="U55:V55"/>
    <mergeCell ref="W55:X55"/>
    <mergeCell ref="Y55:Z55"/>
    <mergeCell ref="Q59:R59"/>
    <mergeCell ref="S59:T59"/>
    <mergeCell ref="U59:V59"/>
    <mergeCell ref="W59:X59"/>
    <mergeCell ref="Y59:Z59"/>
    <mergeCell ref="AA59:AB59"/>
    <mergeCell ref="AH57:AI57"/>
    <mergeCell ref="AJ57:AK57"/>
    <mergeCell ref="AL57:AM57"/>
    <mergeCell ref="B49:O49"/>
    <mergeCell ref="Q49:AD49"/>
    <mergeCell ref="AH61:AI61"/>
    <mergeCell ref="AJ61:AK61"/>
    <mergeCell ref="AL61:AM61"/>
    <mergeCell ref="AN61:AO61"/>
    <mergeCell ref="AP61:AQ61"/>
    <mergeCell ref="AR61:AS61"/>
    <mergeCell ref="AP59:AQ59"/>
    <mergeCell ref="AR59:AS59"/>
    <mergeCell ref="Q61:R61"/>
    <mergeCell ref="S61:T61"/>
    <mergeCell ref="U61:V61"/>
    <mergeCell ref="W61:X61"/>
    <mergeCell ref="Y61:Z61"/>
    <mergeCell ref="AA61:AB61"/>
    <mergeCell ref="AC61:AD61"/>
    <mergeCell ref="AF61:AG61"/>
    <mergeCell ref="AC59:AD59"/>
    <mergeCell ref="AF59:AG59"/>
    <mergeCell ref="AH59:AI59"/>
    <mergeCell ref="AJ59:AK59"/>
    <mergeCell ref="AL59:AM59"/>
    <mergeCell ref="AN59:AO59"/>
    <mergeCell ref="AF34:AS34"/>
    <mergeCell ref="Q34:AD34"/>
    <mergeCell ref="B34:O34"/>
    <mergeCell ref="B4:O4"/>
    <mergeCell ref="Q4:AD4"/>
    <mergeCell ref="AF4:AS4"/>
    <mergeCell ref="B19:O19"/>
    <mergeCell ref="Q19:AD19"/>
    <mergeCell ref="AF19:AS19"/>
    <mergeCell ref="AH31:AI31"/>
    <mergeCell ref="AJ31:AK31"/>
    <mergeCell ref="AL31:AM31"/>
    <mergeCell ref="AN31:AO31"/>
    <mergeCell ref="AP31:AQ31"/>
    <mergeCell ref="AR31:AS31"/>
    <mergeCell ref="AP29:AQ29"/>
    <mergeCell ref="AR29:AS29"/>
    <mergeCell ref="Q31:R31"/>
    <mergeCell ref="S31:T31"/>
    <mergeCell ref="U31:V31"/>
    <mergeCell ref="W31:X31"/>
    <mergeCell ref="Y31:Z31"/>
    <mergeCell ref="AA31:AB31"/>
    <mergeCell ref="AC31:AD31"/>
  </mergeCells>
  <conditionalFormatting sqref="AF5:AS18 B4 P4:Q4 AF4 B19 P19:Q19 B20:AD32 AF19 AF20:AS32 P33 B5:AD18 B35:AD48 AF35:AS48 B50:AD62 B49 P49:Q49 AF50:AS62 AF49 AF34 B34 P34:Q34 P63 B3:AD3 B2:K2 S2 O2:P2 AB2:AD2 U2:Y2">
    <cfRule type="cellIs" dxfId="2" priority="1" operator="equal">
      <formula>"█"</formula>
    </cfRule>
  </conditionalFormatting>
  <printOptions horizontalCentered="1"/>
  <pageMargins left="0.35" right="0.35" top="0.3" bottom="0.25" header="0.5" footer="0.25"/>
  <pageSetup scale="8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96"/>
  <sheetViews>
    <sheetView showGridLines="0" topLeftCell="A2" zoomScaleNormal="100" workbookViewId="0">
      <selection activeCell="AZ1" sqref="AZ1"/>
    </sheetView>
  </sheetViews>
  <sheetFormatPr defaultColWidth="9.140625" defaultRowHeight="12.75"/>
  <cols>
    <col min="1" max="1" width="3.42578125" style="1" customWidth="1"/>
    <col min="2" max="45" width="2.140625" style="1" customWidth="1"/>
    <col min="46" max="46" width="3.42578125" style="1" customWidth="1"/>
    <col min="47" max="47" width="3.5703125" style="1" customWidth="1"/>
    <col min="48" max="48" width="13.140625" style="1" customWidth="1"/>
    <col min="49" max="50" width="11.42578125" style="26" customWidth="1"/>
    <col min="51" max="51" width="12.85546875" style="26" customWidth="1"/>
    <col min="52" max="52" width="3.5703125" style="1" customWidth="1"/>
    <col min="53" max="16384" width="9.140625" style="1"/>
  </cols>
  <sheetData>
    <row r="1" spans="1:52" s="2" customFormat="1" ht="31.5" customHeight="1">
      <c r="B1" s="7" t="s">
        <v>4</v>
      </c>
      <c r="C1" s="7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E1" s="3"/>
      <c r="AS1" s="10" t="s">
        <v>5</v>
      </c>
      <c r="AU1" s="32"/>
      <c r="AV1" s="39"/>
      <c r="AW1" s="40"/>
      <c r="AX1" s="40"/>
      <c r="AY1" s="42"/>
      <c r="AZ1" s="32"/>
    </row>
    <row r="2" spans="1:52" s="2" customFormat="1">
      <c r="B2" s="48"/>
      <c r="C2" s="3" t="s">
        <v>19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U2" s="32"/>
      <c r="AV2" s="92"/>
      <c r="AW2" s="92"/>
      <c r="AX2" s="92"/>
      <c r="AY2" s="92"/>
      <c r="AZ2" s="32"/>
    </row>
    <row r="3" spans="1:52" s="2" customFormat="1">
      <c r="B3" s="5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U3" s="32"/>
      <c r="AV3" s="47"/>
      <c r="AW3" s="47"/>
      <c r="AX3" s="47"/>
      <c r="AY3" s="47"/>
      <c r="AZ3" s="32"/>
    </row>
    <row r="4" spans="1:52" s="2" customFormat="1" ht="18.75" customHeight="1">
      <c r="A4" s="1" t="s">
        <v>6</v>
      </c>
      <c r="B4" s="85">
        <f>DATE(AW5,AW6,1)</f>
        <v>43831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7"/>
      <c r="O4" s="8"/>
      <c r="P4" s="4" t="s">
        <v>6</v>
      </c>
      <c r="Q4" s="85">
        <f>DATE(YEAR(B4+35),MONTH(B4+35),1)</f>
        <v>43862</v>
      </c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7"/>
      <c r="AD4" s="8"/>
      <c r="AE4" s="1" t="s">
        <v>6</v>
      </c>
      <c r="AF4" s="85">
        <f>DATE(YEAR(Q4+35),MONTH(Q4+35),1)</f>
        <v>43891</v>
      </c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7"/>
      <c r="AS4" s="8"/>
      <c r="AU4" s="32"/>
      <c r="AV4" s="35" t="s">
        <v>13</v>
      </c>
      <c r="AW4" s="9"/>
      <c r="AX4" s="9"/>
      <c r="AY4" s="9"/>
      <c r="AZ4" s="32"/>
    </row>
    <row r="5" spans="1:52" s="3" customFormat="1" ht="18.75" customHeight="1">
      <c r="A5" s="13" t="s">
        <v>6</v>
      </c>
      <c r="B5" s="90">
        <f>B7</f>
        <v>43835</v>
      </c>
      <c r="C5" s="91"/>
      <c r="D5" s="91">
        <f t="shared" ref="D5:N5" si="0">D7</f>
        <v>43836</v>
      </c>
      <c r="E5" s="91"/>
      <c r="F5" s="91">
        <f t="shared" si="0"/>
        <v>43837</v>
      </c>
      <c r="G5" s="91"/>
      <c r="H5" s="91">
        <f t="shared" si="0"/>
        <v>43838</v>
      </c>
      <c r="I5" s="91"/>
      <c r="J5" s="91">
        <f t="shared" si="0"/>
        <v>43839</v>
      </c>
      <c r="K5" s="91"/>
      <c r="L5" s="91">
        <f t="shared" si="0"/>
        <v>43840</v>
      </c>
      <c r="M5" s="91"/>
      <c r="N5" s="89">
        <f t="shared" si="0"/>
        <v>43841</v>
      </c>
      <c r="O5" s="89"/>
      <c r="P5" s="19" t="s">
        <v>6</v>
      </c>
      <c r="Q5" s="90">
        <f>Q7</f>
        <v>43863</v>
      </c>
      <c r="R5" s="91"/>
      <c r="S5" s="91">
        <f t="shared" ref="S5:AC5" si="1">S7</f>
        <v>43864</v>
      </c>
      <c r="T5" s="91"/>
      <c r="U5" s="91">
        <f t="shared" si="1"/>
        <v>43865</v>
      </c>
      <c r="V5" s="91"/>
      <c r="W5" s="91">
        <f t="shared" si="1"/>
        <v>43866</v>
      </c>
      <c r="X5" s="91"/>
      <c r="Y5" s="91">
        <f t="shared" si="1"/>
        <v>43867</v>
      </c>
      <c r="Z5" s="91"/>
      <c r="AA5" s="91">
        <f t="shared" si="1"/>
        <v>43868</v>
      </c>
      <c r="AB5" s="91"/>
      <c r="AC5" s="89">
        <f t="shared" si="1"/>
        <v>43869</v>
      </c>
      <c r="AD5" s="89"/>
      <c r="AE5" s="20" t="s">
        <v>6</v>
      </c>
      <c r="AF5" s="88">
        <f>AF7</f>
        <v>43898</v>
      </c>
      <c r="AG5" s="84"/>
      <c r="AH5" s="84">
        <f>AH7</f>
        <v>43899</v>
      </c>
      <c r="AI5" s="84"/>
      <c r="AJ5" s="84">
        <f>AJ7</f>
        <v>43900</v>
      </c>
      <c r="AK5" s="84"/>
      <c r="AL5" s="84">
        <f>AL7</f>
        <v>43901</v>
      </c>
      <c r="AM5" s="84"/>
      <c r="AN5" s="84">
        <f>AN7</f>
        <v>43902</v>
      </c>
      <c r="AO5" s="84"/>
      <c r="AP5" s="84">
        <f>AP7</f>
        <v>43903</v>
      </c>
      <c r="AQ5" s="84"/>
      <c r="AR5" s="89">
        <f>AR7</f>
        <v>43904</v>
      </c>
      <c r="AS5" s="89"/>
      <c r="AU5" s="32"/>
      <c r="AV5" s="43" t="s">
        <v>2</v>
      </c>
      <c r="AW5" s="77">
        <v>2020</v>
      </c>
      <c r="AX5" s="78"/>
      <c r="AY5" s="44"/>
      <c r="AZ5" s="32"/>
    </row>
    <row r="6" spans="1:52" s="2" customFormat="1" ht="18.75" customHeight="1">
      <c r="A6" s="1" t="s">
        <v>6</v>
      </c>
      <c r="B6" s="23" t="str">
        <f>IF(WEEKDAY(B4,1)=$AW$7,B4," ")</f>
        <v xml:space="preserve"> </v>
      </c>
      <c r="C6" s="23"/>
      <c r="D6" s="23" t="str">
        <f>IF(B6=" ",IF(WEEKDAY(B4,1)=MOD($AW$7,7)+1,B4," "),B6+1)</f>
        <v xml:space="preserve"> </v>
      </c>
      <c r="E6" s="23"/>
      <c r="F6" s="23" t="str">
        <f>IF(D6=" ",IF(WEEKDAY(B4,1)=MOD($AW$7+1,7)+1,B4," "),D6+1)</f>
        <v xml:space="preserve"> </v>
      </c>
      <c r="G6" s="23"/>
      <c r="H6" s="23">
        <f>IF(F6=" ",IF(WEEKDAY(B4,1)=MOD($AW$7+2,7)+1,B4," "),F6+1)</f>
        <v>43831</v>
      </c>
      <c r="I6" s="23"/>
      <c r="J6" s="23">
        <f>IF(H6=" ",IF(WEEKDAY(B4,1)=MOD($AW$7+3,7)+1,B4," "),H6+1)</f>
        <v>43832</v>
      </c>
      <c r="K6" s="23"/>
      <c r="L6" s="23">
        <f>IF(J6=" ",IF(WEEKDAY(B4,1)=MOD($AW$7+4,7)+1,B4," "),J6+1)</f>
        <v>43833</v>
      </c>
      <c r="M6" s="23"/>
      <c r="N6" s="23">
        <f>IF(L6=" ",IF(WEEKDAY(B4,1)=MOD($AW$7+5,7)+1,B4," "),L6+1)</f>
        <v>43834</v>
      </c>
      <c r="O6" s="23"/>
      <c r="P6" s="24" t="s">
        <v>6</v>
      </c>
      <c r="Q6" s="23" t="str">
        <f>IF(WEEKDAY(Q4,1)=$AW$7,Q4," ")</f>
        <v xml:space="preserve"> </v>
      </c>
      <c r="R6" s="23"/>
      <c r="S6" s="23" t="str">
        <f>IF(Q6=" ",IF(WEEKDAY(Q4,1)=MOD($AW$7,7)+1,Q4," "),Q6+1)</f>
        <v xml:space="preserve"> </v>
      </c>
      <c r="T6" s="23"/>
      <c r="U6" s="23" t="str">
        <f>IF(S6=" ",IF(WEEKDAY(Q4,1)=MOD($AW$7+1,7)+1,Q4," "),S6+1)</f>
        <v xml:space="preserve"> </v>
      </c>
      <c r="V6" s="23"/>
      <c r="W6" s="23" t="str">
        <f>IF(U6=" ",IF(WEEKDAY(Q4,1)=MOD($AW$7+2,7)+1,Q4," "),U6+1)</f>
        <v xml:space="preserve"> </v>
      </c>
      <c r="X6" s="23"/>
      <c r="Y6" s="23" t="str">
        <f>IF(W6=" ",IF(WEEKDAY(Q4,1)=MOD($AW$7+3,7)+1,Q4," "),W6+1)</f>
        <v xml:space="preserve"> </v>
      </c>
      <c r="Z6" s="23"/>
      <c r="AA6" s="23" t="str">
        <f>IF(Y6=" ",IF(WEEKDAY(Q4,1)=MOD($AW$7+4,7)+1,Q4," "),Y6+1)</f>
        <v xml:space="preserve"> </v>
      </c>
      <c r="AB6" s="23"/>
      <c r="AC6" s="23">
        <f>IF(AA6=" ",IF(WEEKDAY(Q4,1)=MOD($AW$7+5,7)+1,Q4," "),AA6+1)</f>
        <v>43862</v>
      </c>
      <c r="AD6" s="23"/>
      <c r="AE6" s="25" t="s">
        <v>6</v>
      </c>
      <c r="AF6" s="23">
        <f>IF(WEEKDAY(AF4,1)=$AW$7,AF4," ")</f>
        <v>43891</v>
      </c>
      <c r="AG6" s="23"/>
      <c r="AH6" s="23">
        <f>IF(AF6=" ",IF(WEEKDAY(AF4,1)=MOD($AW$7,7)+1,AF4," "),AF6+1)</f>
        <v>43892</v>
      </c>
      <c r="AI6" s="23"/>
      <c r="AJ6" s="23">
        <f>IF(AH6=" ",IF(WEEKDAY(AF4,1)=MOD($AW$7+1,7)+1,AF4," "),AH6+1)</f>
        <v>43893</v>
      </c>
      <c r="AK6" s="23"/>
      <c r="AL6" s="23">
        <f>IF(AJ6=" ",IF(WEEKDAY(AF4,1)=MOD($AW$7+2,7)+1,AF4," "),AJ6+1)</f>
        <v>43894</v>
      </c>
      <c r="AM6" s="23"/>
      <c r="AN6" s="23">
        <f>IF(AL6=" ",IF(WEEKDAY(AF4,1)=MOD($AW$7+3,7)+1,AF4," "),AL6+1)</f>
        <v>43895</v>
      </c>
      <c r="AO6" s="23"/>
      <c r="AP6" s="23">
        <f>IF(AN6=" ",IF(WEEKDAY(AF4,1)=MOD($AW$7+4,7)+1,AF4," "),AN6+1)</f>
        <v>43896</v>
      </c>
      <c r="AQ6" s="23"/>
      <c r="AR6" s="23">
        <f>IF(AP6=" ",IF(WEEKDAY(AF4,1)=MOD($AW$7+5,7)+1,AF4," "),AP6+1)</f>
        <v>43897</v>
      </c>
      <c r="AS6" s="23"/>
      <c r="AU6" s="33"/>
      <c r="AV6" s="43" t="s">
        <v>1</v>
      </c>
      <c r="AW6" s="77">
        <v>1</v>
      </c>
      <c r="AX6" s="78"/>
      <c r="AY6" s="45"/>
      <c r="AZ6" s="32"/>
    </row>
    <row r="7" spans="1:52" s="2" customFormat="1" ht="18.75" customHeight="1">
      <c r="A7" s="1" t="s">
        <v>6</v>
      </c>
      <c r="B7" s="23">
        <f>IF(N6=" "," ",IF(MONTH(N6+1)&lt;&gt;MONTH(N6)," ",N6+1))</f>
        <v>43835</v>
      </c>
      <c r="C7" s="23"/>
      <c r="D7" s="23">
        <f>IF(B7=" "," ",IF(MONTH(B7+1)&lt;&gt;MONTH(B7)," ",B7+1))</f>
        <v>43836</v>
      </c>
      <c r="E7" s="23"/>
      <c r="F7" s="23">
        <f t="shared" ref="F7:F11" si="2">IF(D7=" "," ",IF(MONTH(D7+1)&lt;&gt;MONTH(D7)," ",D7+1))</f>
        <v>43837</v>
      </c>
      <c r="G7" s="23"/>
      <c r="H7" s="23">
        <f t="shared" ref="H7:H11" si="3">IF(F7=" "," ",IF(MONTH(F7+1)&lt;&gt;MONTH(F7)," ",F7+1))</f>
        <v>43838</v>
      </c>
      <c r="I7" s="23"/>
      <c r="J7" s="23">
        <f t="shared" ref="J7:J11" si="4">IF(H7=" "," ",IF(MONTH(H7+1)&lt;&gt;MONTH(H7)," ",H7+1))</f>
        <v>43839</v>
      </c>
      <c r="K7" s="23"/>
      <c r="L7" s="23">
        <f t="shared" ref="L7:L11" si="5">IF(J7=" "," ",IF(MONTH(J7+1)&lt;&gt;MONTH(J7)," ",J7+1))</f>
        <v>43840</v>
      </c>
      <c r="M7" s="23"/>
      <c r="N7" s="23">
        <f t="shared" ref="N7:N11" si="6">IF(L7=" "," ",IF(MONTH(L7+1)&lt;&gt;MONTH(L7)," ",L7+1))</f>
        <v>43841</v>
      </c>
      <c r="O7" s="23"/>
      <c r="P7" s="24" t="s">
        <v>6</v>
      </c>
      <c r="Q7" s="23">
        <f>IF(AC6=" "," ",IF(MONTH(AC6+1)&lt;&gt;MONTH(AC6)," ",AC6+1))</f>
        <v>43863</v>
      </c>
      <c r="R7" s="23"/>
      <c r="S7" s="23">
        <f>IF(Q7=" "," ",IF(MONTH(Q7+1)&lt;&gt;MONTH(Q7)," ",Q7+1))</f>
        <v>43864</v>
      </c>
      <c r="T7" s="23"/>
      <c r="U7" s="23">
        <f t="shared" ref="U7" si="7">IF(S7=" "," ",IF(MONTH(S7+1)&lt;&gt;MONTH(S7)," ",S7+1))</f>
        <v>43865</v>
      </c>
      <c r="V7" s="23"/>
      <c r="W7" s="23">
        <f t="shared" ref="W7" si="8">IF(U7=" "," ",IF(MONTH(U7+1)&lt;&gt;MONTH(U7)," ",U7+1))</f>
        <v>43866</v>
      </c>
      <c r="X7" s="23"/>
      <c r="Y7" s="23">
        <f t="shared" ref="Y7" si="9">IF(W7=" "," ",IF(MONTH(W7+1)&lt;&gt;MONTH(W7)," ",W7+1))</f>
        <v>43867</v>
      </c>
      <c r="Z7" s="23"/>
      <c r="AA7" s="23">
        <f t="shared" ref="AA7" si="10">IF(Y7=" "," ",IF(MONTH(Y7+1)&lt;&gt;MONTH(Y7)," ",Y7+1))</f>
        <v>43868</v>
      </c>
      <c r="AB7" s="23"/>
      <c r="AC7" s="23">
        <f t="shared" ref="AC7" si="11">IF(AA7=" "," ",IF(MONTH(AA7+1)&lt;&gt;MONTH(AA7)," ",AA7+1))</f>
        <v>43869</v>
      </c>
      <c r="AD7" s="23"/>
      <c r="AE7" s="25" t="s">
        <v>6</v>
      </c>
      <c r="AF7" s="23">
        <f>IF(AR6=" "," ",IF(MONTH(AR6+1)&lt;&gt;MONTH(AR6)," ",AR6+1))</f>
        <v>43898</v>
      </c>
      <c r="AG7" s="23"/>
      <c r="AH7" s="23">
        <f>IF(AF7=" "," ",IF(MONTH(AF7+1)&lt;&gt;MONTH(AF7)," ",AF7+1))</f>
        <v>43899</v>
      </c>
      <c r="AI7" s="23"/>
      <c r="AJ7" s="23">
        <f>IF(AH7=" "," ",IF(MONTH(AH7+1)&lt;&gt;MONTH(AH7)," ",AH7+1))</f>
        <v>43900</v>
      </c>
      <c r="AK7" s="23"/>
      <c r="AL7" s="23">
        <f>IF(AJ7=" "," ",IF(MONTH(AJ7+1)&lt;&gt;MONTH(AJ7)," ",AJ7+1))</f>
        <v>43901</v>
      </c>
      <c r="AM7" s="23"/>
      <c r="AN7" s="23">
        <f>IF(AL7=" "," ",IF(MONTH(AL7+1)&lt;&gt;MONTH(AL7)," ",AL7+1))</f>
        <v>43902</v>
      </c>
      <c r="AO7" s="23"/>
      <c r="AP7" s="23">
        <f>IF(AN7=" "," ",IF(MONTH(AN7+1)&lt;&gt;MONTH(AN7)," ",AN7+1))</f>
        <v>43903</v>
      </c>
      <c r="AQ7" s="23"/>
      <c r="AR7" s="23">
        <f>IF(AP7=" "," ",IF(MONTH(AP7+1)&lt;&gt;MONTH(AP7)," ",AP7+1))</f>
        <v>43904</v>
      </c>
      <c r="AS7" s="23"/>
      <c r="AU7" s="32"/>
      <c r="AV7" s="43" t="s">
        <v>0</v>
      </c>
      <c r="AW7" s="77">
        <v>1</v>
      </c>
      <c r="AX7" s="78"/>
      <c r="AY7" s="46" t="s">
        <v>3</v>
      </c>
      <c r="AZ7" s="32"/>
    </row>
    <row r="8" spans="1:52" s="2" customFormat="1" ht="18.75" customHeight="1">
      <c r="A8" s="1" t="s">
        <v>6</v>
      </c>
      <c r="B8" s="23">
        <f t="shared" ref="B8:B11" si="12">IF(N7=" "," ",IF(MONTH(N7+1)&lt;&gt;MONTH(N7)," ",N7+1))</f>
        <v>43842</v>
      </c>
      <c r="C8" s="23"/>
      <c r="D8" s="23">
        <f t="shared" ref="D8:D11" si="13">IF(B8=" "," ",IF(MONTH(B8+1)&lt;&gt;MONTH(B8)," ",B8+1))</f>
        <v>43843</v>
      </c>
      <c r="E8" s="23"/>
      <c r="F8" s="23">
        <f t="shared" si="2"/>
        <v>43844</v>
      </c>
      <c r="G8" s="23"/>
      <c r="H8" s="23">
        <f t="shared" si="3"/>
        <v>43845</v>
      </c>
      <c r="I8" s="23"/>
      <c r="J8" s="23">
        <f t="shared" si="4"/>
        <v>43846</v>
      </c>
      <c r="K8" s="23"/>
      <c r="L8" s="23">
        <f t="shared" si="5"/>
        <v>43847</v>
      </c>
      <c r="M8" s="23"/>
      <c r="N8" s="23">
        <f t="shared" si="6"/>
        <v>43848</v>
      </c>
      <c r="O8" s="23"/>
      <c r="P8" s="24" t="s">
        <v>6</v>
      </c>
      <c r="Q8" s="23">
        <f t="shared" ref="Q8:Q11" si="14">IF(AC7=" "," ",IF(MONTH(AC7+1)&lt;&gt;MONTH(AC7)," ",AC7+1))</f>
        <v>43870</v>
      </c>
      <c r="R8" s="23"/>
      <c r="S8" s="23">
        <f t="shared" ref="S8:S11" si="15">IF(Q8=" "," ",IF(MONTH(Q8+1)&lt;&gt;MONTH(Q8)," ",Q8+1))</f>
        <v>43871</v>
      </c>
      <c r="T8" s="23"/>
      <c r="U8" s="23">
        <f t="shared" ref="U8:U11" si="16">IF(S8=" "," ",IF(MONTH(S8+1)&lt;&gt;MONTH(S8)," ",S8+1))</f>
        <v>43872</v>
      </c>
      <c r="V8" s="23"/>
      <c r="W8" s="23">
        <f t="shared" ref="W8:W11" si="17">IF(U8=" "," ",IF(MONTH(U8+1)&lt;&gt;MONTH(U8)," ",U8+1))</f>
        <v>43873</v>
      </c>
      <c r="X8" s="23"/>
      <c r="Y8" s="23">
        <f t="shared" ref="Y8:Y11" si="18">IF(W8=" "," ",IF(MONTH(W8+1)&lt;&gt;MONTH(W8)," ",W8+1))</f>
        <v>43874</v>
      </c>
      <c r="Z8" s="23"/>
      <c r="AA8" s="23">
        <f t="shared" ref="AA8:AA11" si="19">IF(Y8=" "," ",IF(MONTH(Y8+1)&lt;&gt;MONTH(Y8)," ",Y8+1))</f>
        <v>43875</v>
      </c>
      <c r="AB8" s="23"/>
      <c r="AC8" s="23">
        <f t="shared" ref="AC8:AC11" si="20">IF(AA8=" "," ",IF(MONTH(AA8+1)&lt;&gt;MONTH(AA8)," ",AA8+1))</f>
        <v>43876</v>
      </c>
      <c r="AD8" s="23"/>
      <c r="AE8" s="25" t="s">
        <v>6</v>
      </c>
      <c r="AF8" s="23">
        <f>IF(AR7=" "," ",IF(MONTH(AR7+1)&lt;&gt;MONTH(AR7)," ",AR7+1))</f>
        <v>43905</v>
      </c>
      <c r="AG8" s="23"/>
      <c r="AH8" s="23">
        <f>IF(AF8=" "," ",IF(MONTH(AF8+1)&lt;&gt;MONTH(AF8)," ",AF8+1))</f>
        <v>43906</v>
      </c>
      <c r="AI8" s="23"/>
      <c r="AJ8" s="23">
        <f>IF(AH8=" "," ",IF(MONTH(AH8+1)&lt;&gt;MONTH(AH8)," ",AH8+1))</f>
        <v>43907</v>
      </c>
      <c r="AK8" s="23"/>
      <c r="AL8" s="23">
        <f>IF(AJ8=" "," ",IF(MONTH(AJ8+1)&lt;&gt;MONTH(AJ8)," ",AJ8+1))</f>
        <v>43908</v>
      </c>
      <c r="AM8" s="23"/>
      <c r="AN8" s="23">
        <f>IF(AL8=" "," ",IF(MONTH(AL8+1)&lt;&gt;MONTH(AL8)," ",AL8+1))</f>
        <v>43909</v>
      </c>
      <c r="AO8" s="23"/>
      <c r="AP8" s="23">
        <f>IF(AN8=" "," ",IF(MONTH(AN8+1)&lt;&gt;MONTH(AN8)," ",AN8+1))</f>
        <v>43910</v>
      </c>
      <c r="AQ8" s="23"/>
      <c r="AR8" s="23">
        <f>IF(AP8=" "," ",IF(MONTH(AP8+1)&lt;&gt;MONTH(AP8)," ",AP8+1))</f>
        <v>43911</v>
      </c>
      <c r="AS8" s="23"/>
      <c r="AU8" s="32"/>
      <c r="AV8" s="45"/>
      <c r="AW8" s="45"/>
      <c r="AX8" s="45"/>
      <c r="AY8" s="45"/>
      <c r="AZ8" s="32"/>
    </row>
    <row r="9" spans="1:52" s="2" customFormat="1" ht="18.75" customHeight="1">
      <c r="A9" s="1" t="s">
        <v>6</v>
      </c>
      <c r="B9" s="23">
        <f t="shared" si="12"/>
        <v>43849</v>
      </c>
      <c r="C9" s="23"/>
      <c r="D9" s="23">
        <f t="shared" si="13"/>
        <v>43850</v>
      </c>
      <c r="E9" s="23"/>
      <c r="F9" s="23">
        <f t="shared" si="2"/>
        <v>43851</v>
      </c>
      <c r="G9" s="23"/>
      <c r="H9" s="23">
        <f t="shared" si="3"/>
        <v>43852</v>
      </c>
      <c r="I9" s="23"/>
      <c r="J9" s="23">
        <f t="shared" si="4"/>
        <v>43853</v>
      </c>
      <c r="K9" s="23"/>
      <c r="L9" s="23">
        <f t="shared" si="5"/>
        <v>43854</v>
      </c>
      <c r="M9" s="23"/>
      <c r="N9" s="23">
        <f t="shared" si="6"/>
        <v>43855</v>
      </c>
      <c r="O9" s="23"/>
      <c r="P9" s="24" t="s">
        <v>6</v>
      </c>
      <c r="Q9" s="23">
        <f t="shared" si="14"/>
        <v>43877</v>
      </c>
      <c r="R9" s="23"/>
      <c r="S9" s="23">
        <f t="shared" si="15"/>
        <v>43878</v>
      </c>
      <c r="T9" s="23"/>
      <c r="U9" s="23">
        <f t="shared" si="16"/>
        <v>43879</v>
      </c>
      <c r="V9" s="23"/>
      <c r="W9" s="23">
        <f t="shared" si="17"/>
        <v>43880</v>
      </c>
      <c r="X9" s="23"/>
      <c r="Y9" s="23">
        <f t="shared" si="18"/>
        <v>43881</v>
      </c>
      <c r="Z9" s="23"/>
      <c r="AA9" s="23">
        <f t="shared" si="19"/>
        <v>43882</v>
      </c>
      <c r="AB9" s="23"/>
      <c r="AC9" s="23">
        <f t="shared" si="20"/>
        <v>43883</v>
      </c>
      <c r="AD9" s="23"/>
      <c r="AE9" s="25" t="s">
        <v>6</v>
      </c>
      <c r="AF9" s="23">
        <f>IF(AR8=" "," ",IF(MONTH(AR8+1)&lt;&gt;MONTH(AR8)," ",AR8+1))</f>
        <v>43912</v>
      </c>
      <c r="AG9" s="23"/>
      <c r="AH9" s="23">
        <f>IF(AF9=" "," ",IF(MONTH(AF9+1)&lt;&gt;MONTH(AF9)," ",AF9+1))</f>
        <v>43913</v>
      </c>
      <c r="AI9" s="23"/>
      <c r="AJ9" s="23">
        <f>IF(AH9=" "," ",IF(MONTH(AH9+1)&lt;&gt;MONTH(AH9)," ",AH9+1))</f>
        <v>43914</v>
      </c>
      <c r="AK9" s="23"/>
      <c r="AL9" s="23">
        <f>IF(AJ9=" "," ",IF(MONTH(AJ9+1)&lt;&gt;MONTH(AJ9)," ",AJ9+1))</f>
        <v>43915</v>
      </c>
      <c r="AM9" s="23"/>
      <c r="AN9" s="23">
        <f>IF(AL9=" "," ",IF(MONTH(AL9+1)&lt;&gt;MONTH(AL9)," ",AL9+1))</f>
        <v>43916</v>
      </c>
      <c r="AO9" s="23"/>
      <c r="AP9" s="23">
        <f>IF(AN9=" "," ",IF(MONTH(AN9+1)&lt;&gt;MONTH(AN9)," ",AN9+1))</f>
        <v>43917</v>
      </c>
      <c r="AQ9" s="23"/>
      <c r="AR9" s="23">
        <f>IF(AP9=" "," ",IF(MONTH(AP9+1)&lt;&gt;MONTH(AP9)," ",AP9+1))</f>
        <v>43918</v>
      </c>
      <c r="AS9" s="23"/>
      <c r="AU9" s="32"/>
      <c r="AV9" s="35" t="s">
        <v>14</v>
      </c>
      <c r="AW9" s="9"/>
      <c r="AX9" s="9"/>
      <c r="AY9" s="9"/>
      <c r="AZ9" s="32"/>
    </row>
    <row r="10" spans="1:52" s="2" customFormat="1" ht="18.75" customHeight="1">
      <c r="A10" s="1" t="s">
        <v>6</v>
      </c>
      <c r="B10" s="23">
        <f t="shared" si="12"/>
        <v>43856</v>
      </c>
      <c r="C10" s="23"/>
      <c r="D10" s="23">
        <f t="shared" si="13"/>
        <v>43857</v>
      </c>
      <c r="E10" s="23"/>
      <c r="F10" s="23">
        <f t="shared" si="2"/>
        <v>43858</v>
      </c>
      <c r="G10" s="23"/>
      <c r="H10" s="23">
        <f t="shared" si="3"/>
        <v>43859</v>
      </c>
      <c r="I10" s="23"/>
      <c r="J10" s="23">
        <f t="shared" si="4"/>
        <v>43860</v>
      </c>
      <c r="K10" s="23"/>
      <c r="L10" s="23">
        <f t="shared" si="5"/>
        <v>43861</v>
      </c>
      <c r="M10" s="23"/>
      <c r="N10" s="23" t="str">
        <f t="shared" si="6"/>
        <v xml:space="preserve"> </v>
      </c>
      <c r="O10" s="23"/>
      <c r="P10" s="24" t="s">
        <v>6</v>
      </c>
      <c r="Q10" s="23">
        <f t="shared" si="14"/>
        <v>43884</v>
      </c>
      <c r="R10" s="23"/>
      <c r="S10" s="23">
        <f t="shared" si="15"/>
        <v>43885</v>
      </c>
      <c r="T10" s="23"/>
      <c r="U10" s="23">
        <f t="shared" si="16"/>
        <v>43886</v>
      </c>
      <c r="V10" s="23"/>
      <c r="W10" s="23">
        <f t="shared" si="17"/>
        <v>43887</v>
      </c>
      <c r="X10" s="23"/>
      <c r="Y10" s="23">
        <f t="shared" si="18"/>
        <v>43888</v>
      </c>
      <c r="Z10" s="23"/>
      <c r="AA10" s="23">
        <f t="shared" si="19"/>
        <v>43889</v>
      </c>
      <c r="AB10" s="23"/>
      <c r="AC10" s="23">
        <f t="shared" si="20"/>
        <v>43890</v>
      </c>
      <c r="AD10" s="23"/>
      <c r="AE10" s="25" t="s">
        <v>6</v>
      </c>
      <c r="AF10" s="23">
        <f>IF(AR9=" "," ",IF(MONTH(AR9+1)&lt;&gt;MONTH(AR9)," ",AR9+1))</f>
        <v>43919</v>
      </c>
      <c r="AG10" s="23"/>
      <c r="AH10" s="23">
        <f>IF(AF10=" "," ",IF(MONTH(AF10+1)&lt;&gt;MONTH(AF10)," ",AF10+1))</f>
        <v>43920</v>
      </c>
      <c r="AI10" s="23"/>
      <c r="AJ10" s="23">
        <f>IF(AH10=" "," ",IF(MONTH(AH10+1)&lt;&gt;MONTH(AH10)," ",AH10+1))</f>
        <v>43921</v>
      </c>
      <c r="AK10" s="23"/>
      <c r="AL10" s="23" t="str">
        <f>IF(AJ10=" "," ",IF(MONTH(AJ10+1)&lt;&gt;MONTH(AJ10)," ",AJ10+1))</f>
        <v xml:space="preserve"> </v>
      </c>
      <c r="AM10" s="23"/>
      <c r="AN10" s="23" t="str">
        <f>IF(AL10=" "," ",IF(MONTH(AL10+1)&lt;&gt;MONTH(AL10)," ",AL10+1))</f>
        <v xml:space="preserve"> </v>
      </c>
      <c r="AO10" s="23"/>
      <c r="AP10" s="23" t="str">
        <f>IF(AN10=" "," ",IF(MONTH(AN10+1)&lt;&gt;MONTH(AN10)," ",AN10+1))</f>
        <v xml:space="preserve"> </v>
      </c>
      <c r="AQ10" s="23"/>
      <c r="AR10" s="23" t="str">
        <f>IF(AP10=" "," ",IF(MONTH(AP10+1)&lt;&gt;MONTH(AP10)," ",AP10+1))</f>
        <v xml:space="preserve"> </v>
      </c>
      <c r="AS10" s="23"/>
      <c r="AU10" s="32"/>
      <c r="AV10" s="29" t="s">
        <v>15</v>
      </c>
      <c r="AW10" s="29" t="s">
        <v>10</v>
      </c>
      <c r="AX10" s="29" t="s">
        <v>11</v>
      </c>
      <c r="AY10" s="29" t="s">
        <v>12</v>
      </c>
      <c r="AZ10" s="32"/>
    </row>
    <row r="11" spans="1:52" s="2" customFormat="1" ht="18.75" customHeight="1">
      <c r="A11" s="1" t="s">
        <v>6</v>
      </c>
      <c r="B11" s="23" t="str">
        <f t="shared" si="12"/>
        <v xml:space="preserve"> </v>
      </c>
      <c r="C11" s="23"/>
      <c r="D11" s="23" t="str">
        <f t="shared" si="13"/>
        <v xml:space="preserve"> </v>
      </c>
      <c r="E11" s="23"/>
      <c r="F11" s="23" t="str">
        <f t="shared" si="2"/>
        <v xml:space="preserve"> </v>
      </c>
      <c r="G11" s="23"/>
      <c r="H11" s="23" t="str">
        <f t="shared" si="3"/>
        <v xml:space="preserve"> </v>
      </c>
      <c r="I11" s="23"/>
      <c r="J11" s="23" t="str">
        <f t="shared" si="4"/>
        <v xml:space="preserve"> </v>
      </c>
      <c r="K11" s="23"/>
      <c r="L11" s="23" t="str">
        <f t="shared" si="5"/>
        <v xml:space="preserve"> </v>
      </c>
      <c r="M11" s="23"/>
      <c r="N11" s="23" t="str">
        <f t="shared" si="6"/>
        <v xml:space="preserve"> </v>
      </c>
      <c r="O11" s="23"/>
      <c r="P11" s="24" t="s">
        <v>6</v>
      </c>
      <c r="Q11" s="23" t="str">
        <f t="shared" si="14"/>
        <v xml:space="preserve"> </v>
      </c>
      <c r="R11" s="23"/>
      <c r="S11" s="23" t="str">
        <f t="shared" si="15"/>
        <v xml:space="preserve"> </v>
      </c>
      <c r="T11" s="23"/>
      <c r="U11" s="23" t="str">
        <f t="shared" si="16"/>
        <v xml:space="preserve"> </v>
      </c>
      <c r="V11" s="23"/>
      <c r="W11" s="23" t="str">
        <f t="shared" si="17"/>
        <v xml:space="preserve"> </v>
      </c>
      <c r="X11" s="23"/>
      <c r="Y11" s="23" t="str">
        <f t="shared" si="18"/>
        <v xml:space="preserve"> </v>
      </c>
      <c r="Z11" s="23"/>
      <c r="AA11" s="23" t="str">
        <f t="shared" si="19"/>
        <v xml:space="preserve"> </v>
      </c>
      <c r="AB11" s="23"/>
      <c r="AC11" s="23" t="str">
        <f t="shared" si="20"/>
        <v xml:space="preserve"> </v>
      </c>
      <c r="AD11" s="23"/>
      <c r="AE11" s="25" t="s">
        <v>6</v>
      </c>
      <c r="AF11" s="23" t="str">
        <f>IF(AR10=" "," ",IF(MONTH(AR10+1)&lt;&gt;MONTH(AR10)," ",AR10+1))</f>
        <v xml:space="preserve"> </v>
      </c>
      <c r="AG11" s="23"/>
      <c r="AH11" s="23" t="str">
        <f>IF(AF11=" "," ",IF(MONTH(AF11+1)&lt;&gt;MONTH(AF11)," ",AF11+1))</f>
        <v xml:space="preserve"> </v>
      </c>
      <c r="AI11" s="23"/>
      <c r="AJ11" s="23" t="str">
        <f>IF(AH11=" "," ",IF(MONTH(AH11+1)&lt;&gt;MONTH(AH11)," ",AH11+1))</f>
        <v xml:space="preserve"> </v>
      </c>
      <c r="AK11" s="23"/>
      <c r="AL11" s="23" t="str">
        <f>IF(AJ11=" "," ",IF(MONTH(AJ11+1)&lt;&gt;MONTH(AJ11)," ",AJ11+1))</f>
        <v xml:space="preserve"> </v>
      </c>
      <c r="AM11" s="23"/>
      <c r="AN11" s="23" t="str">
        <f>IF(AL11=" "," ",IF(MONTH(AL11+1)&lt;&gt;MONTH(AL11)," ",AL11+1))</f>
        <v xml:space="preserve"> </v>
      </c>
      <c r="AO11" s="23"/>
      <c r="AP11" s="23" t="str">
        <f>IF(AN11=" "," ",IF(MONTH(AN11+1)&lt;&gt;MONTH(AN11)," ",AN11+1))</f>
        <v xml:space="preserve"> </v>
      </c>
      <c r="AQ11" s="23"/>
      <c r="AR11" s="23" t="str">
        <f>IF(AP11=" "," ",IF(MONTH(AP11+1)&lt;&gt;MONTH(AP11)," ",AP11+1))</f>
        <v xml:space="preserve"> </v>
      </c>
      <c r="AS11" s="23"/>
      <c r="AU11" s="32"/>
      <c r="AV11" s="27" t="s">
        <v>18</v>
      </c>
      <c r="AW11" s="28">
        <v>43837</v>
      </c>
      <c r="AX11" s="28">
        <v>43840</v>
      </c>
      <c r="AY11" s="28" t="s">
        <v>7</v>
      </c>
      <c r="AZ11" s="32"/>
    </row>
    <row r="12" spans="1:52" s="2" customFormat="1" ht="18.75" customHeight="1">
      <c r="A12" s="1" t="s">
        <v>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6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14" t="s">
        <v>6</v>
      </c>
      <c r="AU12" s="32"/>
      <c r="AV12" s="27" t="s">
        <v>18</v>
      </c>
      <c r="AW12" s="28">
        <v>43847</v>
      </c>
      <c r="AX12" s="28">
        <v>43850</v>
      </c>
      <c r="AY12" s="28" t="s">
        <v>7</v>
      </c>
      <c r="AZ12" s="32"/>
    </row>
    <row r="13" spans="1:52" s="2" customFormat="1" ht="18.75" customHeight="1">
      <c r="A13" s="4" t="s">
        <v>6</v>
      </c>
      <c r="B13" s="85">
        <f>DATE(YEAR(AF4+35),MONTH(AF4+35),1)</f>
        <v>43922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7"/>
      <c r="O13" s="8"/>
      <c r="P13" s="1" t="s">
        <v>6</v>
      </c>
      <c r="Q13" s="85">
        <f>DATE(YEAR(B13+35),MONTH(B13+35),1)</f>
        <v>43952</v>
      </c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7"/>
      <c r="AD13" s="8"/>
      <c r="AE13" s="2" t="s">
        <v>6</v>
      </c>
      <c r="AF13" s="85">
        <f>DATE(YEAR(Q13+35),MONTH(Q13+35),1)</f>
        <v>43983</v>
      </c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7"/>
      <c r="AS13" s="8"/>
      <c r="AU13" s="32"/>
      <c r="AV13" s="27" t="s">
        <v>18</v>
      </c>
      <c r="AW13" s="28">
        <v>43852</v>
      </c>
      <c r="AX13" s="28">
        <v>43853</v>
      </c>
      <c r="AY13" s="28" t="s">
        <v>8</v>
      </c>
      <c r="AZ13" s="32"/>
    </row>
    <row r="14" spans="1:52" s="3" customFormat="1" ht="18.75" customHeight="1">
      <c r="A14" s="4" t="s">
        <v>6</v>
      </c>
      <c r="B14" s="88">
        <f>B16</f>
        <v>43926</v>
      </c>
      <c r="C14" s="84"/>
      <c r="D14" s="84">
        <f t="shared" ref="D14:N14" si="21">D16</f>
        <v>43927</v>
      </c>
      <c r="E14" s="84"/>
      <c r="F14" s="84">
        <f t="shared" si="21"/>
        <v>43928</v>
      </c>
      <c r="G14" s="84"/>
      <c r="H14" s="84">
        <f t="shared" si="21"/>
        <v>43929</v>
      </c>
      <c r="I14" s="84"/>
      <c r="J14" s="84">
        <f t="shared" si="21"/>
        <v>43930</v>
      </c>
      <c r="K14" s="84"/>
      <c r="L14" s="84">
        <f t="shared" si="21"/>
        <v>43931</v>
      </c>
      <c r="M14" s="84"/>
      <c r="N14" s="89">
        <f t="shared" si="21"/>
        <v>43932</v>
      </c>
      <c r="O14" s="89"/>
      <c r="P14" s="21" t="s">
        <v>6</v>
      </c>
      <c r="Q14" s="88">
        <f>Q16</f>
        <v>43954</v>
      </c>
      <c r="R14" s="84"/>
      <c r="S14" s="84">
        <f t="shared" ref="S14:AC14" si="22">S16</f>
        <v>43955</v>
      </c>
      <c r="T14" s="84"/>
      <c r="U14" s="84">
        <f t="shared" si="22"/>
        <v>43956</v>
      </c>
      <c r="V14" s="84"/>
      <c r="W14" s="84">
        <f t="shared" si="22"/>
        <v>43957</v>
      </c>
      <c r="X14" s="84"/>
      <c r="Y14" s="84">
        <f t="shared" si="22"/>
        <v>43958</v>
      </c>
      <c r="Z14" s="84"/>
      <c r="AA14" s="84">
        <f t="shared" si="22"/>
        <v>43959</v>
      </c>
      <c r="AB14" s="84"/>
      <c r="AC14" s="89">
        <f t="shared" si="22"/>
        <v>43960</v>
      </c>
      <c r="AD14" s="89"/>
      <c r="AE14" s="22" t="s">
        <v>6</v>
      </c>
      <c r="AF14" s="88">
        <f>AF16</f>
        <v>43989</v>
      </c>
      <c r="AG14" s="84"/>
      <c r="AH14" s="84">
        <f t="shared" ref="AH14:AR14" si="23">AH16</f>
        <v>43990</v>
      </c>
      <c r="AI14" s="84"/>
      <c r="AJ14" s="84">
        <f t="shared" si="23"/>
        <v>43991</v>
      </c>
      <c r="AK14" s="84"/>
      <c r="AL14" s="84">
        <f t="shared" si="23"/>
        <v>43992</v>
      </c>
      <c r="AM14" s="84"/>
      <c r="AN14" s="84">
        <f t="shared" si="23"/>
        <v>43993</v>
      </c>
      <c r="AO14" s="84"/>
      <c r="AP14" s="84">
        <f t="shared" si="23"/>
        <v>43994</v>
      </c>
      <c r="AQ14" s="84"/>
      <c r="AR14" s="89">
        <f t="shared" si="23"/>
        <v>43995</v>
      </c>
      <c r="AS14" s="89"/>
      <c r="AU14" s="32"/>
      <c r="AV14" s="27" t="s">
        <v>18</v>
      </c>
      <c r="AW14" s="28">
        <v>43853</v>
      </c>
      <c r="AX14" s="28">
        <v>43858</v>
      </c>
      <c r="AY14" s="28" t="s">
        <v>9</v>
      </c>
      <c r="AZ14" s="32"/>
    </row>
    <row r="15" spans="1:52" s="2" customFormat="1" ht="18.75" customHeight="1">
      <c r="A15" s="6" t="s">
        <v>6</v>
      </c>
      <c r="B15" s="23" t="str">
        <f>IF(WEEKDAY(B13,1)=$AW$7,B13," ")</f>
        <v xml:space="preserve"> </v>
      </c>
      <c r="C15" s="23"/>
      <c r="D15" s="23" t="str">
        <f>IF(B15=" ",IF(WEEKDAY(B13,1)=MOD($AW$7,7)+1,B13," "),B15+1)</f>
        <v xml:space="preserve"> </v>
      </c>
      <c r="E15" s="23"/>
      <c r="F15" s="23" t="str">
        <f>IF(D15=" ",IF(WEEKDAY(B13,1)=MOD($AW$7+1,7)+1,B13," "),D15+1)</f>
        <v xml:space="preserve"> </v>
      </c>
      <c r="G15" s="23"/>
      <c r="H15" s="23">
        <f>IF(F15=" ",IF(WEEKDAY(B13,1)=MOD($AW$7+2,7)+1,B13," "),F15+1)</f>
        <v>43922</v>
      </c>
      <c r="I15" s="23"/>
      <c r="J15" s="23">
        <f>IF(H15=" ",IF(WEEKDAY(B13,1)=MOD($AW$7+3,7)+1,B13," "),H15+1)</f>
        <v>43923</v>
      </c>
      <c r="K15" s="23"/>
      <c r="L15" s="23">
        <f>IF(J15=" ",IF(WEEKDAY(B13,1)=MOD($AW$7+4,7)+1,B13," "),J15+1)</f>
        <v>43924</v>
      </c>
      <c r="M15" s="23"/>
      <c r="N15" s="23">
        <f>IF(L15=" ",IF(WEEKDAY(B13,1)=MOD($AW$7+5,7)+1,B13," "),L15+1)</f>
        <v>43925</v>
      </c>
      <c r="O15" s="23"/>
      <c r="P15" s="25" t="s">
        <v>6</v>
      </c>
      <c r="Q15" s="23" t="str">
        <f>IF(WEEKDAY(Q13,1)=$AW$7,Q13," ")</f>
        <v xml:space="preserve"> </v>
      </c>
      <c r="R15" s="23"/>
      <c r="S15" s="23" t="str">
        <f>IF(Q15=" ",IF(WEEKDAY(Q13,1)=MOD($AW$7,7)+1,Q13," "),Q15+1)</f>
        <v xml:space="preserve"> </v>
      </c>
      <c r="T15" s="23"/>
      <c r="U15" s="23" t="str">
        <f>IF(S15=" ",IF(WEEKDAY(Q13,1)=MOD($AW$7+1,7)+1,Q13," "),S15+1)</f>
        <v xml:space="preserve"> </v>
      </c>
      <c r="V15" s="23"/>
      <c r="W15" s="23" t="str">
        <f>IF(U15=" ",IF(WEEKDAY(Q13,1)=MOD($AW$7+2,7)+1,Q13," "),U15+1)</f>
        <v xml:space="preserve"> </v>
      </c>
      <c r="X15" s="23"/>
      <c r="Y15" s="23" t="str">
        <f>IF(W15=" ",IF(WEEKDAY(Q13,1)=MOD($AW$7+3,7)+1,Q13," "),W15+1)</f>
        <v xml:space="preserve"> </v>
      </c>
      <c r="Z15" s="23"/>
      <c r="AA15" s="23">
        <f>IF(Y15=" ",IF(WEEKDAY(Q13,1)=MOD($AW$7+4,7)+1,Q13," "),Y15+1)</f>
        <v>43952</v>
      </c>
      <c r="AB15" s="23"/>
      <c r="AC15" s="23">
        <f>IF(AA15=" ",IF(WEEKDAY(Q13,1)=MOD($AW$7+5,7)+1,Q13," "),AA15+1)</f>
        <v>43953</v>
      </c>
      <c r="AD15" s="23"/>
      <c r="AE15" s="24" t="s">
        <v>6</v>
      </c>
      <c r="AF15" s="23" t="str">
        <f>IF(WEEKDAY(AF13,1)=$AW$7,AF13," ")</f>
        <v xml:space="preserve"> </v>
      </c>
      <c r="AG15" s="23"/>
      <c r="AH15" s="23">
        <f>IF(AF15=" ",IF(WEEKDAY(AF13,1)=MOD($AW$7,7)+1,AF13," "),AF15+1)</f>
        <v>43983</v>
      </c>
      <c r="AI15" s="23"/>
      <c r="AJ15" s="23">
        <f>IF(AH15=" ",IF(WEEKDAY(AF13,1)=MOD($AW$7+1,7)+1,AF13," "),AH15+1)</f>
        <v>43984</v>
      </c>
      <c r="AK15" s="23"/>
      <c r="AL15" s="23">
        <f>IF(AJ15=" ",IF(WEEKDAY(AF13,1)=MOD($AW$7+2,7)+1,AF13," "),AJ15+1)</f>
        <v>43985</v>
      </c>
      <c r="AM15" s="23"/>
      <c r="AN15" s="23">
        <f>IF(AL15=" ",IF(WEEKDAY(AF13,1)=MOD($AW$7+3,7)+1,AF13," "),AL15+1)</f>
        <v>43986</v>
      </c>
      <c r="AO15" s="23"/>
      <c r="AP15" s="23">
        <f>IF(AN15=" ",IF(WEEKDAY(AF13,1)=MOD($AW$7+4,7)+1,AF13," "),AN15+1)</f>
        <v>43987</v>
      </c>
      <c r="AQ15" s="23"/>
      <c r="AR15" s="23">
        <f>IF(AP15=" ",IF(WEEKDAY(AF13,1)=MOD($AW$7+5,7)+1,AF13," "),AP15+1)</f>
        <v>43988</v>
      </c>
      <c r="AS15" s="23"/>
      <c r="AU15" s="32"/>
      <c r="AV15" s="27" t="s">
        <v>18</v>
      </c>
      <c r="AW15" s="28">
        <v>43868</v>
      </c>
      <c r="AX15" s="28">
        <v>43871</v>
      </c>
      <c r="AY15" s="28" t="s">
        <v>7</v>
      </c>
      <c r="AZ15" s="32"/>
    </row>
    <row r="16" spans="1:52" s="2" customFormat="1" ht="18.75" customHeight="1">
      <c r="A16" s="6" t="s">
        <v>6</v>
      </c>
      <c r="B16" s="23">
        <f>IF(N15=" "," ",IF(MONTH(N15+1)&lt;&gt;MONTH(N15)," ",N15+1))</f>
        <v>43926</v>
      </c>
      <c r="C16" s="23"/>
      <c r="D16" s="23">
        <f>IF(B16=" "," ",IF(MONTH(B16+1)&lt;&gt;MONTH(B16)," ",B16+1))</f>
        <v>43927</v>
      </c>
      <c r="E16" s="23"/>
      <c r="F16" s="23">
        <f t="shared" ref="F16:F20" si="24">IF(D16=" "," ",IF(MONTH(D16+1)&lt;&gt;MONTH(D16)," ",D16+1))</f>
        <v>43928</v>
      </c>
      <c r="G16" s="23"/>
      <c r="H16" s="23">
        <f t="shared" ref="H16:H20" si="25">IF(F16=" "," ",IF(MONTH(F16+1)&lt;&gt;MONTH(F16)," ",F16+1))</f>
        <v>43929</v>
      </c>
      <c r="I16" s="23"/>
      <c r="J16" s="23">
        <f t="shared" ref="J16:J20" si="26">IF(H16=" "," ",IF(MONTH(H16+1)&lt;&gt;MONTH(H16)," ",H16+1))</f>
        <v>43930</v>
      </c>
      <c r="K16" s="23"/>
      <c r="L16" s="23">
        <f t="shared" ref="L16:L20" si="27">IF(J16=" "," ",IF(MONTH(J16+1)&lt;&gt;MONTH(J16)," ",J16+1))</f>
        <v>43931</v>
      </c>
      <c r="M16" s="23"/>
      <c r="N16" s="23">
        <f t="shared" ref="N16:N20" si="28">IF(L16=" "," ",IF(MONTH(L16+1)&lt;&gt;MONTH(L16)," ",L16+1))</f>
        <v>43932</v>
      </c>
      <c r="O16" s="23"/>
      <c r="P16" s="25" t="s">
        <v>6</v>
      </c>
      <c r="Q16" s="23">
        <f>IF(AC15=" "," ",IF(MONTH(AC15+1)&lt;&gt;MONTH(AC15)," ",AC15+1))</f>
        <v>43954</v>
      </c>
      <c r="R16" s="23"/>
      <c r="S16" s="23">
        <f>IF(Q16=" "," ",IF(MONTH(Q16+1)&lt;&gt;MONTH(Q16)," ",Q16+1))</f>
        <v>43955</v>
      </c>
      <c r="T16" s="23"/>
      <c r="U16" s="23">
        <f t="shared" ref="U16:U20" si="29">IF(S16=" "," ",IF(MONTH(S16+1)&lt;&gt;MONTH(S16)," ",S16+1))</f>
        <v>43956</v>
      </c>
      <c r="V16" s="23"/>
      <c r="W16" s="23">
        <f t="shared" ref="W16:W20" si="30">IF(U16=" "," ",IF(MONTH(U16+1)&lt;&gt;MONTH(U16)," ",U16+1))</f>
        <v>43957</v>
      </c>
      <c r="X16" s="23"/>
      <c r="Y16" s="23">
        <f t="shared" ref="Y16:Y20" si="31">IF(W16=" "," ",IF(MONTH(W16+1)&lt;&gt;MONTH(W16)," ",W16+1))</f>
        <v>43958</v>
      </c>
      <c r="Z16" s="23"/>
      <c r="AA16" s="23">
        <f t="shared" ref="AA16:AA20" si="32">IF(Y16=" "," ",IF(MONTH(Y16+1)&lt;&gt;MONTH(Y16)," ",Y16+1))</f>
        <v>43959</v>
      </c>
      <c r="AB16" s="23"/>
      <c r="AC16" s="23">
        <f t="shared" ref="AC16:AC20" si="33">IF(AA16=" "," ",IF(MONTH(AA16+1)&lt;&gt;MONTH(AA16)," ",AA16+1))</f>
        <v>43960</v>
      </c>
      <c r="AD16" s="23"/>
      <c r="AE16" s="24" t="s">
        <v>6</v>
      </c>
      <c r="AF16" s="23">
        <f>IF(AR15=" "," ",IF(MONTH(AR15+1)&lt;&gt;MONTH(AR15)," ",AR15+1))</f>
        <v>43989</v>
      </c>
      <c r="AG16" s="23"/>
      <c r="AH16" s="23">
        <f>IF(AF16=" "," ",IF(MONTH(AF16+1)&lt;&gt;MONTH(AF16)," ",AF16+1))</f>
        <v>43990</v>
      </c>
      <c r="AI16" s="23"/>
      <c r="AJ16" s="23">
        <f t="shared" ref="AJ16:AJ20" si="34">IF(AH16=" "," ",IF(MONTH(AH16+1)&lt;&gt;MONTH(AH16)," ",AH16+1))</f>
        <v>43991</v>
      </c>
      <c r="AK16" s="23"/>
      <c r="AL16" s="23">
        <f t="shared" ref="AL16:AL20" si="35">IF(AJ16=" "," ",IF(MONTH(AJ16+1)&lt;&gt;MONTH(AJ16)," ",AJ16+1))</f>
        <v>43992</v>
      </c>
      <c r="AM16" s="23"/>
      <c r="AN16" s="23">
        <f t="shared" ref="AN16:AN20" si="36">IF(AL16=" "," ",IF(MONTH(AL16+1)&lt;&gt;MONTH(AL16)," ",AL16+1))</f>
        <v>43993</v>
      </c>
      <c r="AO16" s="23"/>
      <c r="AP16" s="23">
        <f t="shared" ref="AP16:AP20" si="37">IF(AN16=" "," ",IF(MONTH(AN16+1)&lt;&gt;MONTH(AN16)," ",AN16+1))</f>
        <v>43994</v>
      </c>
      <c r="AQ16" s="23"/>
      <c r="AR16" s="23">
        <f t="shared" ref="AR16:AR20" si="38">IF(AP16=" "," ",IF(MONTH(AP16+1)&lt;&gt;MONTH(AP16)," ",AP16+1))</f>
        <v>43995</v>
      </c>
      <c r="AS16" s="23"/>
      <c r="AU16" s="32"/>
      <c r="AV16" s="27" t="s">
        <v>18</v>
      </c>
      <c r="AW16" s="28">
        <v>43873</v>
      </c>
      <c r="AX16" s="28">
        <v>43876</v>
      </c>
      <c r="AY16" s="28" t="s">
        <v>7</v>
      </c>
      <c r="AZ16" s="32"/>
    </row>
    <row r="17" spans="1:52" s="2" customFormat="1" ht="18.75" customHeight="1">
      <c r="A17" s="6" t="s">
        <v>6</v>
      </c>
      <c r="B17" s="23">
        <f t="shared" ref="B17:B20" si="39">IF(N16=" "," ",IF(MONTH(N16+1)&lt;&gt;MONTH(N16)," ",N16+1))</f>
        <v>43933</v>
      </c>
      <c r="C17" s="23"/>
      <c r="D17" s="23">
        <f t="shared" ref="D17:D20" si="40">IF(B17=" "," ",IF(MONTH(B17+1)&lt;&gt;MONTH(B17)," ",B17+1))</f>
        <v>43934</v>
      </c>
      <c r="E17" s="23"/>
      <c r="F17" s="23">
        <f t="shared" si="24"/>
        <v>43935</v>
      </c>
      <c r="G17" s="23"/>
      <c r="H17" s="23">
        <f t="shared" si="25"/>
        <v>43936</v>
      </c>
      <c r="I17" s="23"/>
      <c r="J17" s="23">
        <f t="shared" si="26"/>
        <v>43937</v>
      </c>
      <c r="K17" s="23"/>
      <c r="L17" s="23">
        <f t="shared" si="27"/>
        <v>43938</v>
      </c>
      <c r="M17" s="23"/>
      <c r="N17" s="23">
        <f t="shared" si="28"/>
        <v>43939</v>
      </c>
      <c r="O17" s="23"/>
      <c r="P17" s="25" t="s">
        <v>6</v>
      </c>
      <c r="Q17" s="23">
        <f t="shared" ref="Q17:Q20" si="41">IF(AC16=" "," ",IF(MONTH(AC16+1)&lt;&gt;MONTH(AC16)," ",AC16+1))</f>
        <v>43961</v>
      </c>
      <c r="R17" s="23"/>
      <c r="S17" s="23">
        <f t="shared" ref="S17:S20" si="42">IF(Q17=" "," ",IF(MONTH(Q17+1)&lt;&gt;MONTH(Q17)," ",Q17+1))</f>
        <v>43962</v>
      </c>
      <c r="T17" s="23"/>
      <c r="U17" s="23">
        <f t="shared" si="29"/>
        <v>43963</v>
      </c>
      <c r="V17" s="23"/>
      <c r="W17" s="23">
        <f t="shared" si="30"/>
        <v>43964</v>
      </c>
      <c r="X17" s="23"/>
      <c r="Y17" s="23">
        <f t="shared" si="31"/>
        <v>43965</v>
      </c>
      <c r="Z17" s="23"/>
      <c r="AA17" s="23">
        <f t="shared" si="32"/>
        <v>43966</v>
      </c>
      <c r="AB17" s="23"/>
      <c r="AC17" s="23">
        <f t="shared" si="33"/>
        <v>43967</v>
      </c>
      <c r="AD17" s="23"/>
      <c r="AE17" s="24" t="s">
        <v>6</v>
      </c>
      <c r="AF17" s="23">
        <f t="shared" ref="AF17:AF20" si="43">IF(AR16=" "," ",IF(MONTH(AR16+1)&lt;&gt;MONTH(AR16)," ",AR16+1))</f>
        <v>43996</v>
      </c>
      <c r="AG17" s="23"/>
      <c r="AH17" s="23">
        <f t="shared" ref="AH17:AH20" si="44">IF(AF17=" "," ",IF(MONTH(AF17+1)&lt;&gt;MONTH(AF17)," ",AF17+1))</f>
        <v>43997</v>
      </c>
      <c r="AI17" s="23"/>
      <c r="AJ17" s="23">
        <f t="shared" si="34"/>
        <v>43998</v>
      </c>
      <c r="AK17" s="23"/>
      <c r="AL17" s="23">
        <f t="shared" si="35"/>
        <v>43999</v>
      </c>
      <c r="AM17" s="23"/>
      <c r="AN17" s="23">
        <f t="shared" si="36"/>
        <v>44000</v>
      </c>
      <c r="AO17" s="23"/>
      <c r="AP17" s="23">
        <f t="shared" si="37"/>
        <v>44001</v>
      </c>
      <c r="AQ17" s="23"/>
      <c r="AR17" s="23">
        <f t="shared" si="38"/>
        <v>44002</v>
      </c>
      <c r="AS17" s="23"/>
      <c r="AU17" s="32"/>
      <c r="AV17" s="27" t="s">
        <v>18</v>
      </c>
      <c r="AW17" s="28">
        <v>43877</v>
      </c>
      <c r="AX17" s="28">
        <v>43885</v>
      </c>
      <c r="AY17" s="28" t="s">
        <v>7</v>
      </c>
      <c r="AZ17" s="32"/>
    </row>
    <row r="18" spans="1:52" s="2" customFormat="1" ht="18.75" customHeight="1">
      <c r="A18" s="6" t="s">
        <v>6</v>
      </c>
      <c r="B18" s="23">
        <f t="shared" si="39"/>
        <v>43940</v>
      </c>
      <c r="C18" s="23"/>
      <c r="D18" s="23">
        <f t="shared" si="40"/>
        <v>43941</v>
      </c>
      <c r="E18" s="23"/>
      <c r="F18" s="23">
        <f t="shared" si="24"/>
        <v>43942</v>
      </c>
      <c r="G18" s="23"/>
      <c r="H18" s="23">
        <f t="shared" si="25"/>
        <v>43943</v>
      </c>
      <c r="I18" s="23"/>
      <c r="J18" s="23">
        <f t="shared" si="26"/>
        <v>43944</v>
      </c>
      <c r="K18" s="23"/>
      <c r="L18" s="23">
        <f t="shared" si="27"/>
        <v>43945</v>
      </c>
      <c r="M18" s="23"/>
      <c r="N18" s="23">
        <f t="shared" si="28"/>
        <v>43946</v>
      </c>
      <c r="O18" s="23"/>
      <c r="P18" s="25" t="s">
        <v>6</v>
      </c>
      <c r="Q18" s="23">
        <f t="shared" si="41"/>
        <v>43968</v>
      </c>
      <c r="R18" s="23"/>
      <c r="S18" s="23">
        <f t="shared" si="42"/>
        <v>43969</v>
      </c>
      <c r="T18" s="23"/>
      <c r="U18" s="23">
        <f t="shared" si="29"/>
        <v>43970</v>
      </c>
      <c r="V18" s="23"/>
      <c r="W18" s="23">
        <f t="shared" si="30"/>
        <v>43971</v>
      </c>
      <c r="X18" s="23"/>
      <c r="Y18" s="23">
        <f t="shared" si="31"/>
        <v>43972</v>
      </c>
      <c r="Z18" s="23"/>
      <c r="AA18" s="23">
        <f t="shared" si="32"/>
        <v>43973</v>
      </c>
      <c r="AB18" s="23"/>
      <c r="AC18" s="23">
        <f t="shared" si="33"/>
        <v>43974</v>
      </c>
      <c r="AD18" s="23"/>
      <c r="AE18" s="24" t="s">
        <v>6</v>
      </c>
      <c r="AF18" s="23">
        <f t="shared" si="43"/>
        <v>44003</v>
      </c>
      <c r="AG18" s="23"/>
      <c r="AH18" s="23">
        <f t="shared" si="44"/>
        <v>44004</v>
      </c>
      <c r="AI18" s="23"/>
      <c r="AJ18" s="23">
        <f t="shared" si="34"/>
        <v>44005</v>
      </c>
      <c r="AK18" s="23"/>
      <c r="AL18" s="23">
        <f t="shared" si="35"/>
        <v>44006</v>
      </c>
      <c r="AM18" s="23"/>
      <c r="AN18" s="23">
        <f t="shared" si="36"/>
        <v>44007</v>
      </c>
      <c r="AO18" s="23"/>
      <c r="AP18" s="23">
        <f t="shared" si="37"/>
        <v>44008</v>
      </c>
      <c r="AQ18" s="23"/>
      <c r="AR18" s="23">
        <f t="shared" si="38"/>
        <v>44009</v>
      </c>
      <c r="AS18" s="23"/>
      <c r="AU18" s="32"/>
      <c r="AV18" s="27" t="s">
        <v>19</v>
      </c>
      <c r="AW18" s="28">
        <v>43900</v>
      </c>
      <c r="AX18" s="28">
        <v>43907</v>
      </c>
      <c r="AY18" s="28" t="s">
        <v>7</v>
      </c>
      <c r="AZ18" s="32"/>
    </row>
    <row r="19" spans="1:52" s="2" customFormat="1" ht="18.75" customHeight="1">
      <c r="A19" s="6" t="s">
        <v>6</v>
      </c>
      <c r="B19" s="23">
        <f t="shared" si="39"/>
        <v>43947</v>
      </c>
      <c r="C19" s="23"/>
      <c r="D19" s="23">
        <f t="shared" si="40"/>
        <v>43948</v>
      </c>
      <c r="E19" s="23"/>
      <c r="F19" s="23">
        <f t="shared" si="24"/>
        <v>43949</v>
      </c>
      <c r="G19" s="23"/>
      <c r="H19" s="23">
        <f t="shared" si="25"/>
        <v>43950</v>
      </c>
      <c r="I19" s="23"/>
      <c r="J19" s="23">
        <f t="shared" si="26"/>
        <v>43951</v>
      </c>
      <c r="K19" s="23"/>
      <c r="L19" s="23" t="str">
        <f t="shared" si="27"/>
        <v xml:space="preserve"> </v>
      </c>
      <c r="M19" s="23"/>
      <c r="N19" s="23" t="str">
        <f t="shared" si="28"/>
        <v xml:space="preserve"> </v>
      </c>
      <c r="O19" s="23"/>
      <c r="P19" s="25" t="s">
        <v>6</v>
      </c>
      <c r="Q19" s="23">
        <f t="shared" si="41"/>
        <v>43975</v>
      </c>
      <c r="R19" s="23"/>
      <c r="S19" s="23">
        <f t="shared" si="42"/>
        <v>43976</v>
      </c>
      <c r="T19" s="23"/>
      <c r="U19" s="23">
        <f t="shared" si="29"/>
        <v>43977</v>
      </c>
      <c r="V19" s="23"/>
      <c r="W19" s="23">
        <f t="shared" si="30"/>
        <v>43978</v>
      </c>
      <c r="X19" s="23"/>
      <c r="Y19" s="23">
        <f t="shared" si="31"/>
        <v>43979</v>
      </c>
      <c r="Z19" s="23"/>
      <c r="AA19" s="23">
        <f t="shared" si="32"/>
        <v>43980</v>
      </c>
      <c r="AB19" s="23"/>
      <c r="AC19" s="23">
        <f t="shared" si="33"/>
        <v>43981</v>
      </c>
      <c r="AD19" s="23"/>
      <c r="AE19" s="24" t="s">
        <v>6</v>
      </c>
      <c r="AF19" s="23">
        <f t="shared" si="43"/>
        <v>44010</v>
      </c>
      <c r="AG19" s="23"/>
      <c r="AH19" s="23">
        <f t="shared" si="44"/>
        <v>44011</v>
      </c>
      <c r="AI19" s="23"/>
      <c r="AJ19" s="23">
        <f t="shared" si="34"/>
        <v>44012</v>
      </c>
      <c r="AK19" s="23"/>
      <c r="AL19" s="23" t="str">
        <f t="shared" si="35"/>
        <v xml:space="preserve"> </v>
      </c>
      <c r="AM19" s="23"/>
      <c r="AN19" s="23" t="str">
        <f t="shared" si="36"/>
        <v xml:space="preserve"> </v>
      </c>
      <c r="AO19" s="23"/>
      <c r="AP19" s="23" t="str">
        <f t="shared" si="37"/>
        <v xml:space="preserve"> </v>
      </c>
      <c r="AQ19" s="23"/>
      <c r="AR19" s="23" t="str">
        <f t="shared" si="38"/>
        <v xml:space="preserve"> </v>
      </c>
      <c r="AS19" s="23"/>
      <c r="AU19" s="32"/>
      <c r="AV19" s="27" t="s">
        <v>19</v>
      </c>
      <c r="AW19" s="28">
        <v>43900</v>
      </c>
      <c r="AX19" s="28">
        <v>43907</v>
      </c>
      <c r="AY19" s="28" t="s">
        <v>7</v>
      </c>
      <c r="AZ19" s="32"/>
    </row>
    <row r="20" spans="1:52" s="2" customFormat="1" ht="18.75" customHeight="1">
      <c r="A20" s="6" t="s">
        <v>6</v>
      </c>
      <c r="B20" s="23" t="str">
        <f t="shared" si="39"/>
        <v xml:space="preserve"> </v>
      </c>
      <c r="C20" s="23"/>
      <c r="D20" s="23" t="str">
        <f t="shared" si="40"/>
        <v xml:space="preserve"> </v>
      </c>
      <c r="E20" s="23"/>
      <c r="F20" s="23" t="str">
        <f t="shared" si="24"/>
        <v xml:space="preserve"> </v>
      </c>
      <c r="G20" s="23"/>
      <c r="H20" s="23" t="str">
        <f t="shared" si="25"/>
        <v xml:space="preserve"> </v>
      </c>
      <c r="I20" s="23"/>
      <c r="J20" s="23" t="str">
        <f t="shared" si="26"/>
        <v xml:space="preserve"> </v>
      </c>
      <c r="K20" s="23"/>
      <c r="L20" s="23" t="str">
        <f t="shared" si="27"/>
        <v xml:space="preserve"> </v>
      </c>
      <c r="M20" s="23"/>
      <c r="N20" s="23" t="str">
        <f t="shared" si="28"/>
        <v xml:space="preserve"> </v>
      </c>
      <c r="O20" s="23"/>
      <c r="P20" s="25" t="s">
        <v>6</v>
      </c>
      <c r="Q20" s="23">
        <f t="shared" si="41"/>
        <v>43982</v>
      </c>
      <c r="R20" s="23"/>
      <c r="S20" s="23" t="str">
        <f t="shared" si="42"/>
        <v xml:space="preserve"> </v>
      </c>
      <c r="T20" s="23"/>
      <c r="U20" s="23" t="str">
        <f t="shared" si="29"/>
        <v xml:space="preserve"> </v>
      </c>
      <c r="V20" s="23"/>
      <c r="W20" s="23" t="str">
        <f t="shared" si="30"/>
        <v xml:space="preserve"> </v>
      </c>
      <c r="X20" s="23"/>
      <c r="Y20" s="23" t="str">
        <f t="shared" si="31"/>
        <v xml:space="preserve"> </v>
      </c>
      <c r="Z20" s="23"/>
      <c r="AA20" s="23" t="str">
        <f t="shared" si="32"/>
        <v xml:space="preserve"> </v>
      </c>
      <c r="AB20" s="23"/>
      <c r="AC20" s="23" t="str">
        <f t="shared" si="33"/>
        <v xml:space="preserve"> </v>
      </c>
      <c r="AD20" s="23"/>
      <c r="AE20" s="24" t="s">
        <v>6</v>
      </c>
      <c r="AF20" s="23" t="str">
        <f t="shared" si="43"/>
        <v xml:space="preserve"> </v>
      </c>
      <c r="AG20" s="23"/>
      <c r="AH20" s="23" t="str">
        <f t="shared" si="44"/>
        <v xml:space="preserve"> </v>
      </c>
      <c r="AI20" s="23"/>
      <c r="AJ20" s="23" t="str">
        <f t="shared" si="34"/>
        <v xml:space="preserve"> </v>
      </c>
      <c r="AK20" s="23"/>
      <c r="AL20" s="23" t="str">
        <f t="shared" si="35"/>
        <v xml:space="preserve"> </v>
      </c>
      <c r="AM20" s="23"/>
      <c r="AN20" s="23" t="str">
        <f t="shared" si="36"/>
        <v xml:space="preserve"> </v>
      </c>
      <c r="AO20" s="23"/>
      <c r="AP20" s="23" t="str">
        <f t="shared" si="37"/>
        <v xml:space="preserve"> </v>
      </c>
      <c r="AQ20" s="23"/>
      <c r="AR20" s="23" t="str">
        <f t="shared" si="38"/>
        <v xml:space="preserve"> </v>
      </c>
      <c r="AS20" s="23"/>
      <c r="AU20" s="33"/>
      <c r="AV20" s="27" t="s">
        <v>19</v>
      </c>
      <c r="AW20" s="28">
        <v>43907</v>
      </c>
      <c r="AX20" s="28">
        <v>43911</v>
      </c>
      <c r="AY20" s="28" t="s">
        <v>7</v>
      </c>
      <c r="AZ20" s="33"/>
    </row>
    <row r="21" spans="1:52" ht="18.75" customHeight="1">
      <c r="A21" s="1" t="s">
        <v>6</v>
      </c>
      <c r="P21" s="2" t="s">
        <v>6</v>
      </c>
      <c r="AE21" s="1" t="s">
        <v>6</v>
      </c>
      <c r="AU21" s="32"/>
      <c r="AV21" s="27" t="s">
        <v>19</v>
      </c>
      <c r="AW21" s="28">
        <v>43931</v>
      </c>
      <c r="AX21" s="28">
        <v>43934</v>
      </c>
      <c r="AY21" s="28" t="s">
        <v>7</v>
      </c>
      <c r="AZ21" s="32"/>
    </row>
    <row r="22" spans="1:52" ht="18.75" customHeight="1">
      <c r="A22" s="1" t="s">
        <v>6</v>
      </c>
      <c r="B22" s="85">
        <f>DATE(YEAR(AF13+35),MONTH(AF13+35),1)</f>
        <v>44013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7"/>
      <c r="O22" s="8"/>
      <c r="P22" s="4" t="s">
        <v>6</v>
      </c>
      <c r="Q22" s="85">
        <f>DATE(YEAR(B22+35),MONTH(B22+35),1)</f>
        <v>44044</v>
      </c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7"/>
      <c r="AD22" s="8"/>
      <c r="AE22" s="1" t="s">
        <v>6</v>
      </c>
      <c r="AF22" s="85">
        <f>DATE(YEAR(Q22+35),MONTH(Q22+35),1)</f>
        <v>44075</v>
      </c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7"/>
      <c r="AS22" s="8"/>
      <c r="AU22" s="32"/>
      <c r="AV22" s="27"/>
      <c r="AW22" s="28"/>
      <c r="AX22" s="28"/>
      <c r="AY22" s="28"/>
      <c r="AZ22" s="32"/>
    </row>
    <row r="23" spans="1:52" ht="18.75" customHeight="1">
      <c r="A23" s="13" t="s">
        <v>6</v>
      </c>
      <c r="B23" s="88">
        <f>B25</f>
        <v>44017</v>
      </c>
      <c r="C23" s="84"/>
      <c r="D23" s="84">
        <f t="shared" ref="D23:N23" si="45">D25</f>
        <v>44018</v>
      </c>
      <c r="E23" s="84"/>
      <c r="F23" s="84">
        <f t="shared" si="45"/>
        <v>44019</v>
      </c>
      <c r="G23" s="84"/>
      <c r="H23" s="84">
        <f t="shared" si="45"/>
        <v>44020</v>
      </c>
      <c r="I23" s="84"/>
      <c r="J23" s="84">
        <f t="shared" si="45"/>
        <v>44021</v>
      </c>
      <c r="K23" s="84"/>
      <c r="L23" s="84">
        <f t="shared" si="45"/>
        <v>44022</v>
      </c>
      <c r="M23" s="84"/>
      <c r="N23" s="89">
        <f t="shared" si="45"/>
        <v>44023</v>
      </c>
      <c r="O23" s="89"/>
      <c r="P23" s="19" t="s">
        <v>6</v>
      </c>
      <c r="Q23" s="88">
        <f>Q25</f>
        <v>44045</v>
      </c>
      <c r="R23" s="84"/>
      <c r="S23" s="84">
        <f t="shared" ref="S23:AC23" si="46">S25</f>
        <v>44046</v>
      </c>
      <c r="T23" s="84"/>
      <c r="U23" s="84">
        <f t="shared" si="46"/>
        <v>44047</v>
      </c>
      <c r="V23" s="84"/>
      <c r="W23" s="84">
        <f t="shared" si="46"/>
        <v>44048</v>
      </c>
      <c r="X23" s="84"/>
      <c r="Y23" s="84">
        <f t="shared" si="46"/>
        <v>44049</v>
      </c>
      <c r="Z23" s="84"/>
      <c r="AA23" s="84">
        <f t="shared" si="46"/>
        <v>44050</v>
      </c>
      <c r="AB23" s="84"/>
      <c r="AC23" s="89">
        <f t="shared" si="46"/>
        <v>44051</v>
      </c>
      <c r="AD23" s="89"/>
      <c r="AE23" s="20" t="s">
        <v>6</v>
      </c>
      <c r="AF23" s="88">
        <f>AF25</f>
        <v>44080</v>
      </c>
      <c r="AG23" s="84"/>
      <c r="AH23" s="84">
        <f t="shared" ref="AH23:AR23" si="47">AH25</f>
        <v>44081</v>
      </c>
      <c r="AI23" s="84"/>
      <c r="AJ23" s="84">
        <f t="shared" si="47"/>
        <v>44082</v>
      </c>
      <c r="AK23" s="84"/>
      <c r="AL23" s="84">
        <f t="shared" si="47"/>
        <v>44083</v>
      </c>
      <c r="AM23" s="84"/>
      <c r="AN23" s="84">
        <f t="shared" si="47"/>
        <v>44084</v>
      </c>
      <c r="AO23" s="84"/>
      <c r="AP23" s="84">
        <f t="shared" si="47"/>
        <v>44085</v>
      </c>
      <c r="AQ23" s="84"/>
      <c r="AR23" s="89">
        <f t="shared" si="47"/>
        <v>44086</v>
      </c>
      <c r="AS23" s="89"/>
      <c r="AU23" s="32"/>
      <c r="AV23" s="27"/>
      <c r="AW23" s="28"/>
      <c r="AX23" s="28"/>
      <c r="AY23" s="28"/>
      <c r="AZ23" s="32"/>
    </row>
    <row r="24" spans="1:52" ht="18.75" customHeight="1">
      <c r="A24" s="1" t="s">
        <v>6</v>
      </c>
      <c r="B24" s="23" t="str">
        <f>IF(WEEKDAY(B22,1)=$AW$7,B22," ")</f>
        <v xml:space="preserve"> </v>
      </c>
      <c r="C24" s="23"/>
      <c r="D24" s="23" t="str">
        <f>IF(B24=" ",IF(WEEKDAY(B22,1)=MOD($AW$7,7)+1,B22," "),B24+1)</f>
        <v xml:space="preserve"> </v>
      </c>
      <c r="E24" s="23"/>
      <c r="F24" s="23" t="str">
        <f>IF(D24=" ",IF(WEEKDAY(B22,1)=MOD($AW$7+1,7)+1,B22," "),D24+1)</f>
        <v xml:space="preserve"> </v>
      </c>
      <c r="G24" s="23"/>
      <c r="H24" s="23">
        <f>IF(F24=" ",IF(WEEKDAY(B22,1)=MOD($AW$7+2,7)+1,B22," "),F24+1)</f>
        <v>44013</v>
      </c>
      <c r="I24" s="23"/>
      <c r="J24" s="23">
        <f>IF(H24=" ",IF(WEEKDAY(B22,1)=MOD($AW$7+3,7)+1,B22," "),H24+1)</f>
        <v>44014</v>
      </c>
      <c r="K24" s="23"/>
      <c r="L24" s="23">
        <f>IF(J24=" ",IF(WEEKDAY(B22,1)=MOD($AW$7+4,7)+1,B22," "),J24+1)</f>
        <v>44015</v>
      </c>
      <c r="M24" s="23"/>
      <c r="N24" s="23">
        <f>IF(L24=" ",IF(WEEKDAY(B22,1)=MOD($AW$7+5,7)+1,B22," "),L24+1)</f>
        <v>44016</v>
      </c>
      <c r="O24" s="23"/>
      <c r="P24" s="24" t="s">
        <v>6</v>
      </c>
      <c r="Q24" s="23" t="str">
        <f>IF(WEEKDAY(Q22,1)=$AW$7,Q22," ")</f>
        <v xml:space="preserve"> </v>
      </c>
      <c r="R24" s="23"/>
      <c r="S24" s="23" t="str">
        <f>IF(Q24=" ",IF(WEEKDAY(Q22,1)=MOD($AW$7,7)+1,Q22," "),Q24+1)</f>
        <v xml:space="preserve"> </v>
      </c>
      <c r="T24" s="23"/>
      <c r="U24" s="23" t="str">
        <f>IF(S24=" ",IF(WEEKDAY(Q22,1)=MOD($AW$7+1,7)+1,Q22," "),S24+1)</f>
        <v xml:space="preserve"> </v>
      </c>
      <c r="V24" s="23"/>
      <c r="W24" s="23" t="str">
        <f>IF(U24=" ",IF(WEEKDAY(Q22,1)=MOD($AW$7+2,7)+1,Q22," "),U24+1)</f>
        <v xml:space="preserve"> </v>
      </c>
      <c r="X24" s="23"/>
      <c r="Y24" s="23" t="str">
        <f>IF(W24=" ",IF(WEEKDAY(Q22,1)=MOD($AW$7+3,7)+1,Q22," "),W24+1)</f>
        <v xml:space="preserve"> </v>
      </c>
      <c r="Z24" s="23"/>
      <c r="AA24" s="23" t="str">
        <f>IF(Y24=" ",IF(WEEKDAY(Q22,1)=MOD($AW$7+4,7)+1,Q22," "),Y24+1)</f>
        <v xml:space="preserve"> </v>
      </c>
      <c r="AB24" s="23"/>
      <c r="AC24" s="23">
        <f>IF(AA24=" ",IF(WEEKDAY(Q22,1)=MOD($AW$7+5,7)+1,Q22," "),AA24+1)</f>
        <v>44044</v>
      </c>
      <c r="AD24" s="23"/>
      <c r="AE24" s="25" t="s">
        <v>6</v>
      </c>
      <c r="AF24" s="23" t="str">
        <f>IF(WEEKDAY(AF22,1)=$AW$7,AF22," ")</f>
        <v xml:space="preserve"> </v>
      </c>
      <c r="AG24" s="23"/>
      <c r="AH24" s="23" t="str">
        <f>IF(AF24=" ",IF(WEEKDAY(AF22,1)=MOD($AW$7,7)+1,AF22," "),AF24+1)</f>
        <v xml:space="preserve"> </v>
      </c>
      <c r="AI24" s="23"/>
      <c r="AJ24" s="23">
        <f>IF(AH24=" ",IF(WEEKDAY(AF22,1)=MOD($AW$7+1,7)+1,AF22," "),AH24+1)</f>
        <v>44075</v>
      </c>
      <c r="AK24" s="23"/>
      <c r="AL24" s="23">
        <f>IF(AJ24=" ",IF(WEEKDAY(AF22,1)=MOD($AW$7+2,7)+1,AF22," "),AJ24+1)</f>
        <v>44076</v>
      </c>
      <c r="AM24" s="23"/>
      <c r="AN24" s="23">
        <f>IF(AL24=" ",IF(WEEKDAY(AF22,1)=MOD($AW$7+3,7)+1,AF22," "),AL24+1)</f>
        <v>44077</v>
      </c>
      <c r="AO24" s="23"/>
      <c r="AP24" s="23">
        <f>IF(AN24=" ",IF(WEEKDAY(AF22,1)=MOD($AW$7+4,7)+1,AF22," "),AN24+1)</f>
        <v>44078</v>
      </c>
      <c r="AQ24" s="23"/>
      <c r="AR24" s="23">
        <f>IF(AP24=" ",IF(WEEKDAY(AF22,1)=MOD($AW$7+5,7)+1,AF22," "),AP24+1)</f>
        <v>44079</v>
      </c>
      <c r="AS24" s="23"/>
      <c r="AU24" s="32"/>
      <c r="AV24" s="27"/>
      <c r="AW24" s="28"/>
      <c r="AX24" s="28"/>
      <c r="AY24" s="28"/>
      <c r="AZ24" s="32"/>
    </row>
    <row r="25" spans="1:52" ht="18.75" customHeight="1">
      <c r="A25" s="1" t="s">
        <v>6</v>
      </c>
      <c r="B25" s="23">
        <f>IF(N24=" "," ",IF(MONTH(N24+1)&lt;&gt;MONTH(N24)," ",N24+1))</f>
        <v>44017</v>
      </c>
      <c r="C25" s="23"/>
      <c r="D25" s="23">
        <f>IF(B25=" "," ",IF(MONTH(B25+1)&lt;&gt;MONTH(B25)," ",B25+1))</f>
        <v>44018</v>
      </c>
      <c r="E25" s="23"/>
      <c r="F25" s="23">
        <f t="shared" ref="F25:F29" si="48">IF(D25=" "," ",IF(MONTH(D25+1)&lt;&gt;MONTH(D25)," ",D25+1))</f>
        <v>44019</v>
      </c>
      <c r="G25" s="23"/>
      <c r="H25" s="23">
        <f t="shared" ref="H25:H29" si="49">IF(F25=" "," ",IF(MONTH(F25+1)&lt;&gt;MONTH(F25)," ",F25+1))</f>
        <v>44020</v>
      </c>
      <c r="I25" s="23"/>
      <c r="J25" s="23">
        <f t="shared" ref="J25:J29" si="50">IF(H25=" "," ",IF(MONTH(H25+1)&lt;&gt;MONTH(H25)," ",H25+1))</f>
        <v>44021</v>
      </c>
      <c r="K25" s="23"/>
      <c r="L25" s="23">
        <f t="shared" ref="L25:L29" si="51">IF(J25=" "," ",IF(MONTH(J25+1)&lt;&gt;MONTH(J25)," ",J25+1))</f>
        <v>44022</v>
      </c>
      <c r="M25" s="23"/>
      <c r="N25" s="23">
        <f t="shared" ref="N25:N29" si="52">IF(L25=" "," ",IF(MONTH(L25+1)&lt;&gt;MONTH(L25)," ",L25+1))</f>
        <v>44023</v>
      </c>
      <c r="O25" s="23"/>
      <c r="P25" s="24" t="s">
        <v>6</v>
      </c>
      <c r="Q25" s="23">
        <f>IF(AC24=" "," ",IF(MONTH(AC24+1)&lt;&gt;MONTH(AC24)," ",AC24+1))</f>
        <v>44045</v>
      </c>
      <c r="R25" s="23"/>
      <c r="S25" s="23">
        <f>IF(Q25=" "," ",IF(MONTH(Q25+1)&lt;&gt;MONTH(Q25)," ",Q25+1))</f>
        <v>44046</v>
      </c>
      <c r="T25" s="23"/>
      <c r="U25" s="23">
        <f t="shared" ref="U25:U29" si="53">IF(S25=" "," ",IF(MONTH(S25+1)&lt;&gt;MONTH(S25)," ",S25+1))</f>
        <v>44047</v>
      </c>
      <c r="V25" s="23"/>
      <c r="W25" s="23">
        <f t="shared" ref="W25:W29" si="54">IF(U25=" "," ",IF(MONTH(U25+1)&lt;&gt;MONTH(U25)," ",U25+1))</f>
        <v>44048</v>
      </c>
      <c r="X25" s="23"/>
      <c r="Y25" s="23">
        <f t="shared" ref="Y25:Y29" si="55">IF(W25=" "," ",IF(MONTH(W25+1)&lt;&gt;MONTH(W25)," ",W25+1))</f>
        <v>44049</v>
      </c>
      <c r="Z25" s="23"/>
      <c r="AA25" s="23">
        <f t="shared" ref="AA25:AA29" si="56">IF(Y25=" "," ",IF(MONTH(Y25+1)&lt;&gt;MONTH(Y25)," ",Y25+1))</f>
        <v>44050</v>
      </c>
      <c r="AB25" s="23"/>
      <c r="AC25" s="23">
        <f t="shared" ref="AC25:AC29" si="57">IF(AA25=" "," ",IF(MONTH(AA25+1)&lt;&gt;MONTH(AA25)," ",AA25+1))</f>
        <v>44051</v>
      </c>
      <c r="AD25" s="23"/>
      <c r="AE25" s="25" t="s">
        <v>6</v>
      </c>
      <c r="AF25" s="23">
        <f>IF(AR24=" "," ",IF(MONTH(AR24+1)&lt;&gt;MONTH(AR24)," ",AR24+1))</f>
        <v>44080</v>
      </c>
      <c r="AG25" s="23"/>
      <c r="AH25" s="23">
        <f>IF(AF25=" "," ",IF(MONTH(AF25+1)&lt;&gt;MONTH(AF25)," ",AF25+1))</f>
        <v>44081</v>
      </c>
      <c r="AI25" s="23"/>
      <c r="AJ25" s="23">
        <f t="shared" ref="AJ25:AJ29" si="58">IF(AH25=" "," ",IF(MONTH(AH25+1)&lt;&gt;MONTH(AH25)," ",AH25+1))</f>
        <v>44082</v>
      </c>
      <c r="AK25" s="23"/>
      <c r="AL25" s="23">
        <f t="shared" ref="AL25:AL29" si="59">IF(AJ25=" "," ",IF(MONTH(AJ25+1)&lt;&gt;MONTH(AJ25)," ",AJ25+1))</f>
        <v>44083</v>
      </c>
      <c r="AM25" s="23"/>
      <c r="AN25" s="23">
        <f t="shared" ref="AN25:AN29" si="60">IF(AL25=" "," ",IF(MONTH(AL25+1)&lt;&gt;MONTH(AL25)," ",AL25+1))</f>
        <v>44084</v>
      </c>
      <c r="AO25" s="23"/>
      <c r="AP25" s="23">
        <f t="shared" ref="AP25:AP29" si="61">IF(AN25=" "," ",IF(MONTH(AN25+1)&lt;&gt;MONTH(AN25)," ",AN25+1))</f>
        <v>44085</v>
      </c>
      <c r="AQ25" s="23"/>
      <c r="AR25" s="23">
        <f t="shared" ref="AR25:AR29" si="62">IF(AP25=" "," ",IF(MONTH(AP25+1)&lt;&gt;MONTH(AP25)," ",AP25+1))</f>
        <v>44086</v>
      </c>
      <c r="AS25" s="23"/>
      <c r="AU25" s="32"/>
      <c r="AV25" s="27"/>
      <c r="AW25" s="28"/>
      <c r="AX25" s="28"/>
      <c r="AY25" s="28"/>
      <c r="AZ25" s="32"/>
    </row>
    <row r="26" spans="1:52" ht="18.75" customHeight="1">
      <c r="A26" s="1" t="s">
        <v>6</v>
      </c>
      <c r="B26" s="23">
        <f t="shared" ref="B26:B29" si="63">IF(N25=" "," ",IF(MONTH(N25+1)&lt;&gt;MONTH(N25)," ",N25+1))</f>
        <v>44024</v>
      </c>
      <c r="C26" s="23"/>
      <c r="D26" s="23">
        <f t="shared" ref="D26:D29" si="64">IF(B26=" "," ",IF(MONTH(B26+1)&lt;&gt;MONTH(B26)," ",B26+1))</f>
        <v>44025</v>
      </c>
      <c r="E26" s="23"/>
      <c r="F26" s="23">
        <f t="shared" si="48"/>
        <v>44026</v>
      </c>
      <c r="G26" s="23"/>
      <c r="H26" s="23">
        <f t="shared" si="49"/>
        <v>44027</v>
      </c>
      <c r="I26" s="23"/>
      <c r="J26" s="23">
        <f t="shared" si="50"/>
        <v>44028</v>
      </c>
      <c r="K26" s="23"/>
      <c r="L26" s="23">
        <f t="shared" si="51"/>
        <v>44029</v>
      </c>
      <c r="M26" s="23"/>
      <c r="N26" s="23">
        <f t="shared" si="52"/>
        <v>44030</v>
      </c>
      <c r="O26" s="23"/>
      <c r="P26" s="24" t="s">
        <v>6</v>
      </c>
      <c r="Q26" s="23">
        <f t="shared" ref="Q26:Q29" si="65">IF(AC25=" "," ",IF(MONTH(AC25+1)&lt;&gt;MONTH(AC25)," ",AC25+1))</f>
        <v>44052</v>
      </c>
      <c r="R26" s="23"/>
      <c r="S26" s="23">
        <f t="shared" ref="S26:S29" si="66">IF(Q26=" "," ",IF(MONTH(Q26+1)&lt;&gt;MONTH(Q26)," ",Q26+1))</f>
        <v>44053</v>
      </c>
      <c r="T26" s="23"/>
      <c r="U26" s="23">
        <f t="shared" si="53"/>
        <v>44054</v>
      </c>
      <c r="V26" s="23"/>
      <c r="W26" s="23">
        <f t="shared" si="54"/>
        <v>44055</v>
      </c>
      <c r="X26" s="23"/>
      <c r="Y26" s="23">
        <f t="shared" si="55"/>
        <v>44056</v>
      </c>
      <c r="Z26" s="23"/>
      <c r="AA26" s="23">
        <f t="shared" si="56"/>
        <v>44057</v>
      </c>
      <c r="AB26" s="23"/>
      <c r="AC26" s="23">
        <f t="shared" si="57"/>
        <v>44058</v>
      </c>
      <c r="AD26" s="23"/>
      <c r="AE26" s="25" t="s">
        <v>6</v>
      </c>
      <c r="AF26" s="23">
        <f t="shared" ref="AF26:AF29" si="67">IF(AR25=" "," ",IF(MONTH(AR25+1)&lt;&gt;MONTH(AR25)," ",AR25+1))</f>
        <v>44087</v>
      </c>
      <c r="AG26" s="23"/>
      <c r="AH26" s="23">
        <f t="shared" ref="AH26:AH29" si="68">IF(AF26=" "," ",IF(MONTH(AF26+1)&lt;&gt;MONTH(AF26)," ",AF26+1))</f>
        <v>44088</v>
      </c>
      <c r="AI26" s="23"/>
      <c r="AJ26" s="23">
        <f t="shared" si="58"/>
        <v>44089</v>
      </c>
      <c r="AK26" s="23"/>
      <c r="AL26" s="23">
        <f t="shared" si="59"/>
        <v>44090</v>
      </c>
      <c r="AM26" s="23"/>
      <c r="AN26" s="23">
        <f t="shared" si="60"/>
        <v>44091</v>
      </c>
      <c r="AO26" s="23"/>
      <c r="AP26" s="23">
        <f t="shared" si="61"/>
        <v>44092</v>
      </c>
      <c r="AQ26" s="23"/>
      <c r="AR26" s="23">
        <f t="shared" si="62"/>
        <v>44093</v>
      </c>
      <c r="AS26" s="23"/>
      <c r="AU26" s="32"/>
      <c r="AV26" s="27"/>
      <c r="AW26" s="28"/>
      <c r="AX26" s="28"/>
      <c r="AY26" s="28"/>
      <c r="AZ26" s="32"/>
    </row>
    <row r="27" spans="1:52" ht="18.75" customHeight="1">
      <c r="A27" s="1" t="s">
        <v>6</v>
      </c>
      <c r="B27" s="23">
        <f t="shared" si="63"/>
        <v>44031</v>
      </c>
      <c r="C27" s="23"/>
      <c r="D27" s="23">
        <f t="shared" si="64"/>
        <v>44032</v>
      </c>
      <c r="E27" s="23"/>
      <c r="F27" s="23">
        <f t="shared" si="48"/>
        <v>44033</v>
      </c>
      <c r="G27" s="23"/>
      <c r="H27" s="23">
        <f t="shared" si="49"/>
        <v>44034</v>
      </c>
      <c r="I27" s="23"/>
      <c r="J27" s="23">
        <f t="shared" si="50"/>
        <v>44035</v>
      </c>
      <c r="K27" s="23"/>
      <c r="L27" s="23">
        <f t="shared" si="51"/>
        <v>44036</v>
      </c>
      <c r="M27" s="23"/>
      <c r="N27" s="23">
        <f t="shared" si="52"/>
        <v>44037</v>
      </c>
      <c r="O27" s="23"/>
      <c r="P27" s="24" t="s">
        <v>6</v>
      </c>
      <c r="Q27" s="23">
        <f t="shared" si="65"/>
        <v>44059</v>
      </c>
      <c r="R27" s="23"/>
      <c r="S27" s="23">
        <f t="shared" si="66"/>
        <v>44060</v>
      </c>
      <c r="T27" s="23"/>
      <c r="U27" s="23">
        <f t="shared" si="53"/>
        <v>44061</v>
      </c>
      <c r="V27" s="23"/>
      <c r="W27" s="23">
        <f t="shared" si="54"/>
        <v>44062</v>
      </c>
      <c r="X27" s="23"/>
      <c r="Y27" s="23">
        <f t="shared" si="55"/>
        <v>44063</v>
      </c>
      <c r="Z27" s="23"/>
      <c r="AA27" s="23">
        <f t="shared" si="56"/>
        <v>44064</v>
      </c>
      <c r="AB27" s="23"/>
      <c r="AC27" s="23">
        <f t="shared" si="57"/>
        <v>44065</v>
      </c>
      <c r="AD27" s="23"/>
      <c r="AE27" s="25" t="s">
        <v>6</v>
      </c>
      <c r="AF27" s="23">
        <f t="shared" si="67"/>
        <v>44094</v>
      </c>
      <c r="AG27" s="23"/>
      <c r="AH27" s="23">
        <f t="shared" si="68"/>
        <v>44095</v>
      </c>
      <c r="AI27" s="23"/>
      <c r="AJ27" s="23">
        <f t="shared" si="58"/>
        <v>44096</v>
      </c>
      <c r="AK27" s="23"/>
      <c r="AL27" s="23">
        <f t="shared" si="59"/>
        <v>44097</v>
      </c>
      <c r="AM27" s="23"/>
      <c r="AN27" s="23">
        <f t="shared" si="60"/>
        <v>44098</v>
      </c>
      <c r="AO27" s="23"/>
      <c r="AP27" s="23">
        <f t="shared" si="61"/>
        <v>44099</v>
      </c>
      <c r="AQ27" s="23"/>
      <c r="AR27" s="23">
        <f t="shared" si="62"/>
        <v>44100</v>
      </c>
      <c r="AS27" s="23"/>
      <c r="AU27" s="32"/>
      <c r="AV27" s="27"/>
      <c r="AW27" s="28"/>
      <c r="AX27" s="28"/>
      <c r="AY27" s="28"/>
      <c r="AZ27" s="32"/>
    </row>
    <row r="28" spans="1:52" ht="18.75" customHeight="1">
      <c r="A28" s="1" t="s">
        <v>6</v>
      </c>
      <c r="B28" s="23">
        <f t="shared" si="63"/>
        <v>44038</v>
      </c>
      <c r="C28" s="23"/>
      <c r="D28" s="23">
        <f t="shared" si="64"/>
        <v>44039</v>
      </c>
      <c r="E28" s="23"/>
      <c r="F28" s="23">
        <f t="shared" si="48"/>
        <v>44040</v>
      </c>
      <c r="G28" s="23"/>
      <c r="H28" s="23">
        <f t="shared" si="49"/>
        <v>44041</v>
      </c>
      <c r="I28" s="23"/>
      <c r="J28" s="23">
        <f t="shared" si="50"/>
        <v>44042</v>
      </c>
      <c r="K28" s="23"/>
      <c r="L28" s="23">
        <f t="shared" si="51"/>
        <v>44043</v>
      </c>
      <c r="M28" s="23"/>
      <c r="N28" s="23" t="str">
        <f t="shared" si="52"/>
        <v xml:space="preserve"> </v>
      </c>
      <c r="O28" s="23"/>
      <c r="P28" s="24" t="s">
        <v>6</v>
      </c>
      <c r="Q28" s="23">
        <f t="shared" si="65"/>
        <v>44066</v>
      </c>
      <c r="R28" s="23"/>
      <c r="S28" s="23">
        <f t="shared" si="66"/>
        <v>44067</v>
      </c>
      <c r="T28" s="23"/>
      <c r="U28" s="23">
        <f t="shared" si="53"/>
        <v>44068</v>
      </c>
      <c r="V28" s="23"/>
      <c r="W28" s="23">
        <f t="shared" si="54"/>
        <v>44069</v>
      </c>
      <c r="X28" s="23"/>
      <c r="Y28" s="23">
        <f t="shared" si="55"/>
        <v>44070</v>
      </c>
      <c r="Z28" s="23"/>
      <c r="AA28" s="23">
        <f t="shared" si="56"/>
        <v>44071</v>
      </c>
      <c r="AB28" s="23"/>
      <c r="AC28" s="23">
        <f t="shared" si="57"/>
        <v>44072</v>
      </c>
      <c r="AD28" s="23"/>
      <c r="AE28" s="25" t="s">
        <v>6</v>
      </c>
      <c r="AF28" s="23">
        <f t="shared" si="67"/>
        <v>44101</v>
      </c>
      <c r="AG28" s="23"/>
      <c r="AH28" s="23">
        <f t="shared" si="68"/>
        <v>44102</v>
      </c>
      <c r="AI28" s="23"/>
      <c r="AJ28" s="23">
        <f t="shared" si="58"/>
        <v>44103</v>
      </c>
      <c r="AK28" s="23"/>
      <c r="AL28" s="23">
        <f t="shared" si="59"/>
        <v>44104</v>
      </c>
      <c r="AM28" s="23"/>
      <c r="AN28" s="23" t="str">
        <f t="shared" si="60"/>
        <v xml:space="preserve"> </v>
      </c>
      <c r="AO28" s="23"/>
      <c r="AP28" s="23" t="str">
        <f t="shared" si="61"/>
        <v xml:space="preserve"> </v>
      </c>
      <c r="AQ28" s="23"/>
      <c r="AR28" s="23" t="str">
        <f t="shared" si="62"/>
        <v xml:space="preserve"> </v>
      </c>
      <c r="AS28" s="23"/>
      <c r="AU28" s="32"/>
      <c r="AV28" s="27"/>
      <c r="AW28" s="28"/>
      <c r="AX28" s="28"/>
      <c r="AY28" s="28"/>
      <c r="AZ28" s="32"/>
    </row>
    <row r="29" spans="1:52" ht="18.75" customHeight="1">
      <c r="A29" s="1" t="s">
        <v>6</v>
      </c>
      <c r="B29" s="23" t="str">
        <f t="shared" si="63"/>
        <v xml:space="preserve"> </v>
      </c>
      <c r="C29" s="23"/>
      <c r="D29" s="23" t="str">
        <f t="shared" si="64"/>
        <v xml:space="preserve"> </v>
      </c>
      <c r="E29" s="23"/>
      <c r="F29" s="23" t="str">
        <f t="shared" si="48"/>
        <v xml:space="preserve"> </v>
      </c>
      <c r="G29" s="23"/>
      <c r="H29" s="23" t="str">
        <f t="shared" si="49"/>
        <v xml:space="preserve"> </v>
      </c>
      <c r="I29" s="23"/>
      <c r="J29" s="23" t="str">
        <f t="shared" si="50"/>
        <v xml:space="preserve"> </v>
      </c>
      <c r="K29" s="23"/>
      <c r="L29" s="23" t="str">
        <f t="shared" si="51"/>
        <v xml:space="preserve"> </v>
      </c>
      <c r="M29" s="23"/>
      <c r="N29" s="23" t="str">
        <f t="shared" si="52"/>
        <v xml:space="preserve"> </v>
      </c>
      <c r="O29" s="23"/>
      <c r="P29" s="24" t="s">
        <v>6</v>
      </c>
      <c r="Q29" s="23">
        <f t="shared" si="65"/>
        <v>44073</v>
      </c>
      <c r="R29" s="23"/>
      <c r="S29" s="23">
        <f t="shared" si="66"/>
        <v>44074</v>
      </c>
      <c r="T29" s="23"/>
      <c r="U29" s="23" t="str">
        <f t="shared" si="53"/>
        <v xml:space="preserve"> </v>
      </c>
      <c r="V29" s="23"/>
      <c r="W29" s="23" t="str">
        <f t="shared" si="54"/>
        <v xml:space="preserve"> </v>
      </c>
      <c r="X29" s="23"/>
      <c r="Y29" s="23" t="str">
        <f t="shared" si="55"/>
        <v xml:space="preserve"> </v>
      </c>
      <c r="Z29" s="23"/>
      <c r="AA29" s="23" t="str">
        <f t="shared" si="56"/>
        <v xml:space="preserve"> </v>
      </c>
      <c r="AB29" s="23"/>
      <c r="AC29" s="23" t="str">
        <f t="shared" si="57"/>
        <v xml:space="preserve"> </v>
      </c>
      <c r="AD29" s="23"/>
      <c r="AE29" s="25" t="s">
        <v>6</v>
      </c>
      <c r="AF29" s="23" t="str">
        <f t="shared" si="67"/>
        <v xml:space="preserve"> </v>
      </c>
      <c r="AG29" s="23"/>
      <c r="AH29" s="23" t="str">
        <f t="shared" si="68"/>
        <v xml:space="preserve"> </v>
      </c>
      <c r="AI29" s="23"/>
      <c r="AJ29" s="23" t="str">
        <f t="shared" si="58"/>
        <v xml:space="preserve"> </v>
      </c>
      <c r="AK29" s="23"/>
      <c r="AL29" s="23" t="str">
        <f t="shared" si="59"/>
        <v xml:space="preserve"> </v>
      </c>
      <c r="AM29" s="23"/>
      <c r="AN29" s="23" t="str">
        <f t="shared" si="60"/>
        <v xml:space="preserve"> </v>
      </c>
      <c r="AO29" s="23"/>
      <c r="AP29" s="23" t="str">
        <f t="shared" si="61"/>
        <v xml:space="preserve"> </v>
      </c>
      <c r="AQ29" s="23"/>
      <c r="AR29" s="23" t="str">
        <f t="shared" si="62"/>
        <v xml:space="preserve"> </v>
      </c>
      <c r="AS29" s="23"/>
      <c r="AU29" s="32"/>
      <c r="AV29" s="27"/>
      <c r="AW29" s="28"/>
      <c r="AX29" s="28"/>
      <c r="AY29" s="28"/>
      <c r="AZ29" s="32"/>
    </row>
    <row r="30" spans="1:52" ht="18.75" customHeight="1">
      <c r="A30" s="1" t="s">
        <v>6</v>
      </c>
      <c r="P30" s="2" t="s">
        <v>6</v>
      </c>
      <c r="AE30" s="1" t="s">
        <v>6</v>
      </c>
      <c r="AU30" s="32"/>
      <c r="AV30" s="27"/>
      <c r="AW30" s="28"/>
      <c r="AX30" s="28"/>
      <c r="AY30" s="28"/>
      <c r="AZ30" s="32"/>
    </row>
    <row r="31" spans="1:52" s="2" customFormat="1" ht="18.75" customHeight="1">
      <c r="A31" s="4" t="s">
        <v>6</v>
      </c>
      <c r="B31" s="85">
        <f>DATE(YEAR(AF22+35),MONTH(AF22+35),1)</f>
        <v>44105</v>
      </c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7"/>
      <c r="O31" s="8"/>
      <c r="P31" s="1" t="s">
        <v>6</v>
      </c>
      <c r="Q31" s="85">
        <f>DATE(YEAR(B31+35),MONTH(B31+35),1)</f>
        <v>44136</v>
      </c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7"/>
      <c r="AD31" s="8"/>
      <c r="AE31" s="2" t="s">
        <v>6</v>
      </c>
      <c r="AF31" s="85">
        <f>DATE(YEAR(Q31+35),MONTH(Q31+35),1)</f>
        <v>44166</v>
      </c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7"/>
      <c r="AS31" s="8"/>
      <c r="AU31" s="32"/>
      <c r="AV31" s="27"/>
      <c r="AW31" s="28"/>
      <c r="AX31" s="28"/>
      <c r="AY31" s="28"/>
      <c r="AZ31" s="32"/>
    </row>
    <row r="32" spans="1:52" s="3" customFormat="1" ht="18.75" customHeight="1">
      <c r="A32" s="4" t="s">
        <v>6</v>
      </c>
      <c r="B32" s="88">
        <f>B34</f>
        <v>44108</v>
      </c>
      <c r="C32" s="84"/>
      <c r="D32" s="84">
        <f t="shared" ref="D32:N32" si="69">D34</f>
        <v>44109</v>
      </c>
      <c r="E32" s="84"/>
      <c r="F32" s="84">
        <f t="shared" si="69"/>
        <v>44110</v>
      </c>
      <c r="G32" s="84"/>
      <c r="H32" s="84">
        <f t="shared" si="69"/>
        <v>44111</v>
      </c>
      <c r="I32" s="84"/>
      <c r="J32" s="84">
        <f t="shared" si="69"/>
        <v>44112</v>
      </c>
      <c r="K32" s="84"/>
      <c r="L32" s="84">
        <f t="shared" si="69"/>
        <v>44113</v>
      </c>
      <c r="M32" s="84"/>
      <c r="N32" s="89">
        <f t="shared" si="69"/>
        <v>44114</v>
      </c>
      <c r="O32" s="89"/>
      <c r="P32" s="21" t="s">
        <v>6</v>
      </c>
      <c r="Q32" s="88">
        <f>Q34</f>
        <v>44143</v>
      </c>
      <c r="R32" s="84"/>
      <c r="S32" s="84">
        <f t="shared" ref="S32:AC32" si="70">S34</f>
        <v>44144</v>
      </c>
      <c r="T32" s="84"/>
      <c r="U32" s="84">
        <f t="shared" si="70"/>
        <v>44145</v>
      </c>
      <c r="V32" s="84"/>
      <c r="W32" s="84">
        <f t="shared" si="70"/>
        <v>44146</v>
      </c>
      <c r="X32" s="84"/>
      <c r="Y32" s="84">
        <f t="shared" si="70"/>
        <v>44147</v>
      </c>
      <c r="Z32" s="84"/>
      <c r="AA32" s="84">
        <f t="shared" si="70"/>
        <v>44148</v>
      </c>
      <c r="AB32" s="84"/>
      <c r="AC32" s="89">
        <f t="shared" si="70"/>
        <v>44149</v>
      </c>
      <c r="AD32" s="89"/>
      <c r="AE32" s="22" t="s">
        <v>6</v>
      </c>
      <c r="AF32" s="88">
        <f>AF34</f>
        <v>44171</v>
      </c>
      <c r="AG32" s="84"/>
      <c r="AH32" s="84">
        <f t="shared" ref="AH32:AR32" si="71">AH34</f>
        <v>44172</v>
      </c>
      <c r="AI32" s="84"/>
      <c r="AJ32" s="84">
        <f t="shared" si="71"/>
        <v>44173</v>
      </c>
      <c r="AK32" s="84"/>
      <c r="AL32" s="84">
        <f t="shared" si="71"/>
        <v>44174</v>
      </c>
      <c r="AM32" s="84"/>
      <c r="AN32" s="84">
        <f t="shared" si="71"/>
        <v>44175</v>
      </c>
      <c r="AO32" s="84"/>
      <c r="AP32" s="84">
        <f t="shared" si="71"/>
        <v>44176</v>
      </c>
      <c r="AQ32" s="84"/>
      <c r="AR32" s="89">
        <f t="shared" si="71"/>
        <v>44177</v>
      </c>
      <c r="AS32" s="89"/>
      <c r="AU32" s="32"/>
      <c r="AV32" s="27"/>
      <c r="AW32" s="28"/>
      <c r="AX32" s="28"/>
      <c r="AY32" s="28"/>
      <c r="AZ32" s="32"/>
    </row>
    <row r="33" spans="1:52" s="2" customFormat="1" ht="18.75" customHeight="1">
      <c r="A33" s="6" t="s">
        <v>6</v>
      </c>
      <c r="B33" s="23" t="str">
        <f>IF(WEEKDAY(B31,1)=$AW$7,B31," ")</f>
        <v xml:space="preserve"> </v>
      </c>
      <c r="C33" s="23"/>
      <c r="D33" s="23" t="str">
        <f>IF(B33=" ",IF(WEEKDAY(B31,1)=MOD($AW$7,7)+1,B31," "),B33+1)</f>
        <v xml:space="preserve"> </v>
      </c>
      <c r="E33" s="23"/>
      <c r="F33" s="23" t="str">
        <f>IF(D33=" ",IF(WEEKDAY(B31,1)=MOD($AW$7+1,7)+1,B31," "),D33+1)</f>
        <v xml:space="preserve"> </v>
      </c>
      <c r="G33" s="23"/>
      <c r="H33" s="23" t="str">
        <f>IF(F33=" ",IF(WEEKDAY(B31,1)=MOD($AW$7+2,7)+1,B31," "),F33+1)</f>
        <v xml:space="preserve"> </v>
      </c>
      <c r="I33" s="23"/>
      <c r="J33" s="23">
        <f>IF(H33=" ",IF(WEEKDAY(B31,1)=MOD($AW$7+3,7)+1,B31," "),H33+1)</f>
        <v>44105</v>
      </c>
      <c r="K33" s="23"/>
      <c r="L33" s="23">
        <f>IF(J33=" ",IF(WEEKDAY(B31,1)=MOD($AW$7+4,7)+1,B31," "),J33+1)</f>
        <v>44106</v>
      </c>
      <c r="M33" s="23"/>
      <c r="N33" s="23">
        <f>IF(L33=" ",IF(WEEKDAY(B31,1)=MOD($AW$7+5,7)+1,B31," "),L33+1)</f>
        <v>44107</v>
      </c>
      <c r="O33" s="23"/>
      <c r="P33" s="25" t="s">
        <v>6</v>
      </c>
      <c r="Q33" s="23">
        <f>IF(WEEKDAY(Q31,1)=$AW$7,Q31," ")</f>
        <v>44136</v>
      </c>
      <c r="R33" s="23"/>
      <c r="S33" s="23">
        <f>IF(Q33=" ",IF(WEEKDAY(Q31,1)=MOD($AW$7,7)+1,Q31," "),Q33+1)</f>
        <v>44137</v>
      </c>
      <c r="T33" s="23"/>
      <c r="U33" s="23">
        <f>IF(S33=" ",IF(WEEKDAY(Q31,1)=MOD($AW$7+1,7)+1,Q31," "),S33+1)</f>
        <v>44138</v>
      </c>
      <c r="V33" s="23"/>
      <c r="W33" s="23">
        <f>IF(U33=" ",IF(WEEKDAY(Q31,1)=MOD($AW$7+2,7)+1,Q31," "),U33+1)</f>
        <v>44139</v>
      </c>
      <c r="X33" s="23"/>
      <c r="Y33" s="23">
        <f>IF(W33=" ",IF(WEEKDAY(Q31,1)=MOD($AW$7+3,7)+1,Q31," "),W33+1)</f>
        <v>44140</v>
      </c>
      <c r="Z33" s="23"/>
      <c r="AA33" s="23">
        <f>IF(Y33=" ",IF(WEEKDAY(Q31,1)=MOD($AW$7+4,7)+1,Q31," "),Y33+1)</f>
        <v>44141</v>
      </c>
      <c r="AB33" s="23"/>
      <c r="AC33" s="23">
        <f>IF(AA33=" ",IF(WEEKDAY(Q31,1)=MOD($AW$7+5,7)+1,Q31," "),AA33+1)</f>
        <v>44142</v>
      </c>
      <c r="AD33" s="23"/>
      <c r="AE33" s="24" t="s">
        <v>6</v>
      </c>
      <c r="AF33" s="23" t="str">
        <f>IF(WEEKDAY(AF31,1)=$AW$7,AF31," ")</f>
        <v xml:space="preserve"> </v>
      </c>
      <c r="AG33" s="23"/>
      <c r="AH33" s="23" t="str">
        <f>IF(AF33=" ",IF(WEEKDAY(AF31,1)=MOD($AW$7,7)+1,AF31," "),AF33+1)</f>
        <v xml:space="preserve"> </v>
      </c>
      <c r="AI33" s="23"/>
      <c r="AJ33" s="23">
        <f>IF(AH33=" ",IF(WEEKDAY(AF31,1)=MOD($AW$7+1,7)+1,AF31," "),AH33+1)</f>
        <v>44166</v>
      </c>
      <c r="AK33" s="23"/>
      <c r="AL33" s="23">
        <f>IF(AJ33=" ",IF(WEEKDAY(AF31,1)=MOD($AW$7+2,7)+1,AF31," "),AJ33+1)</f>
        <v>44167</v>
      </c>
      <c r="AM33" s="23"/>
      <c r="AN33" s="23">
        <f>IF(AL33=" ",IF(WEEKDAY(AF31,1)=MOD($AW$7+3,7)+1,AF31," "),AL33+1)</f>
        <v>44168</v>
      </c>
      <c r="AO33" s="23"/>
      <c r="AP33" s="23">
        <f>IF(AN33=" ",IF(WEEKDAY(AF31,1)=MOD($AW$7+4,7)+1,AF31," "),AN33+1)</f>
        <v>44169</v>
      </c>
      <c r="AQ33" s="23"/>
      <c r="AR33" s="23">
        <f>IF(AP33=" ",IF(WEEKDAY(AF31,1)=MOD($AW$7+5,7)+1,AF31," "),AP33+1)</f>
        <v>44170</v>
      </c>
      <c r="AS33" s="23"/>
      <c r="AU33" s="32"/>
      <c r="AV33" s="27"/>
      <c r="AW33" s="28"/>
      <c r="AX33" s="28"/>
      <c r="AY33" s="28"/>
      <c r="AZ33" s="32"/>
    </row>
    <row r="34" spans="1:52" s="2" customFormat="1" ht="18.75" customHeight="1">
      <c r="A34" s="6" t="s">
        <v>6</v>
      </c>
      <c r="B34" s="23">
        <f>IF(N33=" "," ",IF(MONTH(N33+1)&lt;&gt;MONTH(N33)," ",N33+1))</f>
        <v>44108</v>
      </c>
      <c r="C34" s="23"/>
      <c r="D34" s="23">
        <f>IF(B34=" "," ",IF(MONTH(B34+1)&lt;&gt;MONTH(B34)," ",B34+1))</f>
        <v>44109</v>
      </c>
      <c r="E34" s="23"/>
      <c r="F34" s="23">
        <f t="shared" ref="F34:F38" si="72">IF(D34=" "," ",IF(MONTH(D34+1)&lt;&gt;MONTH(D34)," ",D34+1))</f>
        <v>44110</v>
      </c>
      <c r="G34" s="23"/>
      <c r="H34" s="23">
        <f t="shared" ref="H34:H38" si="73">IF(F34=" "," ",IF(MONTH(F34+1)&lt;&gt;MONTH(F34)," ",F34+1))</f>
        <v>44111</v>
      </c>
      <c r="I34" s="23"/>
      <c r="J34" s="23">
        <f t="shared" ref="J34:J38" si="74">IF(H34=" "," ",IF(MONTH(H34+1)&lt;&gt;MONTH(H34)," ",H34+1))</f>
        <v>44112</v>
      </c>
      <c r="K34" s="23"/>
      <c r="L34" s="23">
        <f t="shared" ref="L34:L38" si="75">IF(J34=" "," ",IF(MONTH(J34+1)&lt;&gt;MONTH(J34)," ",J34+1))</f>
        <v>44113</v>
      </c>
      <c r="M34" s="23"/>
      <c r="N34" s="23">
        <f t="shared" ref="N34:N38" si="76">IF(L34=" "," ",IF(MONTH(L34+1)&lt;&gt;MONTH(L34)," ",L34+1))</f>
        <v>44114</v>
      </c>
      <c r="O34" s="23"/>
      <c r="P34" s="25" t="s">
        <v>6</v>
      </c>
      <c r="Q34" s="23">
        <f>IF(AC33=" "," ",IF(MONTH(AC33+1)&lt;&gt;MONTH(AC33)," ",AC33+1))</f>
        <v>44143</v>
      </c>
      <c r="R34" s="23"/>
      <c r="S34" s="23">
        <f>IF(Q34=" "," ",IF(MONTH(Q34+1)&lt;&gt;MONTH(Q34)," ",Q34+1))</f>
        <v>44144</v>
      </c>
      <c r="T34" s="23"/>
      <c r="U34" s="23">
        <f t="shared" ref="U34:U38" si="77">IF(S34=" "," ",IF(MONTH(S34+1)&lt;&gt;MONTH(S34)," ",S34+1))</f>
        <v>44145</v>
      </c>
      <c r="V34" s="23"/>
      <c r="W34" s="23">
        <f t="shared" ref="W34:W38" si="78">IF(U34=" "," ",IF(MONTH(U34+1)&lt;&gt;MONTH(U34)," ",U34+1))</f>
        <v>44146</v>
      </c>
      <c r="X34" s="23"/>
      <c r="Y34" s="23">
        <f t="shared" ref="Y34:Y38" si="79">IF(W34=" "," ",IF(MONTH(W34+1)&lt;&gt;MONTH(W34)," ",W34+1))</f>
        <v>44147</v>
      </c>
      <c r="Z34" s="23"/>
      <c r="AA34" s="23">
        <f t="shared" ref="AA34:AA38" si="80">IF(Y34=" "," ",IF(MONTH(Y34+1)&lt;&gt;MONTH(Y34)," ",Y34+1))</f>
        <v>44148</v>
      </c>
      <c r="AB34" s="23"/>
      <c r="AC34" s="23">
        <f t="shared" ref="AC34:AC38" si="81">IF(AA34=" "," ",IF(MONTH(AA34+1)&lt;&gt;MONTH(AA34)," ",AA34+1))</f>
        <v>44149</v>
      </c>
      <c r="AD34" s="23"/>
      <c r="AE34" s="24" t="s">
        <v>6</v>
      </c>
      <c r="AF34" s="23">
        <f>IF(AR33=" "," ",IF(MONTH(AR33+1)&lt;&gt;MONTH(AR33)," ",AR33+1))</f>
        <v>44171</v>
      </c>
      <c r="AG34" s="23"/>
      <c r="AH34" s="23">
        <f>IF(AF34=" "," ",IF(MONTH(AF34+1)&lt;&gt;MONTH(AF34)," ",AF34+1))</f>
        <v>44172</v>
      </c>
      <c r="AI34" s="23"/>
      <c r="AJ34" s="23">
        <f t="shared" ref="AJ34:AJ38" si="82">IF(AH34=" "," ",IF(MONTH(AH34+1)&lt;&gt;MONTH(AH34)," ",AH34+1))</f>
        <v>44173</v>
      </c>
      <c r="AK34" s="23"/>
      <c r="AL34" s="23">
        <f t="shared" ref="AL34:AL38" si="83">IF(AJ34=" "," ",IF(MONTH(AJ34+1)&lt;&gt;MONTH(AJ34)," ",AJ34+1))</f>
        <v>44174</v>
      </c>
      <c r="AM34" s="23"/>
      <c r="AN34" s="23">
        <f t="shared" ref="AN34:AN38" si="84">IF(AL34=" "," ",IF(MONTH(AL34+1)&lt;&gt;MONTH(AL34)," ",AL34+1))</f>
        <v>44175</v>
      </c>
      <c r="AO34" s="23"/>
      <c r="AP34" s="23">
        <f t="shared" ref="AP34:AP38" si="85">IF(AN34=" "," ",IF(MONTH(AN34+1)&lt;&gt;MONTH(AN34)," ",AN34+1))</f>
        <v>44176</v>
      </c>
      <c r="AQ34" s="23"/>
      <c r="AR34" s="23">
        <f t="shared" ref="AR34:AR38" si="86">IF(AP34=" "," ",IF(MONTH(AP34+1)&lt;&gt;MONTH(AP34)," ",AP34+1))</f>
        <v>44177</v>
      </c>
      <c r="AS34" s="23"/>
      <c r="AU34" s="32"/>
      <c r="AV34" s="27"/>
      <c r="AW34" s="28"/>
      <c r="AX34" s="28"/>
      <c r="AY34" s="28"/>
      <c r="AZ34" s="32"/>
    </row>
    <row r="35" spans="1:52" s="2" customFormat="1" ht="18.75" customHeight="1">
      <c r="A35" s="6" t="s">
        <v>6</v>
      </c>
      <c r="B35" s="23">
        <f t="shared" ref="B35:B38" si="87">IF(N34=" "," ",IF(MONTH(N34+1)&lt;&gt;MONTH(N34)," ",N34+1))</f>
        <v>44115</v>
      </c>
      <c r="C35" s="23"/>
      <c r="D35" s="23">
        <f t="shared" ref="D35:D38" si="88">IF(B35=" "," ",IF(MONTH(B35+1)&lt;&gt;MONTH(B35)," ",B35+1))</f>
        <v>44116</v>
      </c>
      <c r="E35" s="23"/>
      <c r="F35" s="23">
        <f t="shared" si="72"/>
        <v>44117</v>
      </c>
      <c r="G35" s="23"/>
      <c r="H35" s="23">
        <f t="shared" si="73"/>
        <v>44118</v>
      </c>
      <c r="I35" s="23"/>
      <c r="J35" s="23">
        <f t="shared" si="74"/>
        <v>44119</v>
      </c>
      <c r="K35" s="23"/>
      <c r="L35" s="23">
        <f t="shared" si="75"/>
        <v>44120</v>
      </c>
      <c r="M35" s="23"/>
      <c r="N35" s="23">
        <f t="shared" si="76"/>
        <v>44121</v>
      </c>
      <c r="O35" s="23"/>
      <c r="P35" s="25" t="s">
        <v>6</v>
      </c>
      <c r="Q35" s="23">
        <f t="shared" ref="Q35:Q38" si="89">IF(AC34=" "," ",IF(MONTH(AC34+1)&lt;&gt;MONTH(AC34)," ",AC34+1))</f>
        <v>44150</v>
      </c>
      <c r="R35" s="23"/>
      <c r="S35" s="23">
        <f t="shared" ref="S35:S38" si="90">IF(Q35=" "," ",IF(MONTH(Q35+1)&lt;&gt;MONTH(Q35)," ",Q35+1))</f>
        <v>44151</v>
      </c>
      <c r="T35" s="23"/>
      <c r="U35" s="23">
        <f t="shared" si="77"/>
        <v>44152</v>
      </c>
      <c r="V35" s="23"/>
      <c r="W35" s="23">
        <f t="shared" si="78"/>
        <v>44153</v>
      </c>
      <c r="X35" s="23"/>
      <c r="Y35" s="23">
        <f t="shared" si="79"/>
        <v>44154</v>
      </c>
      <c r="Z35" s="23"/>
      <c r="AA35" s="23">
        <f t="shared" si="80"/>
        <v>44155</v>
      </c>
      <c r="AB35" s="23"/>
      <c r="AC35" s="23">
        <f t="shared" si="81"/>
        <v>44156</v>
      </c>
      <c r="AD35" s="23"/>
      <c r="AE35" s="24" t="s">
        <v>6</v>
      </c>
      <c r="AF35" s="23">
        <f t="shared" ref="AF35:AF38" si="91">IF(AR34=" "," ",IF(MONTH(AR34+1)&lt;&gt;MONTH(AR34)," ",AR34+1))</f>
        <v>44178</v>
      </c>
      <c r="AG35" s="23"/>
      <c r="AH35" s="23">
        <f t="shared" ref="AH35:AH38" si="92">IF(AF35=" "," ",IF(MONTH(AF35+1)&lt;&gt;MONTH(AF35)," ",AF35+1))</f>
        <v>44179</v>
      </c>
      <c r="AI35" s="23"/>
      <c r="AJ35" s="23">
        <f t="shared" si="82"/>
        <v>44180</v>
      </c>
      <c r="AK35" s="23"/>
      <c r="AL35" s="23">
        <f t="shared" si="83"/>
        <v>44181</v>
      </c>
      <c r="AM35" s="23"/>
      <c r="AN35" s="23">
        <f t="shared" si="84"/>
        <v>44182</v>
      </c>
      <c r="AO35" s="23"/>
      <c r="AP35" s="23">
        <f t="shared" si="85"/>
        <v>44183</v>
      </c>
      <c r="AQ35" s="23"/>
      <c r="AR35" s="23">
        <f t="shared" si="86"/>
        <v>44184</v>
      </c>
      <c r="AS35" s="23"/>
      <c r="AU35" s="32"/>
      <c r="AV35" s="27"/>
      <c r="AW35" s="28"/>
      <c r="AX35" s="28"/>
      <c r="AY35" s="28"/>
      <c r="AZ35" s="32"/>
    </row>
    <row r="36" spans="1:52" s="2" customFormat="1" ht="18.75" customHeight="1">
      <c r="A36" s="6" t="s">
        <v>6</v>
      </c>
      <c r="B36" s="23">
        <f t="shared" si="87"/>
        <v>44122</v>
      </c>
      <c r="C36" s="23"/>
      <c r="D36" s="23">
        <f t="shared" si="88"/>
        <v>44123</v>
      </c>
      <c r="E36" s="23"/>
      <c r="F36" s="23">
        <f t="shared" si="72"/>
        <v>44124</v>
      </c>
      <c r="G36" s="23"/>
      <c r="H36" s="23">
        <f t="shared" si="73"/>
        <v>44125</v>
      </c>
      <c r="I36" s="23"/>
      <c r="J36" s="23">
        <f t="shared" si="74"/>
        <v>44126</v>
      </c>
      <c r="K36" s="23"/>
      <c r="L36" s="23">
        <f t="shared" si="75"/>
        <v>44127</v>
      </c>
      <c r="M36" s="23"/>
      <c r="N36" s="23">
        <f t="shared" si="76"/>
        <v>44128</v>
      </c>
      <c r="O36" s="23"/>
      <c r="P36" s="25" t="s">
        <v>6</v>
      </c>
      <c r="Q36" s="23">
        <f t="shared" si="89"/>
        <v>44157</v>
      </c>
      <c r="R36" s="23"/>
      <c r="S36" s="23">
        <f t="shared" si="90"/>
        <v>44158</v>
      </c>
      <c r="T36" s="23"/>
      <c r="U36" s="23">
        <f t="shared" si="77"/>
        <v>44159</v>
      </c>
      <c r="V36" s="23"/>
      <c r="W36" s="23">
        <f t="shared" si="78"/>
        <v>44160</v>
      </c>
      <c r="X36" s="23"/>
      <c r="Y36" s="23">
        <f t="shared" si="79"/>
        <v>44161</v>
      </c>
      <c r="Z36" s="23"/>
      <c r="AA36" s="23">
        <f t="shared" si="80"/>
        <v>44162</v>
      </c>
      <c r="AB36" s="23"/>
      <c r="AC36" s="23">
        <f t="shared" si="81"/>
        <v>44163</v>
      </c>
      <c r="AD36" s="23"/>
      <c r="AE36" s="24" t="s">
        <v>6</v>
      </c>
      <c r="AF36" s="23">
        <f t="shared" si="91"/>
        <v>44185</v>
      </c>
      <c r="AG36" s="23"/>
      <c r="AH36" s="23">
        <f t="shared" si="92"/>
        <v>44186</v>
      </c>
      <c r="AI36" s="23"/>
      <c r="AJ36" s="23">
        <f t="shared" si="82"/>
        <v>44187</v>
      </c>
      <c r="AK36" s="23"/>
      <c r="AL36" s="23">
        <f t="shared" si="83"/>
        <v>44188</v>
      </c>
      <c r="AM36" s="23"/>
      <c r="AN36" s="23">
        <f t="shared" si="84"/>
        <v>44189</v>
      </c>
      <c r="AO36" s="23"/>
      <c r="AP36" s="23">
        <f t="shared" si="85"/>
        <v>44190</v>
      </c>
      <c r="AQ36" s="23"/>
      <c r="AR36" s="23">
        <f t="shared" si="86"/>
        <v>44191</v>
      </c>
      <c r="AS36" s="23"/>
      <c r="AU36" s="32"/>
      <c r="AV36" s="27"/>
      <c r="AW36" s="28"/>
      <c r="AX36" s="28"/>
      <c r="AY36" s="28"/>
      <c r="AZ36" s="32"/>
    </row>
    <row r="37" spans="1:52" s="2" customFormat="1" ht="18.75" customHeight="1">
      <c r="A37" s="6" t="s">
        <v>6</v>
      </c>
      <c r="B37" s="23">
        <f t="shared" si="87"/>
        <v>44129</v>
      </c>
      <c r="C37" s="23"/>
      <c r="D37" s="23">
        <f t="shared" si="88"/>
        <v>44130</v>
      </c>
      <c r="E37" s="23"/>
      <c r="F37" s="23">
        <f t="shared" si="72"/>
        <v>44131</v>
      </c>
      <c r="G37" s="23"/>
      <c r="H37" s="23">
        <f t="shared" si="73"/>
        <v>44132</v>
      </c>
      <c r="I37" s="23"/>
      <c r="J37" s="23">
        <f t="shared" si="74"/>
        <v>44133</v>
      </c>
      <c r="K37" s="23"/>
      <c r="L37" s="23">
        <f t="shared" si="75"/>
        <v>44134</v>
      </c>
      <c r="M37" s="23"/>
      <c r="N37" s="23">
        <f t="shared" si="76"/>
        <v>44135</v>
      </c>
      <c r="O37" s="23"/>
      <c r="P37" s="25" t="s">
        <v>6</v>
      </c>
      <c r="Q37" s="23">
        <f t="shared" si="89"/>
        <v>44164</v>
      </c>
      <c r="R37" s="23"/>
      <c r="S37" s="23">
        <f t="shared" si="90"/>
        <v>44165</v>
      </c>
      <c r="T37" s="23"/>
      <c r="U37" s="23" t="str">
        <f t="shared" si="77"/>
        <v xml:space="preserve"> </v>
      </c>
      <c r="V37" s="23"/>
      <c r="W37" s="23" t="str">
        <f t="shared" si="78"/>
        <v xml:space="preserve"> </v>
      </c>
      <c r="X37" s="23"/>
      <c r="Y37" s="23" t="str">
        <f t="shared" si="79"/>
        <v xml:space="preserve"> </v>
      </c>
      <c r="Z37" s="23"/>
      <c r="AA37" s="23" t="str">
        <f t="shared" si="80"/>
        <v xml:space="preserve"> </v>
      </c>
      <c r="AB37" s="23"/>
      <c r="AC37" s="23" t="str">
        <f t="shared" si="81"/>
        <v xml:space="preserve"> </v>
      </c>
      <c r="AD37" s="23"/>
      <c r="AE37" s="24" t="s">
        <v>6</v>
      </c>
      <c r="AF37" s="23">
        <f t="shared" si="91"/>
        <v>44192</v>
      </c>
      <c r="AG37" s="23"/>
      <c r="AH37" s="23">
        <f t="shared" si="92"/>
        <v>44193</v>
      </c>
      <c r="AI37" s="23"/>
      <c r="AJ37" s="23">
        <f t="shared" si="82"/>
        <v>44194</v>
      </c>
      <c r="AK37" s="23"/>
      <c r="AL37" s="23">
        <f t="shared" si="83"/>
        <v>44195</v>
      </c>
      <c r="AM37" s="23"/>
      <c r="AN37" s="23">
        <f t="shared" si="84"/>
        <v>44196</v>
      </c>
      <c r="AO37" s="23"/>
      <c r="AP37" s="23" t="str">
        <f t="shared" si="85"/>
        <v xml:space="preserve"> </v>
      </c>
      <c r="AQ37" s="23"/>
      <c r="AR37" s="23" t="str">
        <f t="shared" si="86"/>
        <v xml:space="preserve"> </v>
      </c>
      <c r="AS37" s="23"/>
      <c r="AU37" s="32"/>
      <c r="AV37" s="27"/>
      <c r="AW37" s="28"/>
      <c r="AX37" s="28"/>
      <c r="AY37" s="28"/>
      <c r="AZ37" s="32"/>
    </row>
    <row r="38" spans="1:52" s="2" customFormat="1" ht="18.75" customHeight="1">
      <c r="A38" s="6" t="s">
        <v>6</v>
      </c>
      <c r="B38" s="23" t="str">
        <f t="shared" si="87"/>
        <v xml:space="preserve"> </v>
      </c>
      <c r="C38" s="23"/>
      <c r="D38" s="23" t="str">
        <f t="shared" si="88"/>
        <v xml:space="preserve"> </v>
      </c>
      <c r="E38" s="23"/>
      <c r="F38" s="23" t="str">
        <f t="shared" si="72"/>
        <v xml:space="preserve"> </v>
      </c>
      <c r="G38" s="23"/>
      <c r="H38" s="23" t="str">
        <f t="shared" si="73"/>
        <v xml:space="preserve"> </v>
      </c>
      <c r="I38" s="23"/>
      <c r="J38" s="23" t="str">
        <f t="shared" si="74"/>
        <v xml:space="preserve"> </v>
      </c>
      <c r="K38" s="23"/>
      <c r="L38" s="23" t="str">
        <f t="shared" si="75"/>
        <v xml:space="preserve"> </v>
      </c>
      <c r="M38" s="23"/>
      <c r="N38" s="23" t="str">
        <f t="shared" si="76"/>
        <v xml:space="preserve"> </v>
      </c>
      <c r="O38" s="23"/>
      <c r="P38" s="25" t="s">
        <v>6</v>
      </c>
      <c r="Q38" s="23" t="str">
        <f t="shared" si="89"/>
        <v xml:space="preserve"> </v>
      </c>
      <c r="R38" s="23"/>
      <c r="S38" s="23" t="str">
        <f t="shared" si="90"/>
        <v xml:space="preserve"> </v>
      </c>
      <c r="T38" s="23"/>
      <c r="U38" s="23" t="str">
        <f t="shared" si="77"/>
        <v xml:space="preserve"> </v>
      </c>
      <c r="V38" s="23"/>
      <c r="W38" s="23" t="str">
        <f t="shared" si="78"/>
        <v xml:space="preserve"> </v>
      </c>
      <c r="X38" s="23"/>
      <c r="Y38" s="23" t="str">
        <f t="shared" si="79"/>
        <v xml:space="preserve"> </v>
      </c>
      <c r="Z38" s="23"/>
      <c r="AA38" s="23" t="str">
        <f t="shared" si="80"/>
        <v xml:space="preserve"> </v>
      </c>
      <c r="AB38" s="23"/>
      <c r="AC38" s="23" t="str">
        <f t="shared" si="81"/>
        <v xml:space="preserve"> </v>
      </c>
      <c r="AD38" s="23"/>
      <c r="AE38" s="24" t="s">
        <v>6</v>
      </c>
      <c r="AF38" s="23" t="str">
        <f t="shared" si="91"/>
        <v xml:space="preserve"> </v>
      </c>
      <c r="AG38" s="23"/>
      <c r="AH38" s="23" t="str">
        <f t="shared" si="92"/>
        <v xml:space="preserve"> </v>
      </c>
      <c r="AI38" s="23"/>
      <c r="AJ38" s="23" t="str">
        <f t="shared" si="82"/>
        <v xml:space="preserve"> </v>
      </c>
      <c r="AK38" s="23"/>
      <c r="AL38" s="23" t="str">
        <f t="shared" si="83"/>
        <v xml:space="preserve"> </v>
      </c>
      <c r="AM38" s="23"/>
      <c r="AN38" s="23" t="str">
        <f t="shared" si="84"/>
        <v xml:space="preserve"> </v>
      </c>
      <c r="AO38" s="23"/>
      <c r="AP38" s="23" t="str">
        <f t="shared" si="85"/>
        <v xml:space="preserve"> </v>
      </c>
      <c r="AQ38" s="23"/>
      <c r="AR38" s="23" t="str">
        <f t="shared" si="86"/>
        <v xml:space="preserve"> </v>
      </c>
      <c r="AS38" s="23"/>
      <c r="AU38" s="32"/>
      <c r="AV38" s="27"/>
      <c r="AW38" s="28"/>
      <c r="AX38" s="28"/>
      <c r="AY38" s="28"/>
      <c r="AZ38" s="32"/>
    </row>
    <row r="39" spans="1:52" s="2" customFormat="1" ht="18.75" customHeight="1">
      <c r="A39" s="1" t="s">
        <v>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6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14" t="s">
        <v>6</v>
      </c>
      <c r="AU39" s="32"/>
      <c r="AV39" s="27"/>
      <c r="AW39" s="28"/>
      <c r="AX39" s="28"/>
      <c r="AY39" s="28"/>
      <c r="AZ39" s="32"/>
    </row>
    <row r="40" spans="1:52" s="2" customFormat="1" ht="18.75" customHeight="1">
      <c r="AE40" s="14" t="s">
        <v>6</v>
      </c>
      <c r="AU40" s="32"/>
      <c r="AV40" s="27"/>
      <c r="AW40" s="28"/>
      <c r="AX40" s="28"/>
      <c r="AY40" s="28"/>
      <c r="AZ40" s="32"/>
    </row>
    <row r="41" spans="1:52" s="3" customFormat="1" ht="18.75" customHeight="1">
      <c r="AE41" s="15" t="s">
        <v>6</v>
      </c>
      <c r="AU41" s="32"/>
      <c r="AV41" s="27"/>
      <c r="AW41" s="28"/>
      <c r="AX41" s="28"/>
      <c r="AY41" s="28"/>
      <c r="AZ41" s="32"/>
    </row>
    <row r="42" spans="1:52" s="2" customFormat="1" ht="18.75" customHeight="1">
      <c r="AE42" s="16" t="s">
        <v>6</v>
      </c>
      <c r="AU42" s="32"/>
      <c r="AV42" s="27"/>
      <c r="AW42" s="28"/>
      <c r="AX42" s="28"/>
      <c r="AY42" s="28"/>
      <c r="AZ42" s="32"/>
    </row>
    <row r="43" spans="1:52" s="2" customFormat="1" ht="18.75" customHeight="1">
      <c r="AE43" s="16" t="s">
        <v>6</v>
      </c>
      <c r="AU43" s="32"/>
      <c r="AV43" s="27"/>
      <c r="AW43" s="28"/>
      <c r="AX43" s="28"/>
      <c r="AY43" s="28"/>
      <c r="AZ43" s="32"/>
    </row>
    <row r="44" spans="1:52" s="2" customFormat="1" ht="18.75" customHeight="1">
      <c r="AE44" s="16" t="s">
        <v>6</v>
      </c>
      <c r="AU44" s="32"/>
      <c r="AV44" s="27"/>
      <c r="AW44" s="28"/>
      <c r="AX44" s="28"/>
      <c r="AY44" s="28"/>
      <c r="AZ44" s="32"/>
    </row>
    <row r="45" spans="1:52" s="2" customFormat="1" ht="18.75" customHeight="1">
      <c r="AE45" s="16" t="s">
        <v>6</v>
      </c>
      <c r="AU45" s="32"/>
      <c r="AV45" s="27"/>
      <c r="AW45" s="28"/>
      <c r="AX45" s="28"/>
      <c r="AY45" s="28"/>
      <c r="AZ45" s="32"/>
    </row>
    <row r="46" spans="1:52" s="2" customFormat="1" ht="18.75" customHeight="1">
      <c r="AE46" s="16" t="s">
        <v>6</v>
      </c>
      <c r="AU46" s="32"/>
      <c r="AV46" s="27"/>
      <c r="AW46" s="28"/>
      <c r="AX46" s="28"/>
      <c r="AY46" s="28"/>
      <c r="AZ46" s="32"/>
    </row>
    <row r="47" spans="1:52" s="2" customFormat="1" ht="18.75" customHeight="1">
      <c r="AE47" s="16" t="s">
        <v>6</v>
      </c>
      <c r="AU47" s="32"/>
      <c r="AV47" s="27"/>
      <c r="AW47" s="28"/>
      <c r="AX47" s="28"/>
      <c r="AY47" s="28"/>
      <c r="AZ47" s="32"/>
    </row>
    <row r="48" spans="1:52" ht="18.75" customHeight="1">
      <c r="A48" s="1" t="s">
        <v>6</v>
      </c>
      <c r="P48" s="2" t="s">
        <v>6</v>
      </c>
      <c r="AE48" s="1" t="s">
        <v>6</v>
      </c>
      <c r="AU48" s="32"/>
      <c r="AV48" s="27"/>
      <c r="AW48" s="28"/>
      <c r="AX48" s="28"/>
      <c r="AY48" s="28"/>
      <c r="AZ48" s="32"/>
    </row>
    <row r="49" spans="31:52" ht="18.75" customHeight="1">
      <c r="AE49" s="1" t="s">
        <v>6</v>
      </c>
      <c r="AU49" s="32"/>
      <c r="AV49" s="27"/>
      <c r="AW49" s="28"/>
      <c r="AX49" s="28"/>
      <c r="AY49" s="28"/>
      <c r="AZ49" s="32"/>
    </row>
    <row r="50" spans="31:52" ht="18.75" customHeight="1">
      <c r="AE50" s="1" t="s">
        <v>6</v>
      </c>
      <c r="AU50" s="32"/>
      <c r="AV50" s="27"/>
      <c r="AW50" s="28"/>
      <c r="AX50" s="28"/>
      <c r="AY50" s="28"/>
      <c r="AZ50" s="32"/>
    </row>
    <row r="51" spans="31:52" ht="18.75" customHeight="1">
      <c r="AE51" s="1" t="s">
        <v>6</v>
      </c>
      <c r="AU51" s="32"/>
      <c r="AV51" s="27"/>
      <c r="AW51" s="28"/>
      <c r="AX51" s="28"/>
      <c r="AY51" s="28"/>
      <c r="AZ51" s="32"/>
    </row>
    <row r="52" spans="31:52" ht="18.75" customHeight="1">
      <c r="AE52" s="1" t="s">
        <v>6</v>
      </c>
      <c r="AU52" s="32"/>
      <c r="AV52" s="27"/>
      <c r="AW52" s="28"/>
      <c r="AX52" s="28"/>
      <c r="AY52" s="28"/>
      <c r="AZ52" s="32"/>
    </row>
    <row r="53" spans="31:52" ht="18.75" customHeight="1">
      <c r="AE53" s="1" t="s">
        <v>6</v>
      </c>
      <c r="AU53" s="32"/>
      <c r="AV53" s="27"/>
      <c r="AW53" s="28"/>
      <c r="AX53" s="28"/>
      <c r="AY53" s="28"/>
      <c r="AZ53" s="32"/>
    </row>
    <row r="54" spans="31:52" ht="18.75" customHeight="1">
      <c r="AE54" s="1" t="s">
        <v>6</v>
      </c>
      <c r="AU54" s="32"/>
      <c r="AV54" s="27"/>
      <c r="AW54" s="28"/>
      <c r="AX54" s="28"/>
      <c r="AY54" s="28"/>
      <c r="AZ54" s="32"/>
    </row>
    <row r="55" spans="31:52" ht="18.75" customHeight="1">
      <c r="AE55" s="1" t="s">
        <v>6</v>
      </c>
      <c r="AU55" s="32"/>
      <c r="AV55" s="27"/>
      <c r="AW55" s="28"/>
      <c r="AX55" s="28"/>
      <c r="AY55" s="28"/>
      <c r="AZ55" s="32"/>
    </row>
    <row r="56" spans="31:52" ht="18.75" customHeight="1">
      <c r="AE56" s="1" t="s">
        <v>6</v>
      </c>
      <c r="AU56" s="32"/>
      <c r="AV56" s="27"/>
      <c r="AW56" s="28"/>
      <c r="AX56" s="28"/>
      <c r="AY56" s="28"/>
      <c r="AZ56" s="32"/>
    </row>
    <row r="57" spans="31:52" ht="18.75" customHeight="1">
      <c r="AU57" s="32"/>
      <c r="AV57" s="27"/>
      <c r="AW57" s="28"/>
      <c r="AX57" s="28"/>
      <c r="AY57" s="28"/>
      <c r="AZ57" s="32"/>
    </row>
    <row r="58" spans="31:52" ht="18.75" customHeight="1">
      <c r="AU58" s="32"/>
      <c r="AV58" s="27"/>
      <c r="AW58" s="28"/>
      <c r="AX58" s="28"/>
      <c r="AY58" s="28"/>
      <c r="AZ58" s="32"/>
    </row>
    <row r="59" spans="31:52" ht="18.75" customHeight="1">
      <c r="AU59" s="32"/>
      <c r="AV59" s="27"/>
      <c r="AW59" s="28"/>
      <c r="AX59" s="28"/>
      <c r="AY59" s="28"/>
      <c r="AZ59" s="32"/>
    </row>
    <row r="60" spans="31:52" ht="18.75" customHeight="1">
      <c r="AU60" s="32"/>
      <c r="AV60" s="27"/>
      <c r="AW60" s="28"/>
      <c r="AX60" s="28"/>
      <c r="AY60" s="28"/>
      <c r="AZ60" s="32"/>
    </row>
    <row r="61" spans="31:52" ht="18.75" customHeight="1">
      <c r="AU61" s="32"/>
      <c r="AV61" s="27"/>
      <c r="AW61" s="28"/>
      <c r="AX61" s="28"/>
      <c r="AY61" s="28"/>
      <c r="AZ61" s="32"/>
    </row>
    <row r="62" spans="31:52" ht="18.75" customHeight="1">
      <c r="AU62" s="32"/>
      <c r="AV62" s="27"/>
      <c r="AW62" s="28"/>
      <c r="AX62" s="28"/>
      <c r="AY62" s="28"/>
      <c r="AZ62" s="32"/>
    </row>
    <row r="63" spans="31:52" ht="18.75" customHeight="1">
      <c r="AU63" s="32"/>
      <c r="AV63" s="27"/>
      <c r="AW63" s="28"/>
      <c r="AX63" s="28"/>
      <c r="AY63" s="28"/>
      <c r="AZ63" s="32"/>
    </row>
    <row r="64" spans="31:52" ht="18.75" customHeight="1">
      <c r="AU64" s="32"/>
      <c r="AV64" s="27"/>
      <c r="AW64" s="28"/>
      <c r="AX64" s="28"/>
      <c r="AY64" s="28"/>
      <c r="AZ64" s="32"/>
    </row>
    <row r="65" spans="47:52" ht="18.75" customHeight="1">
      <c r="AU65" s="32"/>
      <c r="AV65" s="27"/>
      <c r="AW65" s="28"/>
      <c r="AX65" s="28"/>
      <c r="AY65" s="28"/>
      <c r="AZ65" s="32"/>
    </row>
    <row r="66" spans="47:52" ht="18.75" customHeight="1">
      <c r="AU66" s="32"/>
      <c r="AV66" s="27"/>
      <c r="AW66" s="28"/>
      <c r="AX66" s="28"/>
      <c r="AY66" s="28"/>
      <c r="AZ66" s="32"/>
    </row>
    <row r="67" spans="47:52" ht="18.75" customHeight="1">
      <c r="AU67" s="32"/>
      <c r="AV67" s="27"/>
      <c r="AW67" s="28"/>
      <c r="AX67" s="28"/>
      <c r="AY67" s="28"/>
      <c r="AZ67" s="32"/>
    </row>
    <row r="68" spans="47:52" ht="18.75" customHeight="1">
      <c r="AU68" s="32"/>
      <c r="AV68" s="27"/>
      <c r="AW68" s="28"/>
      <c r="AX68" s="28"/>
      <c r="AY68" s="28"/>
      <c r="AZ68" s="32"/>
    </row>
    <row r="69" spans="47:52" ht="18.75" customHeight="1">
      <c r="AU69" s="32"/>
      <c r="AV69" s="27"/>
      <c r="AW69" s="28"/>
      <c r="AX69" s="28"/>
      <c r="AY69" s="28"/>
      <c r="AZ69" s="32"/>
    </row>
    <row r="70" spans="47:52" ht="18.75" customHeight="1">
      <c r="AU70" s="32"/>
      <c r="AV70" s="27"/>
      <c r="AW70" s="28"/>
      <c r="AX70" s="28"/>
      <c r="AY70" s="28"/>
      <c r="AZ70" s="32"/>
    </row>
    <row r="71" spans="47:52" ht="18.75" customHeight="1">
      <c r="AU71" s="32"/>
      <c r="AV71" s="27"/>
      <c r="AW71" s="28"/>
      <c r="AX71" s="28"/>
      <c r="AY71" s="28"/>
      <c r="AZ71" s="32"/>
    </row>
    <row r="72" spans="47:52" ht="18.75" customHeight="1">
      <c r="AU72" s="32"/>
      <c r="AV72" s="27"/>
      <c r="AW72" s="28"/>
      <c r="AX72" s="28"/>
      <c r="AY72" s="28"/>
      <c r="AZ72" s="32"/>
    </row>
    <row r="73" spans="47:52" ht="18.75" customHeight="1">
      <c r="AU73" s="32"/>
      <c r="AV73" s="27"/>
      <c r="AW73" s="28"/>
      <c r="AX73" s="28"/>
      <c r="AY73" s="28"/>
      <c r="AZ73" s="32"/>
    </row>
    <row r="74" spans="47:52" ht="18.75" customHeight="1">
      <c r="AU74" s="32"/>
      <c r="AV74" s="27"/>
      <c r="AW74" s="28"/>
      <c r="AX74" s="28"/>
      <c r="AY74" s="28"/>
      <c r="AZ74" s="32"/>
    </row>
    <row r="75" spans="47:52" ht="18.75" customHeight="1">
      <c r="AU75" s="32"/>
      <c r="AV75" s="27"/>
      <c r="AW75" s="28"/>
      <c r="AX75" s="28"/>
      <c r="AY75" s="28"/>
      <c r="AZ75" s="32"/>
    </row>
    <row r="76" spans="47:52" ht="18.75" customHeight="1">
      <c r="AU76" s="32"/>
      <c r="AV76" s="27"/>
      <c r="AW76" s="28"/>
      <c r="AX76" s="28"/>
      <c r="AY76" s="28"/>
      <c r="AZ76" s="32"/>
    </row>
    <row r="77" spans="47:52" ht="18.75" customHeight="1">
      <c r="AU77" s="32"/>
      <c r="AV77" s="27"/>
      <c r="AW77" s="28"/>
      <c r="AX77" s="28"/>
      <c r="AY77" s="28"/>
      <c r="AZ77" s="32"/>
    </row>
    <row r="78" spans="47:52" ht="18.75" customHeight="1">
      <c r="AU78" s="32"/>
      <c r="AV78" s="27"/>
      <c r="AW78" s="28"/>
      <c r="AX78" s="28"/>
      <c r="AY78" s="28"/>
      <c r="AZ78" s="32"/>
    </row>
    <row r="79" spans="47:52" ht="18.75" customHeight="1">
      <c r="AU79" s="32"/>
      <c r="AV79" s="27"/>
      <c r="AW79" s="28"/>
      <c r="AX79" s="28"/>
      <c r="AY79" s="28"/>
      <c r="AZ79" s="32"/>
    </row>
    <row r="80" spans="47:52" ht="18.75" customHeight="1">
      <c r="AU80" s="32"/>
      <c r="AV80" s="27"/>
      <c r="AW80" s="28"/>
      <c r="AX80" s="28"/>
      <c r="AY80" s="28"/>
      <c r="AZ80" s="32"/>
    </row>
    <row r="81" spans="47:52" ht="18.75" customHeight="1">
      <c r="AU81" s="32"/>
      <c r="AV81" s="27"/>
      <c r="AW81" s="28"/>
      <c r="AX81" s="28"/>
      <c r="AY81" s="28"/>
      <c r="AZ81" s="32"/>
    </row>
    <row r="82" spans="47:52" ht="18.75" customHeight="1">
      <c r="AU82" s="32"/>
      <c r="AV82" s="27"/>
      <c r="AW82" s="28"/>
      <c r="AX82" s="28"/>
      <c r="AY82" s="28"/>
      <c r="AZ82" s="32"/>
    </row>
    <row r="83" spans="47:52" ht="18.75" customHeight="1">
      <c r="AU83" s="32"/>
      <c r="AV83" s="27"/>
      <c r="AW83" s="28"/>
      <c r="AX83" s="28"/>
      <c r="AY83" s="28"/>
      <c r="AZ83" s="32"/>
    </row>
    <row r="84" spans="47:52" ht="18.75" customHeight="1">
      <c r="AU84" s="32"/>
      <c r="AV84" s="27"/>
      <c r="AW84" s="28"/>
      <c r="AX84" s="28"/>
      <c r="AY84" s="28"/>
      <c r="AZ84" s="32"/>
    </row>
    <row r="85" spans="47:52" ht="18.75" customHeight="1">
      <c r="AU85" s="32"/>
      <c r="AV85" s="27"/>
      <c r="AW85" s="28"/>
      <c r="AX85" s="28"/>
      <c r="AY85" s="28"/>
      <c r="AZ85" s="32"/>
    </row>
    <row r="86" spans="47:52" ht="18.75" customHeight="1">
      <c r="AU86" s="32"/>
      <c r="AV86" s="27"/>
      <c r="AW86" s="28"/>
      <c r="AX86" s="28"/>
      <c r="AY86" s="28"/>
      <c r="AZ86" s="32"/>
    </row>
    <row r="87" spans="47:52" ht="18.75" customHeight="1">
      <c r="AU87" s="32"/>
      <c r="AV87" s="27"/>
      <c r="AW87" s="28"/>
      <c r="AX87" s="28"/>
      <c r="AY87" s="28"/>
      <c r="AZ87" s="32"/>
    </row>
    <row r="88" spans="47:52" ht="18.75" customHeight="1">
      <c r="AU88" s="32"/>
      <c r="AV88" s="27"/>
      <c r="AW88" s="28"/>
      <c r="AX88" s="28"/>
      <c r="AY88" s="28"/>
      <c r="AZ88" s="32"/>
    </row>
    <row r="89" spans="47:52" ht="18.75" customHeight="1">
      <c r="AU89" s="32"/>
      <c r="AV89" s="27"/>
      <c r="AW89" s="28"/>
      <c r="AX89" s="28"/>
      <c r="AY89" s="28"/>
      <c r="AZ89" s="32"/>
    </row>
    <row r="90" spans="47:52" ht="18.75" customHeight="1">
      <c r="AU90" s="32"/>
      <c r="AV90" s="27"/>
      <c r="AW90" s="28"/>
      <c r="AX90" s="28"/>
      <c r="AY90" s="28"/>
      <c r="AZ90" s="32"/>
    </row>
    <row r="91" spans="47:52" ht="18.75" customHeight="1">
      <c r="AU91" s="32"/>
      <c r="AV91" s="27"/>
      <c r="AW91" s="28"/>
      <c r="AX91" s="28"/>
      <c r="AY91" s="28"/>
      <c r="AZ91" s="32"/>
    </row>
    <row r="92" spans="47:52" ht="18.75" customHeight="1">
      <c r="AU92" s="32"/>
      <c r="AV92" s="27"/>
      <c r="AW92" s="28"/>
      <c r="AX92" s="28"/>
      <c r="AY92" s="28"/>
      <c r="AZ92" s="32"/>
    </row>
    <row r="93" spans="47:52" ht="18.75" customHeight="1">
      <c r="AU93" s="32"/>
      <c r="AV93" s="27"/>
      <c r="AW93" s="28"/>
      <c r="AX93" s="28"/>
      <c r="AY93" s="28"/>
      <c r="AZ93" s="32"/>
    </row>
    <row r="94" spans="47:52" ht="18.75" customHeight="1">
      <c r="AU94" s="32"/>
      <c r="AV94" s="27"/>
      <c r="AW94" s="28"/>
      <c r="AX94" s="28"/>
      <c r="AY94" s="28"/>
      <c r="AZ94" s="32"/>
    </row>
    <row r="95" spans="47:52" ht="18.75" customHeight="1">
      <c r="AU95" s="32"/>
      <c r="AV95" s="27"/>
      <c r="AW95" s="28"/>
      <c r="AX95" s="28"/>
      <c r="AY95" s="28"/>
      <c r="AZ95" s="32"/>
    </row>
    <row r="96" spans="47:52" ht="18.75" customHeight="1">
      <c r="AU96" s="32"/>
      <c r="AZ96" s="32"/>
    </row>
  </sheetData>
  <mergeCells count="100">
    <mergeCell ref="AV2:AY2"/>
    <mergeCell ref="AW5:AX5"/>
    <mergeCell ref="AW6:AX6"/>
    <mergeCell ref="AW7:AX7"/>
    <mergeCell ref="B4:N4"/>
    <mergeCell ref="Q4:AC4"/>
    <mergeCell ref="B5:C5"/>
    <mergeCell ref="D5:E5"/>
    <mergeCell ref="F5:G5"/>
    <mergeCell ref="H5:I5"/>
    <mergeCell ref="J5:K5"/>
    <mergeCell ref="B14:C14"/>
    <mergeCell ref="D14:E14"/>
    <mergeCell ref="F14:G14"/>
    <mergeCell ref="H14:I14"/>
    <mergeCell ref="AF4:AR4"/>
    <mergeCell ref="B13:N13"/>
    <mergeCell ref="AF5:AG5"/>
    <mergeCell ref="AH5:AI5"/>
    <mergeCell ref="AJ5:AK5"/>
    <mergeCell ref="AL5:AM5"/>
    <mergeCell ref="AN5:AO5"/>
    <mergeCell ref="Y5:Z5"/>
    <mergeCell ref="AA5:AB5"/>
    <mergeCell ref="AC5:AD5"/>
    <mergeCell ref="L5:M5"/>
    <mergeCell ref="N5:O5"/>
    <mergeCell ref="J14:K14"/>
    <mergeCell ref="L14:M14"/>
    <mergeCell ref="N14:O14"/>
    <mergeCell ref="AP5:AQ5"/>
    <mergeCell ref="AR5:AS5"/>
    <mergeCell ref="Q5:R5"/>
    <mergeCell ref="S5:T5"/>
    <mergeCell ref="U5:V5"/>
    <mergeCell ref="W5:X5"/>
    <mergeCell ref="Q13:AC13"/>
    <mergeCell ref="AF13:AR13"/>
    <mergeCell ref="Q14:R14"/>
    <mergeCell ref="S14:T14"/>
    <mergeCell ref="U14:V14"/>
    <mergeCell ref="W14:X14"/>
    <mergeCell ref="Y14:Z14"/>
    <mergeCell ref="AN14:AO14"/>
    <mergeCell ref="AP14:AQ14"/>
    <mergeCell ref="AR14:AS14"/>
    <mergeCell ref="AA14:AB14"/>
    <mergeCell ref="AC14:AD14"/>
    <mergeCell ref="AF14:AG14"/>
    <mergeCell ref="AH14:AI14"/>
    <mergeCell ref="AJ14:AK14"/>
    <mergeCell ref="AL14:AM14"/>
    <mergeCell ref="W23:X23"/>
    <mergeCell ref="B22:N22"/>
    <mergeCell ref="Q22:AC22"/>
    <mergeCell ref="B23:C23"/>
    <mergeCell ref="D23:E23"/>
    <mergeCell ref="F23:G23"/>
    <mergeCell ref="H23:I23"/>
    <mergeCell ref="J23:K23"/>
    <mergeCell ref="AF32:AG32"/>
    <mergeCell ref="AF22:AR22"/>
    <mergeCell ref="B31:N31"/>
    <mergeCell ref="AF23:AG23"/>
    <mergeCell ref="AH23:AI23"/>
    <mergeCell ref="AJ23:AK23"/>
    <mergeCell ref="AL23:AM23"/>
    <mergeCell ref="AN23:AO23"/>
    <mergeCell ref="Y23:Z23"/>
    <mergeCell ref="AA23:AB23"/>
    <mergeCell ref="AC23:AD23"/>
    <mergeCell ref="L23:M23"/>
    <mergeCell ref="N23:O23"/>
    <mergeCell ref="Q23:R23"/>
    <mergeCell ref="S23:T23"/>
    <mergeCell ref="U23:V23"/>
    <mergeCell ref="B32:C32"/>
    <mergeCell ref="D32:E32"/>
    <mergeCell ref="F32:G32"/>
    <mergeCell ref="H32:I32"/>
    <mergeCell ref="W32:X32"/>
    <mergeCell ref="J32:K32"/>
    <mergeCell ref="L32:M32"/>
    <mergeCell ref="N32:O32"/>
    <mergeCell ref="AP23:AQ23"/>
    <mergeCell ref="AH32:AI32"/>
    <mergeCell ref="AJ32:AK32"/>
    <mergeCell ref="AL32:AM32"/>
    <mergeCell ref="Q31:AC31"/>
    <mergeCell ref="AF31:AR31"/>
    <mergeCell ref="Q32:R32"/>
    <mergeCell ref="S32:T32"/>
    <mergeCell ref="U32:V32"/>
    <mergeCell ref="AR23:AS23"/>
    <mergeCell ref="Y32:Z32"/>
    <mergeCell ref="AN32:AO32"/>
    <mergeCell ref="AP32:AQ32"/>
    <mergeCell ref="AR32:AS32"/>
    <mergeCell ref="AA32:AB32"/>
    <mergeCell ref="AC32:AD32"/>
  </mergeCells>
  <phoneticPr fontId="13" type="noConversion"/>
  <conditionalFormatting sqref="B6:O11 Q6:AD11 AF6:AS11 B15:O20 Q15:AD20 AF15:AS20 B24:O29 Q24:AD29 AF24:AS29 B33:O38 Q33:AD38 AF33:AS38">
    <cfRule type="expression" dxfId="1" priority="23">
      <formula>AND(B6="",COUNTIFS(checkin,"&lt;="&amp;A6,checkout,"&gt;"&amp;A6)&gt;0)</formula>
    </cfRule>
    <cfRule type="expression" dxfId="0" priority="24">
      <formula>AND(B6&lt;&gt;"",COUNTIFS(checkout,"&gt;="&amp;B6,checkin,"&lt;"&amp;B6)&gt;0)</formula>
    </cfRule>
  </conditionalFormatting>
  <printOptions horizontalCentered="1"/>
  <pageMargins left="0.5" right="0.5" top="0.5" bottom="0.5" header="0.5" footer="0.25"/>
  <pageSetup fitToHeight="2" orientation="portrait" r:id="rId1"/>
  <headerFooter>
    <oddFooter>&amp;L&amp;8&amp;K01+046https://www.vertex42.com/calendars/avilability-calendar.html&amp;R&amp;8&amp;K01+046Availability Calendar Template © 2020 Vertex42.com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Availability</vt:lpstr>
      <vt:lpstr>Availability2</vt:lpstr>
      <vt:lpstr>AvailabilityMethod2</vt:lpstr>
      <vt:lpstr>Availability!checkin</vt:lpstr>
      <vt:lpstr>Availability2!checkin</vt:lpstr>
      <vt:lpstr>AvailabilityMethod2!checkin</vt:lpstr>
      <vt:lpstr>Availability!checkout</vt:lpstr>
      <vt:lpstr>Availability2!checkout</vt:lpstr>
      <vt:lpstr>AvailabilityMethod2!checkout</vt:lpstr>
      <vt:lpstr>Availability!Print_Area</vt:lpstr>
      <vt:lpstr>Availability2!Print_Area</vt:lpstr>
      <vt:lpstr>AvailabilityMethod2!Print_Area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Availability Calendar Template</dc:title>
  <dc:creator>Vertex42.com</dc:creator>
  <dc:description>(c) 2020 Vertex42 LLC. All rights reserved. Free to Print.</dc:description>
  <cp:lastModifiedBy>Ghasli @ Ghazali, Mohamad Amir</cp:lastModifiedBy>
  <cp:lastPrinted>2020-06-07T04:02:07Z</cp:lastPrinted>
  <dcterms:created xsi:type="dcterms:W3CDTF">2008-12-11T21:42:43Z</dcterms:created>
  <dcterms:modified xsi:type="dcterms:W3CDTF">2022-11-14T14:06:54Z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2020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https://www.vertex42.com/calendars/availability-calendar.html</vt:lpwstr>
  </property>
</Properties>
</file>