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CALENDAR\"/>
    </mc:Choice>
  </mc:AlternateContent>
  <bookViews>
    <workbookView xWindow="0" yWindow="0" windowWidth="28800" windowHeight="12210"/>
  </bookViews>
  <sheets>
    <sheet name="Landscape" sheetId="30" r:id="rId1"/>
    <sheet name="Portrait" sheetId="2" r:id="rId2"/>
    <sheet name="Events" sheetId="32" r:id="rId3"/>
  </sheets>
  <definedNames>
    <definedName name="_xlnm.Print_Area" localSheetId="0">Landscape!$A$6:$H$215</definedName>
    <definedName name="_xlnm.Print_Area" localSheetId="1">Portrait!$A$6:$H$215</definedName>
    <definedName name="_xlnm.Print_Titles" localSheetId="0">Landscape!$6:$7</definedName>
    <definedName name="_xlnm.Print_Titles" localSheetId="1">Portrait!$6:$7</definedName>
    <definedName name="valuevx">42.314159</definedName>
    <definedName name="vertex42_copyright" hidden="1">"© 2019 Vertex42 LLC"</definedName>
    <definedName name="vertex42_id" hidden="1">"continuous-monthly-calendar-holidays.xlsx"</definedName>
    <definedName name="vertex42_title" hidden="1">"Continuous Monthly Calendar"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2" l="1"/>
  <c r="A16" i="2" s="1"/>
  <c r="A20" i="2" s="1"/>
  <c r="A24" i="2" s="1"/>
  <c r="A28" i="2" s="1"/>
  <c r="A32" i="2" s="1"/>
  <c r="A36" i="2" s="1"/>
  <c r="A40" i="2" s="1"/>
  <c r="A44" i="2" s="1"/>
  <c r="A48" i="2" s="1"/>
  <c r="A52" i="2" s="1"/>
  <c r="A56" i="2" s="1"/>
  <c r="A60" i="2" s="1"/>
  <c r="A64" i="2" s="1"/>
  <c r="A68" i="2" s="1"/>
  <c r="A72" i="2" s="1"/>
  <c r="A76" i="2" s="1"/>
  <c r="A80" i="2" s="1"/>
  <c r="A84" i="2" s="1"/>
  <c r="A88" i="2" s="1"/>
  <c r="A92" i="2" s="1"/>
  <c r="A96" i="2" s="1"/>
  <c r="A100" i="2" s="1"/>
  <c r="A104" i="2" s="1"/>
  <c r="A108" i="2" s="1"/>
  <c r="A112" i="2" s="1"/>
  <c r="A116" i="2" s="1"/>
  <c r="A120" i="2" s="1"/>
  <c r="A124" i="2" s="1"/>
  <c r="A128" i="2" s="1"/>
  <c r="A132" i="2" s="1"/>
  <c r="A136" i="2" s="1"/>
  <c r="A140" i="2" s="1"/>
  <c r="A144" i="2" s="1"/>
  <c r="A148" i="2" s="1"/>
  <c r="A152" i="2" s="1"/>
  <c r="A156" i="2" s="1"/>
  <c r="A160" i="2" s="1"/>
  <c r="A164" i="2" s="1"/>
  <c r="A168" i="2" s="1"/>
  <c r="A172" i="2" s="1"/>
  <c r="A176" i="2" s="1"/>
  <c r="A180" i="2" s="1"/>
  <c r="A184" i="2" s="1"/>
  <c r="A188" i="2" s="1"/>
  <c r="A192" i="2" s="1"/>
  <c r="A196" i="2" s="1"/>
  <c r="A200" i="2" s="1"/>
  <c r="A204" i="2" s="1"/>
  <c r="A208" i="2" s="1"/>
  <c r="A212" i="2" s="1"/>
  <c r="G86" i="32"/>
  <c r="G87" i="32"/>
  <c r="G88" i="32"/>
  <c r="G89" i="32"/>
  <c r="G90" i="32"/>
  <c r="A12" i="30" l="1"/>
  <c r="A16" i="30" s="1"/>
  <c r="A20" i="30" s="1"/>
  <c r="A24" i="30" s="1"/>
  <c r="A28" i="30" s="1"/>
  <c r="A32" i="30" s="1"/>
  <c r="A36" i="30" s="1"/>
  <c r="A40" i="30" s="1"/>
  <c r="A44" i="30" s="1"/>
  <c r="A48" i="30" s="1"/>
  <c r="A52" i="30" s="1"/>
  <c r="A56" i="30" s="1"/>
  <c r="A60" i="30" s="1"/>
  <c r="A64" i="30" s="1"/>
  <c r="A68" i="30" s="1"/>
  <c r="A72" i="30" s="1"/>
  <c r="A76" i="30" s="1"/>
  <c r="A80" i="30" s="1"/>
  <c r="A84" i="30" s="1"/>
  <c r="A88" i="30" s="1"/>
  <c r="A92" i="30" s="1"/>
  <c r="A96" i="30" s="1"/>
  <c r="A100" i="30" s="1"/>
  <c r="A104" i="30" s="1"/>
  <c r="A108" i="30" s="1"/>
  <c r="A112" i="30" s="1"/>
  <c r="A116" i="30" s="1"/>
  <c r="A120" i="30" s="1"/>
  <c r="A124" i="30" s="1"/>
  <c r="A128" i="30" s="1"/>
  <c r="A132" i="30" s="1"/>
  <c r="A136" i="30" s="1"/>
  <c r="A140" i="30" s="1"/>
  <c r="A144" i="30" s="1"/>
  <c r="A148" i="30" s="1"/>
  <c r="A152" i="30" s="1"/>
  <c r="A156" i="30" s="1"/>
  <c r="A160" i="30" s="1"/>
  <c r="A164" i="30" s="1"/>
  <c r="A168" i="30" s="1"/>
  <c r="A172" i="30" s="1"/>
  <c r="A176" i="30" s="1"/>
  <c r="A180" i="30" s="1"/>
  <c r="A184" i="30" s="1"/>
  <c r="A188" i="30" s="1"/>
  <c r="A192" i="30" s="1"/>
  <c r="A196" i="30" s="1"/>
  <c r="A200" i="30" s="1"/>
  <c r="A204" i="30" s="1"/>
  <c r="A208" i="30" s="1"/>
  <c r="A212" i="30" s="1"/>
  <c r="G177" i="32" l="1"/>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B9" i="32" l="1"/>
  <c r="B8" i="2"/>
  <c r="B8" i="30"/>
  <c r="C8" i="30" s="1"/>
  <c r="B110" i="32" l="1"/>
  <c r="G110" i="32" s="1"/>
  <c r="B111" i="32"/>
  <c r="G111" i="32" s="1"/>
  <c r="B138" i="32"/>
  <c r="G138" i="32" s="1"/>
  <c r="B80" i="32"/>
  <c r="B82" i="32"/>
  <c r="B84" i="32"/>
  <c r="B118" i="32"/>
  <c r="G118" i="32" s="1"/>
  <c r="B95" i="32"/>
  <c r="G95" i="32" s="1"/>
  <c r="B128" i="32"/>
  <c r="G128" i="32" s="1"/>
  <c r="C7" i="30"/>
  <c r="D8" i="30"/>
  <c r="B7" i="30"/>
  <c r="B7" i="2"/>
  <c r="C8" i="2"/>
  <c r="B105" i="32"/>
  <c r="G105" i="32" s="1"/>
  <c r="B127" i="32"/>
  <c r="G127" i="32" s="1"/>
  <c r="B119" i="32"/>
  <c r="G119" i="32" s="1"/>
  <c r="B21" i="32"/>
  <c r="B25" i="32"/>
  <c r="B39" i="32"/>
  <c r="G39" i="32" s="1"/>
  <c r="B45" i="32"/>
  <c r="G45" i="32" s="1"/>
  <c r="B98" i="32"/>
  <c r="G98" i="32" s="1"/>
  <c r="B96" i="32"/>
  <c r="G96" i="32" s="1"/>
  <c r="B106" i="32"/>
  <c r="G106" i="32" s="1"/>
  <c r="B72" i="32"/>
  <c r="G72" i="32" s="1"/>
  <c r="B70" i="32"/>
  <c r="G70" i="32" s="1"/>
  <c r="B107" i="32"/>
  <c r="G107" i="32" s="1"/>
  <c r="B17" i="32"/>
  <c r="B125" i="32"/>
  <c r="G125" i="32" s="1"/>
  <c r="B137" i="32"/>
  <c r="G137" i="32" s="1"/>
  <c r="B124" i="32"/>
  <c r="G124" i="32" s="1"/>
  <c r="B64" i="32"/>
  <c r="G64" i="32" s="1"/>
  <c r="B114" i="32"/>
  <c r="G114" i="32" s="1"/>
  <c r="B112" i="32"/>
  <c r="G112" i="32" s="1"/>
  <c r="B23" i="32"/>
  <c r="G23" i="32" s="1"/>
  <c r="B68" i="32"/>
  <c r="G68" i="32" s="1"/>
  <c r="B94" i="32"/>
  <c r="G94" i="32" s="1"/>
  <c r="B132" i="32"/>
  <c r="G132" i="32" s="1"/>
  <c r="B78" i="32"/>
  <c r="G78" i="32" s="1"/>
  <c r="B121" i="32"/>
  <c r="G121" i="32" s="1"/>
  <c r="B131" i="32"/>
  <c r="G131" i="32" s="1"/>
  <c r="B103" i="32"/>
  <c r="G103" i="32" s="1"/>
  <c r="B101" i="32"/>
  <c r="G101" i="32" s="1"/>
  <c r="B62" i="32"/>
  <c r="G62" i="32" s="1"/>
  <c r="B74" i="32"/>
  <c r="G74" i="32" s="1"/>
  <c r="B117" i="32"/>
  <c r="G117" i="32" s="1"/>
  <c r="B66" i="32"/>
  <c r="G66" i="32" s="1"/>
  <c r="B115" i="32"/>
  <c r="G115" i="32" s="1"/>
  <c r="B15" i="32"/>
  <c r="B130" i="32"/>
  <c r="G130" i="32" s="1"/>
  <c r="B35" i="32"/>
  <c r="G35" i="32" s="1"/>
  <c r="B113" i="32"/>
  <c r="G113" i="32" s="1"/>
  <c r="B123" i="32"/>
  <c r="G123" i="32" s="1"/>
  <c r="B19" i="32"/>
  <c r="B20" i="32" s="1"/>
  <c r="B102" i="32"/>
  <c r="G102" i="32" s="1"/>
  <c r="B122" i="32"/>
  <c r="G122" i="32" s="1"/>
  <c r="B139" i="32"/>
  <c r="G139" i="32" s="1"/>
  <c r="B129" i="32"/>
  <c r="G129" i="32" s="1"/>
  <c r="B109" i="32"/>
  <c r="G109" i="32" s="1"/>
  <c r="B104" i="32"/>
  <c r="G104" i="32" s="1"/>
  <c r="B99" i="32"/>
  <c r="G99" i="32" s="1"/>
  <c r="B135" i="32"/>
  <c r="G135" i="32" s="1"/>
  <c r="B126" i="32"/>
  <c r="G126" i="32" s="1"/>
  <c r="B116" i="32"/>
  <c r="G116" i="32" s="1"/>
  <c r="B120" i="32"/>
  <c r="G120" i="32" s="1"/>
  <c r="B55" i="32"/>
  <c r="B97" i="32"/>
  <c r="G97" i="32" s="1"/>
  <c r="B51" i="32"/>
  <c r="B76" i="32"/>
  <c r="G76" i="32" s="1"/>
  <c r="B13" i="32"/>
  <c r="G13" i="32" s="1"/>
  <c r="B60" i="32"/>
  <c r="G60" i="32" s="1"/>
  <c r="B53" i="32"/>
  <c r="B134" i="32"/>
  <c r="G134" i="32" s="1"/>
  <c r="B47" i="32"/>
  <c r="B49" i="32"/>
  <c r="B136" i="32"/>
  <c r="G136" i="32" s="1"/>
  <c r="B100" i="32"/>
  <c r="G100" i="32" s="1"/>
  <c r="B108" i="32"/>
  <c r="G108" i="32" s="1"/>
  <c r="B133" i="32"/>
  <c r="G133" i="32" s="1"/>
  <c r="I13" i="32" l="1"/>
  <c r="H13" i="32"/>
  <c r="G84" i="32"/>
  <c r="B85" i="32"/>
  <c r="G85" i="32" s="1"/>
  <c r="B83" i="32"/>
  <c r="G83" i="32" s="1"/>
  <c r="G82" i="32"/>
  <c r="B81" i="32"/>
  <c r="G81" i="32" s="1"/>
  <c r="G80" i="32"/>
  <c r="B67" i="32"/>
  <c r="G67" i="32" s="1"/>
  <c r="B77" i="32"/>
  <c r="G77" i="32" s="1"/>
  <c r="B79" i="32"/>
  <c r="G79" i="32" s="1"/>
  <c r="D7" i="30"/>
  <c r="E8" i="30"/>
  <c r="B75" i="32"/>
  <c r="G75" i="32" s="1"/>
  <c r="B65" i="32"/>
  <c r="G65" i="32" s="1"/>
  <c r="B50" i="32"/>
  <c r="G50" i="32" s="1"/>
  <c r="G49" i="32"/>
  <c r="B46" i="32"/>
  <c r="G46" i="32" s="1"/>
  <c r="B48" i="32"/>
  <c r="G48" i="32" s="1"/>
  <c r="G47" i="32"/>
  <c r="G55" i="32"/>
  <c r="B56" i="32"/>
  <c r="G56" i="32" s="1"/>
  <c r="B36" i="32"/>
  <c r="G36" i="32" s="1"/>
  <c r="B69" i="32"/>
  <c r="G69" i="32" s="1"/>
  <c r="G17" i="32"/>
  <c r="B18" i="32"/>
  <c r="G18" i="32" s="1"/>
  <c r="B40" i="32"/>
  <c r="G40" i="32" s="1"/>
  <c r="B14" i="32"/>
  <c r="G14" i="32" s="1"/>
  <c r="H14" i="32" s="1"/>
  <c r="G51" i="32"/>
  <c r="B52" i="32"/>
  <c r="G52" i="32" s="1"/>
  <c r="B24" i="32"/>
  <c r="G24" i="32" s="1"/>
  <c r="G25" i="32"/>
  <c r="B26" i="32"/>
  <c r="G26" i="32" s="1"/>
  <c r="B54" i="32"/>
  <c r="G54" i="32" s="1"/>
  <c r="G53" i="32"/>
  <c r="B16" i="32"/>
  <c r="G16" i="32" s="1"/>
  <c r="G15" i="32"/>
  <c r="B71" i="32"/>
  <c r="G71" i="32" s="1"/>
  <c r="G21" i="32"/>
  <c r="B22" i="32"/>
  <c r="G22" i="32" s="1"/>
  <c r="C7" i="2"/>
  <c r="D8" i="2"/>
  <c r="B63" i="32"/>
  <c r="G63" i="32" s="1"/>
  <c r="B61" i="32"/>
  <c r="G61" i="32" s="1"/>
  <c r="B73" i="32"/>
  <c r="G73" i="32" s="1"/>
  <c r="I14" i="32" l="1"/>
  <c r="H17" i="32"/>
  <c r="H15" i="32"/>
  <c r="I15" i="32"/>
  <c r="H16" i="32"/>
  <c r="H18" i="32"/>
  <c r="G33" i="32"/>
  <c r="G31" i="32"/>
  <c r="G27" i="32"/>
  <c r="G29" i="32"/>
  <c r="D7" i="2"/>
  <c r="E8" i="2"/>
  <c r="G37" i="32"/>
  <c r="G20" i="32"/>
  <c r="G19" i="32"/>
  <c r="G44" i="32"/>
  <c r="G42" i="32"/>
  <c r="G28" i="32"/>
  <c r="G30" i="32"/>
  <c r="G34" i="32"/>
  <c r="G32" i="32"/>
  <c r="G41" i="32"/>
  <c r="G43" i="32"/>
  <c r="G38" i="32"/>
  <c r="E7" i="30"/>
  <c r="F8" i="30"/>
  <c r="H60" i="32" l="1"/>
  <c r="H110" i="32"/>
  <c r="H111" i="32"/>
  <c r="H175" i="32"/>
  <c r="H113" i="32"/>
  <c r="H139" i="32"/>
  <c r="H44" i="32"/>
  <c r="H62" i="32"/>
  <c r="H152" i="32"/>
  <c r="H106" i="32"/>
  <c r="H142" i="32"/>
  <c r="H43" i="32"/>
  <c r="H19" i="32"/>
  <c r="I19" i="32"/>
  <c r="H33" i="32"/>
  <c r="H124" i="32"/>
  <c r="H90" i="32"/>
  <c r="H46" i="32"/>
  <c r="H73" i="32"/>
  <c r="H166" i="32"/>
  <c r="H84" i="32"/>
  <c r="H63" i="32"/>
  <c r="H72" i="32"/>
  <c r="H154" i="32"/>
  <c r="H144" i="32"/>
  <c r="H51" i="32"/>
  <c r="H119" i="32"/>
  <c r="H170" i="32"/>
  <c r="H75" i="32"/>
  <c r="H147" i="32"/>
  <c r="H107" i="32"/>
  <c r="H24" i="32"/>
  <c r="H97" i="32"/>
  <c r="H151" i="32"/>
  <c r="H80" i="32"/>
  <c r="H22" i="32"/>
  <c r="H157" i="32"/>
  <c r="H70" i="32"/>
  <c r="H148" i="32"/>
  <c r="H61" i="32"/>
  <c r="H26" i="32"/>
  <c r="H117" i="32"/>
  <c r="H116" i="32"/>
  <c r="H164" i="32"/>
  <c r="H172" i="32"/>
  <c r="H141" i="32"/>
  <c r="H78" i="32"/>
  <c r="H168" i="32"/>
  <c r="H169" i="32"/>
  <c r="H76" i="32"/>
  <c r="H20" i="32"/>
  <c r="I18" i="32"/>
  <c r="H32" i="32"/>
  <c r="H37" i="32"/>
  <c r="H134" i="32"/>
  <c r="H66" i="32"/>
  <c r="H35" i="32"/>
  <c r="H135" i="32"/>
  <c r="H79" i="32"/>
  <c r="H21" i="32"/>
  <c r="H121" i="32"/>
  <c r="H165" i="32"/>
  <c r="H125" i="32"/>
  <c r="H71" i="32"/>
  <c r="H64" i="32"/>
  <c r="H87" i="32"/>
  <c r="H56" i="32"/>
  <c r="H143" i="32"/>
  <c r="H81" i="32"/>
  <c r="H138" i="32"/>
  <c r="H118" i="32"/>
  <c r="H50" i="32"/>
  <c r="H74" i="32"/>
  <c r="H120" i="32"/>
  <c r="H153" i="32"/>
  <c r="H41" i="32"/>
  <c r="H104" i="32"/>
  <c r="H114" i="32"/>
  <c r="H98" i="32"/>
  <c r="H176" i="32"/>
  <c r="H95" i="32"/>
  <c r="H174" i="32"/>
  <c r="H85" i="32"/>
  <c r="H55" i="32"/>
  <c r="H39" i="32"/>
  <c r="H137" i="32"/>
  <c r="H99" i="32"/>
  <c r="H160" i="32"/>
  <c r="H112" i="32"/>
  <c r="H133" i="32"/>
  <c r="H38" i="32"/>
  <c r="H31" i="32"/>
  <c r="H150" i="32"/>
  <c r="H34" i="32"/>
  <c r="H177" i="32"/>
  <c r="H30" i="32"/>
  <c r="H136" i="32"/>
  <c r="H171" i="32"/>
  <c r="H54" i="32"/>
  <c r="H94" i="32"/>
  <c r="H48" i="32"/>
  <c r="H126" i="32"/>
  <c r="H89" i="32"/>
  <c r="H162" i="32"/>
  <c r="H23" i="32"/>
  <c r="I17" i="32"/>
  <c r="H102" i="32"/>
  <c r="H52" i="32"/>
  <c r="H132" i="32"/>
  <c r="H65" i="32"/>
  <c r="H131" i="32"/>
  <c r="H161" i="32"/>
  <c r="H69" i="32"/>
  <c r="H108" i="32"/>
  <c r="H88" i="32"/>
  <c r="H115" i="32"/>
  <c r="H146" i="32"/>
  <c r="H68" i="32"/>
  <c r="H49" i="32"/>
  <c r="H96" i="32"/>
  <c r="H47" i="32"/>
  <c r="H156" i="32"/>
  <c r="H105" i="32"/>
  <c r="H123" i="32"/>
  <c r="H128" i="32"/>
  <c r="H155" i="32"/>
  <c r="H100" i="32"/>
  <c r="H167" i="32"/>
  <c r="H145" i="32"/>
  <c r="H28" i="32"/>
  <c r="H29" i="32"/>
  <c r="H149" i="32"/>
  <c r="H42" i="32"/>
  <c r="H27" i="32"/>
  <c r="H127" i="32"/>
  <c r="H158" i="32"/>
  <c r="H77" i="32"/>
  <c r="H53" i="32"/>
  <c r="H140" i="32"/>
  <c r="H101" i="32"/>
  <c r="H40" i="32"/>
  <c r="H129" i="32"/>
  <c r="H109" i="32"/>
  <c r="I16" i="32"/>
  <c r="H163" i="32"/>
  <c r="H173" i="32"/>
  <c r="H83" i="32"/>
  <c r="H130" i="32"/>
  <c r="H103" i="32"/>
  <c r="H82" i="32"/>
  <c r="H67" i="32"/>
  <c r="H45" i="32"/>
  <c r="H36" i="32"/>
  <c r="H122" i="32"/>
  <c r="H86" i="32"/>
  <c r="H25" i="32"/>
  <c r="H159" i="32"/>
  <c r="B9" i="2"/>
  <c r="B9" i="30"/>
  <c r="C9" i="30"/>
  <c r="D9" i="2"/>
  <c r="E9" i="30"/>
  <c r="D9" i="30"/>
  <c r="E9" i="2"/>
  <c r="E7" i="2"/>
  <c r="F8" i="2"/>
  <c r="F9" i="30"/>
  <c r="F7" i="30"/>
  <c r="G8" i="30"/>
  <c r="C9" i="2"/>
  <c r="I110" i="32" l="1"/>
  <c r="I111" i="32"/>
  <c r="I21" i="32"/>
  <c r="I20" i="32"/>
  <c r="I89" i="32"/>
  <c r="I137" i="32"/>
  <c r="I44" i="32"/>
  <c r="I47" i="32"/>
  <c r="I124" i="32"/>
  <c r="I77" i="32"/>
  <c r="I125" i="32"/>
  <c r="I25" i="32"/>
  <c r="I83" i="32"/>
  <c r="I40" i="32"/>
  <c r="I23" i="32"/>
  <c r="I120" i="32"/>
  <c r="I150" i="32"/>
  <c r="I55" i="32"/>
  <c r="I147" i="32"/>
  <c r="I96" i="32"/>
  <c r="I60" i="32"/>
  <c r="I164" i="32"/>
  <c r="I126" i="32"/>
  <c r="I24" i="32"/>
  <c r="I36" i="32"/>
  <c r="I140" i="32"/>
  <c r="I52" i="32"/>
  <c r="I158" i="32"/>
  <c r="I119" i="32"/>
  <c r="I162" i="32"/>
  <c r="I128" i="32"/>
  <c r="I165" i="32"/>
  <c r="I82" i="32"/>
  <c r="I133" i="32"/>
  <c r="I30" i="32"/>
  <c r="I31" i="32"/>
  <c r="I175" i="32"/>
  <c r="I104" i="32"/>
  <c r="I169" i="32"/>
  <c r="I98" i="32"/>
  <c r="I29" i="32"/>
  <c r="I76" i="32"/>
  <c r="I155" i="32"/>
  <c r="I122" i="32"/>
  <c r="I45" i="32"/>
  <c r="I148" i="32"/>
  <c r="I65" i="32"/>
  <c r="I171" i="32"/>
  <c r="I113" i="32"/>
  <c r="I151" i="32"/>
  <c r="I141" i="32"/>
  <c r="I85" i="32"/>
  <c r="I62" i="32"/>
  <c r="I144" i="32"/>
  <c r="I74" i="32"/>
  <c r="I154" i="32"/>
  <c r="I26" i="32"/>
  <c r="I127" i="32"/>
  <c r="I94" i="32"/>
  <c r="I73" i="32"/>
  <c r="I63" i="32"/>
  <c r="I46" i="32"/>
  <c r="I95" i="32"/>
  <c r="I115" i="32"/>
  <c r="I51" i="32"/>
  <c r="I84" i="32"/>
  <c r="I131" i="32"/>
  <c r="I130" i="32"/>
  <c r="I37" i="32"/>
  <c r="I107" i="32"/>
  <c r="I156" i="32"/>
  <c r="I87" i="32"/>
  <c r="I149" i="32"/>
  <c r="I103" i="32"/>
  <c r="I157" i="32"/>
  <c r="I70" i="32"/>
  <c r="I118" i="32"/>
  <c r="I88" i="32"/>
  <c r="I66" i="32"/>
  <c r="I38" i="32"/>
  <c r="I173" i="32"/>
  <c r="I54" i="32"/>
  <c r="I64" i="32"/>
  <c r="I81" i="32"/>
  <c r="I177" i="32"/>
  <c r="I139" i="32"/>
  <c r="I145" i="32"/>
  <c r="I61" i="32"/>
  <c r="I43" i="32"/>
  <c r="I142" i="32"/>
  <c r="I27" i="32"/>
  <c r="I28" i="32"/>
  <c r="I153" i="32"/>
  <c r="I78" i="32"/>
  <c r="I106" i="32"/>
  <c r="I114" i="32"/>
  <c r="I152" i="32"/>
  <c r="I72" i="32"/>
  <c r="I134" i="32"/>
  <c r="I34" i="32"/>
  <c r="I99" i="32"/>
  <c r="I170" i="32"/>
  <c r="I35" i="32"/>
  <c r="I163" i="32"/>
  <c r="I101" i="32"/>
  <c r="I172" i="32"/>
  <c r="I174" i="32"/>
  <c r="I68" i="32"/>
  <c r="I176" i="32"/>
  <c r="I116" i="32"/>
  <c r="I167" i="32"/>
  <c r="I112" i="32"/>
  <c r="I135" i="32"/>
  <c r="I146" i="32"/>
  <c r="I138" i="32"/>
  <c r="I69" i="32"/>
  <c r="I39" i="32"/>
  <c r="I132" i="32"/>
  <c r="I161" i="32"/>
  <c r="I56" i="32"/>
  <c r="I80" i="32"/>
  <c r="I42" i="32"/>
  <c r="I121" i="32"/>
  <c r="I105" i="32"/>
  <c r="I102" i="32"/>
  <c r="I160" i="32"/>
  <c r="I75" i="32"/>
  <c r="I123" i="32"/>
  <c r="I166" i="32"/>
  <c r="I48" i="32"/>
  <c r="I41" i="32"/>
  <c r="I168" i="32"/>
  <c r="I109" i="32"/>
  <c r="I32" i="32"/>
  <c r="I50" i="32"/>
  <c r="I100" i="32"/>
  <c r="I71" i="32"/>
  <c r="I117" i="32"/>
  <c r="I33" i="32"/>
  <c r="I22" i="32"/>
  <c r="I53" i="32"/>
  <c r="I67" i="32"/>
  <c r="I97" i="32"/>
  <c r="I49" i="32"/>
  <c r="I159" i="32"/>
  <c r="I86" i="32"/>
  <c r="I108" i="32"/>
  <c r="I143" i="32"/>
  <c r="I129" i="32"/>
  <c r="I90" i="32"/>
  <c r="I79" i="32"/>
  <c r="I136" i="32"/>
  <c r="F10" i="30"/>
  <c r="C10" i="2"/>
  <c r="G7" i="30"/>
  <c r="G10" i="30"/>
  <c r="G9" i="30"/>
  <c r="H8" i="30"/>
  <c r="D10" i="30"/>
  <c r="C10" i="30"/>
  <c r="D10" i="2"/>
  <c r="E10" i="2"/>
  <c r="B10" i="30"/>
  <c r="F7" i="2"/>
  <c r="F10" i="2"/>
  <c r="F9" i="2"/>
  <c r="G8" i="2"/>
  <c r="E10" i="30"/>
  <c r="B10" i="2"/>
  <c r="H7" i="30" l="1"/>
  <c r="H10" i="30"/>
  <c r="H9" i="30"/>
  <c r="B12" i="30"/>
  <c r="G7" i="2"/>
  <c r="G9" i="2"/>
  <c r="G10" i="2"/>
  <c r="H8" i="2"/>
  <c r="H11" i="30" l="1"/>
  <c r="E11" i="2"/>
  <c r="G11" i="30"/>
  <c r="B11" i="30"/>
  <c r="F11" i="2"/>
  <c r="B11" i="2"/>
  <c r="D11" i="30"/>
  <c r="D11" i="2"/>
  <c r="E11" i="30"/>
  <c r="C11" i="2"/>
  <c r="C11" i="30"/>
  <c r="G11" i="2"/>
  <c r="F11" i="30"/>
  <c r="H10" i="2"/>
  <c r="H11" i="2"/>
  <c r="H9" i="2"/>
  <c r="H7" i="2"/>
  <c r="B12" i="2"/>
  <c r="B13" i="30"/>
  <c r="B15" i="30"/>
  <c r="C12" i="30"/>
  <c r="B14" i="30"/>
  <c r="C13" i="30" l="1"/>
  <c r="C15" i="30"/>
  <c r="C14" i="30"/>
  <c r="D12" i="30"/>
  <c r="B14" i="2"/>
  <c r="B15" i="2"/>
  <c r="B13" i="2"/>
  <c r="C12" i="2"/>
  <c r="C15" i="2" l="1"/>
  <c r="C13" i="2"/>
  <c r="C14" i="2"/>
  <c r="D12" i="2"/>
  <c r="D14" i="30"/>
  <c r="D13" i="30"/>
  <c r="D15" i="30"/>
  <c r="E12" i="30"/>
  <c r="E13" i="30" l="1"/>
  <c r="E15" i="30"/>
  <c r="E14" i="30"/>
  <c r="F12" i="30"/>
  <c r="D15" i="2"/>
  <c r="D13" i="2"/>
  <c r="D14" i="2"/>
  <c r="E12" i="2"/>
  <c r="E14" i="2" l="1"/>
  <c r="E15" i="2"/>
  <c r="E13" i="2"/>
  <c r="F12" i="2"/>
  <c r="F14" i="30"/>
  <c r="F13" i="30"/>
  <c r="F15" i="30"/>
  <c r="G12" i="30"/>
  <c r="G14" i="30" l="1"/>
  <c r="G13" i="30"/>
  <c r="G15" i="30"/>
  <c r="H12" i="30"/>
  <c r="F13" i="2"/>
  <c r="F14" i="2"/>
  <c r="F15" i="2"/>
  <c r="G12" i="2"/>
  <c r="G15" i="2" l="1"/>
  <c r="G13" i="2"/>
  <c r="G14" i="2"/>
  <c r="H12" i="2"/>
  <c r="H14" i="30"/>
  <c r="H15" i="30"/>
  <c r="H13" i="30"/>
  <c r="B16" i="30"/>
  <c r="B17" i="30" l="1"/>
  <c r="B18" i="30"/>
  <c r="C16" i="30"/>
  <c r="B19" i="30"/>
  <c r="H14" i="2"/>
  <c r="H15" i="2"/>
  <c r="H13" i="2"/>
  <c r="B16" i="2"/>
  <c r="B18" i="2" l="1"/>
  <c r="B17" i="2"/>
  <c r="B19" i="2"/>
  <c r="C16" i="2"/>
  <c r="C17" i="30"/>
  <c r="C19" i="30"/>
  <c r="C18" i="30"/>
  <c r="D16" i="30"/>
  <c r="D18" i="30" l="1"/>
  <c r="D17" i="30"/>
  <c r="D19" i="30"/>
  <c r="E16" i="30"/>
  <c r="C17" i="2"/>
  <c r="C18" i="2"/>
  <c r="C19" i="2"/>
  <c r="D16" i="2"/>
  <c r="D17" i="2" l="1"/>
  <c r="D18" i="2"/>
  <c r="D19" i="2"/>
  <c r="E16" i="2"/>
  <c r="E18" i="30"/>
  <c r="E19" i="30"/>
  <c r="E17" i="30"/>
  <c r="F16" i="30"/>
  <c r="F17" i="30" l="1"/>
  <c r="F18" i="30"/>
  <c r="F19" i="30"/>
  <c r="G16" i="30"/>
  <c r="E17" i="2"/>
  <c r="E18" i="2"/>
  <c r="E19" i="2"/>
  <c r="F16" i="2"/>
  <c r="F18" i="2" l="1"/>
  <c r="F19" i="2"/>
  <c r="F17" i="2"/>
  <c r="G16" i="2"/>
  <c r="G19" i="30"/>
  <c r="G18" i="30"/>
  <c r="G17" i="30"/>
  <c r="H16" i="30"/>
  <c r="H17" i="30" l="1"/>
  <c r="H19" i="30"/>
  <c r="H18" i="30"/>
  <c r="B20" i="30"/>
  <c r="G17" i="2"/>
  <c r="G18" i="2"/>
  <c r="G19" i="2"/>
  <c r="H16" i="2"/>
  <c r="H17" i="2" l="1"/>
  <c r="H18" i="2"/>
  <c r="H19" i="2"/>
  <c r="B20" i="2"/>
  <c r="B23" i="30"/>
  <c r="B22" i="30"/>
  <c r="B21" i="30"/>
  <c r="C20" i="30"/>
  <c r="C22" i="30" l="1"/>
  <c r="C23" i="30"/>
  <c r="C21" i="30"/>
  <c r="D20" i="30"/>
  <c r="B21" i="2"/>
  <c r="B22" i="2"/>
  <c r="B23" i="2"/>
  <c r="C20" i="2"/>
  <c r="C22" i="2" l="1"/>
  <c r="C21" i="2"/>
  <c r="C23" i="2"/>
  <c r="D20" i="2"/>
  <c r="D21" i="30"/>
  <c r="D23" i="30"/>
  <c r="D22" i="30"/>
  <c r="E20" i="30"/>
  <c r="E23" i="30" l="1"/>
  <c r="E22" i="30"/>
  <c r="E21" i="30"/>
  <c r="F20" i="30"/>
  <c r="D23" i="2"/>
  <c r="D21" i="2"/>
  <c r="D22" i="2"/>
  <c r="E20" i="2"/>
  <c r="E23" i="2" l="1"/>
  <c r="E21" i="2"/>
  <c r="E22" i="2"/>
  <c r="F20" i="2"/>
  <c r="F23" i="30"/>
  <c r="F22" i="30"/>
  <c r="F21" i="30"/>
  <c r="G20" i="30"/>
  <c r="G23" i="30" l="1"/>
  <c r="G22" i="30"/>
  <c r="G21" i="30"/>
  <c r="H20" i="30"/>
  <c r="F21" i="2"/>
  <c r="F22" i="2"/>
  <c r="F23" i="2"/>
  <c r="G20" i="2"/>
  <c r="G21" i="2" l="1"/>
  <c r="G22" i="2"/>
  <c r="G23" i="2"/>
  <c r="H20" i="2"/>
  <c r="H22" i="30"/>
  <c r="H21" i="30"/>
  <c r="H23" i="30"/>
  <c r="B24" i="30"/>
  <c r="B26" i="30" l="1"/>
  <c r="B25" i="30"/>
  <c r="B27" i="30"/>
  <c r="C24" i="30"/>
  <c r="H21" i="2"/>
  <c r="H22" i="2"/>
  <c r="H23" i="2"/>
  <c r="B24" i="2"/>
  <c r="B25" i="2" l="1"/>
  <c r="B26" i="2"/>
  <c r="B27" i="2"/>
  <c r="C24" i="2"/>
  <c r="C27" i="30"/>
  <c r="C25" i="30"/>
  <c r="D24" i="30"/>
  <c r="C26" i="30"/>
  <c r="D25" i="30" l="1"/>
  <c r="D27" i="30"/>
  <c r="D26" i="30"/>
  <c r="E24" i="30"/>
  <c r="C25" i="2"/>
  <c r="C27" i="2"/>
  <c r="C26" i="2"/>
  <c r="D24" i="2"/>
  <c r="D27" i="2" l="1"/>
  <c r="D25" i="2"/>
  <c r="D26" i="2"/>
  <c r="E24" i="2"/>
  <c r="E25" i="30"/>
  <c r="E26" i="30"/>
  <c r="E27" i="30"/>
  <c r="F24" i="30"/>
  <c r="F25" i="30" l="1"/>
  <c r="F27" i="30"/>
  <c r="F26" i="30"/>
  <c r="G24" i="30"/>
  <c r="E27" i="2"/>
  <c r="E25" i="2"/>
  <c r="E26" i="2"/>
  <c r="F24" i="2"/>
  <c r="F26" i="2" l="1"/>
  <c r="F27" i="2"/>
  <c r="F25" i="2"/>
  <c r="G24" i="2"/>
  <c r="G25" i="30"/>
  <c r="G27" i="30"/>
  <c r="G26" i="30"/>
  <c r="H24" i="30"/>
  <c r="H26" i="30" l="1"/>
  <c r="H25" i="30"/>
  <c r="H27" i="30"/>
  <c r="B28" i="30"/>
  <c r="G25" i="2"/>
  <c r="G26" i="2"/>
  <c r="G27" i="2"/>
  <c r="H24" i="2"/>
  <c r="H26" i="2" l="1"/>
  <c r="H27" i="2"/>
  <c r="H25" i="2"/>
  <c r="B28" i="2"/>
  <c r="B30" i="30"/>
  <c r="B31" i="30"/>
  <c r="B29" i="30"/>
  <c r="C28" i="30"/>
  <c r="C30" i="30" l="1"/>
  <c r="C29" i="30"/>
  <c r="C31" i="30"/>
  <c r="D28" i="30"/>
  <c r="B31" i="2"/>
  <c r="B29" i="2"/>
  <c r="B30" i="2"/>
  <c r="C28" i="2"/>
  <c r="C31" i="2" l="1"/>
  <c r="C29" i="2"/>
  <c r="C30" i="2"/>
  <c r="D28" i="2"/>
  <c r="D31" i="30"/>
  <c r="D30" i="30"/>
  <c r="D29" i="30"/>
  <c r="E28" i="30"/>
  <c r="E30" i="30" l="1"/>
  <c r="E29" i="30"/>
  <c r="E31" i="30"/>
  <c r="F28" i="30"/>
  <c r="D30" i="2"/>
  <c r="D31" i="2"/>
  <c r="E28" i="2"/>
  <c r="D29" i="2"/>
  <c r="E30" i="2" l="1"/>
  <c r="E29" i="2"/>
  <c r="E31" i="2"/>
  <c r="F28" i="2"/>
  <c r="F31" i="30"/>
  <c r="F30" i="30"/>
  <c r="F29" i="30"/>
  <c r="G28" i="30"/>
  <c r="G31" i="30" l="1"/>
  <c r="G29" i="30"/>
  <c r="G30" i="30"/>
  <c r="H28" i="30"/>
  <c r="B32" i="30" s="1"/>
  <c r="F29" i="2"/>
  <c r="F31" i="2"/>
  <c r="F30" i="2"/>
  <c r="G28" i="2"/>
  <c r="B33" i="30" l="1"/>
  <c r="B35" i="30"/>
  <c r="B34" i="30"/>
  <c r="C32" i="30"/>
  <c r="G29" i="2"/>
  <c r="G30" i="2"/>
  <c r="G31" i="2"/>
  <c r="H28" i="2"/>
  <c r="H29" i="30"/>
  <c r="H31" i="30"/>
  <c r="H30" i="30"/>
  <c r="C34" i="30" l="1"/>
  <c r="C33" i="30"/>
  <c r="C35" i="30"/>
  <c r="D32" i="30"/>
  <c r="H30" i="2"/>
  <c r="H31" i="2"/>
  <c r="H29" i="2"/>
  <c r="B32" i="2"/>
  <c r="D35" i="30" l="1"/>
  <c r="D34" i="30"/>
  <c r="D33" i="30"/>
  <c r="E32" i="30"/>
  <c r="B33" i="2"/>
  <c r="B35" i="2"/>
  <c r="B34" i="2"/>
  <c r="C32" i="2"/>
  <c r="E35" i="30" l="1"/>
  <c r="E34" i="30"/>
  <c r="E33" i="30"/>
  <c r="F32" i="30"/>
  <c r="C33" i="2"/>
  <c r="C34" i="2"/>
  <c r="C35" i="2"/>
  <c r="D32" i="2"/>
  <c r="F35" i="30" l="1"/>
  <c r="F34" i="30"/>
  <c r="F33" i="30"/>
  <c r="G32" i="30"/>
  <c r="D33" i="2"/>
  <c r="D34" i="2"/>
  <c r="D35" i="2"/>
  <c r="E32" i="2"/>
  <c r="H32" i="30" l="1"/>
  <c r="G34" i="30"/>
  <c r="G35" i="30"/>
  <c r="G33" i="30"/>
  <c r="E35" i="2"/>
  <c r="E33" i="2"/>
  <c r="F32" i="2"/>
  <c r="E34" i="2"/>
  <c r="B36" i="30" l="1"/>
  <c r="H35" i="30"/>
  <c r="H34" i="30"/>
  <c r="H33" i="30"/>
  <c r="F35" i="2"/>
  <c r="F33" i="2"/>
  <c r="F34" i="2"/>
  <c r="G32" i="2"/>
  <c r="B39" i="30" l="1"/>
  <c r="B38" i="30"/>
  <c r="B37" i="30"/>
  <c r="C36" i="30"/>
  <c r="G34" i="2"/>
  <c r="G33" i="2"/>
  <c r="G35" i="2"/>
  <c r="H32" i="2"/>
  <c r="B36" i="2" s="1"/>
  <c r="D36" i="30" l="1"/>
  <c r="C38" i="30"/>
  <c r="C37" i="30"/>
  <c r="C39" i="30"/>
  <c r="B37" i="2"/>
  <c r="B38" i="2"/>
  <c r="B39" i="2"/>
  <c r="C36" i="2"/>
  <c r="H33" i="2"/>
  <c r="H34" i="2"/>
  <c r="H35" i="2"/>
  <c r="D37" i="30" l="1"/>
  <c r="D38" i="30"/>
  <c r="D39" i="30"/>
  <c r="E36" i="30"/>
  <c r="C38" i="2"/>
  <c r="C37" i="2"/>
  <c r="C39" i="2"/>
  <c r="D36" i="2"/>
  <c r="E37" i="30" l="1"/>
  <c r="F36" i="30"/>
  <c r="E38" i="30"/>
  <c r="E39" i="30"/>
  <c r="D38" i="2"/>
  <c r="D37" i="2"/>
  <c r="E36" i="2"/>
  <c r="D39" i="2"/>
  <c r="F38" i="30" l="1"/>
  <c r="F37" i="30"/>
  <c r="F39" i="30"/>
  <c r="G36" i="30"/>
  <c r="E39" i="2"/>
  <c r="F36" i="2"/>
  <c r="E38" i="2"/>
  <c r="E37" i="2"/>
  <c r="G39" i="30" l="1"/>
  <c r="G38" i="30"/>
  <c r="G37" i="30"/>
  <c r="H36" i="30"/>
  <c r="F39" i="2"/>
  <c r="G36" i="2"/>
  <c r="F37" i="2"/>
  <c r="F38" i="2"/>
  <c r="H39" i="30" l="1"/>
  <c r="H37" i="30"/>
  <c r="H38" i="30"/>
  <c r="B40" i="30"/>
  <c r="G39" i="2"/>
  <c r="G38" i="2"/>
  <c r="G37" i="2"/>
  <c r="H36" i="2"/>
  <c r="B43" i="30" l="1"/>
  <c r="B42" i="30"/>
  <c r="B41" i="30"/>
  <c r="C40" i="30"/>
  <c r="B40" i="2"/>
  <c r="H39" i="2"/>
  <c r="H37" i="2"/>
  <c r="H38" i="2"/>
  <c r="C43" i="30" l="1"/>
  <c r="C42" i="30"/>
  <c r="C41" i="30"/>
  <c r="D40" i="30"/>
  <c r="C40" i="2"/>
  <c r="B43" i="2"/>
  <c r="B41" i="2"/>
  <c r="B42" i="2"/>
  <c r="D43" i="30" l="1"/>
  <c r="D42" i="30"/>
  <c r="E40" i="30"/>
  <c r="D41" i="30"/>
  <c r="C41" i="2"/>
  <c r="D40" i="2"/>
  <c r="C42" i="2"/>
  <c r="C43" i="2"/>
  <c r="F40" i="30" l="1"/>
  <c r="E43" i="30"/>
  <c r="E41" i="30"/>
  <c r="E42" i="30"/>
  <c r="D42" i="2"/>
  <c r="E40" i="2"/>
  <c r="D43" i="2"/>
  <c r="D41" i="2"/>
  <c r="G40" i="30" l="1"/>
  <c r="F43" i="30"/>
  <c r="F41" i="30"/>
  <c r="F42" i="30"/>
  <c r="E43" i="2"/>
  <c r="E41" i="2"/>
  <c r="F40" i="2"/>
  <c r="E42" i="2"/>
  <c r="H40" i="30" l="1"/>
  <c r="G43" i="30"/>
  <c r="G41" i="30"/>
  <c r="G42" i="30"/>
  <c r="F43" i="2"/>
  <c r="F42" i="2"/>
  <c r="F41" i="2"/>
  <c r="G40" i="2"/>
  <c r="H41" i="30" l="1"/>
  <c r="B44" i="30"/>
  <c r="H42" i="30"/>
  <c r="H43" i="30"/>
  <c r="G41" i="2"/>
  <c r="H40" i="2"/>
  <c r="G43" i="2"/>
  <c r="G42" i="2"/>
  <c r="B45" i="30" l="1"/>
  <c r="C44" i="30"/>
  <c r="B47" i="30"/>
  <c r="B46" i="30"/>
  <c r="B44" i="2"/>
  <c r="H41" i="2"/>
  <c r="H43" i="2"/>
  <c r="H42" i="2"/>
  <c r="C45" i="30" l="1"/>
  <c r="D44" i="30"/>
  <c r="C46" i="30"/>
  <c r="C47" i="30"/>
  <c r="C44" i="2"/>
  <c r="B45" i="2"/>
  <c r="B46" i="2"/>
  <c r="B47" i="2"/>
  <c r="D46" i="30" l="1"/>
  <c r="D45" i="30"/>
  <c r="D47" i="30"/>
  <c r="E44" i="30"/>
  <c r="C45" i="2"/>
  <c r="C47" i="2"/>
  <c r="D44" i="2"/>
  <c r="C46" i="2"/>
  <c r="E47" i="30" l="1"/>
  <c r="E46" i="30"/>
  <c r="E45" i="30"/>
  <c r="F44" i="30"/>
  <c r="D45" i="2"/>
  <c r="D47" i="2"/>
  <c r="D46" i="2"/>
  <c r="E44" i="2"/>
  <c r="F47" i="30" l="1"/>
  <c r="F46" i="30"/>
  <c r="F45" i="30"/>
  <c r="G44" i="30"/>
  <c r="E47" i="2"/>
  <c r="E45" i="2"/>
  <c r="F44" i="2"/>
  <c r="E46" i="2"/>
  <c r="H44" i="30" l="1"/>
  <c r="G47" i="30"/>
  <c r="G46" i="30"/>
  <c r="G45" i="30"/>
  <c r="F47" i="2"/>
  <c r="G44" i="2"/>
  <c r="F46" i="2"/>
  <c r="F45" i="2"/>
  <c r="H46" i="30" l="1"/>
  <c r="H45" i="30"/>
  <c r="B48" i="30"/>
  <c r="H47" i="30"/>
  <c r="G47" i="2"/>
  <c r="G45" i="2"/>
  <c r="G46" i="2"/>
  <c r="H44" i="2"/>
  <c r="B51" i="30" l="1"/>
  <c r="B50" i="30"/>
  <c r="C48" i="30"/>
  <c r="B49" i="30"/>
  <c r="B48" i="2"/>
  <c r="H47" i="2"/>
  <c r="H45" i="2"/>
  <c r="H46" i="2"/>
  <c r="C51" i="30" l="1"/>
  <c r="C50" i="30"/>
  <c r="D48" i="30"/>
  <c r="C49" i="30"/>
  <c r="B51" i="2"/>
  <c r="B50" i="2"/>
  <c r="C48" i="2"/>
  <c r="B49" i="2"/>
  <c r="E48" i="30" l="1"/>
  <c r="D51" i="30"/>
  <c r="D50" i="30"/>
  <c r="D49" i="30"/>
  <c r="C50" i="2"/>
  <c r="C51" i="2"/>
  <c r="C49" i="2"/>
  <c r="D48" i="2"/>
  <c r="E50" i="30" l="1"/>
  <c r="F48" i="30"/>
  <c r="E49" i="30"/>
  <c r="E51" i="30"/>
  <c r="D51" i="2"/>
  <c r="E48" i="2"/>
  <c r="D50" i="2"/>
  <c r="D49" i="2"/>
  <c r="F49" i="30" l="1"/>
  <c r="G48" i="30"/>
  <c r="F51" i="30"/>
  <c r="F50" i="30"/>
  <c r="E50" i="2"/>
  <c r="F48" i="2"/>
  <c r="E49" i="2"/>
  <c r="E51" i="2"/>
  <c r="G50" i="30" l="1"/>
  <c r="G49" i="30"/>
  <c r="G51" i="30"/>
  <c r="H48" i="30"/>
  <c r="F49" i="2"/>
  <c r="F50" i="2"/>
  <c r="G48" i="2"/>
  <c r="F51" i="2"/>
  <c r="H51" i="30" l="1"/>
  <c r="H50" i="30"/>
  <c r="H49" i="30"/>
  <c r="B52" i="30"/>
  <c r="H48" i="2"/>
  <c r="G50" i="2"/>
  <c r="G49" i="2"/>
  <c r="G51" i="2"/>
  <c r="B54" i="30" l="1"/>
  <c r="B55" i="30"/>
  <c r="B53" i="30"/>
  <c r="C52" i="30"/>
  <c r="B52" i="2"/>
  <c r="H51" i="2"/>
  <c r="H49" i="2"/>
  <c r="H50" i="2"/>
  <c r="C55" i="30" l="1"/>
  <c r="C54" i="30"/>
  <c r="C53" i="30"/>
  <c r="D52" i="30"/>
  <c r="C52" i="2"/>
  <c r="B54" i="2"/>
  <c r="B55" i="2"/>
  <c r="B53" i="2"/>
  <c r="D55" i="30" l="1"/>
  <c r="D54" i="30"/>
  <c r="D53" i="30"/>
  <c r="E52" i="30"/>
  <c r="C53" i="2"/>
  <c r="D52" i="2"/>
  <c r="C55" i="2"/>
  <c r="C54" i="2"/>
  <c r="F52" i="30" l="1"/>
  <c r="E54" i="30"/>
  <c r="E53" i="30"/>
  <c r="E55" i="30"/>
  <c r="D54" i="2"/>
  <c r="D55" i="2"/>
  <c r="D53" i="2"/>
  <c r="E52" i="2"/>
  <c r="F55" i="30" l="1"/>
  <c r="F54" i="30"/>
  <c r="F53" i="30"/>
  <c r="G52" i="30"/>
  <c r="E55" i="2"/>
  <c r="E54" i="2"/>
  <c r="E53" i="2"/>
  <c r="F52" i="2"/>
  <c r="H52" i="30" l="1"/>
  <c r="G55" i="30"/>
  <c r="G53" i="30"/>
  <c r="G54" i="30"/>
  <c r="F55" i="2"/>
  <c r="G52" i="2"/>
  <c r="F54" i="2"/>
  <c r="F53" i="2"/>
  <c r="H53" i="30" l="1"/>
  <c r="H54" i="30"/>
  <c r="B56" i="30"/>
  <c r="H55" i="30"/>
  <c r="G55" i="2"/>
  <c r="G54" i="2"/>
  <c r="G53" i="2"/>
  <c r="H52" i="2"/>
  <c r="C56" i="30" l="1"/>
  <c r="B57" i="30"/>
  <c r="B59" i="30"/>
  <c r="B58" i="30"/>
  <c r="H55" i="2"/>
  <c r="B56" i="2"/>
  <c r="H54" i="2"/>
  <c r="H53" i="2"/>
  <c r="D56" i="30" l="1"/>
  <c r="C58" i="30"/>
  <c r="C57" i="30"/>
  <c r="C59" i="30"/>
  <c r="C56" i="2"/>
  <c r="B59" i="2"/>
  <c r="B57" i="2"/>
  <c r="B58" i="2"/>
  <c r="D57" i="30" l="1"/>
  <c r="D59" i="30"/>
  <c r="D58" i="30"/>
  <c r="E56" i="30"/>
  <c r="D56" i="2"/>
  <c r="C57" i="2"/>
  <c r="C59" i="2"/>
  <c r="C58" i="2"/>
  <c r="E57" i="30" l="1"/>
  <c r="F56" i="30"/>
  <c r="E58" i="30"/>
  <c r="E59" i="30"/>
  <c r="E56" i="2"/>
  <c r="D58" i="2"/>
  <c r="D57" i="2"/>
  <c r="D59" i="2"/>
  <c r="F59" i="30" l="1"/>
  <c r="G56" i="30"/>
  <c r="F58" i="30"/>
  <c r="F57" i="30"/>
  <c r="F56" i="2"/>
  <c r="E57" i="2"/>
  <c r="E59" i="2"/>
  <c r="E58" i="2"/>
  <c r="G59" i="30" l="1"/>
  <c r="G58" i="30"/>
  <c r="G57" i="30"/>
  <c r="H56" i="30"/>
  <c r="F57" i="2"/>
  <c r="F58" i="2"/>
  <c r="G56" i="2"/>
  <c r="F59" i="2"/>
  <c r="H59" i="30" l="1"/>
  <c r="H57" i="30"/>
  <c r="B60" i="30"/>
  <c r="H58" i="30"/>
  <c r="G58" i="2"/>
  <c r="G57" i="2"/>
  <c r="H56" i="2"/>
  <c r="G59" i="2"/>
  <c r="B62" i="30" l="1"/>
  <c r="B61" i="30"/>
  <c r="C60" i="30"/>
  <c r="B63" i="30"/>
  <c r="H59" i="2"/>
  <c r="H58" i="2"/>
  <c r="H57" i="2"/>
  <c r="B60" i="2"/>
  <c r="C61" i="30" l="1"/>
  <c r="C63" i="30"/>
  <c r="C62" i="30"/>
  <c r="D60" i="30"/>
  <c r="B62" i="2"/>
  <c r="B61" i="2"/>
  <c r="B63" i="2"/>
  <c r="C60" i="2"/>
  <c r="E60" i="30" l="1"/>
  <c r="D63" i="30"/>
  <c r="D62" i="30"/>
  <c r="D61" i="30"/>
  <c r="C63" i="2"/>
  <c r="C62" i="2"/>
  <c r="C61" i="2"/>
  <c r="D60" i="2"/>
  <c r="E62" i="30" l="1"/>
  <c r="E61" i="30"/>
  <c r="F60" i="30"/>
  <c r="E63" i="30"/>
  <c r="D63" i="2"/>
  <c r="E60" i="2"/>
  <c r="D62" i="2"/>
  <c r="D61" i="2"/>
  <c r="G60" i="30" l="1"/>
  <c r="F62" i="30"/>
  <c r="F61" i="30"/>
  <c r="F63" i="30"/>
  <c r="E63" i="2"/>
  <c r="E62" i="2"/>
  <c r="F60" i="2"/>
  <c r="E61" i="2"/>
  <c r="H60" i="30" l="1"/>
  <c r="G62" i="30"/>
  <c r="G61" i="30"/>
  <c r="G63" i="30"/>
  <c r="F63" i="2"/>
  <c r="F62" i="2"/>
  <c r="F61" i="2"/>
  <c r="G60" i="2"/>
  <c r="H63" i="30" l="1"/>
  <c r="B64" i="30"/>
  <c r="H62" i="30"/>
  <c r="H61" i="30"/>
  <c r="H60" i="2"/>
  <c r="G61" i="2"/>
  <c r="G63" i="2"/>
  <c r="G62" i="2"/>
  <c r="B67" i="30" l="1"/>
  <c r="B65" i="30"/>
  <c r="B66" i="30"/>
  <c r="C64" i="30"/>
  <c r="H61" i="2"/>
  <c r="B64" i="2"/>
  <c r="H63" i="2"/>
  <c r="H62" i="2"/>
  <c r="C67" i="30" l="1"/>
  <c r="C65" i="30"/>
  <c r="C66" i="30"/>
  <c r="D64" i="30"/>
  <c r="C64" i="2"/>
  <c r="B66" i="2"/>
  <c r="B65" i="2"/>
  <c r="B67" i="2"/>
  <c r="E64" i="30" l="1"/>
  <c r="D67" i="30"/>
  <c r="D66" i="30"/>
  <c r="D65" i="30"/>
  <c r="D64" i="2"/>
  <c r="C67" i="2"/>
  <c r="C65" i="2"/>
  <c r="C66" i="2"/>
  <c r="F64" i="30" l="1"/>
  <c r="E67" i="30"/>
  <c r="E65" i="30"/>
  <c r="E66" i="30"/>
  <c r="D65" i="2"/>
  <c r="E64" i="2"/>
  <c r="D67" i="2"/>
  <c r="D66" i="2"/>
  <c r="F67" i="30" l="1"/>
  <c r="F66" i="30"/>
  <c r="F65" i="30"/>
  <c r="G64" i="30"/>
  <c r="E66" i="2"/>
  <c r="E65" i="2"/>
  <c r="E67" i="2"/>
  <c r="F64" i="2"/>
  <c r="H64" i="30" l="1"/>
  <c r="G67" i="30"/>
  <c r="G66" i="30"/>
  <c r="G65" i="30"/>
  <c r="F66" i="2"/>
  <c r="F65" i="2"/>
  <c r="G64" i="2"/>
  <c r="F67" i="2"/>
  <c r="H65" i="30" l="1"/>
  <c r="B68" i="30"/>
  <c r="H67" i="30"/>
  <c r="H66" i="30"/>
  <c r="G67" i="2"/>
  <c r="H64" i="2"/>
  <c r="G66" i="2"/>
  <c r="G65" i="2"/>
  <c r="B71" i="30" l="1"/>
  <c r="C68" i="30"/>
  <c r="B70" i="30"/>
  <c r="B69" i="30"/>
  <c r="H67" i="2"/>
  <c r="B68" i="2"/>
  <c r="H65" i="2"/>
  <c r="H66" i="2"/>
  <c r="C69" i="30" l="1"/>
  <c r="C71" i="30"/>
  <c r="C70" i="30"/>
  <c r="D68" i="30"/>
  <c r="B71" i="2"/>
  <c r="B70" i="2"/>
  <c r="B69" i="2"/>
  <c r="C68" i="2"/>
  <c r="D69" i="30" l="1"/>
  <c r="E68" i="30"/>
  <c r="D71" i="30"/>
  <c r="D70" i="30"/>
  <c r="D68" i="2"/>
  <c r="C70" i="2"/>
  <c r="C69" i="2"/>
  <c r="C71" i="2"/>
  <c r="E70" i="30" l="1"/>
  <c r="F68" i="30"/>
  <c r="E69" i="30"/>
  <c r="E71" i="30"/>
  <c r="D70" i="2"/>
  <c r="D69" i="2"/>
  <c r="E68" i="2"/>
  <c r="D71" i="2"/>
  <c r="F71" i="30" l="1"/>
  <c r="F70" i="30"/>
  <c r="G68" i="30"/>
  <c r="F69" i="30"/>
  <c r="F68" i="2"/>
  <c r="E71" i="2"/>
  <c r="E69" i="2"/>
  <c r="E70" i="2"/>
  <c r="G71" i="30" l="1"/>
  <c r="G69" i="30"/>
  <c r="H68" i="30"/>
  <c r="G70" i="30"/>
  <c r="G68" i="2"/>
  <c r="F69" i="2"/>
  <c r="F70" i="2"/>
  <c r="F71" i="2"/>
  <c r="B72" i="30" l="1"/>
  <c r="H69" i="30"/>
  <c r="H71" i="30"/>
  <c r="H70" i="30"/>
  <c r="H68" i="2"/>
  <c r="G70" i="2"/>
  <c r="G71" i="2"/>
  <c r="G69" i="2"/>
  <c r="B75" i="30" l="1"/>
  <c r="B74" i="30"/>
  <c r="B73" i="30"/>
  <c r="C72" i="30"/>
  <c r="B72" i="2"/>
  <c r="H70" i="2"/>
  <c r="H69" i="2"/>
  <c r="H71" i="2"/>
  <c r="C75" i="30" l="1"/>
  <c r="C74" i="30"/>
  <c r="C73" i="30"/>
  <c r="D72" i="30"/>
  <c r="C72" i="2"/>
  <c r="B73" i="2"/>
  <c r="B74" i="2"/>
  <c r="B75" i="2"/>
  <c r="D74" i="30" l="1"/>
  <c r="D73" i="30"/>
  <c r="D75" i="30"/>
  <c r="E72" i="30"/>
  <c r="C73" i="2"/>
  <c r="C75" i="2"/>
  <c r="D72" i="2"/>
  <c r="C74" i="2"/>
  <c r="E74" i="30" l="1"/>
  <c r="E73" i="30"/>
  <c r="F72" i="30"/>
  <c r="E75" i="30"/>
  <c r="D74" i="2"/>
  <c r="E72" i="2"/>
  <c r="D73" i="2"/>
  <c r="D75" i="2"/>
  <c r="F75" i="30" l="1"/>
  <c r="F74" i="30"/>
  <c r="G72" i="30"/>
  <c r="F73" i="30"/>
  <c r="E74" i="2"/>
  <c r="E75" i="2"/>
  <c r="E73" i="2"/>
  <c r="F72" i="2"/>
  <c r="G74" i="30" l="1"/>
  <c r="H72" i="30"/>
  <c r="G73" i="30"/>
  <c r="G75" i="30"/>
  <c r="F74" i="2"/>
  <c r="F73" i="2"/>
  <c r="F75" i="2"/>
  <c r="G72" i="2"/>
  <c r="B76" i="30" l="1"/>
  <c r="H74" i="30"/>
  <c r="H75" i="30"/>
  <c r="H73" i="30"/>
  <c r="G74" i="2"/>
  <c r="H72" i="2"/>
  <c r="G75" i="2"/>
  <c r="G73" i="2"/>
  <c r="B78" i="30" l="1"/>
  <c r="C76" i="30"/>
  <c r="B77" i="30"/>
  <c r="B79" i="30"/>
  <c r="H74" i="2"/>
  <c r="B76" i="2"/>
  <c r="H75" i="2"/>
  <c r="H73" i="2"/>
  <c r="C78" i="30" l="1"/>
  <c r="C77" i="30"/>
  <c r="D76" i="30"/>
  <c r="C79" i="30"/>
  <c r="B78" i="2"/>
  <c r="B77" i="2"/>
  <c r="B79" i="2"/>
  <c r="C76" i="2"/>
  <c r="E76" i="30" l="1"/>
  <c r="D79" i="30"/>
  <c r="D78" i="30"/>
  <c r="D77" i="30"/>
  <c r="C79" i="2"/>
  <c r="C77" i="2"/>
  <c r="D76" i="2"/>
  <c r="C78" i="2"/>
  <c r="F76" i="30" l="1"/>
  <c r="E79" i="30"/>
  <c r="E78" i="30"/>
  <c r="E77" i="30"/>
  <c r="E76" i="2"/>
  <c r="D78" i="2"/>
  <c r="D77" i="2"/>
  <c r="D79" i="2"/>
  <c r="G76" i="30" l="1"/>
  <c r="F79" i="30"/>
  <c r="F78" i="30"/>
  <c r="F77" i="30"/>
  <c r="E79" i="2"/>
  <c r="E78" i="2"/>
  <c r="E77" i="2"/>
  <c r="F76" i="2"/>
  <c r="G79" i="30" l="1"/>
  <c r="H76" i="30"/>
  <c r="G77" i="30"/>
  <c r="G78" i="30"/>
  <c r="F79" i="2"/>
  <c r="F77" i="2"/>
  <c r="F78" i="2"/>
  <c r="G76" i="2"/>
  <c r="H78" i="30" l="1"/>
  <c r="H79" i="30"/>
  <c r="B80" i="30"/>
  <c r="H77" i="30"/>
  <c r="G78" i="2"/>
  <c r="G77" i="2"/>
  <c r="G79" i="2"/>
  <c r="H76" i="2"/>
  <c r="C80" i="30" l="1"/>
  <c r="B83" i="30"/>
  <c r="B82" i="30"/>
  <c r="B81" i="30"/>
  <c r="H77" i="2"/>
  <c r="H79" i="2"/>
  <c r="H78" i="2"/>
  <c r="B80" i="2"/>
  <c r="C81" i="30" l="1"/>
  <c r="D80" i="30"/>
  <c r="C83" i="30"/>
  <c r="C82" i="30"/>
  <c r="B82" i="2"/>
  <c r="B83" i="2"/>
  <c r="B81" i="2"/>
  <c r="C80" i="2"/>
  <c r="E80" i="30" l="1"/>
  <c r="D82" i="30"/>
  <c r="D83" i="30"/>
  <c r="D81" i="30"/>
  <c r="C82" i="2"/>
  <c r="C83" i="2"/>
  <c r="C81" i="2"/>
  <c r="D80" i="2"/>
  <c r="E83" i="30" l="1"/>
  <c r="F80" i="30"/>
  <c r="E82" i="30"/>
  <c r="E81" i="30"/>
  <c r="D82" i="2"/>
  <c r="D81" i="2"/>
  <c r="D83" i="2"/>
  <c r="E80" i="2"/>
  <c r="G80" i="30" l="1"/>
  <c r="F83" i="30"/>
  <c r="F82" i="30"/>
  <c r="F81" i="30"/>
  <c r="E82" i="2"/>
  <c r="F80" i="2"/>
  <c r="E83" i="2"/>
  <c r="E81" i="2"/>
  <c r="G83" i="30" l="1"/>
  <c r="G81" i="30"/>
  <c r="H80" i="30"/>
  <c r="G82" i="30"/>
  <c r="F81" i="2"/>
  <c r="G80" i="2"/>
  <c r="F83" i="2"/>
  <c r="F82" i="2"/>
  <c r="B84" i="30" l="1"/>
  <c r="H83" i="30"/>
  <c r="H82" i="30"/>
  <c r="H81" i="30"/>
  <c r="H80" i="2"/>
  <c r="G81" i="2"/>
  <c r="G83" i="2"/>
  <c r="G82" i="2"/>
  <c r="C84" i="30" l="1"/>
  <c r="B86" i="30"/>
  <c r="B85" i="30"/>
  <c r="B87" i="30"/>
  <c r="H83" i="2"/>
  <c r="H82" i="2"/>
  <c r="H81" i="2"/>
  <c r="B84" i="2"/>
  <c r="C85" i="30" l="1"/>
  <c r="D84" i="30"/>
  <c r="C87" i="30"/>
  <c r="C86" i="30"/>
  <c r="C84" i="2"/>
  <c r="B85" i="2"/>
  <c r="B86" i="2"/>
  <c r="B87" i="2"/>
  <c r="D85" i="30" l="1"/>
  <c r="E84" i="30"/>
  <c r="D87" i="30"/>
  <c r="D86" i="30"/>
  <c r="C87" i="2"/>
  <c r="C85" i="2"/>
  <c r="C86" i="2"/>
  <c r="D84" i="2"/>
  <c r="F84" i="30" l="1"/>
  <c r="E87" i="30"/>
  <c r="E86" i="30"/>
  <c r="E85" i="30"/>
  <c r="D85" i="2"/>
  <c r="D87" i="2"/>
  <c r="E84" i="2"/>
  <c r="D86" i="2"/>
  <c r="G84" i="30" l="1"/>
  <c r="F87" i="30"/>
  <c r="F86" i="30"/>
  <c r="F85" i="30"/>
  <c r="E86" i="2"/>
  <c r="E87" i="2"/>
  <c r="F84" i="2"/>
  <c r="E85" i="2"/>
  <c r="H84" i="30" l="1"/>
  <c r="G86" i="30"/>
  <c r="G87" i="30"/>
  <c r="G85" i="30"/>
  <c r="F86" i="2"/>
  <c r="F85" i="2"/>
  <c r="G84" i="2"/>
  <c r="F87" i="2"/>
  <c r="B88" i="30" l="1"/>
  <c r="H87" i="30"/>
  <c r="H85" i="30"/>
  <c r="H86" i="30"/>
  <c r="H84" i="2"/>
  <c r="G87" i="2"/>
  <c r="G86" i="2"/>
  <c r="G85" i="2"/>
  <c r="C88" i="30" l="1"/>
  <c r="B90" i="30"/>
  <c r="B89" i="30"/>
  <c r="B91" i="30"/>
  <c r="H87" i="2"/>
  <c r="H86" i="2"/>
  <c r="H85" i="2"/>
  <c r="B88" i="2"/>
  <c r="C90" i="30" l="1"/>
  <c r="C91" i="30"/>
  <c r="D88" i="30"/>
  <c r="C89" i="30"/>
  <c r="B91" i="2"/>
  <c r="B90" i="2"/>
  <c r="B89" i="2"/>
  <c r="C88" i="2"/>
  <c r="D90" i="30" l="1"/>
  <c r="D89" i="30"/>
  <c r="D91" i="30"/>
  <c r="E88" i="30"/>
  <c r="C91" i="2"/>
  <c r="C90" i="2"/>
  <c r="C89" i="2"/>
  <c r="D88" i="2"/>
  <c r="E91" i="30" l="1"/>
  <c r="E89" i="30"/>
  <c r="E90" i="30"/>
  <c r="F88" i="30"/>
  <c r="D90" i="2"/>
  <c r="E88" i="2"/>
  <c r="D91" i="2"/>
  <c r="D89" i="2"/>
  <c r="F91" i="30" l="1"/>
  <c r="F90" i="30"/>
  <c r="F89" i="30"/>
  <c r="G88" i="30"/>
  <c r="E90" i="2"/>
  <c r="F88" i="2"/>
  <c r="E89" i="2"/>
  <c r="E91" i="2"/>
  <c r="G89" i="30" l="1"/>
  <c r="G90" i="30"/>
  <c r="G91" i="30"/>
  <c r="H88" i="30"/>
  <c r="G88" i="2"/>
  <c r="F91" i="2"/>
  <c r="F90" i="2"/>
  <c r="F89" i="2"/>
  <c r="B92" i="30" l="1"/>
  <c r="H91" i="30"/>
  <c r="H90" i="30"/>
  <c r="H89" i="30"/>
  <c r="G89" i="2"/>
  <c r="G91" i="2"/>
  <c r="H88" i="2"/>
  <c r="G90" i="2"/>
  <c r="B95" i="30" l="1"/>
  <c r="C92" i="30"/>
  <c r="B94" i="30"/>
  <c r="B93" i="30"/>
  <c r="H89" i="2"/>
  <c r="H90" i="2"/>
  <c r="B92" i="2"/>
  <c r="H91" i="2"/>
  <c r="C93" i="30" l="1"/>
  <c r="C95" i="30"/>
  <c r="C94" i="30"/>
  <c r="D92" i="30"/>
  <c r="B93" i="2"/>
  <c r="B94" i="2"/>
  <c r="B95" i="2"/>
  <c r="C92" i="2"/>
  <c r="E92" i="30" l="1"/>
  <c r="D94" i="30"/>
  <c r="D93" i="30"/>
  <c r="D95" i="30"/>
  <c r="C94" i="2"/>
  <c r="C93" i="2"/>
  <c r="C95" i="2"/>
  <c r="D92" i="2"/>
  <c r="E94" i="30" l="1"/>
  <c r="E93" i="30"/>
  <c r="F92" i="30"/>
  <c r="E95" i="30"/>
  <c r="D95" i="2"/>
  <c r="D94" i="2"/>
  <c r="D93" i="2"/>
  <c r="E92" i="2"/>
  <c r="F93" i="30" l="1"/>
  <c r="G92" i="30"/>
  <c r="F94" i="30"/>
  <c r="F95" i="30"/>
  <c r="E93" i="2"/>
  <c r="E95" i="2"/>
  <c r="F92" i="2"/>
  <c r="E94" i="2"/>
  <c r="H92" i="30" l="1"/>
  <c r="G93" i="30"/>
  <c r="G95" i="30"/>
  <c r="G94" i="30"/>
  <c r="G92" i="2"/>
  <c r="F95" i="2"/>
  <c r="F93" i="2"/>
  <c r="F94" i="2"/>
  <c r="H94" i="30" l="1"/>
  <c r="H95" i="30"/>
  <c r="H93" i="30"/>
  <c r="B96" i="30"/>
  <c r="G93" i="2"/>
  <c r="H92" i="2"/>
  <c r="G95" i="2"/>
  <c r="G94" i="2"/>
  <c r="B97" i="30" l="1"/>
  <c r="B99" i="30"/>
  <c r="B98" i="30"/>
  <c r="C96" i="30"/>
  <c r="B96" i="2"/>
  <c r="H94" i="2"/>
  <c r="H93" i="2"/>
  <c r="H95" i="2"/>
  <c r="C98" i="30" l="1"/>
  <c r="D96" i="30"/>
  <c r="C99" i="30"/>
  <c r="C97" i="30"/>
  <c r="B97" i="2"/>
  <c r="C96" i="2"/>
  <c r="B98" i="2"/>
  <c r="B99" i="2"/>
  <c r="D99" i="30" l="1"/>
  <c r="D98" i="30"/>
  <c r="D97" i="30"/>
  <c r="E96" i="30"/>
  <c r="D96" i="2"/>
  <c r="C97" i="2"/>
  <c r="C98" i="2"/>
  <c r="C99" i="2"/>
  <c r="E99" i="30" l="1"/>
  <c r="E97" i="30"/>
  <c r="E98" i="30"/>
  <c r="F96" i="30"/>
  <c r="D99" i="2"/>
  <c r="D97" i="2"/>
  <c r="D98" i="2"/>
  <c r="E96" i="2"/>
  <c r="F99" i="30" l="1"/>
  <c r="F98" i="30"/>
  <c r="G96" i="30"/>
  <c r="F97" i="30"/>
  <c r="E97" i="2"/>
  <c r="E98" i="2"/>
  <c r="E99" i="2"/>
  <c r="F96" i="2"/>
  <c r="H96" i="30" l="1"/>
  <c r="G99" i="30"/>
  <c r="G97" i="30"/>
  <c r="G98" i="30"/>
  <c r="F98" i="2"/>
  <c r="F97" i="2"/>
  <c r="F99" i="2"/>
  <c r="G96" i="2"/>
  <c r="B100" i="30" l="1"/>
  <c r="H98" i="30"/>
  <c r="H97" i="30"/>
  <c r="H99" i="30"/>
  <c r="G99" i="2"/>
  <c r="G98" i="2"/>
  <c r="G97" i="2"/>
  <c r="H96" i="2"/>
  <c r="B103" i="30" l="1"/>
  <c r="B101" i="30"/>
  <c r="B102" i="30"/>
  <c r="C100" i="30"/>
  <c r="H99" i="2"/>
  <c r="H98" i="2"/>
  <c r="H97" i="2"/>
  <c r="B100" i="2"/>
  <c r="D100" i="30" l="1"/>
  <c r="C103" i="30"/>
  <c r="C102" i="30"/>
  <c r="C101" i="30"/>
  <c r="B103" i="2"/>
  <c r="B102" i="2"/>
  <c r="B101" i="2"/>
  <c r="C100" i="2"/>
  <c r="D103" i="30" l="1"/>
  <c r="D101" i="30"/>
  <c r="E100" i="30"/>
  <c r="D102" i="30"/>
  <c r="C103" i="2"/>
  <c r="D100" i="2"/>
  <c r="C102" i="2"/>
  <c r="C101" i="2"/>
  <c r="E102" i="30" l="1"/>
  <c r="E101" i="30"/>
  <c r="F100" i="30"/>
  <c r="E103" i="30"/>
  <c r="E100" i="2"/>
  <c r="D103" i="2"/>
  <c r="D102" i="2"/>
  <c r="D101" i="2"/>
  <c r="F103" i="30" l="1"/>
  <c r="F102" i="30"/>
  <c r="F101" i="30"/>
  <c r="G100" i="30"/>
  <c r="E101" i="2"/>
  <c r="E103" i="2"/>
  <c r="F100" i="2"/>
  <c r="E102" i="2"/>
  <c r="G102" i="30" l="1"/>
  <c r="G101" i="30"/>
  <c r="H100" i="30"/>
  <c r="G103" i="30"/>
  <c r="G100" i="2"/>
  <c r="F101" i="2"/>
  <c r="F102" i="2"/>
  <c r="F103" i="2"/>
  <c r="H101" i="30" l="1"/>
  <c r="H103" i="30"/>
  <c r="H102" i="30"/>
  <c r="B104" i="30"/>
  <c r="G101" i="2"/>
  <c r="H100" i="2"/>
  <c r="G103" i="2"/>
  <c r="G102" i="2"/>
  <c r="B107" i="30" l="1"/>
  <c r="B106" i="30"/>
  <c r="B105" i="30"/>
  <c r="C104" i="30"/>
  <c r="B104" i="2"/>
  <c r="H101" i="2"/>
  <c r="H103" i="2"/>
  <c r="H102" i="2"/>
  <c r="C107" i="30" l="1"/>
  <c r="C106" i="30"/>
  <c r="C105" i="30"/>
  <c r="D104" i="30"/>
  <c r="C104" i="2"/>
  <c r="B105" i="2"/>
  <c r="B106" i="2"/>
  <c r="B107" i="2"/>
  <c r="D107" i="30" l="1"/>
  <c r="D106" i="30"/>
  <c r="D105" i="30"/>
  <c r="E104" i="30"/>
  <c r="C106" i="2"/>
  <c r="D104" i="2"/>
  <c r="C107" i="2"/>
  <c r="C105" i="2"/>
  <c r="E107" i="30" l="1"/>
  <c r="E105" i="30"/>
  <c r="F104" i="30"/>
  <c r="E106" i="30"/>
  <c r="D106" i="2"/>
  <c r="D105" i="2"/>
  <c r="E104" i="2"/>
  <c r="D107" i="2"/>
  <c r="G104" i="30" l="1"/>
  <c r="F105" i="30"/>
  <c r="F106" i="30"/>
  <c r="F107" i="30"/>
  <c r="E107" i="2"/>
  <c r="E105" i="2"/>
  <c r="E106" i="2"/>
  <c r="F104" i="2"/>
  <c r="H104" i="30" l="1"/>
  <c r="G106" i="30"/>
  <c r="G107" i="30"/>
  <c r="G105" i="30"/>
  <c r="F107" i="2"/>
  <c r="F106" i="2"/>
  <c r="F105" i="2"/>
  <c r="G104" i="2"/>
  <c r="H106" i="30" l="1"/>
  <c r="H105" i="30"/>
  <c r="B108" i="30"/>
  <c r="H107" i="30"/>
  <c r="G107" i="2"/>
  <c r="G106" i="2"/>
  <c r="G105" i="2"/>
  <c r="H104" i="2"/>
  <c r="B110" i="30" l="1"/>
  <c r="B109" i="30"/>
  <c r="C108" i="30"/>
  <c r="B111" i="30"/>
  <c r="H107" i="2"/>
  <c r="H106" i="2"/>
  <c r="B108" i="2"/>
  <c r="H105" i="2"/>
  <c r="C110" i="30" l="1"/>
  <c r="C109" i="30"/>
  <c r="D108" i="30"/>
  <c r="C111" i="30"/>
  <c r="B111" i="2"/>
  <c r="B110" i="2"/>
  <c r="C108" i="2"/>
  <c r="B109" i="2"/>
  <c r="D109" i="30" l="1"/>
  <c r="E108" i="30"/>
  <c r="D111" i="30"/>
  <c r="D110" i="30"/>
  <c r="D108" i="2"/>
  <c r="C111" i="2"/>
  <c r="C109" i="2"/>
  <c r="C110" i="2"/>
  <c r="E111" i="30" l="1"/>
  <c r="E110" i="30"/>
  <c r="E109" i="30"/>
  <c r="F108" i="30"/>
  <c r="E108" i="2"/>
  <c r="D110" i="2"/>
  <c r="D111" i="2"/>
  <c r="D109" i="2"/>
  <c r="F110" i="30" l="1"/>
  <c r="G108" i="30"/>
  <c r="F111" i="30"/>
  <c r="F109" i="30"/>
  <c r="E111" i="2"/>
  <c r="F108" i="2"/>
  <c r="E110" i="2"/>
  <c r="E109" i="2"/>
  <c r="G111" i="30" l="1"/>
  <c r="G110" i="30"/>
  <c r="H108" i="30"/>
  <c r="G109" i="30"/>
  <c r="F109" i="2"/>
  <c r="F111" i="2"/>
  <c r="G108" i="2"/>
  <c r="F110" i="2"/>
  <c r="H110" i="30" l="1"/>
  <c r="H111" i="30"/>
  <c r="B112" i="30"/>
  <c r="H109" i="30"/>
  <c r="G110" i="2"/>
  <c r="G111" i="2"/>
  <c r="H108" i="2"/>
  <c r="G109" i="2"/>
  <c r="B115" i="30" l="1"/>
  <c r="B114" i="30"/>
  <c r="C112" i="30"/>
  <c r="B113" i="30"/>
  <c r="H111" i="2"/>
  <c r="H110" i="2"/>
  <c r="H109" i="2"/>
  <c r="B112" i="2"/>
  <c r="C115" i="30" l="1"/>
  <c r="C114" i="30"/>
  <c r="D112" i="30"/>
  <c r="C113" i="30"/>
  <c r="B114" i="2"/>
  <c r="B113" i="2"/>
  <c r="C112" i="2"/>
  <c r="B115" i="2"/>
  <c r="E112" i="30" l="1"/>
  <c r="D115" i="30"/>
  <c r="D114" i="30"/>
  <c r="D113" i="30"/>
  <c r="C115" i="2"/>
  <c r="C114" i="2"/>
  <c r="C113" i="2"/>
  <c r="D112" i="2"/>
  <c r="E113" i="30" l="1"/>
  <c r="F112" i="30"/>
  <c r="E114" i="30"/>
  <c r="E115" i="30"/>
  <c r="D115" i="2"/>
  <c r="E112" i="2"/>
  <c r="D114" i="2"/>
  <c r="D113" i="2"/>
  <c r="F115" i="30" l="1"/>
  <c r="F114" i="30"/>
  <c r="G112" i="30"/>
  <c r="F113" i="30"/>
  <c r="F112" i="2"/>
  <c r="E115" i="2"/>
  <c r="E114" i="2"/>
  <c r="E113" i="2"/>
  <c r="H112" i="30" l="1"/>
  <c r="G114" i="30"/>
  <c r="G115" i="30"/>
  <c r="G113" i="30"/>
  <c r="F113" i="2"/>
  <c r="F115" i="2"/>
  <c r="F114" i="2"/>
  <c r="G112" i="2"/>
  <c r="B116" i="30" l="1"/>
  <c r="H115" i="30"/>
  <c r="H114" i="30"/>
  <c r="H113" i="30"/>
  <c r="H112" i="2"/>
  <c r="G114" i="2"/>
  <c r="G113" i="2"/>
  <c r="G115" i="2"/>
  <c r="C116" i="30" l="1"/>
  <c r="B119" i="30"/>
  <c r="B117" i="30"/>
  <c r="B118" i="30"/>
  <c r="H113" i="2"/>
  <c r="H115" i="2"/>
  <c r="B116" i="2"/>
  <c r="H114" i="2"/>
  <c r="C118" i="30" l="1"/>
  <c r="C117" i="30"/>
  <c r="D116" i="30"/>
  <c r="C119" i="30"/>
  <c r="C116" i="2"/>
  <c r="B117" i="2"/>
  <c r="B119" i="2"/>
  <c r="B118" i="2"/>
  <c r="D119" i="30" l="1"/>
  <c r="D118" i="30"/>
  <c r="D117" i="30"/>
  <c r="E116" i="30"/>
  <c r="C119" i="2"/>
  <c r="D116" i="2"/>
  <c r="C117" i="2"/>
  <c r="C118" i="2"/>
  <c r="E117" i="30" l="1"/>
  <c r="E118" i="30"/>
  <c r="F116" i="30"/>
  <c r="E119" i="30"/>
  <c r="D117" i="2"/>
  <c r="D118" i="2"/>
  <c r="D119" i="2"/>
  <c r="E116" i="2"/>
  <c r="G116" i="30" l="1"/>
  <c r="F119" i="30"/>
  <c r="F117" i="30"/>
  <c r="F118" i="30"/>
  <c r="E118" i="2"/>
  <c r="E117" i="2"/>
  <c r="F116" i="2"/>
  <c r="E119" i="2"/>
  <c r="G118" i="30" l="1"/>
  <c r="H116" i="30"/>
  <c r="G117" i="30"/>
  <c r="G119" i="30"/>
  <c r="F118" i="2"/>
  <c r="F119" i="2"/>
  <c r="F117" i="2"/>
  <c r="G116" i="2"/>
  <c r="B120" i="30" l="1"/>
  <c r="H118" i="30"/>
  <c r="H119" i="30"/>
  <c r="H117" i="30"/>
  <c r="G119" i="2"/>
  <c r="G118" i="2"/>
  <c r="G117" i="2"/>
  <c r="H116" i="2"/>
  <c r="B123" i="30" l="1"/>
  <c r="B121" i="30"/>
  <c r="C120" i="30"/>
  <c r="B122" i="30"/>
  <c r="H119" i="2"/>
  <c r="H118" i="2"/>
  <c r="H117" i="2"/>
  <c r="B120" i="2"/>
  <c r="D120" i="30" l="1"/>
  <c r="C123" i="30"/>
  <c r="C121" i="30"/>
  <c r="C122" i="30"/>
  <c r="B123" i="2"/>
  <c r="B122" i="2"/>
  <c r="C120" i="2"/>
  <c r="B121" i="2"/>
  <c r="E120" i="30" l="1"/>
  <c r="D122" i="30"/>
  <c r="D123" i="30"/>
  <c r="D121" i="30"/>
  <c r="C123" i="2"/>
  <c r="C121" i="2"/>
  <c r="C122" i="2"/>
  <c r="D120" i="2"/>
  <c r="E123" i="30" l="1"/>
  <c r="E122" i="30"/>
  <c r="E121" i="30"/>
  <c r="F120" i="30"/>
  <c r="E120" i="2"/>
  <c r="D123" i="2"/>
  <c r="D121" i="2"/>
  <c r="D122" i="2"/>
  <c r="F123" i="30" l="1"/>
  <c r="F121" i="30"/>
  <c r="G120" i="30"/>
  <c r="F122" i="30"/>
  <c r="F120" i="2"/>
  <c r="E122" i="2"/>
  <c r="E123" i="2"/>
  <c r="E121" i="2"/>
  <c r="G123" i="30" l="1"/>
  <c r="G121" i="30"/>
  <c r="H120" i="30"/>
  <c r="G122" i="30"/>
  <c r="G120" i="2"/>
  <c r="F121" i="2"/>
  <c r="F122" i="2"/>
  <c r="F123" i="2"/>
  <c r="H123" i="30" l="1"/>
  <c r="H122" i="30"/>
  <c r="B124" i="30"/>
  <c r="H121" i="30"/>
  <c r="H120" i="2"/>
  <c r="G122" i="2"/>
  <c r="G121" i="2"/>
  <c r="G123" i="2"/>
  <c r="B127" i="30" l="1"/>
  <c r="B125" i="30"/>
  <c r="C124" i="30"/>
  <c r="B126" i="30"/>
  <c r="H122" i="2"/>
  <c r="H121" i="2"/>
  <c r="B124" i="2"/>
  <c r="H123" i="2"/>
  <c r="D124" i="30" l="1"/>
  <c r="C125" i="30"/>
  <c r="C127" i="30"/>
  <c r="C126" i="30"/>
  <c r="B125" i="2"/>
  <c r="B126" i="2"/>
  <c r="B127" i="2"/>
  <c r="C124" i="2"/>
  <c r="E124" i="30" l="1"/>
  <c r="D126" i="30"/>
  <c r="D125" i="30"/>
  <c r="D127" i="30"/>
  <c r="C126" i="2"/>
  <c r="C127" i="2"/>
  <c r="C125" i="2"/>
  <c r="D124" i="2"/>
  <c r="F124" i="30" l="1"/>
  <c r="E126" i="30"/>
  <c r="E127" i="30"/>
  <c r="E125" i="30"/>
  <c r="D127" i="2"/>
  <c r="D125" i="2"/>
  <c r="E124" i="2"/>
  <c r="D126" i="2"/>
  <c r="F125" i="30" l="1"/>
  <c r="G124" i="30"/>
  <c r="F127" i="30"/>
  <c r="F126" i="30"/>
  <c r="E127" i="2"/>
  <c r="E126" i="2"/>
  <c r="E125" i="2"/>
  <c r="F124" i="2"/>
  <c r="G127" i="30" l="1"/>
  <c r="G126" i="30"/>
  <c r="H124" i="30"/>
  <c r="G125" i="30"/>
  <c r="F127" i="2"/>
  <c r="F126" i="2"/>
  <c r="F125" i="2"/>
  <c r="G124" i="2"/>
  <c r="H127" i="30" l="1"/>
  <c r="H126" i="30"/>
  <c r="H125" i="30"/>
  <c r="B128" i="30"/>
  <c r="H124" i="2"/>
  <c r="G125" i="2"/>
  <c r="G127" i="2"/>
  <c r="G126" i="2"/>
  <c r="B130" i="30" l="1"/>
  <c r="B129" i="30"/>
  <c r="C128" i="30"/>
  <c r="B131" i="30"/>
  <c r="H126" i="2"/>
  <c r="H125" i="2"/>
  <c r="H127" i="2"/>
  <c r="B128" i="2"/>
  <c r="C131" i="30" l="1"/>
  <c r="C130" i="30"/>
  <c r="C129" i="30"/>
  <c r="D128" i="30"/>
  <c r="B131" i="2"/>
  <c r="B129" i="2"/>
  <c r="B130" i="2"/>
  <c r="C128" i="2"/>
  <c r="D131" i="30" l="1"/>
  <c r="D130" i="30"/>
  <c r="D129" i="30"/>
  <c r="E128" i="30"/>
  <c r="C130" i="2"/>
  <c r="C131" i="2"/>
  <c r="D128" i="2"/>
  <c r="C129" i="2"/>
  <c r="E130" i="30" l="1"/>
  <c r="E129" i="30"/>
  <c r="F128" i="30"/>
  <c r="E131" i="30"/>
  <c r="E128" i="2"/>
  <c r="D130" i="2"/>
  <c r="D129" i="2"/>
  <c r="D131" i="2"/>
  <c r="F131" i="30" l="1"/>
  <c r="F130" i="30"/>
  <c r="F129" i="30"/>
  <c r="G128" i="30"/>
  <c r="F128" i="2"/>
  <c r="E130" i="2"/>
  <c r="E129" i="2"/>
  <c r="E131" i="2"/>
  <c r="G131" i="30" l="1"/>
  <c r="G129" i="30"/>
  <c r="H128" i="30"/>
  <c r="G130" i="30"/>
  <c r="F129" i="2"/>
  <c r="F131" i="2"/>
  <c r="G128" i="2"/>
  <c r="F130" i="2"/>
  <c r="H129" i="30" l="1"/>
  <c r="H131" i="30"/>
  <c r="H130" i="30"/>
  <c r="B132" i="30"/>
  <c r="G129" i="2"/>
  <c r="G130" i="2"/>
  <c r="G131" i="2"/>
  <c r="H128" i="2"/>
  <c r="C132" i="30" l="1"/>
  <c r="B135" i="30"/>
  <c r="B133" i="30"/>
  <c r="B134" i="30"/>
  <c r="H131" i="2"/>
  <c r="H129" i="2"/>
  <c r="B132" i="2"/>
  <c r="H130" i="2"/>
  <c r="D132" i="30" l="1"/>
  <c r="C133" i="30"/>
  <c r="C134" i="30"/>
  <c r="C135" i="30"/>
  <c r="B134" i="2"/>
  <c r="B135" i="2"/>
  <c r="B133" i="2"/>
  <c r="C132" i="2"/>
  <c r="E132" i="30" l="1"/>
  <c r="D135" i="30"/>
  <c r="D133" i="30"/>
  <c r="D134" i="30"/>
  <c r="D132" i="2"/>
  <c r="C135" i="2"/>
  <c r="C134" i="2"/>
  <c r="C133" i="2"/>
  <c r="E134" i="30" l="1"/>
  <c r="E133" i="30"/>
  <c r="F132" i="30"/>
  <c r="E135" i="30"/>
  <c r="D134" i="2"/>
  <c r="D133" i="2"/>
  <c r="E132" i="2"/>
  <c r="D135" i="2"/>
  <c r="F134" i="30" l="1"/>
  <c r="F133" i="30"/>
  <c r="F135" i="30"/>
  <c r="G132" i="30"/>
  <c r="F132" i="2"/>
  <c r="E133" i="2"/>
  <c r="E134" i="2"/>
  <c r="E135" i="2"/>
  <c r="G135" i="30" l="1"/>
  <c r="G134" i="30"/>
  <c r="G133" i="30"/>
  <c r="H132" i="30"/>
  <c r="F135" i="2"/>
  <c r="F133" i="2"/>
  <c r="G132" i="2"/>
  <c r="F134" i="2"/>
  <c r="H135" i="30" l="1"/>
  <c r="H134" i="30"/>
  <c r="H133" i="30"/>
  <c r="B136" i="30"/>
  <c r="G133" i="2"/>
  <c r="H132" i="2"/>
  <c r="G135" i="2"/>
  <c r="G134" i="2"/>
  <c r="B139" i="30" l="1"/>
  <c r="B138" i="30"/>
  <c r="B137" i="30"/>
  <c r="C136" i="30"/>
  <c r="H135" i="2"/>
  <c r="H134" i="2"/>
  <c r="H133" i="2"/>
  <c r="B136" i="2"/>
  <c r="C139" i="30" l="1"/>
  <c r="C138" i="30"/>
  <c r="C137" i="30"/>
  <c r="D136" i="30"/>
  <c r="C136" i="2"/>
  <c r="B139" i="2"/>
  <c r="B138" i="2"/>
  <c r="B137" i="2"/>
  <c r="D139" i="30" l="1"/>
  <c r="D138" i="30"/>
  <c r="E136" i="30"/>
  <c r="D137" i="30"/>
  <c r="D136" i="2"/>
  <c r="C139" i="2"/>
  <c r="C138" i="2"/>
  <c r="C137" i="2"/>
  <c r="E139" i="30" l="1"/>
  <c r="E137" i="30"/>
  <c r="F136" i="30"/>
  <c r="E138" i="30"/>
  <c r="E136" i="2"/>
  <c r="D138" i="2"/>
  <c r="D137" i="2"/>
  <c r="D139" i="2"/>
  <c r="G136" i="30" l="1"/>
  <c r="F138" i="30"/>
  <c r="F137" i="30"/>
  <c r="F139" i="30"/>
  <c r="E139" i="2"/>
  <c r="E138" i="2"/>
  <c r="E137" i="2"/>
  <c r="F136" i="2"/>
  <c r="H136" i="30" l="1"/>
  <c r="G139" i="30"/>
  <c r="G137" i="30"/>
  <c r="G138" i="30"/>
  <c r="F139" i="2"/>
  <c r="F138" i="2"/>
  <c r="F137" i="2"/>
  <c r="G136" i="2"/>
  <c r="H138" i="30" l="1"/>
  <c r="H137" i="30"/>
  <c r="B140" i="30"/>
  <c r="H139" i="30"/>
  <c r="G139" i="2"/>
  <c r="G138" i="2"/>
  <c r="G137" i="2"/>
  <c r="H136" i="2"/>
  <c r="B141" i="30" l="1"/>
  <c r="C140" i="30"/>
  <c r="B143" i="30"/>
  <c r="B142" i="30"/>
  <c r="B140" i="2"/>
  <c r="H139" i="2"/>
  <c r="H138" i="2"/>
  <c r="H137" i="2"/>
  <c r="C142" i="30" l="1"/>
  <c r="C141" i="30"/>
  <c r="D140" i="30"/>
  <c r="C143" i="30"/>
  <c r="B142" i="2"/>
  <c r="B141" i="2"/>
  <c r="B143" i="2"/>
  <c r="C140" i="2"/>
  <c r="D142" i="30" l="1"/>
  <c r="E140" i="30"/>
  <c r="D143" i="30"/>
  <c r="D141" i="30"/>
  <c r="C142" i="2"/>
  <c r="C141" i="2"/>
  <c r="C143" i="2"/>
  <c r="D140" i="2"/>
  <c r="E142" i="30" l="1"/>
  <c r="E141" i="30"/>
  <c r="F140" i="30"/>
  <c r="E143" i="30"/>
  <c r="D141" i="2"/>
  <c r="D142" i="2"/>
  <c r="D143" i="2"/>
  <c r="E140" i="2"/>
  <c r="F143" i="30" l="1"/>
  <c r="F142" i="30"/>
  <c r="F141" i="30"/>
  <c r="G140" i="30"/>
  <c r="F140" i="2"/>
  <c r="E142" i="2"/>
  <c r="E143" i="2"/>
  <c r="E141" i="2"/>
  <c r="G143" i="30" l="1"/>
  <c r="G142" i="30"/>
  <c r="H140" i="30"/>
  <c r="G141" i="30"/>
  <c r="F141" i="2"/>
  <c r="G140" i="2"/>
  <c r="F143" i="2"/>
  <c r="F142" i="2"/>
  <c r="H143" i="30" l="1"/>
  <c r="H141" i="30"/>
  <c r="B144" i="30"/>
  <c r="H142" i="30"/>
  <c r="G143" i="2"/>
  <c r="H140" i="2"/>
  <c r="G142" i="2"/>
  <c r="G141" i="2"/>
  <c r="B147" i="30" l="1"/>
  <c r="B146" i="30"/>
  <c r="C144" i="30"/>
  <c r="B145" i="30"/>
  <c r="B144" i="2"/>
  <c r="H143" i="2"/>
  <c r="H142" i="2"/>
  <c r="H141" i="2"/>
  <c r="C145" i="30" l="1"/>
  <c r="C146" i="30"/>
  <c r="D144" i="30"/>
  <c r="C147" i="30"/>
  <c r="C144" i="2"/>
  <c r="B145" i="2"/>
  <c r="B146" i="2"/>
  <c r="B147" i="2"/>
  <c r="E144" i="30" l="1"/>
  <c r="D147" i="30"/>
  <c r="D146" i="30"/>
  <c r="D145" i="30"/>
  <c r="C146" i="2"/>
  <c r="D144" i="2"/>
  <c r="C145" i="2"/>
  <c r="C147" i="2"/>
  <c r="E145" i="30" l="1"/>
  <c r="F144" i="30"/>
  <c r="E147" i="30"/>
  <c r="E146" i="30"/>
  <c r="D145" i="2"/>
  <c r="D146" i="2"/>
  <c r="E144" i="2"/>
  <c r="D147" i="2"/>
  <c r="F145" i="30" l="1"/>
  <c r="F146" i="30"/>
  <c r="G144" i="30"/>
  <c r="F147" i="30"/>
  <c r="E146" i="2"/>
  <c r="E147" i="2"/>
  <c r="E145" i="2"/>
  <c r="F144" i="2"/>
  <c r="G147" i="30" l="1"/>
  <c r="G145" i="30"/>
  <c r="H144" i="30"/>
  <c r="G146" i="30"/>
  <c r="G144" i="2"/>
  <c r="F147" i="2"/>
  <c r="F145" i="2"/>
  <c r="F146" i="2"/>
  <c r="H146" i="30" l="1"/>
  <c r="H147" i="30"/>
  <c r="H145" i="30"/>
  <c r="B148" i="30"/>
  <c r="H144" i="2"/>
  <c r="G147" i="2"/>
  <c r="G145" i="2"/>
  <c r="G146" i="2"/>
  <c r="B150" i="30" l="1"/>
  <c r="C148" i="30"/>
  <c r="B151" i="30"/>
  <c r="B149" i="30"/>
  <c r="H147" i="2"/>
  <c r="H146" i="2"/>
  <c r="B148" i="2"/>
  <c r="H145" i="2"/>
  <c r="C151" i="30" l="1"/>
  <c r="C150" i="30"/>
  <c r="C149" i="30"/>
  <c r="D148" i="30"/>
  <c r="B151" i="2"/>
  <c r="C148" i="2"/>
  <c r="B149" i="2"/>
  <c r="B150" i="2"/>
  <c r="D151" i="30" l="1"/>
  <c r="D150" i="30"/>
  <c r="D149" i="30"/>
  <c r="E148" i="30"/>
  <c r="C149" i="2"/>
  <c r="C151" i="2"/>
  <c r="C150" i="2"/>
  <c r="D148" i="2"/>
  <c r="E149" i="30" l="1"/>
  <c r="E151" i="30"/>
  <c r="E150" i="30"/>
  <c r="F148" i="30"/>
  <c r="D151" i="2"/>
  <c r="E148" i="2"/>
  <c r="D149" i="2"/>
  <c r="D150" i="2"/>
  <c r="G148" i="30" l="1"/>
  <c r="F151" i="30"/>
  <c r="F150" i="30"/>
  <c r="F149" i="30"/>
  <c r="F148" i="2"/>
  <c r="E150" i="2"/>
  <c r="E151" i="2"/>
  <c r="E149" i="2"/>
  <c r="H148" i="30" l="1"/>
  <c r="G149" i="30"/>
  <c r="G150" i="30"/>
  <c r="G151" i="30"/>
  <c r="F149" i="2"/>
  <c r="G148" i="2"/>
  <c r="F151" i="2"/>
  <c r="F150" i="2"/>
  <c r="H149" i="30" l="1"/>
  <c r="B152" i="30"/>
  <c r="H150" i="30"/>
  <c r="H151" i="30"/>
  <c r="H148" i="2"/>
  <c r="G150" i="2"/>
  <c r="G149" i="2"/>
  <c r="G151" i="2"/>
  <c r="C152" i="30" l="1"/>
  <c r="B153" i="30"/>
  <c r="B154" i="30"/>
  <c r="B155" i="30"/>
  <c r="H150" i="2"/>
  <c r="H149" i="2"/>
  <c r="H151" i="2"/>
  <c r="B152" i="2"/>
  <c r="C153" i="30" l="1"/>
  <c r="D152" i="30"/>
  <c r="C155" i="30"/>
  <c r="C154" i="30"/>
  <c r="C152" i="2"/>
  <c r="B154" i="2"/>
  <c r="B153" i="2"/>
  <c r="B155" i="2"/>
  <c r="D154" i="30" l="1"/>
  <c r="D153" i="30"/>
  <c r="E152" i="30"/>
  <c r="D155" i="30"/>
  <c r="C155" i="2"/>
  <c r="C153" i="2"/>
  <c r="D152" i="2"/>
  <c r="C154" i="2"/>
  <c r="E155" i="30" l="1"/>
  <c r="E154" i="30"/>
  <c r="E153" i="30"/>
  <c r="F152" i="30"/>
  <c r="D153" i="2"/>
  <c r="D154" i="2"/>
  <c r="E152" i="2"/>
  <c r="D155" i="2"/>
  <c r="F155" i="30" l="1"/>
  <c r="F154" i="30"/>
  <c r="F153" i="30"/>
  <c r="G152" i="30"/>
  <c r="E154" i="2"/>
  <c r="F152" i="2"/>
  <c r="E155" i="2"/>
  <c r="E153" i="2"/>
  <c r="G155" i="30" l="1"/>
  <c r="G154" i="30"/>
  <c r="G153" i="30"/>
  <c r="H152" i="30"/>
  <c r="F155" i="2"/>
  <c r="F153" i="2"/>
  <c r="G152" i="2"/>
  <c r="F154" i="2"/>
  <c r="H155" i="30" l="1"/>
  <c r="H154" i="30"/>
  <c r="B156" i="30"/>
  <c r="H153" i="30"/>
  <c r="H152" i="2"/>
  <c r="G153" i="2"/>
  <c r="G155" i="2"/>
  <c r="G154" i="2"/>
  <c r="B159" i="30" l="1"/>
  <c r="B158" i="30"/>
  <c r="B157" i="30"/>
  <c r="C156" i="30"/>
  <c r="H154" i="2"/>
  <c r="H153" i="2"/>
  <c r="H155" i="2"/>
  <c r="B156" i="2"/>
  <c r="C158" i="30" l="1"/>
  <c r="D156" i="30"/>
  <c r="C159" i="30"/>
  <c r="C157" i="30"/>
  <c r="C156" i="2"/>
  <c r="B158" i="2"/>
  <c r="B157" i="2"/>
  <c r="B159" i="2"/>
  <c r="D159" i="30" l="1"/>
  <c r="D157" i="30"/>
  <c r="E156" i="30"/>
  <c r="D158" i="30"/>
  <c r="C158" i="2"/>
  <c r="D156" i="2"/>
  <c r="C159" i="2"/>
  <c r="C157" i="2"/>
  <c r="F156" i="30" l="1"/>
  <c r="E157" i="30"/>
  <c r="E158" i="30"/>
  <c r="E159" i="30"/>
  <c r="E156" i="2"/>
  <c r="D159" i="2"/>
  <c r="D158" i="2"/>
  <c r="D157" i="2"/>
  <c r="F157" i="30" l="1"/>
  <c r="F158" i="30"/>
  <c r="F159" i="30"/>
  <c r="G156" i="30"/>
  <c r="E158" i="2"/>
  <c r="E157" i="2"/>
  <c r="F156" i="2"/>
  <c r="E159" i="2"/>
  <c r="G158" i="30" l="1"/>
  <c r="G157" i="30"/>
  <c r="H156" i="30"/>
  <c r="G159" i="30"/>
  <c r="F159" i="2"/>
  <c r="F158" i="2"/>
  <c r="F157" i="2"/>
  <c r="G156" i="2"/>
  <c r="H159" i="30" l="1"/>
  <c r="H158" i="30"/>
  <c r="H157" i="30"/>
  <c r="B160" i="30"/>
  <c r="G157" i="2"/>
  <c r="G159" i="2"/>
  <c r="G158" i="2"/>
  <c r="H156" i="2"/>
  <c r="B162" i="30" l="1"/>
  <c r="B161" i="30"/>
  <c r="B163" i="30"/>
  <c r="C160" i="30"/>
  <c r="H158" i="2"/>
  <c r="H159" i="2"/>
  <c r="H157" i="2"/>
  <c r="B160" i="2"/>
  <c r="C163" i="30" l="1"/>
  <c r="C162" i="30"/>
  <c r="C161" i="30"/>
  <c r="D160" i="30"/>
  <c r="B161" i="2"/>
  <c r="B162" i="2"/>
  <c r="B163" i="2"/>
  <c r="C160" i="2"/>
  <c r="D163" i="30" l="1"/>
  <c r="D162" i="30"/>
  <c r="D161" i="30"/>
  <c r="E160" i="30"/>
  <c r="C162" i="2"/>
  <c r="D160" i="2"/>
  <c r="C163" i="2"/>
  <c r="C161" i="2"/>
  <c r="E163" i="30" l="1"/>
  <c r="E162" i="30"/>
  <c r="E161" i="30"/>
  <c r="F160" i="30"/>
  <c r="D162" i="2"/>
  <c r="D163" i="2"/>
  <c r="D161" i="2"/>
  <c r="E160" i="2"/>
  <c r="F163" i="30" l="1"/>
  <c r="F162" i="30"/>
  <c r="F161" i="30"/>
  <c r="G160" i="30"/>
  <c r="F160" i="2"/>
  <c r="E161" i="2"/>
  <c r="E163" i="2"/>
  <c r="E162" i="2"/>
  <c r="H160" i="30" l="1"/>
  <c r="G163" i="30"/>
  <c r="G161" i="30"/>
  <c r="G162" i="30"/>
  <c r="G160" i="2"/>
  <c r="F162" i="2"/>
  <c r="F163" i="2"/>
  <c r="F161" i="2"/>
  <c r="B164" i="30" l="1"/>
  <c r="H161" i="30"/>
  <c r="H163" i="30"/>
  <c r="H162" i="30"/>
  <c r="G161" i="2"/>
  <c r="H160" i="2"/>
  <c r="G163" i="2"/>
  <c r="G162" i="2"/>
  <c r="C164" i="30" l="1"/>
  <c r="B167" i="30"/>
  <c r="B165" i="30"/>
  <c r="B166" i="30"/>
  <c r="H163" i="2"/>
  <c r="H162" i="2"/>
  <c r="B164" i="2"/>
  <c r="H161" i="2"/>
  <c r="D164" i="30" l="1"/>
  <c r="C165" i="30"/>
  <c r="C167" i="30"/>
  <c r="C166" i="30"/>
  <c r="B165" i="2"/>
  <c r="B167" i="2"/>
  <c r="C164" i="2"/>
  <c r="B166" i="2"/>
  <c r="D166" i="30" l="1"/>
  <c r="D165" i="30"/>
  <c r="E164" i="30"/>
  <c r="D167" i="30"/>
  <c r="D164" i="2"/>
  <c r="C165" i="2"/>
  <c r="C166" i="2"/>
  <c r="C167" i="2"/>
  <c r="E166" i="30" l="1"/>
  <c r="E165" i="30"/>
  <c r="F164" i="30"/>
  <c r="E167" i="30"/>
  <c r="D167" i="2"/>
  <c r="D166" i="2"/>
  <c r="D165" i="2"/>
  <c r="E164" i="2"/>
  <c r="F167" i="30" l="1"/>
  <c r="F166" i="30"/>
  <c r="F165" i="30"/>
  <c r="G164" i="30"/>
  <c r="F164" i="2"/>
  <c r="E167" i="2"/>
  <c r="E166" i="2"/>
  <c r="E165" i="2"/>
  <c r="G167" i="30" l="1"/>
  <c r="G166" i="30"/>
  <c r="H164" i="30"/>
  <c r="G165" i="30"/>
  <c r="F167" i="2"/>
  <c r="F165" i="2"/>
  <c r="F166" i="2"/>
  <c r="G164" i="2"/>
  <c r="H167" i="30" l="1"/>
  <c r="H166" i="30"/>
  <c r="H165" i="30"/>
  <c r="B168" i="30"/>
  <c r="G166" i="2"/>
  <c r="G165" i="2"/>
  <c r="G167" i="2"/>
  <c r="H164" i="2"/>
  <c r="B171" i="30" l="1"/>
  <c r="B170" i="30"/>
  <c r="B169" i="30"/>
  <c r="C168" i="30"/>
  <c r="H167" i="2"/>
  <c r="H165" i="2"/>
  <c r="H166" i="2"/>
  <c r="B168" i="2"/>
  <c r="C171" i="30" l="1"/>
  <c r="C170" i="30"/>
  <c r="C169" i="30"/>
  <c r="D168" i="30"/>
  <c r="B171" i="2"/>
  <c r="B169" i="2"/>
  <c r="C168" i="2"/>
  <c r="B170" i="2"/>
  <c r="D171" i="30" l="1"/>
  <c r="E168" i="30"/>
  <c r="D169" i="30"/>
  <c r="D170" i="30"/>
  <c r="D168" i="2"/>
  <c r="C169" i="2"/>
  <c r="C170" i="2"/>
  <c r="C171" i="2"/>
  <c r="F168" i="30" l="1"/>
  <c r="E171" i="30"/>
  <c r="E169" i="30"/>
  <c r="E170" i="30"/>
  <c r="E168" i="2"/>
  <c r="D170" i="2"/>
  <c r="D171" i="2"/>
  <c r="D169" i="2"/>
  <c r="G168" i="30" l="1"/>
  <c r="F171" i="30"/>
  <c r="F170" i="30"/>
  <c r="F169" i="30"/>
  <c r="E169" i="2"/>
  <c r="E171" i="2"/>
  <c r="F168" i="2"/>
  <c r="E170" i="2"/>
  <c r="H168" i="30" l="1"/>
  <c r="G171" i="30"/>
  <c r="G169" i="30"/>
  <c r="G170" i="30"/>
  <c r="F170" i="2"/>
  <c r="G168" i="2"/>
  <c r="F169" i="2"/>
  <c r="F171" i="2"/>
  <c r="H169" i="30" l="1"/>
  <c r="B172" i="30"/>
  <c r="H170" i="30"/>
  <c r="H171" i="30"/>
  <c r="G171" i="2"/>
  <c r="G170" i="2"/>
  <c r="G169" i="2"/>
  <c r="H168" i="2"/>
  <c r="C172" i="30" l="1"/>
  <c r="B174" i="30"/>
  <c r="B173" i="30"/>
  <c r="B175" i="30"/>
  <c r="H171" i="2"/>
  <c r="B172" i="2"/>
  <c r="H170" i="2"/>
  <c r="H169" i="2"/>
  <c r="C174" i="30" l="1"/>
  <c r="D172" i="30"/>
  <c r="C175" i="30"/>
  <c r="C173" i="30"/>
  <c r="B175" i="2"/>
  <c r="B173" i="2"/>
  <c r="C172" i="2"/>
  <c r="B174" i="2"/>
  <c r="D175" i="30" l="1"/>
  <c r="D174" i="30"/>
  <c r="E172" i="30"/>
  <c r="D173" i="30"/>
  <c r="C175" i="2"/>
  <c r="C174" i="2"/>
  <c r="C173" i="2"/>
  <c r="D172" i="2"/>
  <c r="E175" i="30" l="1"/>
  <c r="E173" i="30"/>
  <c r="F172" i="30"/>
  <c r="E174" i="30"/>
  <c r="D174" i="2"/>
  <c r="E172" i="2"/>
  <c r="D175" i="2"/>
  <c r="D173" i="2"/>
  <c r="F174" i="30" l="1"/>
  <c r="F173" i="30"/>
  <c r="G172" i="30"/>
  <c r="F175" i="30"/>
  <c r="E175" i="2"/>
  <c r="E174" i="2"/>
  <c r="E173" i="2"/>
  <c r="F172" i="2"/>
  <c r="H172" i="30" l="1"/>
  <c r="G174" i="30"/>
  <c r="G175" i="30"/>
  <c r="G173" i="30"/>
  <c r="G172" i="2"/>
  <c r="F173" i="2"/>
  <c r="F175" i="2"/>
  <c r="F174" i="2"/>
  <c r="B176" i="30" l="1"/>
  <c r="H174" i="30"/>
  <c r="H173" i="30"/>
  <c r="H175" i="30"/>
  <c r="H172" i="2"/>
  <c r="G175" i="2"/>
  <c r="G174" i="2"/>
  <c r="G173" i="2"/>
  <c r="B177" i="30" l="1"/>
  <c r="B179" i="30"/>
  <c r="C176" i="30"/>
  <c r="B178" i="30"/>
  <c r="H173" i="2"/>
  <c r="B176" i="2"/>
  <c r="H174" i="2"/>
  <c r="H175" i="2"/>
  <c r="D176" i="30" l="1"/>
  <c r="C177" i="30"/>
  <c r="C179" i="30"/>
  <c r="C178" i="30"/>
  <c r="C176" i="2"/>
  <c r="B177" i="2"/>
  <c r="B178" i="2"/>
  <c r="B179" i="2"/>
  <c r="E176" i="30" l="1"/>
  <c r="D177" i="30"/>
  <c r="D178" i="30"/>
  <c r="D179" i="30"/>
  <c r="C177" i="2"/>
  <c r="D176" i="2"/>
  <c r="C178" i="2"/>
  <c r="C179" i="2"/>
  <c r="E177" i="30" l="1"/>
  <c r="F176" i="30"/>
  <c r="E179" i="30"/>
  <c r="E178" i="30"/>
  <c r="D178" i="2"/>
  <c r="E176" i="2"/>
  <c r="D179" i="2"/>
  <c r="D177" i="2"/>
  <c r="F178" i="30" l="1"/>
  <c r="F177" i="30"/>
  <c r="G176" i="30"/>
  <c r="F179" i="30"/>
  <c r="E179" i="2"/>
  <c r="E178" i="2"/>
  <c r="E177" i="2"/>
  <c r="F176" i="2"/>
  <c r="G179" i="30" l="1"/>
  <c r="G178" i="30"/>
  <c r="G177" i="30"/>
  <c r="H176" i="30"/>
  <c r="F177" i="2"/>
  <c r="G176" i="2"/>
  <c r="F178" i="2"/>
  <c r="F179" i="2"/>
  <c r="H179" i="30" l="1"/>
  <c r="B180" i="30"/>
  <c r="H178" i="30"/>
  <c r="H177" i="30"/>
  <c r="G178" i="2"/>
  <c r="G179" i="2"/>
  <c r="G177" i="2"/>
  <c r="H176" i="2"/>
  <c r="B183" i="30" l="1"/>
  <c r="B182" i="30"/>
  <c r="B181" i="30"/>
  <c r="C180" i="30"/>
  <c r="H178" i="2"/>
  <c r="H177" i="2"/>
  <c r="B180" i="2"/>
  <c r="H179" i="2"/>
  <c r="D180" i="30" l="1"/>
  <c r="C183" i="30"/>
  <c r="C181" i="30"/>
  <c r="C182" i="30"/>
  <c r="B181" i="2"/>
  <c r="B183" i="2"/>
  <c r="B182" i="2"/>
  <c r="C180" i="2"/>
  <c r="E180" i="30" l="1"/>
  <c r="D183" i="30"/>
  <c r="D181" i="30"/>
  <c r="D182" i="30"/>
  <c r="C181" i="2"/>
  <c r="C183" i="2"/>
  <c r="C182" i="2"/>
  <c r="D180" i="2"/>
  <c r="F180" i="30" l="1"/>
  <c r="E183" i="30"/>
  <c r="E181" i="30"/>
  <c r="E182" i="30"/>
  <c r="E180" i="2"/>
  <c r="D181" i="2"/>
  <c r="D182" i="2"/>
  <c r="D183" i="2"/>
  <c r="G180" i="30" l="1"/>
  <c r="F181" i="30"/>
  <c r="F182" i="30"/>
  <c r="F183" i="30"/>
  <c r="F180" i="2"/>
  <c r="E183" i="2"/>
  <c r="E181" i="2"/>
  <c r="E182" i="2"/>
  <c r="H180" i="30" l="1"/>
  <c r="G181" i="30"/>
  <c r="G182" i="30"/>
  <c r="G183" i="30"/>
  <c r="G180" i="2"/>
  <c r="F183" i="2"/>
  <c r="F181" i="2"/>
  <c r="F182" i="2"/>
  <c r="B184" i="30" l="1"/>
  <c r="H181" i="30"/>
  <c r="H183" i="30"/>
  <c r="H182" i="30"/>
  <c r="G182" i="2"/>
  <c r="G181" i="2"/>
  <c r="H180" i="2"/>
  <c r="G183" i="2"/>
  <c r="C184" i="30" l="1"/>
  <c r="B185" i="30"/>
  <c r="B186" i="30"/>
  <c r="B187" i="30"/>
  <c r="H183" i="2"/>
  <c r="H182" i="2"/>
  <c r="B184" i="2"/>
  <c r="H181" i="2"/>
  <c r="C185" i="30" l="1"/>
  <c r="C187" i="30"/>
  <c r="D184" i="30"/>
  <c r="C186" i="30"/>
  <c r="B186" i="2"/>
  <c r="C184" i="2"/>
  <c r="B187" i="2"/>
  <c r="B185" i="2"/>
  <c r="D186" i="30" l="1"/>
  <c r="D185" i="30"/>
  <c r="E184" i="30"/>
  <c r="D187" i="30"/>
  <c r="C187" i="2"/>
  <c r="C185" i="2"/>
  <c r="C186" i="2"/>
  <c r="D184" i="2"/>
  <c r="E187" i="30" l="1"/>
  <c r="E186" i="30"/>
  <c r="E185" i="30"/>
  <c r="F184" i="30"/>
  <c r="E184" i="2"/>
  <c r="D186" i="2"/>
  <c r="D187" i="2"/>
  <c r="D185" i="2"/>
  <c r="F187" i="30" l="1"/>
  <c r="G184" i="30"/>
  <c r="F186" i="30"/>
  <c r="F185" i="30"/>
  <c r="E185" i="2"/>
  <c r="E187" i="2"/>
  <c r="E186" i="2"/>
  <c r="F184" i="2"/>
  <c r="G187" i="30" l="1"/>
  <c r="G186" i="30"/>
  <c r="G185" i="30"/>
  <c r="H184" i="30"/>
  <c r="F187" i="2"/>
  <c r="F185" i="2"/>
  <c r="F186" i="2"/>
  <c r="G184" i="2"/>
  <c r="H185" i="30" l="1"/>
  <c r="H186" i="30"/>
  <c r="B188" i="30"/>
  <c r="H187" i="30"/>
  <c r="H184" i="2"/>
  <c r="G187" i="2"/>
  <c r="G186" i="2"/>
  <c r="G185" i="2"/>
  <c r="B191" i="30" l="1"/>
  <c r="C188" i="30"/>
  <c r="B189" i="30"/>
  <c r="B190" i="30"/>
  <c r="H187" i="2"/>
  <c r="H186" i="2"/>
  <c r="H185" i="2"/>
  <c r="B188" i="2"/>
  <c r="C191" i="30" l="1"/>
  <c r="C189" i="30"/>
  <c r="D188" i="30"/>
  <c r="C190" i="30"/>
  <c r="C188" i="2"/>
  <c r="B189" i="2"/>
  <c r="B190" i="2"/>
  <c r="B191" i="2"/>
  <c r="E188" i="30" l="1"/>
  <c r="D189" i="30"/>
  <c r="D190" i="30"/>
  <c r="D191" i="30"/>
  <c r="C191" i="2"/>
  <c r="D188" i="2"/>
  <c r="C190" i="2"/>
  <c r="C189" i="2"/>
  <c r="F188" i="30" l="1"/>
  <c r="E190" i="30"/>
  <c r="E189" i="30"/>
  <c r="E191" i="30"/>
  <c r="D189" i="2"/>
  <c r="E188" i="2"/>
  <c r="D191" i="2"/>
  <c r="D190" i="2"/>
  <c r="F189" i="30" l="1"/>
  <c r="F191" i="30"/>
  <c r="F190" i="30"/>
  <c r="G188" i="30"/>
  <c r="E189" i="2"/>
  <c r="E190" i="2"/>
  <c r="F188" i="2"/>
  <c r="E191" i="2"/>
  <c r="G190" i="30" l="1"/>
  <c r="G189" i="30"/>
  <c r="H188" i="30"/>
  <c r="G191" i="30"/>
  <c r="F190" i="2"/>
  <c r="G188" i="2"/>
  <c r="F189" i="2"/>
  <c r="F191" i="2"/>
  <c r="H191" i="30" l="1"/>
  <c r="H189" i="30"/>
  <c r="B192" i="30"/>
  <c r="H190" i="30"/>
  <c r="G190" i="2"/>
  <c r="G189" i="2"/>
  <c r="G191" i="2"/>
  <c r="H188" i="2"/>
  <c r="B194" i="30" l="1"/>
  <c r="B195" i="30"/>
  <c r="B193" i="30"/>
  <c r="C192" i="30"/>
  <c r="B192" i="2"/>
  <c r="H191" i="2"/>
  <c r="H190" i="2"/>
  <c r="H189" i="2"/>
  <c r="C195" i="30" l="1"/>
  <c r="D192" i="30"/>
  <c r="C194" i="30"/>
  <c r="C193" i="30"/>
  <c r="C192" i="2"/>
  <c r="B193" i="2"/>
  <c r="B194" i="2"/>
  <c r="B195" i="2"/>
  <c r="D195" i="30" l="1"/>
  <c r="D194" i="30"/>
  <c r="D193" i="30"/>
  <c r="E192" i="30"/>
  <c r="C193" i="2"/>
  <c r="C195" i="2"/>
  <c r="C194" i="2"/>
  <c r="D192" i="2"/>
  <c r="E195" i="30" l="1"/>
  <c r="F192" i="30"/>
  <c r="E194" i="30"/>
  <c r="E193" i="30"/>
  <c r="D194" i="2"/>
  <c r="D193" i="2"/>
  <c r="D195" i="2"/>
  <c r="E192" i="2"/>
  <c r="F193" i="30" l="1"/>
  <c r="F195" i="30"/>
  <c r="G192" i="30"/>
  <c r="F194" i="30"/>
  <c r="E195" i="2"/>
  <c r="F192" i="2"/>
  <c r="E194" i="2"/>
  <c r="E193" i="2"/>
  <c r="H192" i="30" l="1"/>
  <c r="G194" i="30"/>
  <c r="G193" i="30"/>
  <c r="G195" i="30"/>
  <c r="F195" i="2"/>
  <c r="G192" i="2"/>
  <c r="F194" i="2"/>
  <c r="F193" i="2"/>
  <c r="H194" i="30" l="1"/>
  <c r="H195" i="30"/>
  <c r="B196" i="30"/>
  <c r="H193" i="30"/>
  <c r="G195" i="2"/>
  <c r="G194" i="2"/>
  <c r="G193" i="2"/>
  <c r="H192" i="2"/>
  <c r="C196" i="30" l="1"/>
  <c r="B198" i="30"/>
  <c r="B197" i="30"/>
  <c r="B199" i="30"/>
  <c r="H195" i="2"/>
  <c r="H194" i="2"/>
  <c r="B196" i="2"/>
  <c r="H193" i="2"/>
  <c r="D196" i="30" l="1"/>
  <c r="C199" i="30"/>
  <c r="C198" i="30"/>
  <c r="C197" i="30"/>
  <c r="C196" i="2"/>
  <c r="B199" i="2"/>
  <c r="B198" i="2"/>
  <c r="B197" i="2"/>
  <c r="D197" i="30" l="1"/>
  <c r="D198" i="30"/>
  <c r="D199" i="30"/>
  <c r="E196" i="30"/>
  <c r="D196" i="2"/>
  <c r="C199" i="2"/>
  <c r="C197" i="2"/>
  <c r="C198" i="2"/>
  <c r="E198" i="30" l="1"/>
  <c r="F196" i="30"/>
  <c r="E199" i="30"/>
  <c r="E197" i="30"/>
  <c r="E196" i="2"/>
  <c r="D198" i="2"/>
  <c r="D197" i="2"/>
  <c r="D199" i="2"/>
  <c r="F199" i="30" l="1"/>
  <c r="F198" i="30"/>
  <c r="F197" i="30"/>
  <c r="G196" i="30"/>
  <c r="E199" i="2"/>
  <c r="E198" i="2"/>
  <c r="F196" i="2"/>
  <c r="E197" i="2"/>
  <c r="G199" i="30" l="1"/>
  <c r="G198" i="30"/>
  <c r="H196" i="30"/>
  <c r="G197" i="30"/>
  <c r="F197" i="2"/>
  <c r="G196" i="2"/>
  <c r="F198" i="2"/>
  <c r="F199" i="2"/>
  <c r="H199" i="30" l="1"/>
  <c r="H198" i="30"/>
  <c r="H197" i="30"/>
  <c r="B200" i="30"/>
  <c r="G198" i="2"/>
  <c r="G199" i="2"/>
  <c r="H196" i="2"/>
  <c r="G197" i="2"/>
  <c r="B203" i="30" l="1"/>
  <c r="B202" i="30"/>
  <c r="B201" i="30"/>
  <c r="C200" i="30"/>
  <c r="H199" i="2"/>
  <c r="H198" i="2"/>
  <c r="H197" i="2"/>
  <c r="B200" i="2"/>
  <c r="C203" i="30" l="1"/>
  <c r="C202" i="30"/>
  <c r="C201" i="30"/>
  <c r="D200" i="30"/>
  <c r="B202" i="2"/>
  <c r="B201" i="2"/>
  <c r="B203" i="2"/>
  <c r="C200" i="2"/>
  <c r="D201" i="30" l="1"/>
  <c r="D203" i="30"/>
  <c r="D202" i="30"/>
  <c r="E200" i="30"/>
  <c r="C203" i="2"/>
  <c r="C202" i="2"/>
  <c r="D200" i="2"/>
  <c r="C201" i="2"/>
  <c r="F200" i="30" l="1"/>
  <c r="E203" i="30"/>
  <c r="E202" i="30"/>
  <c r="E201" i="30"/>
  <c r="D203" i="2"/>
  <c r="E200" i="2"/>
  <c r="D202" i="2"/>
  <c r="D201" i="2"/>
  <c r="F201" i="30" l="1"/>
  <c r="G200" i="30"/>
  <c r="F203" i="30"/>
  <c r="F202" i="30"/>
  <c r="F200" i="2"/>
  <c r="E202" i="2"/>
  <c r="E203" i="2"/>
  <c r="E201" i="2"/>
  <c r="G201" i="30" l="1"/>
  <c r="G202" i="30"/>
  <c r="H200" i="30"/>
  <c r="G203" i="30"/>
  <c r="G200" i="2"/>
  <c r="F203" i="2"/>
  <c r="F201" i="2"/>
  <c r="F202" i="2"/>
  <c r="H202" i="30" l="1"/>
  <c r="H201" i="30"/>
  <c r="B204" i="30"/>
  <c r="H203" i="30"/>
  <c r="H200" i="2"/>
  <c r="G201" i="2"/>
  <c r="G203" i="2"/>
  <c r="G202" i="2"/>
  <c r="B205" i="30" l="1"/>
  <c r="C204" i="30"/>
  <c r="B207" i="30"/>
  <c r="B206" i="30"/>
  <c r="H203" i="2"/>
  <c r="H201" i="2"/>
  <c r="B204" i="2"/>
  <c r="H202" i="2"/>
  <c r="C206" i="30" l="1"/>
  <c r="C205" i="30"/>
  <c r="D204" i="30"/>
  <c r="C207" i="30"/>
  <c r="C204" i="2"/>
  <c r="B207" i="2"/>
  <c r="B206" i="2"/>
  <c r="B205" i="2"/>
  <c r="D207" i="30" l="1"/>
  <c r="D206" i="30"/>
  <c r="D205" i="30"/>
  <c r="E204" i="30"/>
  <c r="D204" i="2"/>
  <c r="C205" i="2"/>
  <c r="C207" i="2"/>
  <c r="C206" i="2"/>
  <c r="F204" i="30" l="1"/>
  <c r="E207" i="30"/>
  <c r="E206" i="30"/>
  <c r="E205" i="30"/>
  <c r="D205" i="2"/>
  <c r="D207" i="2"/>
  <c r="E204" i="2"/>
  <c r="D206" i="2"/>
  <c r="G204" i="30" l="1"/>
  <c r="F206" i="30"/>
  <c r="F205" i="30"/>
  <c r="F207" i="30"/>
  <c r="E206" i="2"/>
  <c r="E205" i="2"/>
  <c r="E207" i="2"/>
  <c r="F204" i="2"/>
  <c r="H204" i="30" l="1"/>
  <c r="G207" i="30"/>
  <c r="G206" i="30"/>
  <c r="G205" i="30"/>
  <c r="F207" i="2"/>
  <c r="F206" i="2"/>
  <c r="F205" i="2"/>
  <c r="G204" i="2"/>
  <c r="H205" i="30" l="1"/>
  <c r="H206" i="30"/>
  <c r="B208" i="30"/>
  <c r="H207" i="30"/>
  <c r="G207" i="2"/>
  <c r="H204" i="2"/>
  <c r="G206" i="2"/>
  <c r="G205" i="2"/>
  <c r="C208" i="30" l="1"/>
  <c r="B211" i="30"/>
  <c r="B210" i="30"/>
  <c r="B209" i="30"/>
  <c r="H207" i="2"/>
  <c r="H206" i="2"/>
  <c r="H205" i="2"/>
  <c r="B208" i="2"/>
  <c r="D208" i="30" l="1"/>
  <c r="C210" i="30"/>
  <c r="C209" i="30"/>
  <c r="C211" i="30"/>
  <c r="B211" i="2"/>
  <c r="B210" i="2"/>
  <c r="B209" i="2"/>
  <c r="C208" i="2"/>
  <c r="E208" i="30" l="1"/>
  <c r="D209" i="30"/>
  <c r="D211" i="30"/>
  <c r="D210" i="30"/>
  <c r="C211" i="2"/>
  <c r="C210" i="2"/>
  <c r="C209" i="2"/>
  <c r="D208" i="2"/>
  <c r="E211" i="30" l="1"/>
  <c r="E209" i="30"/>
  <c r="E210" i="30"/>
  <c r="F208" i="30"/>
  <c r="D209" i="2"/>
  <c r="E208" i="2"/>
  <c r="D211" i="2"/>
  <c r="D210" i="2"/>
  <c r="F209" i="30" l="1"/>
  <c r="F210" i="30"/>
  <c r="G208" i="30"/>
  <c r="F211" i="30"/>
  <c r="F208" i="2"/>
  <c r="E210" i="2"/>
  <c r="E211" i="2"/>
  <c r="E209" i="2"/>
  <c r="G210" i="30" l="1"/>
  <c r="G209" i="30"/>
  <c r="G211" i="30"/>
  <c r="H208" i="30"/>
  <c r="G208" i="2"/>
  <c r="F210" i="2"/>
  <c r="F209" i="2"/>
  <c r="F211" i="2"/>
  <c r="H210" i="30" l="1"/>
  <c r="H209" i="30"/>
  <c r="B212" i="30"/>
  <c r="H211" i="30"/>
  <c r="G209" i="2"/>
  <c r="H208" i="2"/>
  <c r="G210" i="2"/>
  <c r="G211" i="2"/>
  <c r="B215" i="30" l="1"/>
  <c r="B214" i="30"/>
  <c r="B213" i="30"/>
  <c r="C212" i="30"/>
  <c r="H210" i="2"/>
  <c r="H209" i="2"/>
  <c r="B212" i="2"/>
  <c r="H211" i="2"/>
  <c r="C214" i="30" l="1"/>
  <c r="C213" i="30"/>
  <c r="C215" i="30"/>
  <c r="D212" i="30"/>
  <c r="B213" i="2"/>
  <c r="C212" i="2"/>
  <c r="B215" i="2"/>
  <c r="B214" i="2"/>
  <c r="D213" i="30" l="1"/>
  <c r="D215" i="30"/>
  <c r="D214" i="30"/>
  <c r="E212" i="30"/>
  <c r="C214" i="2"/>
  <c r="C213" i="2"/>
  <c r="C215" i="2"/>
  <c r="D212" i="2"/>
  <c r="F212" i="30" l="1"/>
  <c r="E213" i="30"/>
  <c r="E214" i="30"/>
  <c r="E215" i="30"/>
  <c r="D215" i="2"/>
  <c r="D214" i="2"/>
  <c r="D213" i="2"/>
  <c r="E212" i="2"/>
  <c r="F213" i="30" l="1"/>
  <c r="F215" i="30"/>
  <c r="G212" i="30"/>
  <c r="F214" i="30"/>
  <c r="E215" i="2"/>
  <c r="F212" i="2"/>
  <c r="E214" i="2"/>
  <c r="E213" i="2"/>
  <c r="H212" i="30" l="1"/>
  <c r="G214" i="30"/>
  <c r="G215" i="30"/>
  <c r="G213" i="30"/>
  <c r="F215" i="2"/>
  <c r="G212" i="2"/>
  <c r="F214" i="2"/>
  <c r="F213" i="2"/>
  <c r="H214" i="30" l="1"/>
  <c r="H213" i="30"/>
  <c r="H215" i="30"/>
  <c r="G213" i="2"/>
  <c r="G215" i="2"/>
  <c r="G214" i="2"/>
  <c r="H212" i="2"/>
  <c r="H213" i="2" l="1"/>
  <c r="H214" i="2"/>
  <c r="H215" i="2"/>
</calcChain>
</file>

<file path=xl/comments1.xml><?xml version="1.0" encoding="utf-8"?>
<comments xmlns="http://schemas.openxmlformats.org/spreadsheetml/2006/main">
  <authors>
    <author>Vertex42</author>
    <author>Jon</author>
  </authors>
  <commentList>
    <comment ref="G13" authorId="0" shapeId="0">
      <text>
        <r>
          <rPr>
            <sz val="8"/>
            <color indexed="81"/>
            <rFont val="Tahoma"/>
            <family val="2"/>
          </rPr>
          <t>Includes the effect of Emancipation Day.</t>
        </r>
      </text>
    </comment>
    <comment ref="G14" authorId="0" shapeId="0">
      <text>
        <r>
          <rPr>
            <sz val="8"/>
            <color indexed="81"/>
            <rFont val="Tahoma"/>
            <family val="2"/>
          </rPr>
          <t>Includes the effect of Emancipation Day.</t>
        </r>
      </text>
    </comment>
    <comment ref="G15" authorId="0" shapeId="0">
      <text>
        <r>
          <rPr>
            <sz val="8"/>
            <color indexed="81"/>
            <rFont val="Tahoma"/>
            <family val="2"/>
          </rPr>
          <t>2nd Sunday in March (starting in 2007), 1st Sunday in April (prior to 2007)</t>
        </r>
      </text>
    </comment>
    <comment ref="G16" authorId="0" shapeId="0">
      <text>
        <r>
          <rPr>
            <sz val="8"/>
            <color indexed="81"/>
            <rFont val="Tahoma"/>
            <family val="2"/>
          </rPr>
          <t>2nd Sunday in March (starting in 2007), 1st Sunday in April (prior to 2007)</t>
        </r>
      </text>
    </comment>
    <comment ref="G17" authorId="0" shapeId="0">
      <text>
        <r>
          <rPr>
            <sz val="8"/>
            <color indexed="81"/>
            <rFont val="Tahoma"/>
            <family val="2"/>
          </rPr>
          <t>1st Sunday of November (starting in 2007), Last Sunday in October (prior to 2007)</t>
        </r>
      </text>
    </comment>
    <comment ref="G18" authorId="0" shapeId="0">
      <text>
        <r>
          <rPr>
            <sz val="8"/>
            <color indexed="81"/>
            <rFont val="Tahoma"/>
            <family val="2"/>
          </rPr>
          <t>1st Sunday of November (starting in 2007), Last Sunday in October (prior to 2007)</t>
        </r>
      </text>
    </comment>
    <comment ref="G19" authorId="0" shapeId="0">
      <text>
        <r>
          <rPr>
            <sz val="8"/>
            <color indexed="81"/>
            <rFont val="Tahoma"/>
            <family val="2"/>
          </rPr>
          <t>1st Sunday after Labor Day</t>
        </r>
      </text>
    </comment>
    <comment ref="G20" authorId="0" shapeId="0">
      <text>
        <r>
          <rPr>
            <sz val="8"/>
            <color indexed="81"/>
            <rFont val="Tahoma"/>
            <family val="2"/>
          </rPr>
          <t>1st Sunday after Labor Day</t>
        </r>
      </text>
    </comment>
    <comment ref="G21" authorId="0" shapeId="0">
      <text>
        <r>
          <rPr>
            <sz val="8"/>
            <color indexed="81"/>
            <rFont val="Tahoma"/>
            <family val="2"/>
          </rPr>
          <t>Wednesday of last full week in April</t>
        </r>
      </text>
    </comment>
    <comment ref="G22" authorId="0" shapeId="0">
      <text>
        <r>
          <rPr>
            <sz val="8"/>
            <color indexed="81"/>
            <rFont val="Tahoma"/>
            <family val="2"/>
          </rPr>
          <t>Wednesday of last full week in April</t>
        </r>
      </text>
    </comment>
    <comment ref="G25" authorId="0" shapeId="0">
      <text>
        <r>
          <rPr>
            <sz val="8"/>
            <color indexed="81"/>
            <rFont val="Tahoma"/>
            <family val="2"/>
          </rPr>
          <t>Simplified formula for the years between 1900 and 2199. See the following reference:
http://www.smart.net/~mmontes/ec-cal.html</t>
        </r>
      </text>
    </comment>
    <comment ref="G26" authorId="0" shapeId="0">
      <text>
        <r>
          <rPr>
            <sz val="8"/>
            <color indexed="81"/>
            <rFont val="Tahoma"/>
            <family val="2"/>
          </rPr>
          <t>Simplified formula for the years between 1900 and 2199. See the following reference:
http://www.smart.net/~mmontes/ec-cal.html</t>
        </r>
      </text>
    </comment>
    <comment ref="G27" authorId="0" shapeId="0">
      <text>
        <r>
          <rPr>
            <sz val="8"/>
            <color indexed="81"/>
            <rFont val="Tahoma"/>
            <family val="2"/>
          </rPr>
          <t>The Friday before Easter Sunday</t>
        </r>
      </text>
    </comment>
    <comment ref="G28" authorId="0" shapeId="0">
      <text>
        <r>
          <rPr>
            <sz val="8"/>
            <color indexed="81"/>
            <rFont val="Tahoma"/>
            <family val="2"/>
          </rPr>
          <t>The Friday before Easter Sunday</t>
        </r>
      </text>
    </comment>
    <comment ref="G29" authorId="1" shapeId="0">
      <text>
        <r>
          <rPr>
            <sz val="8"/>
            <color indexed="81"/>
            <rFont val="Tahoma"/>
            <family val="2"/>
          </rPr>
          <t>7 weeks after Easter Sunday</t>
        </r>
      </text>
    </comment>
    <comment ref="G30" authorId="1" shapeId="0">
      <text>
        <r>
          <rPr>
            <sz val="8"/>
            <color indexed="81"/>
            <rFont val="Tahoma"/>
            <family val="2"/>
          </rPr>
          <t>7 weeks after Easter Sunday</t>
        </r>
      </text>
    </comment>
    <comment ref="G31" authorId="1" shapeId="0">
      <text>
        <r>
          <rPr>
            <sz val="8"/>
            <color indexed="81"/>
            <rFont val="Tahoma"/>
            <family val="2"/>
          </rPr>
          <t>46 days before Easter</t>
        </r>
      </text>
    </comment>
    <comment ref="G32" authorId="1" shapeId="0">
      <text>
        <r>
          <rPr>
            <sz val="8"/>
            <color indexed="81"/>
            <rFont val="Tahoma"/>
            <family val="2"/>
          </rPr>
          <t>46 days before Easter</t>
        </r>
      </text>
    </comment>
    <comment ref="G33" authorId="1" shapeId="0">
      <text>
        <r>
          <rPr>
            <sz val="8"/>
            <color indexed="81"/>
            <rFont val="Tahoma"/>
            <family val="2"/>
          </rPr>
          <t>47 days before Easter. Day before Ash Wednesday.</t>
        </r>
      </text>
    </comment>
    <comment ref="G34" authorId="1" shapeId="0">
      <text>
        <r>
          <rPr>
            <sz val="8"/>
            <color indexed="81"/>
            <rFont val="Tahoma"/>
            <family val="2"/>
          </rPr>
          <t>47 days before Easter. Day before Ash Wednesday.</t>
        </r>
      </text>
    </comment>
    <comment ref="G39" authorId="0" shapeId="0">
      <text>
        <r>
          <rPr>
            <sz val="8"/>
            <color indexed="81"/>
            <rFont val="Tahoma"/>
            <family val="2"/>
          </rPr>
          <t>For 2013 to 2030, using a table-lookup method.
Jewish New Year begins the evening before this date</t>
        </r>
      </text>
    </comment>
    <comment ref="G40" authorId="0" shapeId="0">
      <text>
        <r>
          <rPr>
            <sz val="8"/>
            <color indexed="81"/>
            <rFont val="Tahoma"/>
            <family val="2"/>
          </rPr>
          <t>For 2013 to 2030, using a table-lookup method.
Jewish New Year begins the evening before this date</t>
        </r>
      </text>
    </comment>
    <comment ref="G47" authorId="1" shapeId="0">
      <text>
        <r>
          <rPr>
            <sz val="8"/>
            <color indexed="81"/>
            <rFont val="Tahoma"/>
            <family val="2"/>
          </rPr>
          <t>Monday on or before May 24</t>
        </r>
      </text>
    </comment>
    <comment ref="G48" authorId="1" shapeId="0">
      <text>
        <r>
          <rPr>
            <sz val="8"/>
            <color indexed="81"/>
            <rFont val="Tahoma"/>
            <family val="2"/>
          </rPr>
          <t>Monday on or before May 24</t>
        </r>
      </text>
    </comment>
    <comment ref="G49" authorId="1" shapeId="0">
      <text>
        <r>
          <rPr>
            <sz val="8"/>
            <color indexed="81"/>
            <rFont val="Tahoma"/>
            <family val="2"/>
          </rPr>
          <t>Custom formula © 2009 Vertex42 LLC
Dates compared with table from timeanddate.com for 1900-2099.
http://www.timeanddate.com/calendar/seasons.html</t>
        </r>
      </text>
    </comment>
    <comment ref="G51" authorId="1" shapeId="0">
      <text>
        <r>
          <rPr>
            <sz val="8"/>
            <color indexed="81"/>
            <rFont val="Tahoma"/>
            <family val="2"/>
          </rPr>
          <t>Custom formula © 2009 Vertex42 LLC
Dates compared with table from timeanddate.com for 1900-2099.
http://www.timeanddate.com/calendar/seasons.html</t>
        </r>
      </text>
    </comment>
    <comment ref="G53" authorId="1" shapeId="0">
      <text>
        <r>
          <rPr>
            <sz val="8"/>
            <color indexed="81"/>
            <rFont val="Tahoma"/>
            <family val="2"/>
          </rPr>
          <t>Custom formula © 2009 Vertex42 LLC
Dates compared with table from timeanddate.com for 1900-2099.
http://www.timeanddate.com/calendar/seasons.html</t>
        </r>
      </text>
    </comment>
    <comment ref="G55" authorId="1" shapeId="0">
      <text>
        <r>
          <rPr>
            <sz val="8"/>
            <color indexed="81"/>
            <rFont val="Tahoma"/>
            <family val="2"/>
          </rPr>
          <t>Custom formula © 2009 Vertex42 LLC
Dates compared with table from timeanddate.com for 1900-2099.
http://www.timeanddate.com/calendar/seasons.html</t>
        </r>
      </text>
    </comment>
    <comment ref="B59" authorId="1" shapeId="0">
      <text>
        <r>
          <rPr>
            <b/>
            <sz val="8"/>
            <color indexed="81"/>
            <rFont val="Tahoma"/>
            <family val="2"/>
          </rPr>
          <t>Year:</t>
        </r>
        <r>
          <rPr>
            <sz val="8"/>
            <color indexed="81"/>
            <rFont val="Tahoma"/>
            <family val="2"/>
          </rPr>
          <t xml:space="preserve">
Enter =$B$9 to link the year to the value at the top of this worksheet.</t>
        </r>
      </text>
    </comment>
    <comment ref="E59" authorId="1" shapeId="0">
      <text>
        <r>
          <rPr>
            <b/>
            <sz val="8"/>
            <color indexed="81"/>
            <rFont val="Tahoma"/>
            <family val="2"/>
          </rPr>
          <t>Week:</t>
        </r>
        <r>
          <rPr>
            <sz val="8"/>
            <color indexed="81"/>
            <rFont val="Tahoma"/>
            <family val="2"/>
          </rPr>
          <t xml:space="preserve">
For the "First Monday of September" you would enter week = 1 and month = 9.
For the "Last Monday of September" you would enter week = 0 and month = 10.</t>
        </r>
      </text>
    </comment>
    <comment ref="F59" authorId="1" shapeId="0">
      <text>
        <r>
          <rPr>
            <b/>
            <sz val="8"/>
            <color indexed="81"/>
            <rFont val="Tahoma"/>
            <family val="2"/>
          </rPr>
          <t>Weekday:</t>
        </r>
        <r>
          <rPr>
            <sz val="8"/>
            <color indexed="81"/>
            <rFont val="Tahoma"/>
            <family val="2"/>
          </rPr>
          <t xml:space="preserve">
1 = Sunday, 2 = Monday, etc.</t>
        </r>
      </text>
    </comment>
    <comment ref="G60" authorId="0" shapeId="0">
      <text>
        <r>
          <rPr>
            <sz val="8"/>
            <color indexed="81"/>
            <rFont val="Tahoma"/>
            <family val="2"/>
          </rPr>
          <t>3rd Monday in January</t>
        </r>
      </text>
    </comment>
    <comment ref="G61" authorId="0" shapeId="0">
      <text>
        <r>
          <rPr>
            <sz val="8"/>
            <color indexed="81"/>
            <rFont val="Tahoma"/>
            <family val="2"/>
          </rPr>
          <t>3rd Monday in January</t>
        </r>
      </text>
    </comment>
    <comment ref="G62" authorId="0" shapeId="0">
      <text>
        <r>
          <rPr>
            <sz val="8"/>
            <color indexed="81"/>
            <rFont val="Tahoma"/>
            <family val="2"/>
          </rPr>
          <t>3rd Monday of February</t>
        </r>
      </text>
    </comment>
    <comment ref="G63" authorId="0" shapeId="0">
      <text>
        <r>
          <rPr>
            <sz val="8"/>
            <color indexed="81"/>
            <rFont val="Tahoma"/>
            <family val="2"/>
          </rPr>
          <t>3rd Monday of February</t>
        </r>
      </text>
    </comment>
    <comment ref="G64" authorId="0" shapeId="0">
      <text>
        <r>
          <rPr>
            <sz val="8"/>
            <color indexed="81"/>
            <rFont val="Tahoma"/>
            <family val="2"/>
          </rPr>
          <t>2nd Sunday of May</t>
        </r>
      </text>
    </comment>
    <comment ref="G65" authorId="0" shapeId="0">
      <text>
        <r>
          <rPr>
            <sz val="8"/>
            <color indexed="81"/>
            <rFont val="Tahoma"/>
            <family val="2"/>
          </rPr>
          <t>2nd Sunday of May</t>
        </r>
      </text>
    </comment>
    <comment ref="G66" authorId="1" shapeId="0">
      <text>
        <r>
          <rPr>
            <sz val="8"/>
            <color indexed="81"/>
            <rFont val="Tahoma"/>
            <family val="2"/>
          </rPr>
          <t>3rd Saturday in May</t>
        </r>
      </text>
    </comment>
    <comment ref="G67" authorId="1" shapeId="0">
      <text>
        <r>
          <rPr>
            <sz val="8"/>
            <color indexed="81"/>
            <rFont val="Tahoma"/>
            <family val="2"/>
          </rPr>
          <t>3rd Saturday in May</t>
        </r>
      </text>
    </comment>
    <comment ref="G68" authorId="0" shapeId="0">
      <text>
        <r>
          <rPr>
            <sz val="8"/>
            <color indexed="81"/>
            <rFont val="Tahoma"/>
            <family val="2"/>
          </rPr>
          <t>3rd Sunday of June</t>
        </r>
      </text>
    </comment>
    <comment ref="G69" authorId="0" shapeId="0">
      <text>
        <r>
          <rPr>
            <sz val="8"/>
            <color indexed="81"/>
            <rFont val="Tahoma"/>
            <family val="2"/>
          </rPr>
          <t>3rd Sunday of June</t>
        </r>
      </text>
    </comment>
    <comment ref="G70" authorId="0" shapeId="0">
      <text>
        <r>
          <rPr>
            <sz val="8"/>
            <color indexed="81"/>
            <rFont val="Tahoma"/>
            <family val="2"/>
          </rPr>
          <t>Last Monday of May</t>
        </r>
      </text>
    </comment>
    <comment ref="G71" authorId="0" shapeId="0">
      <text>
        <r>
          <rPr>
            <sz val="8"/>
            <color indexed="81"/>
            <rFont val="Tahoma"/>
            <family val="2"/>
          </rPr>
          <t>Last Monday of May</t>
        </r>
      </text>
    </comment>
    <comment ref="G72" authorId="0" shapeId="0">
      <text>
        <r>
          <rPr>
            <sz val="8"/>
            <color indexed="81"/>
            <rFont val="Tahoma"/>
            <family val="2"/>
          </rPr>
          <t>4th Sunday in July</t>
        </r>
      </text>
    </comment>
    <comment ref="G73" authorId="0" shapeId="0">
      <text>
        <r>
          <rPr>
            <sz val="8"/>
            <color indexed="81"/>
            <rFont val="Tahoma"/>
            <family val="2"/>
          </rPr>
          <t>4th Sunday in July</t>
        </r>
      </text>
    </comment>
    <comment ref="G74" authorId="0" shapeId="0">
      <text>
        <r>
          <rPr>
            <sz val="8"/>
            <color indexed="81"/>
            <rFont val="Tahoma"/>
            <family val="2"/>
          </rPr>
          <t>1st Monday of September</t>
        </r>
      </text>
    </comment>
    <comment ref="G75" authorId="0" shapeId="0">
      <text>
        <r>
          <rPr>
            <sz val="8"/>
            <color indexed="81"/>
            <rFont val="Tahoma"/>
            <family val="2"/>
          </rPr>
          <t>1st Monday of September</t>
        </r>
      </text>
    </comment>
    <comment ref="G76" authorId="0" shapeId="0">
      <text>
        <r>
          <rPr>
            <sz val="8"/>
            <color indexed="81"/>
            <rFont val="Tahoma"/>
            <family val="2"/>
          </rPr>
          <t>2nd Monday of October</t>
        </r>
      </text>
    </comment>
    <comment ref="G77" authorId="0" shapeId="0">
      <text>
        <r>
          <rPr>
            <sz val="8"/>
            <color indexed="81"/>
            <rFont val="Tahoma"/>
            <family val="2"/>
          </rPr>
          <t>2nd Monday of October</t>
        </r>
      </text>
    </comment>
    <comment ref="G78" authorId="0" shapeId="0">
      <text>
        <r>
          <rPr>
            <sz val="8"/>
            <color indexed="81"/>
            <rFont val="Tahoma"/>
            <family val="2"/>
          </rPr>
          <t>4th Thursday in November</t>
        </r>
      </text>
    </comment>
    <comment ref="G79" authorId="0" shapeId="0">
      <text>
        <r>
          <rPr>
            <sz val="8"/>
            <color indexed="81"/>
            <rFont val="Tahoma"/>
            <family val="2"/>
          </rPr>
          <t>4th Thursday in November</t>
        </r>
      </text>
    </comment>
  </commentList>
</comments>
</file>

<file path=xl/sharedStrings.xml><?xml version="1.0" encoding="utf-8"?>
<sst xmlns="http://schemas.openxmlformats.org/spreadsheetml/2006/main" count="184" uniqueCount="88">
  <si>
    <t>Calendar Title</t>
  </si>
  <si>
    <t>1:Sun, 2:Mon</t>
  </si>
  <si>
    <t>Wk</t>
  </si>
  <si>
    <t>Year:</t>
  </si>
  <si>
    <t>Continuous Monthly Calendar</t>
  </si>
  <si>
    <t>Month:</t>
  </si>
  <si>
    <t>Start Day:</t>
  </si>
  <si>
    <t>Calendars By Vertex42.com</t>
  </si>
  <si>
    <t>TIPS</t>
  </si>
  <si>
    <t>1. Add more weeks by copying the last 3 rows and pasting below.</t>
  </si>
  <si>
    <t>2. Use View &gt; Page Break Preview to make adjustments before printing.</t>
  </si>
  <si>
    <t>Holidays and Events</t>
  </si>
  <si>
    <r>
      <t>Dates</t>
    </r>
    <r>
      <rPr>
        <sz val="11"/>
        <rFont val="Arial"/>
        <family val="2"/>
      </rPr>
      <t xml:space="preserve"> that use special formulas</t>
    </r>
  </si>
  <si>
    <t>Holiday</t>
  </si>
  <si>
    <t>Year</t>
  </si>
  <si>
    <t>Month</t>
  </si>
  <si>
    <t>Day</t>
  </si>
  <si>
    <t>Week</t>
  </si>
  <si>
    <t>Weekday</t>
  </si>
  <si>
    <t>Date</t>
  </si>
  <si>
    <t>2nd Event</t>
  </si>
  <si>
    <t>3rd Event</t>
  </si>
  <si>
    <t>ML King Day</t>
  </si>
  <si>
    <t>Presidents' Day</t>
  </si>
  <si>
    <t>Mother's Day</t>
  </si>
  <si>
    <t>Armed Forces Day</t>
  </si>
  <si>
    <t>Father's Day</t>
  </si>
  <si>
    <t>Memorial Day</t>
  </si>
  <si>
    <t>Parents' Day</t>
  </si>
  <si>
    <t>Labor Day</t>
  </si>
  <si>
    <t>Columbus Day</t>
  </si>
  <si>
    <t>Thanksgiving</t>
  </si>
  <si>
    <t>Taxes Due</t>
  </si>
  <si>
    <t>Daylight Saving</t>
  </si>
  <si>
    <t>Grandparents Day</t>
  </si>
  <si>
    <t>Admin Assist Day</t>
  </si>
  <si>
    <t>Chinese New  Year</t>
  </si>
  <si>
    <t>Easter</t>
  </si>
  <si>
    <t>Good Friday</t>
  </si>
  <si>
    <t>relative to Easter</t>
  </si>
  <si>
    <t>Pentecost</t>
  </si>
  <si>
    <t>Ash Wednesday</t>
  </si>
  <si>
    <t>Mardi Gras</t>
  </si>
  <si>
    <t>Ramadan begins</t>
  </si>
  <si>
    <t>End of Ramadan</t>
  </si>
  <si>
    <t>relative to Ramadan begins</t>
  </si>
  <si>
    <t>Rosh Hashanah</t>
  </si>
  <si>
    <t>Yom Kippur</t>
  </si>
  <si>
    <t>relative to Rosh Hashanah</t>
  </si>
  <si>
    <t>Passover</t>
  </si>
  <si>
    <t>Hanukkah begins</t>
  </si>
  <si>
    <t>Victoria Day (Canada)</t>
  </si>
  <si>
    <t>For Dates such as "First Monday in September"</t>
  </si>
  <si>
    <t>Event</t>
  </si>
  <si>
    <t>New Year's Day</t>
  </si>
  <si>
    <t>Groundhog Day</t>
  </si>
  <si>
    <t>Valentines Day</t>
  </si>
  <si>
    <t>St. Patrick's Day</t>
  </si>
  <si>
    <t>April Fool's Day</t>
  </si>
  <si>
    <t>Earth Day</t>
  </si>
  <si>
    <t>Cinco de Mayo</t>
  </si>
  <si>
    <t>Flag Day</t>
  </si>
  <si>
    <t>Independence Day</t>
  </si>
  <si>
    <t>Aviation Day</t>
  </si>
  <si>
    <t>Patriot Day</t>
  </si>
  <si>
    <t>Constitution Day</t>
  </si>
  <si>
    <t>Boss's Day</t>
  </si>
  <si>
    <t>United Nations Day</t>
  </si>
  <si>
    <t>Halloween</t>
  </si>
  <si>
    <t>Veterans Day</t>
  </si>
  <si>
    <t>Pearl Harbor</t>
  </si>
  <si>
    <t>Christmas Eve</t>
  </si>
  <si>
    <t>Christmas Day</t>
  </si>
  <si>
    <t>Kwanzaa begins</t>
  </si>
  <si>
    <t>Boxing Day (UK)</t>
  </si>
  <si>
    <t>New Year's Eve</t>
  </si>
  <si>
    <t>Vernal equinox (GMT)</t>
  </si>
  <si>
    <t>June Solstice (GMT)</t>
  </si>
  <si>
    <t>Autumnal equinox (GMT)</t>
  </si>
  <si>
    <t>Dec. Solstice (GMT)</t>
  </si>
  <si>
    <t>This worksheet uses formulas to calculate the dates for various holidays and observances. If you want to enter dates for events without using formulas or cell references, just enter the description in column A and the date in column G. When adding new rows, copy the formulas down in columns H through J. These extra columns allow the monthly calendar to list up to 3 events per day.</t>
  </si>
  <si>
    <r>
      <t>Events</t>
    </r>
    <r>
      <rPr>
        <sz val="11"/>
        <rFont val="Arial"/>
        <family val="2"/>
      </rPr>
      <t xml:space="preserve"> on a </t>
    </r>
    <r>
      <rPr>
        <b/>
        <sz val="11"/>
        <rFont val="Arial"/>
        <family val="2"/>
      </rPr>
      <t>Specific Day of the Week</t>
    </r>
  </si>
  <si>
    <r>
      <t>Events</t>
    </r>
    <r>
      <rPr>
        <sz val="11"/>
        <rFont val="Arial"/>
        <family val="2"/>
      </rPr>
      <t xml:space="preserve"> on a </t>
    </r>
    <r>
      <rPr>
        <b/>
        <sz val="11"/>
        <rFont val="Arial"/>
        <family val="2"/>
      </rPr>
      <t>Specific Day of the Year</t>
    </r>
  </si>
  <si>
    <t>May Day (UK)</t>
  </si>
  <si>
    <t>Summer Bank Holiday (UK)</t>
  </si>
  <si>
    <t>Late Summer Bank Holiday (UK)</t>
  </si>
  <si>
    <t>3. Edit the list of Holidays in the Events worksheet</t>
  </si>
  <si>
    <t>Juneteenth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</si>
</sst>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
    <numFmt numFmtId="165" formatCode="dddd"/>
    <numFmt numFmtId="166" formatCode="0.00000000"/>
    <numFmt numFmtId="167" formatCode="m/d/yy"/>
  </numFmts>
  <fonts count="32" x14ac:knownFonts="1">
    <font>
      <sz val="10"/>
      <name val="Arial"/>
    </font>
    <font>
      <sz val="8"/>
      <name val="Arial"/>
      <family val="2"/>
    </font>
    <font>
      <sz val="10"/>
      <name val="Arial"/>
      <family val="2"/>
    </font>
    <font>
      <sz val="10"/>
      <name val="Arial"/>
      <family val="2"/>
      <scheme val="minor"/>
    </font>
    <font>
      <sz val="8"/>
      <name val="Arial"/>
      <family val="2"/>
      <scheme val="minor"/>
    </font>
    <font>
      <b/>
      <sz val="12"/>
      <color theme="0"/>
      <name val="Arial"/>
      <family val="2"/>
      <scheme val="minor"/>
    </font>
    <font>
      <sz val="16"/>
      <name val="Arial"/>
      <family val="2"/>
    </font>
    <font>
      <u/>
      <sz val="10"/>
      <color indexed="12"/>
      <name val="Arial"/>
      <family val="2"/>
    </font>
    <font>
      <i/>
      <sz val="8"/>
      <name val="Arial"/>
      <family val="2"/>
      <scheme val="minor"/>
    </font>
    <font>
      <i/>
      <sz val="8"/>
      <color theme="0" tint="-0.499984740745262"/>
      <name val="Arial"/>
      <family val="2"/>
    </font>
    <font>
      <b/>
      <sz val="8"/>
      <color theme="4"/>
      <name val="Arial"/>
      <family val="2"/>
    </font>
    <font>
      <u/>
      <sz val="8"/>
      <color indexed="12"/>
      <name val="Tahoma"/>
      <family val="2"/>
    </font>
    <font>
      <sz val="14"/>
      <name val="Arial"/>
      <family val="2"/>
      <scheme val="minor"/>
    </font>
    <font>
      <b/>
      <u/>
      <sz val="8"/>
      <color indexed="12"/>
      <name val="Arial"/>
      <family val="2"/>
    </font>
    <font>
      <sz val="11"/>
      <name val="Arial"/>
      <family val="2"/>
    </font>
    <font>
      <sz val="9"/>
      <name val="Arial"/>
      <family val="2"/>
    </font>
    <font>
      <sz val="8"/>
      <color theme="1" tint="0.34998626667073579"/>
      <name val="Arial"/>
      <family val="2"/>
    </font>
    <font>
      <sz val="10"/>
      <color theme="0"/>
      <name val="Arial"/>
      <family val="2"/>
    </font>
    <font>
      <sz val="16"/>
      <color theme="0"/>
      <name val="Arial"/>
      <family val="2"/>
    </font>
    <font>
      <sz val="8"/>
      <color theme="0"/>
      <name val="Arial"/>
      <family val="2"/>
    </font>
    <font>
      <sz val="8"/>
      <color theme="0" tint="-0.34998626667073579"/>
      <name val="Arial"/>
      <family val="2"/>
    </font>
    <font>
      <sz val="9"/>
      <color theme="4"/>
      <name val="Arial"/>
      <family val="2"/>
    </font>
    <font>
      <b/>
      <sz val="11"/>
      <name val="Arial"/>
      <family val="2"/>
    </font>
    <font>
      <i/>
      <sz val="10"/>
      <name val="Arial"/>
      <family val="2"/>
    </font>
    <font>
      <sz val="8"/>
      <color indexed="81"/>
      <name val="Tahoma"/>
      <family val="2"/>
    </font>
    <font>
      <b/>
      <sz val="8"/>
      <color indexed="81"/>
      <name val="Tahoma"/>
      <family val="2"/>
    </font>
    <font>
      <b/>
      <sz val="11"/>
      <color theme="4" tint="-0.499984740745262"/>
      <name val="Arial"/>
      <family val="2"/>
      <scheme val="minor"/>
    </font>
    <font>
      <b/>
      <sz val="11"/>
      <color theme="4"/>
      <name val="Arial"/>
      <family val="2"/>
    </font>
    <font>
      <sz val="9"/>
      <name val="Arial"/>
      <family val="2"/>
      <scheme val="minor"/>
    </font>
    <font>
      <b/>
      <sz val="12"/>
      <color theme="4" tint="-0.499984740745262"/>
      <name val="Arial"/>
      <family val="2"/>
      <scheme val="minor"/>
    </font>
    <font>
      <b/>
      <sz val="12"/>
      <color theme="4"/>
      <name val="Arial"/>
      <family val="2"/>
    </font>
    <font>
      <sz val="20"/>
      <color theme="4"/>
      <name val="Arial"/>
      <family val="2"/>
    </font>
  </fonts>
  <fills count="8">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0" tint="-0.14999847407452621"/>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theme="4" tint="-0.24994659260841701"/>
      </bottom>
      <diagonal/>
    </border>
    <border>
      <left style="thin">
        <color theme="4" tint="-0.24994659260841701"/>
      </left>
      <right/>
      <top style="thin">
        <color theme="4" tint="-0.2499465926084170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int="-0.24994659260841701"/>
      </top>
      <bottom/>
      <diagonal/>
    </border>
    <border>
      <left/>
      <right style="thin">
        <color theme="4" tint="-0.24994659260841701"/>
      </right>
      <top style="thin">
        <color theme="4" tint="-0.24994659260841701"/>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76">
    <xf numFmtId="0" fontId="0" fillId="0" borderId="0" xfId="0"/>
    <xf numFmtId="0" fontId="0" fillId="0" borderId="0" xfId="0" applyAlignment="1">
      <alignment vertical="center"/>
    </xf>
    <xf numFmtId="0" fontId="1" fillId="0" borderId="0" xfId="0" applyFont="1" applyAlignment="1">
      <alignment vertical="center"/>
    </xf>
    <xf numFmtId="0" fontId="0" fillId="3" borderId="0" xfId="0" applyFill="1"/>
    <xf numFmtId="0" fontId="3" fillId="3" borderId="0" xfId="0" applyFont="1" applyFill="1" applyAlignment="1">
      <alignment horizontal="right"/>
    </xf>
    <xf numFmtId="0" fontId="2" fillId="3" borderId="0" xfId="0" applyFont="1" applyFill="1" applyAlignment="1">
      <alignment horizontal="right"/>
    </xf>
    <xf numFmtId="0" fontId="0" fillId="4" borderId="1" xfId="0" applyFill="1" applyBorder="1" applyAlignment="1">
      <alignment horizontal="center"/>
    </xf>
    <xf numFmtId="0" fontId="4" fillId="3" borderId="0" xfId="0" applyFont="1" applyFill="1" applyAlignment="1">
      <alignment horizontal="right"/>
    </xf>
    <xf numFmtId="0" fontId="9" fillId="0" borderId="0" xfId="0" applyFont="1" applyAlignment="1">
      <alignment horizontal="right" vertical="center"/>
    </xf>
    <xf numFmtId="0" fontId="10" fillId="0" borderId="0" xfId="0" applyFont="1" applyAlignment="1">
      <alignment vertical="center"/>
    </xf>
    <xf numFmtId="0" fontId="12" fillId="3" borderId="0" xfId="0" applyFont="1" applyFill="1"/>
    <xf numFmtId="0" fontId="13" fillId="0" borderId="0" xfId="1" applyFont="1" applyAlignment="1" applyProtection="1">
      <alignment vertical="center"/>
    </xf>
    <xf numFmtId="0" fontId="8" fillId="3" borderId="0" xfId="0" applyFont="1" applyFill="1" applyAlignment="1">
      <alignment horizontal="center"/>
    </xf>
    <xf numFmtId="0" fontId="0" fillId="3" borderId="0" xfId="0" applyFill="1" applyAlignment="1">
      <alignment horizontal="center"/>
    </xf>
    <xf numFmtId="0" fontId="8" fillId="3" borderId="0" xfId="0" applyFont="1" applyFill="1" applyAlignment="1">
      <alignment horizontal="left"/>
    </xf>
    <xf numFmtId="0" fontId="16" fillId="0" borderId="0" xfId="0" applyFont="1" applyAlignment="1">
      <alignment vertical="center"/>
    </xf>
    <xf numFmtId="166" fontId="0" fillId="0" borderId="0" xfId="0" applyNumberFormat="1" applyAlignment="1">
      <alignment vertical="center"/>
    </xf>
    <xf numFmtId="0" fontId="18" fillId="5" borderId="0" xfId="0" applyFont="1" applyFill="1" applyAlignment="1">
      <alignment horizontal="left" vertical="center"/>
    </xf>
    <xf numFmtId="0" fontId="17" fillId="5" borderId="0" xfId="0" applyFont="1" applyFill="1"/>
    <xf numFmtId="0" fontId="19" fillId="5" borderId="0" xfId="0" applyFont="1" applyFill="1" applyAlignment="1">
      <alignment horizontal="right"/>
    </xf>
    <xf numFmtId="0" fontId="20" fillId="5" borderId="0" xfId="0" applyFont="1" applyFill="1" applyAlignment="1">
      <alignment horizontal="right" vertical="center"/>
    </xf>
    <xf numFmtId="0" fontId="0" fillId="0" borderId="0" xfId="0"/>
    <xf numFmtId="0" fontId="0" fillId="3" borderId="0" xfId="0" applyFill="1"/>
    <xf numFmtId="0" fontId="0" fillId="3" borderId="0" xfId="0" applyFill="1" applyAlignment="1">
      <alignment horizontal="right"/>
    </xf>
    <xf numFmtId="0" fontId="15" fillId="3" borderId="0" xfId="0" applyFont="1" applyFill="1" applyAlignment="1">
      <alignment horizontal="left" vertical="top" wrapText="1" indent="1"/>
    </xf>
    <xf numFmtId="0" fontId="0" fillId="0" borderId="0" xfId="0" applyAlignment="1">
      <alignment horizontal="right"/>
    </xf>
    <xf numFmtId="0" fontId="0" fillId="0" borderId="0" xfId="0" applyFont="1" applyAlignment="1">
      <alignment horizontal="right"/>
    </xf>
    <xf numFmtId="0" fontId="0" fillId="0" borderId="2" xfId="0" applyBorder="1" applyAlignment="1">
      <alignment horizontal="center"/>
    </xf>
    <xf numFmtId="0" fontId="21" fillId="0" borderId="0" xfId="0" applyFont="1"/>
    <xf numFmtId="0" fontId="22" fillId="6" borderId="0" xfId="0" applyFont="1" applyFill="1" applyAlignment="1">
      <alignment horizontal="left" vertical="center"/>
    </xf>
    <xf numFmtId="0" fontId="0" fillId="6" borderId="0" xfId="0" applyFill="1" applyAlignment="1">
      <alignment vertical="center"/>
    </xf>
    <xf numFmtId="0" fontId="0" fillId="6" borderId="0" xfId="0" applyFill="1" applyAlignment="1">
      <alignment horizontal="center" vertical="center"/>
    </xf>
    <xf numFmtId="167" fontId="15" fillId="6" borderId="0" xfId="0" applyNumberFormat="1" applyFont="1" applyFill="1" applyAlignment="1">
      <alignment horizontal="right" vertical="center"/>
    </xf>
    <xf numFmtId="0" fontId="0" fillId="0" borderId="0" xfId="0" applyAlignment="1">
      <alignment vertical="center"/>
    </xf>
    <xf numFmtId="0" fontId="0" fillId="7" borderId="3" xfId="0" applyFill="1" applyBorder="1" applyAlignment="1">
      <alignment horizontal="left" vertical="center"/>
    </xf>
    <xf numFmtId="0" fontId="0" fillId="7" borderId="3" xfId="0" applyFill="1" applyBorder="1" applyAlignment="1">
      <alignment horizontal="center" vertical="center"/>
    </xf>
    <xf numFmtId="167" fontId="15" fillId="7" borderId="3" xfId="0" applyNumberFormat="1" applyFont="1" applyFill="1" applyBorder="1" applyAlignment="1">
      <alignment horizontal="center" vertical="center"/>
    </xf>
    <xf numFmtId="0" fontId="0" fillId="0" borderId="0" xfId="0" applyAlignment="1">
      <alignment horizontal="center"/>
    </xf>
    <xf numFmtId="167" fontId="15" fillId="3" borderId="0" xfId="0" applyNumberFormat="1" applyFont="1" applyFill="1" applyAlignment="1">
      <alignment horizontal="right"/>
    </xf>
    <xf numFmtId="14" fontId="15" fillId="3" borderId="0" xfId="0" applyNumberFormat="1" applyFont="1" applyFill="1" applyAlignment="1">
      <alignment horizontal="right"/>
    </xf>
    <xf numFmtId="0" fontId="1" fillId="0" borderId="0" xfId="0" applyFont="1"/>
    <xf numFmtId="0" fontId="23" fillId="0" borderId="0" xfId="0" applyFont="1"/>
    <xf numFmtId="0" fontId="0" fillId="0" borderId="0" xfId="0"/>
    <xf numFmtId="0" fontId="0" fillId="0" borderId="0" xfId="0" applyFont="1"/>
    <xf numFmtId="0" fontId="15" fillId="0" borderId="0" xfId="0" applyFont="1" applyAlignment="1">
      <alignment horizontal="right"/>
    </xf>
    <xf numFmtId="167" fontId="15" fillId="6" borderId="0" xfId="0" applyNumberFormat="1" applyFont="1" applyFill="1" applyAlignment="1">
      <alignment horizontal="left" vertical="center"/>
    </xf>
    <xf numFmtId="0" fontId="0" fillId="0" borderId="0" xfId="0" applyFont="1"/>
    <xf numFmtId="14" fontId="15" fillId="3" borderId="0" xfId="0" applyNumberFormat="1" applyFont="1" applyFill="1" applyAlignment="1">
      <alignment horizontal="right"/>
    </xf>
    <xf numFmtId="0" fontId="6" fillId="0" borderId="0" xfId="0" applyFont="1" applyAlignment="1">
      <alignment vertical="center"/>
    </xf>
    <xf numFmtId="0" fontId="5" fillId="2" borderId="5" xfId="0" applyFont="1" applyFill="1" applyBorder="1" applyAlignment="1">
      <alignment horizontal="center" vertical="center"/>
    </xf>
    <xf numFmtId="165" fontId="5" fillId="2" borderId="9" xfId="0" applyNumberFormat="1" applyFont="1" applyFill="1" applyBorder="1" applyAlignment="1">
      <alignment horizontal="center" vertical="center"/>
    </xf>
    <xf numFmtId="164" fontId="26" fillId="0" borderId="6" xfId="0" applyNumberFormat="1" applyFont="1" applyBorder="1" applyAlignment="1">
      <alignment horizontal="left" vertical="center" shrinkToFit="1"/>
    </xf>
    <xf numFmtId="164" fontId="28" fillId="0" borderId="7" xfId="0" applyNumberFormat="1" applyFont="1" applyBorder="1" applyAlignment="1">
      <alignment horizontal="left" vertical="center" wrapText="1"/>
    </xf>
    <xf numFmtId="164" fontId="28" fillId="0" borderId="8" xfId="0" applyNumberFormat="1" applyFont="1" applyBorder="1" applyAlignment="1">
      <alignment horizontal="left" vertical="center" wrapText="1"/>
    </xf>
    <xf numFmtId="165" fontId="5" fillId="2" borderId="10" xfId="0" applyNumberFormat="1" applyFont="1" applyFill="1" applyBorder="1" applyAlignment="1">
      <alignment horizontal="center" vertical="center"/>
    </xf>
    <xf numFmtId="164" fontId="4" fillId="0" borderId="7" xfId="0" applyNumberFormat="1" applyFont="1" applyBorder="1" applyAlignment="1">
      <alignment horizontal="left" vertical="center" wrapText="1"/>
    </xf>
    <xf numFmtId="164" fontId="4" fillId="0" borderId="8" xfId="0" applyNumberFormat="1" applyFont="1" applyBorder="1" applyAlignment="1">
      <alignment horizontal="left" vertical="center" wrapText="1"/>
    </xf>
    <xf numFmtId="164" fontId="29" fillId="0" borderId="6" xfId="0" applyNumberFormat="1" applyFont="1" applyBorder="1" applyAlignment="1">
      <alignment horizontal="left" vertical="center" shrinkToFit="1"/>
    </xf>
    <xf numFmtId="0" fontId="0" fillId="0" borderId="0" xfId="0"/>
    <xf numFmtId="0" fontId="2" fillId="0" borderId="0" xfId="0" applyFont="1"/>
    <xf numFmtId="167" fontId="15" fillId="7" borderId="0" xfId="0" applyNumberFormat="1" applyFont="1" applyFill="1" applyAlignment="1">
      <alignment horizontal="right"/>
    </xf>
    <xf numFmtId="0" fontId="30" fillId="3" borderId="6" xfId="0" applyFont="1" applyFill="1" applyBorder="1" applyAlignment="1">
      <alignment horizontal="center" vertical="center"/>
    </xf>
    <xf numFmtId="0" fontId="30" fillId="3" borderId="7" xfId="0" applyFont="1" applyFill="1" applyBorder="1" applyAlignment="1">
      <alignment horizontal="center" vertical="center"/>
    </xf>
    <xf numFmtId="0" fontId="30" fillId="3" borderId="8" xfId="0" applyFont="1" applyFill="1" applyBorder="1" applyAlignment="1">
      <alignment horizontal="center" vertical="center"/>
    </xf>
    <xf numFmtId="0" fontId="31" fillId="0" borderId="4" xfId="0" applyFont="1" applyBorder="1" applyAlignment="1">
      <alignment horizontal="center" vertical="center"/>
    </xf>
    <xf numFmtId="0" fontId="11" fillId="3" borderId="0" xfId="1" applyFont="1" applyFill="1" applyAlignment="1" applyProtection="1">
      <alignment horizontal="right"/>
    </xf>
    <xf numFmtId="0" fontId="30" fillId="4" borderId="6" xfId="0" applyFont="1" applyFill="1" applyBorder="1" applyAlignment="1">
      <alignment horizontal="center" vertical="center"/>
    </xf>
    <xf numFmtId="0" fontId="30" fillId="4" borderId="7" xfId="0" applyFont="1" applyFill="1" applyBorder="1" applyAlignment="1">
      <alignment horizontal="center" vertical="center"/>
    </xf>
    <xf numFmtId="0" fontId="30" fillId="4" borderId="8" xfId="0" applyFont="1" applyFill="1" applyBorder="1" applyAlignment="1">
      <alignment horizontal="center" vertical="center"/>
    </xf>
    <xf numFmtId="0" fontId="27" fillId="3" borderId="6" xfId="0" applyFont="1" applyFill="1" applyBorder="1" applyAlignment="1">
      <alignment horizontal="center" vertical="center"/>
    </xf>
    <xf numFmtId="0" fontId="27" fillId="3" borderId="7" xfId="0" applyFont="1" applyFill="1" applyBorder="1" applyAlignment="1">
      <alignment horizontal="center" vertical="center"/>
    </xf>
    <xf numFmtId="0" fontId="27" fillId="3" borderId="8" xfId="0" applyFont="1" applyFill="1" applyBorder="1" applyAlignment="1">
      <alignment horizontal="center" vertical="center"/>
    </xf>
    <xf numFmtId="0" fontId="27" fillId="4" borderId="6"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8" xfId="0" applyFont="1" applyFill="1" applyBorder="1" applyAlignment="1">
      <alignment horizontal="center" vertical="center"/>
    </xf>
    <xf numFmtId="0" fontId="15" fillId="3" borderId="0" xfId="0" applyFont="1" applyFill="1" applyAlignment="1">
      <alignment horizontal="left" vertical="top" wrapText="1"/>
    </xf>
  </cellXfs>
  <cellStyles count="2">
    <cellStyle name="Hyperlink" xfId="1" builtinId="8" customBuiltin="1"/>
    <cellStyle name="Normal" xfId="0" builtinId="0"/>
  </cellStyles>
  <dxfs count="10">
    <dxf>
      <fill>
        <patternFill>
          <bgColor theme="4" tint="0.59996337778862885"/>
        </patternFill>
      </fill>
      <border>
        <vertical/>
        <horizontal/>
      </border>
    </dxf>
    <dxf>
      <numFmt numFmtId="168" formatCode="d\ mmm\ yyyy"/>
    </dxf>
    <dxf>
      <fill>
        <patternFill>
          <bgColor theme="4" tint="0.59996337778862885"/>
        </patternFill>
      </fill>
      <border>
        <vertical/>
        <horizontal/>
      </border>
    </dxf>
    <dxf>
      <fill>
        <patternFill>
          <bgColor theme="4" tint="0.59996337778862885"/>
        </patternFill>
      </fill>
      <border>
        <vertical/>
        <horizontal/>
      </border>
    </dxf>
    <dxf>
      <numFmt numFmtId="168" formatCode="d\ mmm\ yyyy"/>
    </dxf>
    <dxf>
      <fill>
        <patternFill>
          <bgColor theme="4" tint="0.59996337778862885"/>
        </patternFill>
      </fill>
      <border>
        <vertical/>
        <horizontal/>
      </border>
    </dxf>
    <dxf>
      <numFmt numFmtId="169" formatCode="d\ mmmm\ yyyy"/>
    </dxf>
    <dxf>
      <fill>
        <patternFill>
          <bgColor theme="4" tint="0.59996337778862885"/>
        </patternFill>
      </fill>
      <border>
        <vertical/>
        <horizontal/>
      </border>
    </dxf>
    <dxf>
      <fill>
        <patternFill>
          <bgColor theme="4" tint="0.59996337778862885"/>
        </patternFill>
      </fill>
      <border>
        <vertical/>
        <horizontal/>
      </border>
    </dxf>
    <dxf>
      <numFmt numFmtId="169" formatCode="d\ mmmm\ yyyy"/>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Vertex42">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5"/>
  <sheetViews>
    <sheetView showGridLines="0" tabSelected="1" zoomScaleNormal="100" workbookViewId="0">
      <pane ySplit="7" topLeftCell="A8" activePane="bottomLeft" state="frozen"/>
      <selection pane="bottomLeft" activeCell="J7" sqref="J7"/>
    </sheetView>
  </sheetViews>
  <sheetFormatPr defaultRowHeight="12.75" x14ac:dyDescent="0.2"/>
  <cols>
    <col min="1" max="1" width="4.7109375" customWidth="1"/>
    <col min="2" max="8" width="18.5703125" customWidth="1"/>
    <col min="9" max="9" width="4" customWidth="1"/>
    <col min="10" max="10" width="35.85546875" customWidth="1"/>
  </cols>
  <sheetData>
    <row r="1" spans="1:10" ht="18" x14ac:dyDescent="0.25">
      <c r="A1" s="10" t="s">
        <v>4</v>
      </c>
      <c r="B1" s="3"/>
      <c r="C1" s="3"/>
      <c r="D1" s="3"/>
      <c r="E1" s="65"/>
      <c r="F1" s="65"/>
      <c r="G1" s="65"/>
      <c r="H1" s="65"/>
      <c r="J1" s="9"/>
    </row>
    <row r="2" spans="1:10" x14ac:dyDescent="0.2">
      <c r="A2" s="3"/>
      <c r="B2" s="3"/>
      <c r="C2" s="3"/>
      <c r="D2" s="3"/>
      <c r="E2" s="3"/>
      <c r="F2" s="3"/>
      <c r="G2" s="3"/>
      <c r="H2" s="3"/>
    </row>
    <row r="3" spans="1:10" x14ac:dyDescent="0.2">
      <c r="A3" s="3"/>
      <c r="B3" s="4" t="s">
        <v>3</v>
      </c>
      <c r="C3" s="6">
        <v>2022</v>
      </c>
      <c r="D3" s="5" t="s">
        <v>5</v>
      </c>
      <c r="E3" s="6">
        <v>8</v>
      </c>
      <c r="F3" s="5" t="s">
        <v>6</v>
      </c>
      <c r="G3" s="6">
        <v>1</v>
      </c>
      <c r="H3" s="14" t="s">
        <v>1</v>
      </c>
    </row>
    <row r="4" spans="1:10" x14ac:dyDescent="0.2">
      <c r="A4" s="3"/>
      <c r="B4" s="13"/>
      <c r="C4" s="3"/>
      <c r="D4" s="13"/>
      <c r="E4" s="3"/>
      <c r="F4" s="12"/>
      <c r="G4" s="3"/>
      <c r="H4" s="7"/>
      <c r="J4" s="9"/>
    </row>
    <row r="5" spans="1:10" x14ac:dyDescent="0.2">
      <c r="J5" s="11"/>
    </row>
    <row r="6" spans="1:10" ht="27.75" customHeight="1" x14ac:dyDescent="0.2">
      <c r="A6" s="64" t="s">
        <v>0</v>
      </c>
      <c r="B6" s="64"/>
      <c r="C6" s="64"/>
      <c r="D6" s="64"/>
      <c r="E6" s="64"/>
      <c r="F6" s="64"/>
      <c r="G6" s="64"/>
      <c r="H6" s="64"/>
      <c r="J6" s="9"/>
    </row>
    <row r="7" spans="1:10" s="1" customFormat="1" ht="21" customHeight="1" x14ac:dyDescent="0.2">
      <c r="A7" s="49" t="s">
        <v>2</v>
      </c>
      <c r="B7" s="50">
        <f t="shared" ref="B7:H7" si="0">B8</f>
        <v>44773</v>
      </c>
      <c r="C7" s="50">
        <f t="shared" si="0"/>
        <v>44774</v>
      </c>
      <c r="D7" s="50">
        <f t="shared" si="0"/>
        <v>44775</v>
      </c>
      <c r="E7" s="50">
        <f t="shared" si="0"/>
        <v>44776</v>
      </c>
      <c r="F7" s="50">
        <f t="shared" si="0"/>
        <v>44777</v>
      </c>
      <c r="G7" s="50">
        <f t="shared" si="0"/>
        <v>44778</v>
      </c>
      <c r="H7" s="54">
        <f t="shared" si="0"/>
        <v>44779</v>
      </c>
      <c r="J7" s="15"/>
    </row>
    <row r="8" spans="1:10" s="2" customFormat="1" ht="18" customHeight="1" x14ac:dyDescent="0.2">
      <c r="A8" s="66">
        <v>1</v>
      </c>
      <c r="B8" s="57">
        <f>DATE(C3,E3,1)-(WEEKDAY(DATE(C3,E3,1),1)-(G3-1))-IF((WEEKDAY(DATE(C3,E3,1),1)-(G3-1))&lt;=0,7,0)+1</f>
        <v>44773</v>
      </c>
      <c r="C8" s="57">
        <f t="shared" ref="C8:H8" si="1">B8+1</f>
        <v>44774</v>
      </c>
      <c r="D8" s="57">
        <f t="shared" si="1"/>
        <v>44775</v>
      </c>
      <c r="E8" s="57">
        <f t="shared" si="1"/>
        <v>44776</v>
      </c>
      <c r="F8" s="57">
        <f t="shared" si="1"/>
        <v>44777</v>
      </c>
      <c r="G8" s="57">
        <f t="shared" si="1"/>
        <v>44778</v>
      </c>
      <c r="H8" s="57">
        <f t="shared" si="1"/>
        <v>44779</v>
      </c>
    </row>
    <row r="9" spans="1:10" s="2" customFormat="1" ht="24" customHeight="1" x14ac:dyDescent="0.2">
      <c r="A9" s="67"/>
      <c r="B9" s="52" t="str">
        <f>IFERROR(INDEX(Events!$A:$A,MATCH(B8,Events!$G:$G,0)),"")</f>
        <v/>
      </c>
      <c r="C9" s="52" t="str">
        <f>IFERROR(INDEX(Events!$A:$A,MATCH(C8,Events!$G:$G,0)),"")</f>
        <v>Summer Bank Holiday (UK)</v>
      </c>
      <c r="D9" s="52" t="str">
        <f>IFERROR(INDEX(Events!$A:$A,MATCH(D8,Events!$G:$G,0)),"")</f>
        <v/>
      </c>
      <c r="E9" s="52" t="str">
        <f>IFERROR(INDEX(Events!$A:$A,MATCH(E8,Events!$G:$G,0)),"")</f>
        <v/>
      </c>
      <c r="F9" s="52" t="str">
        <f>IFERROR(INDEX(Events!$A:$A,MATCH(F8,Events!$G:$G,0)),"")</f>
        <v/>
      </c>
      <c r="G9" s="52" t="str">
        <f>IFERROR(INDEX(Events!$A:$A,MATCH(G8,Events!$G:$G,0)),"")</f>
        <v/>
      </c>
      <c r="H9" s="52" t="str">
        <f>IFERROR(INDEX(Events!$A:$A,MATCH(H8,Events!$G:$G,0)),"")</f>
        <v/>
      </c>
      <c r="J9" s="9" t="s">
        <v>8</v>
      </c>
    </row>
    <row r="10" spans="1:10" s="2" customFormat="1" ht="24" customHeight="1" x14ac:dyDescent="0.2">
      <c r="A10" s="67"/>
      <c r="B10" s="52" t="str">
        <f ca="1">IFERROR(INDEX(Events!$A:$A,MATCH(B8,Events!$H:$H,0)),"")</f>
        <v/>
      </c>
      <c r="C10" s="52" t="str">
        <f ca="1">IFERROR(INDEX(Events!$A:$A,MATCH(C8,Events!$H:$H,0)),"")</f>
        <v/>
      </c>
      <c r="D10" s="52" t="str">
        <f ca="1">IFERROR(INDEX(Events!$A:$A,MATCH(D8,Events!$H:$H,0)),"")</f>
        <v/>
      </c>
      <c r="E10" s="52" t="str">
        <f ca="1">IFERROR(INDEX(Events!$A:$A,MATCH(E8,Events!$H:$H,0)),"")</f>
        <v/>
      </c>
      <c r="F10" s="52" t="str">
        <f ca="1">IFERROR(INDEX(Events!$A:$A,MATCH(F8,Events!$H:$H,0)),"")</f>
        <v/>
      </c>
      <c r="G10" s="52" t="str">
        <f ca="1">IFERROR(INDEX(Events!$A:$A,MATCH(G8,Events!$H:$H,0)),"")</f>
        <v/>
      </c>
      <c r="H10" s="52" t="str">
        <f ca="1">IFERROR(INDEX(Events!$A:$A,MATCH(H8,Events!$H:$H,0)),"")</f>
        <v/>
      </c>
      <c r="J10" s="9" t="s">
        <v>9</v>
      </c>
    </row>
    <row r="11" spans="1:10" s="2" customFormat="1" ht="24" customHeight="1" x14ac:dyDescent="0.2">
      <c r="A11" s="68"/>
      <c r="B11" s="53" t="str">
        <f ca="1">IFERROR(INDEX(Events!$A:$A,MATCH(B8,Events!$I:$I,0)),"")</f>
        <v/>
      </c>
      <c r="C11" s="53" t="str">
        <f ca="1">IFERROR(INDEX(Events!$A:$A,MATCH(C8,Events!$I:$I,0)),"")</f>
        <v/>
      </c>
      <c r="D11" s="53" t="str">
        <f ca="1">IFERROR(INDEX(Events!$A:$A,MATCH(D8,Events!$I:$I,0)),"")</f>
        <v/>
      </c>
      <c r="E11" s="53" t="str">
        <f ca="1">IFERROR(INDEX(Events!$A:$A,MATCH(E8,Events!$I:$I,0)),"")</f>
        <v/>
      </c>
      <c r="F11" s="53" t="str">
        <f ca="1">IFERROR(INDEX(Events!$A:$A,MATCH(F8,Events!$I:$I,0)),"")</f>
        <v/>
      </c>
      <c r="G11" s="53" t="str">
        <f ca="1">IFERROR(INDEX(Events!$A:$A,MATCH(G8,Events!$I:$I,0)),"")</f>
        <v/>
      </c>
      <c r="H11" s="53" t="str">
        <f ca="1">IFERROR(INDEX(Events!$A:$A,MATCH(H8,Events!$I:$I,0)),"")</f>
        <v/>
      </c>
      <c r="J11" s="9" t="s">
        <v>10</v>
      </c>
    </row>
    <row r="12" spans="1:10" s="1" customFormat="1" ht="18" customHeight="1" x14ac:dyDescent="0.2">
      <c r="A12" s="61">
        <f>A8+1</f>
        <v>2</v>
      </c>
      <c r="B12" s="57">
        <f>H8+1</f>
        <v>44780</v>
      </c>
      <c r="C12" s="57">
        <f t="shared" ref="C12:H12" si="2">B12+1</f>
        <v>44781</v>
      </c>
      <c r="D12" s="57">
        <f t="shared" si="2"/>
        <v>44782</v>
      </c>
      <c r="E12" s="57">
        <f t="shared" si="2"/>
        <v>44783</v>
      </c>
      <c r="F12" s="57">
        <f t="shared" si="2"/>
        <v>44784</v>
      </c>
      <c r="G12" s="57">
        <f t="shared" si="2"/>
        <v>44785</v>
      </c>
      <c r="H12" s="57">
        <f t="shared" si="2"/>
        <v>44786</v>
      </c>
      <c r="J12" s="9" t="s">
        <v>86</v>
      </c>
    </row>
    <row r="13" spans="1:10" s="2" customFormat="1" ht="24" customHeight="1" x14ac:dyDescent="0.2">
      <c r="A13" s="62"/>
      <c r="B13" s="52" t="str">
        <f>IFERROR(INDEX(Events!$A:$A,MATCH(B12,Events!$G:$G,0)),"")</f>
        <v/>
      </c>
      <c r="C13" s="52" t="str">
        <f>IFERROR(INDEX(Events!$A:$A,MATCH(C12,Events!$G:$G,0)),"")</f>
        <v/>
      </c>
      <c r="D13" s="52" t="str">
        <f>IFERROR(INDEX(Events!$A:$A,MATCH(D12,Events!$G:$G,0)),"")</f>
        <v/>
      </c>
      <c r="E13" s="52" t="str">
        <f>IFERROR(INDEX(Events!$A:$A,MATCH(E12,Events!$G:$G,0)),"")</f>
        <v/>
      </c>
      <c r="F13" s="52" t="str">
        <f>IFERROR(INDEX(Events!$A:$A,MATCH(F12,Events!$G:$G,0)),"")</f>
        <v/>
      </c>
      <c r="G13" s="52" t="str">
        <f>IFERROR(INDEX(Events!$A:$A,MATCH(G12,Events!$G:$G,0)),"")</f>
        <v/>
      </c>
      <c r="H13" s="52" t="str">
        <f>IFERROR(INDEX(Events!$A:$A,MATCH(H12,Events!$G:$G,0)),"")</f>
        <v/>
      </c>
      <c r="J13" s="9"/>
    </row>
    <row r="14" spans="1:10" s="2" customFormat="1" ht="24" customHeight="1" x14ac:dyDescent="0.2">
      <c r="A14" s="62"/>
      <c r="B14" s="52" t="str">
        <f ca="1">IFERROR(INDEX(Events!$A:$A,MATCH(B12,Events!$H:$H,0)),"")</f>
        <v/>
      </c>
      <c r="C14" s="52" t="str">
        <f ca="1">IFERROR(INDEX(Events!$A:$A,MATCH(C12,Events!$H:$H,0)),"")</f>
        <v/>
      </c>
      <c r="D14" s="52" t="str">
        <f ca="1">IFERROR(INDEX(Events!$A:$A,MATCH(D12,Events!$H:$H,0)),"")</f>
        <v/>
      </c>
      <c r="E14" s="52" t="str">
        <f ca="1">IFERROR(INDEX(Events!$A:$A,MATCH(E12,Events!$H:$H,0)),"")</f>
        <v/>
      </c>
      <c r="F14" s="52" t="str">
        <f ca="1">IFERROR(INDEX(Events!$A:$A,MATCH(F12,Events!$H:$H,0)),"")</f>
        <v/>
      </c>
      <c r="G14" s="52" t="str">
        <f ca="1">IFERROR(INDEX(Events!$A:$A,MATCH(G12,Events!$H:$H,0)),"")</f>
        <v/>
      </c>
      <c r="H14" s="52" t="str">
        <f ca="1">IFERROR(INDEX(Events!$A:$A,MATCH(H12,Events!$H:$H,0)),"")</f>
        <v/>
      </c>
      <c r="J14" s="9"/>
    </row>
    <row r="15" spans="1:10" s="2" customFormat="1" ht="24" customHeight="1" x14ac:dyDescent="0.2">
      <c r="A15" s="63"/>
      <c r="B15" s="53" t="str">
        <f ca="1">IFERROR(INDEX(Events!$A:$A,MATCH(B12,Events!$I:$I,0)),"")</f>
        <v/>
      </c>
      <c r="C15" s="53" t="str">
        <f ca="1">IFERROR(INDEX(Events!$A:$A,MATCH(C12,Events!$I:$I,0)),"")</f>
        <v/>
      </c>
      <c r="D15" s="53" t="str">
        <f ca="1">IFERROR(INDEX(Events!$A:$A,MATCH(D12,Events!$I:$I,0)),"")</f>
        <v/>
      </c>
      <c r="E15" s="53" t="str">
        <f ca="1">IFERROR(INDEX(Events!$A:$A,MATCH(E12,Events!$I:$I,0)),"")</f>
        <v/>
      </c>
      <c r="F15" s="53" t="str">
        <f ca="1">IFERROR(INDEX(Events!$A:$A,MATCH(F12,Events!$I:$I,0)),"")</f>
        <v/>
      </c>
      <c r="G15" s="53" t="str">
        <f ca="1">IFERROR(INDEX(Events!$A:$A,MATCH(G12,Events!$I:$I,0)),"")</f>
        <v/>
      </c>
      <c r="H15" s="53" t="str">
        <f ca="1">IFERROR(INDEX(Events!$A:$A,MATCH(H12,Events!$I:$I,0)),"")</f>
        <v/>
      </c>
    </row>
    <row r="16" spans="1:10" s="1" customFormat="1" ht="18" customHeight="1" x14ac:dyDescent="0.2">
      <c r="A16" s="61">
        <f>A12+1</f>
        <v>3</v>
      </c>
      <c r="B16" s="57">
        <f>H12+1</f>
        <v>44787</v>
      </c>
      <c r="C16" s="57">
        <f t="shared" ref="C16:H16" si="3">B16+1</f>
        <v>44788</v>
      </c>
      <c r="D16" s="57">
        <f t="shared" si="3"/>
        <v>44789</v>
      </c>
      <c r="E16" s="57">
        <f t="shared" si="3"/>
        <v>44790</v>
      </c>
      <c r="F16" s="57">
        <f t="shared" si="3"/>
        <v>44791</v>
      </c>
      <c r="G16" s="57">
        <f t="shared" si="3"/>
        <v>44792</v>
      </c>
      <c r="H16" s="57">
        <f t="shared" si="3"/>
        <v>44793</v>
      </c>
      <c r="J16" s="16"/>
    </row>
    <row r="17" spans="1:10" s="2" customFormat="1" ht="24" customHeight="1" x14ac:dyDescent="0.2">
      <c r="A17" s="62"/>
      <c r="B17" s="52" t="str">
        <f>IFERROR(INDEX(Events!$A:$A,MATCH(B16,Events!$G:$G,0)),"")</f>
        <v/>
      </c>
      <c r="C17" s="52" t="str">
        <f>IFERROR(INDEX(Events!$A:$A,MATCH(C16,Events!$G:$G,0)),"")</f>
        <v/>
      </c>
      <c r="D17" s="52" t="str">
        <f>IFERROR(INDEX(Events!$A:$A,MATCH(D16,Events!$G:$G,0)),"")</f>
        <v/>
      </c>
      <c r="E17" s="52" t="str">
        <f>IFERROR(INDEX(Events!$A:$A,MATCH(E16,Events!$G:$G,0)),"")</f>
        <v/>
      </c>
      <c r="F17" s="52" t="str">
        <f>IFERROR(INDEX(Events!$A:$A,MATCH(F16,Events!$G:$G,0)),"")</f>
        <v/>
      </c>
      <c r="G17" s="52" t="str">
        <f>IFERROR(INDEX(Events!$A:$A,MATCH(G16,Events!$G:$G,0)),"")</f>
        <v>Aviation Day</v>
      </c>
      <c r="H17" s="52" t="str">
        <f>IFERROR(INDEX(Events!$A:$A,MATCH(H16,Events!$G:$G,0)),"")</f>
        <v/>
      </c>
      <c r="J17" s="9"/>
    </row>
    <row r="18" spans="1:10" s="2" customFormat="1" ht="24" customHeight="1" x14ac:dyDescent="0.2">
      <c r="A18" s="62"/>
      <c r="B18" s="52" t="str">
        <f ca="1">IFERROR(INDEX(Events!$A:$A,MATCH(B16,Events!$H:$H,0)),"")</f>
        <v/>
      </c>
      <c r="C18" s="52" t="str">
        <f ca="1">IFERROR(INDEX(Events!$A:$A,MATCH(C16,Events!$H:$H,0)),"")</f>
        <v/>
      </c>
      <c r="D18" s="52" t="str">
        <f ca="1">IFERROR(INDEX(Events!$A:$A,MATCH(D16,Events!$H:$H,0)),"")</f>
        <v/>
      </c>
      <c r="E18" s="52" t="str">
        <f ca="1">IFERROR(INDEX(Events!$A:$A,MATCH(E16,Events!$H:$H,0)),"")</f>
        <v/>
      </c>
      <c r="F18" s="52" t="str">
        <f ca="1">IFERROR(INDEX(Events!$A:$A,MATCH(F16,Events!$H:$H,0)),"")</f>
        <v/>
      </c>
      <c r="G18" s="52" t="str">
        <f ca="1">IFERROR(INDEX(Events!$A:$A,MATCH(G16,Events!$H:$H,0)),"")</f>
        <v/>
      </c>
      <c r="H18" s="52" t="str">
        <f ca="1">IFERROR(INDEX(Events!$A:$A,MATCH(H16,Events!$H:$H,0)),"")</f>
        <v/>
      </c>
      <c r="J18" s="9"/>
    </row>
    <row r="19" spans="1:10" s="2" customFormat="1" ht="24" customHeight="1" x14ac:dyDescent="0.2">
      <c r="A19" s="63"/>
      <c r="B19" s="53" t="str">
        <f ca="1">IFERROR(INDEX(Events!$A:$A,MATCH(B16,Events!$I:$I,0)),"")</f>
        <v/>
      </c>
      <c r="C19" s="53" t="str">
        <f ca="1">IFERROR(INDEX(Events!$A:$A,MATCH(C16,Events!$I:$I,0)),"")</f>
        <v/>
      </c>
      <c r="D19" s="53" t="str">
        <f ca="1">IFERROR(INDEX(Events!$A:$A,MATCH(D16,Events!$I:$I,0)),"")</f>
        <v/>
      </c>
      <c r="E19" s="53" t="str">
        <f ca="1">IFERROR(INDEX(Events!$A:$A,MATCH(E16,Events!$I:$I,0)),"")</f>
        <v/>
      </c>
      <c r="F19" s="53" t="str">
        <f ca="1">IFERROR(INDEX(Events!$A:$A,MATCH(F16,Events!$I:$I,0)),"")</f>
        <v/>
      </c>
      <c r="G19" s="53" t="str">
        <f ca="1">IFERROR(INDEX(Events!$A:$A,MATCH(G16,Events!$I:$I,0)),"")</f>
        <v/>
      </c>
      <c r="H19" s="53" t="str">
        <f ca="1">IFERROR(INDEX(Events!$A:$A,MATCH(H16,Events!$I:$I,0)),"")</f>
        <v/>
      </c>
    </row>
    <row r="20" spans="1:10" s="1" customFormat="1" ht="18" customHeight="1" x14ac:dyDescent="0.2">
      <c r="A20" s="61">
        <f>A16+1</f>
        <v>4</v>
      </c>
      <c r="B20" s="57">
        <f>H16+1</f>
        <v>44794</v>
      </c>
      <c r="C20" s="57">
        <f t="shared" ref="C20:H20" si="4">B20+1</f>
        <v>44795</v>
      </c>
      <c r="D20" s="57">
        <f t="shared" si="4"/>
        <v>44796</v>
      </c>
      <c r="E20" s="57">
        <f t="shared" si="4"/>
        <v>44797</v>
      </c>
      <c r="F20" s="57">
        <f t="shared" si="4"/>
        <v>44798</v>
      </c>
      <c r="G20" s="57">
        <f t="shared" si="4"/>
        <v>44799</v>
      </c>
      <c r="H20" s="57">
        <f t="shared" si="4"/>
        <v>44800</v>
      </c>
    </row>
    <row r="21" spans="1:10" s="2" customFormat="1" ht="24" customHeight="1" x14ac:dyDescent="0.2">
      <c r="A21" s="62"/>
      <c r="B21" s="52" t="str">
        <f>IFERROR(INDEX(Events!$A:$A,MATCH(B20,Events!$G:$G,0)),"")</f>
        <v/>
      </c>
      <c r="C21" s="52" t="str">
        <f>IFERROR(INDEX(Events!$A:$A,MATCH(C20,Events!$G:$G,0)),"")</f>
        <v/>
      </c>
      <c r="D21" s="52" t="str">
        <f>IFERROR(INDEX(Events!$A:$A,MATCH(D20,Events!$G:$G,0)),"")</f>
        <v/>
      </c>
      <c r="E21" s="52" t="str">
        <f>IFERROR(INDEX(Events!$A:$A,MATCH(E20,Events!$G:$G,0)),"")</f>
        <v/>
      </c>
      <c r="F21" s="52" t="str">
        <f>IFERROR(INDEX(Events!$A:$A,MATCH(F20,Events!$G:$G,0)),"")</f>
        <v/>
      </c>
      <c r="G21" s="52" t="str">
        <f>IFERROR(INDEX(Events!$A:$A,MATCH(G20,Events!$G:$G,0)),"")</f>
        <v/>
      </c>
      <c r="H21" s="52" t="str">
        <f>IFERROR(INDEX(Events!$A:$A,MATCH(H20,Events!$G:$G,0)),"")</f>
        <v/>
      </c>
    </row>
    <row r="22" spans="1:10" s="2" customFormat="1" ht="24" customHeight="1" x14ac:dyDescent="0.2">
      <c r="A22" s="62"/>
      <c r="B22" s="52" t="str">
        <f ca="1">IFERROR(INDEX(Events!$A:$A,MATCH(B20,Events!$H:$H,0)),"")</f>
        <v/>
      </c>
      <c r="C22" s="52" t="str">
        <f ca="1">IFERROR(INDEX(Events!$A:$A,MATCH(C20,Events!$H:$H,0)),"")</f>
        <v/>
      </c>
      <c r="D22" s="52" t="str">
        <f ca="1">IFERROR(INDEX(Events!$A:$A,MATCH(D20,Events!$H:$H,0)),"")</f>
        <v/>
      </c>
      <c r="E22" s="52" t="str">
        <f ca="1">IFERROR(INDEX(Events!$A:$A,MATCH(E20,Events!$H:$H,0)),"")</f>
        <v/>
      </c>
      <c r="F22" s="52" t="str">
        <f ca="1">IFERROR(INDEX(Events!$A:$A,MATCH(F20,Events!$H:$H,0)),"")</f>
        <v/>
      </c>
      <c r="G22" s="52" t="str">
        <f ca="1">IFERROR(INDEX(Events!$A:$A,MATCH(G20,Events!$H:$H,0)),"")</f>
        <v/>
      </c>
      <c r="H22" s="52" t="str">
        <f ca="1">IFERROR(INDEX(Events!$A:$A,MATCH(H20,Events!$H:$H,0)),"")</f>
        <v/>
      </c>
    </row>
    <row r="23" spans="1:10" s="2" customFormat="1" ht="24" customHeight="1" x14ac:dyDescent="0.2">
      <c r="A23" s="63"/>
      <c r="B23" s="53" t="str">
        <f ca="1">IFERROR(INDEX(Events!$A:$A,MATCH(B20,Events!$I:$I,0)),"")</f>
        <v/>
      </c>
      <c r="C23" s="53" t="str">
        <f ca="1">IFERROR(INDEX(Events!$A:$A,MATCH(C20,Events!$I:$I,0)),"")</f>
        <v/>
      </c>
      <c r="D23" s="53" t="str">
        <f ca="1">IFERROR(INDEX(Events!$A:$A,MATCH(D20,Events!$I:$I,0)),"")</f>
        <v/>
      </c>
      <c r="E23" s="53" t="str">
        <f ca="1">IFERROR(INDEX(Events!$A:$A,MATCH(E20,Events!$I:$I,0)),"")</f>
        <v/>
      </c>
      <c r="F23" s="53" t="str">
        <f ca="1">IFERROR(INDEX(Events!$A:$A,MATCH(F20,Events!$I:$I,0)),"")</f>
        <v/>
      </c>
      <c r="G23" s="53" t="str">
        <f ca="1">IFERROR(INDEX(Events!$A:$A,MATCH(G20,Events!$I:$I,0)),"")</f>
        <v/>
      </c>
      <c r="H23" s="53" t="str">
        <f ca="1">IFERROR(INDEX(Events!$A:$A,MATCH(H20,Events!$I:$I,0)),"")</f>
        <v/>
      </c>
    </row>
    <row r="24" spans="1:10" s="1" customFormat="1" ht="18" customHeight="1" x14ac:dyDescent="0.2">
      <c r="A24" s="61">
        <f>A20+1</f>
        <v>5</v>
      </c>
      <c r="B24" s="57">
        <f>H20+1</f>
        <v>44801</v>
      </c>
      <c r="C24" s="57">
        <f t="shared" ref="C24:H24" si="5">B24+1</f>
        <v>44802</v>
      </c>
      <c r="D24" s="57">
        <f t="shared" si="5"/>
        <v>44803</v>
      </c>
      <c r="E24" s="57">
        <f t="shared" si="5"/>
        <v>44804</v>
      </c>
      <c r="F24" s="57">
        <f t="shared" si="5"/>
        <v>44805</v>
      </c>
      <c r="G24" s="57">
        <f t="shared" si="5"/>
        <v>44806</v>
      </c>
      <c r="H24" s="57">
        <f t="shared" si="5"/>
        <v>44807</v>
      </c>
    </row>
    <row r="25" spans="1:10" s="2" customFormat="1" ht="24" customHeight="1" x14ac:dyDescent="0.2">
      <c r="A25" s="62"/>
      <c r="B25" s="52" t="str">
        <f>IFERROR(INDEX(Events!$A:$A,MATCH(B24,Events!$G:$G,0)),"")</f>
        <v/>
      </c>
      <c r="C25" s="52" t="str">
        <f>IFERROR(INDEX(Events!$A:$A,MATCH(C24,Events!$G:$G,0)),"")</f>
        <v>Late Summer Bank Holiday (UK)</v>
      </c>
      <c r="D25" s="52" t="str">
        <f>IFERROR(INDEX(Events!$A:$A,MATCH(D24,Events!$G:$G,0)),"")</f>
        <v/>
      </c>
      <c r="E25" s="52" t="str">
        <f>IFERROR(INDEX(Events!$A:$A,MATCH(E24,Events!$G:$G,0)),"")</f>
        <v/>
      </c>
      <c r="F25" s="52" t="str">
        <f>IFERROR(INDEX(Events!$A:$A,MATCH(F24,Events!$G:$G,0)),"")</f>
        <v/>
      </c>
      <c r="G25" s="52" t="str">
        <f>IFERROR(INDEX(Events!$A:$A,MATCH(G24,Events!$G:$G,0)),"")</f>
        <v/>
      </c>
      <c r="H25" s="52" t="str">
        <f>IFERROR(INDEX(Events!$A:$A,MATCH(H24,Events!$G:$G,0)),"")</f>
        <v/>
      </c>
    </row>
    <row r="26" spans="1:10" s="2" customFormat="1" ht="24" customHeight="1" x14ac:dyDescent="0.2">
      <c r="A26" s="62"/>
      <c r="B26" s="52" t="str">
        <f ca="1">IFERROR(INDEX(Events!$A:$A,MATCH(B24,Events!$H:$H,0)),"")</f>
        <v/>
      </c>
      <c r="C26" s="52" t="str">
        <f ca="1">IFERROR(INDEX(Events!$A:$A,MATCH(C24,Events!$H:$H,0)),"")</f>
        <v/>
      </c>
      <c r="D26" s="52" t="str">
        <f ca="1">IFERROR(INDEX(Events!$A:$A,MATCH(D24,Events!$H:$H,0)),"")</f>
        <v/>
      </c>
      <c r="E26" s="52" t="str">
        <f ca="1">IFERROR(INDEX(Events!$A:$A,MATCH(E24,Events!$H:$H,0)),"")</f>
        <v/>
      </c>
      <c r="F26" s="52" t="str">
        <f ca="1">IFERROR(INDEX(Events!$A:$A,MATCH(F24,Events!$H:$H,0)),"")</f>
        <v/>
      </c>
      <c r="G26" s="52" t="str">
        <f ca="1">IFERROR(INDEX(Events!$A:$A,MATCH(G24,Events!$H:$H,0)),"")</f>
        <v/>
      </c>
      <c r="H26" s="52" t="str">
        <f ca="1">IFERROR(INDEX(Events!$A:$A,MATCH(H24,Events!$H:$H,0)),"")</f>
        <v/>
      </c>
    </row>
    <row r="27" spans="1:10" s="2" customFormat="1" ht="24" customHeight="1" x14ac:dyDescent="0.2">
      <c r="A27" s="63"/>
      <c r="B27" s="53" t="str">
        <f ca="1">IFERROR(INDEX(Events!$A:$A,MATCH(B24,Events!$I:$I,0)),"")</f>
        <v/>
      </c>
      <c r="C27" s="53" t="str">
        <f ca="1">IFERROR(INDEX(Events!$A:$A,MATCH(C24,Events!$I:$I,0)),"")</f>
        <v/>
      </c>
      <c r="D27" s="53" t="str">
        <f ca="1">IFERROR(INDEX(Events!$A:$A,MATCH(D24,Events!$I:$I,0)),"")</f>
        <v/>
      </c>
      <c r="E27" s="53" t="str">
        <f ca="1">IFERROR(INDEX(Events!$A:$A,MATCH(E24,Events!$I:$I,0)),"")</f>
        <v/>
      </c>
      <c r="F27" s="53" t="str">
        <f ca="1">IFERROR(INDEX(Events!$A:$A,MATCH(F24,Events!$I:$I,0)),"")</f>
        <v/>
      </c>
      <c r="G27" s="53" t="str">
        <f ca="1">IFERROR(INDEX(Events!$A:$A,MATCH(G24,Events!$I:$I,0)),"")</f>
        <v/>
      </c>
      <c r="H27" s="53" t="str">
        <f ca="1">IFERROR(INDEX(Events!$A:$A,MATCH(H24,Events!$I:$I,0)),"")</f>
        <v/>
      </c>
    </row>
    <row r="28" spans="1:10" s="1" customFormat="1" ht="18" customHeight="1" x14ac:dyDescent="0.2">
      <c r="A28" s="61">
        <f>A24+1</f>
        <v>6</v>
      </c>
      <c r="B28" s="57">
        <f>H24+1</f>
        <v>44808</v>
      </c>
      <c r="C28" s="57">
        <f t="shared" ref="C28:H28" si="6">B28+1</f>
        <v>44809</v>
      </c>
      <c r="D28" s="57">
        <f t="shared" si="6"/>
        <v>44810</v>
      </c>
      <c r="E28" s="57">
        <f t="shared" si="6"/>
        <v>44811</v>
      </c>
      <c r="F28" s="57">
        <f t="shared" si="6"/>
        <v>44812</v>
      </c>
      <c r="G28" s="57">
        <f t="shared" si="6"/>
        <v>44813</v>
      </c>
      <c r="H28" s="57">
        <f t="shared" si="6"/>
        <v>44814</v>
      </c>
    </row>
    <row r="29" spans="1:10" s="2" customFormat="1" ht="24" customHeight="1" x14ac:dyDescent="0.2">
      <c r="A29" s="62"/>
      <c r="B29" s="52" t="str">
        <f>IFERROR(INDEX(Events!$A:$A,MATCH(B28,Events!$G:$G,0)),"")</f>
        <v/>
      </c>
      <c r="C29" s="52" t="str">
        <f>IFERROR(INDEX(Events!$A:$A,MATCH(C28,Events!$G:$G,0)),"")</f>
        <v>Labor Day</v>
      </c>
      <c r="D29" s="52" t="str">
        <f>IFERROR(INDEX(Events!$A:$A,MATCH(D28,Events!$G:$G,0)),"")</f>
        <v/>
      </c>
      <c r="E29" s="52" t="str">
        <f>IFERROR(INDEX(Events!$A:$A,MATCH(E28,Events!$G:$G,0)),"")</f>
        <v/>
      </c>
      <c r="F29" s="52" t="str">
        <f>IFERROR(INDEX(Events!$A:$A,MATCH(F28,Events!$G:$G,0)),"")</f>
        <v/>
      </c>
      <c r="G29" s="52" t="str">
        <f>IFERROR(INDEX(Events!$A:$A,MATCH(G28,Events!$G:$G,0)),"")</f>
        <v/>
      </c>
      <c r="H29" s="52" t="str">
        <f>IFERROR(INDEX(Events!$A:$A,MATCH(H28,Events!$G:$G,0)),"")</f>
        <v/>
      </c>
    </row>
    <row r="30" spans="1:10" s="2" customFormat="1" ht="24" customHeight="1" x14ac:dyDescent="0.2">
      <c r="A30" s="62"/>
      <c r="B30" s="52" t="str">
        <f ca="1">IFERROR(INDEX(Events!$A:$A,MATCH(B28,Events!$H:$H,0)),"")</f>
        <v/>
      </c>
      <c r="C30" s="52" t="str">
        <f ca="1">IFERROR(INDEX(Events!$A:$A,MATCH(C28,Events!$H:$H,0)),"")</f>
        <v/>
      </c>
      <c r="D30" s="52" t="str">
        <f ca="1">IFERROR(INDEX(Events!$A:$A,MATCH(D28,Events!$H:$H,0)),"")</f>
        <v/>
      </c>
      <c r="E30" s="52" t="str">
        <f ca="1">IFERROR(INDEX(Events!$A:$A,MATCH(E28,Events!$H:$H,0)),"")</f>
        <v/>
      </c>
      <c r="F30" s="52" t="str">
        <f ca="1">IFERROR(INDEX(Events!$A:$A,MATCH(F28,Events!$H:$H,0)),"")</f>
        <v/>
      </c>
      <c r="G30" s="52" t="str">
        <f ca="1">IFERROR(INDEX(Events!$A:$A,MATCH(G28,Events!$H:$H,0)),"")</f>
        <v/>
      </c>
      <c r="H30" s="52" t="str">
        <f ca="1">IFERROR(INDEX(Events!$A:$A,MATCH(H28,Events!$H:$H,0)),"")</f>
        <v/>
      </c>
    </row>
    <row r="31" spans="1:10" s="2" customFormat="1" ht="24" customHeight="1" x14ac:dyDescent="0.2">
      <c r="A31" s="63"/>
      <c r="B31" s="53" t="str">
        <f ca="1">IFERROR(INDEX(Events!$A:$A,MATCH(B28,Events!$I:$I,0)),"")</f>
        <v/>
      </c>
      <c r="C31" s="53" t="str">
        <f ca="1">IFERROR(INDEX(Events!$A:$A,MATCH(C28,Events!$I:$I,0)),"")</f>
        <v/>
      </c>
      <c r="D31" s="53" t="str">
        <f ca="1">IFERROR(INDEX(Events!$A:$A,MATCH(D28,Events!$I:$I,0)),"")</f>
        <v/>
      </c>
      <c r="E31" s="53" t="str">
        <f ca="1">IFERROR(INDEX(Events!$A:$A,MATCH(E28,Events!$I:$I,0)),"")</f>
        <v/>
      </c>
      <c r="F31" s="53" t="str">
        <f ca="1">IFERROR(INDEX(Events!$A:$A,MATCH(F28,Events!$I:$I,0)),"")</f>
        <v/>
      </c>
      <c r="G31" s="53" t="str">
        <f ca="1">IFERROR(INDEX(Events!$A:$A,MATCH(G28,Events!$I:$I,0)),"")</f>
        <v/>
      </c>
      <c r="H31" s="53" t="str">
        <f ca="1">IFERROR(INDEX(Events!$A:$A,MATCH(H28,Events!$I:$I,0)),"")</f>
        <v/>
      </c>
    </row>
    <row r="32" spans="1:10" s="1" customFormat="1" ht="18" customHeight="1" x14ac:dyDescent="0.2">
      <c r="A32" s="61">
        <f t="shared" ref="A32" si="7">A28+1</f>
        <v>7</v>
      </c>
      <c r="B32" s="57">
        <f t="shared" ref="B32" si="8">H28+1</f>
        <v>44815</v>
      </c>
      <c r="C32" s="57">
        <f t="shared" ref="C32" si="9">B32+1</f>
        <v>44816</v>
      </c>
      <c r="D32" s="57">
        <f t="shared" ref="D32" si="10">C32+1</f>
        <v>44817</v>
      </c>
      <c r="E32" s="57">
        <f t="shared" ref="E32" si="11">D32+1</f>
        <v>44818</v>
      </c>
      <c r="F32" s="57">
        <f t="shared" ref="F32" si="12">E32+1</f>
        <v>44819</v>
      </c>
      <c r="G32" s="57">
        <f t="shared" ref="G32" si="13">F32+1</f>
        <v>44820</v>
      </c>
      <c r="H32" s="57">
        <f t="shared" ref="H32" si="14">G32+1</f>
        <v>44821</v>
      </c>
    </row>
    <row r="33" spans="1:8" s="2" customFormat="1" ht="24" customHeight="1" x14ac:dyDescent="0.2">
      <c r="A33" s="62"/>
      <c r="B33" s="52" t="str">
        <f>IFERROR(INDEX(Events!$A:$A,MATCH(B32,Events!$G:$G,0)),"")</f>
        <v>Grandparents Day</v>
      </c>
      <c r="C33" s="52" t="str">
        <f>IFERROR(INDEX(Events!$A:$A,MATCH(C32,Events!$G:$G,0)),"")</f>
        <v/>
      </c>
      <c r="D33" s="52" t="str">
        <f>IFERROR(INDEX(Events!$A:$A,MATCH(D32,Events!$G:$G,0)),"")</f>
        <v/>
      </c>
      <c r="E33" s="52" t="str">
        <f>IFERROR(INDEX(Events!$A:$A,MATCH(E32,Events!$G:$G,0)),"")</f>
        <v/>
      </c>
      <c r="F33" s="52" t="str">
        <f>IFERROR(INDEX(Events!$A:$A,MATCH(F32,Events!$G:$G,0)),"")</f>
        <v/>
      </c>
      <c r="G33" s="52" t="str">
        <f>IFERROR(INDEX(Events!$A:$A,MATCH(G32,Events!$G:$G,0)),"")</f>
        <v/>
      </c>
      <c r="H33" s="52" t="str">
        <f>IFERROR(INDEX(Events!$A:$A,MATCH(H32,Events!$G:$G,0)),"")</f>
        <v>Constitution Day</v>
      </c>
    </row>
    <row r="34" spans="1:8" s="2" customFormat="1" ht="24" customHeight="1" x14ac:dyDescent="0.2">
      <c r="A34" s="62"/>
      <c r="B34" s="52" t="str">
        <f ca="1">IFERROR(INDEX(Events!$A:$A,MATCH(B32,Events!$H:$H,0)),"")</f>
        <v>Patriot Day</v>
      </c>
      <c r="C34" s="52" t="str">
        <f ca="1">IFERROR(INDEX(Events!$A:$A,MATCH(C32,Events!$H:$H,0)),"")</f>
        <v/>
      </c>
      <c r="D34" s="52" t="str">
        <f ca="1">IFERROR(INDEX(Events!$A:$A,MATCH(D32,Events!$H:$H,0)),"")</f>
        <v/>
      </c>
      <c r="E34" s="52" t="str">
        <f ca="1">IFERROR(INDEX(Events!$A:$A,MATCH(E32,Events!$H:$H,0)),"")</f>
        <v/>
      </c>
      <c r="F34" s="52" t="str">
        <f ca="1">IFERROR(INDEX(Events!$A:$A,MATCH(F32,Events!$H:$H,0)),"")</f>
        <v/>
      </c>
      <c r="G34" s="52" t="str">
        <f ca="1">IFERROR(INDEX(Events!$A:$A,MATCH(G32,Events!$H:$H,0)),"")</f>
        <v/>
      </c>
      <c r="H34" s="52" t="str">
        <f ca="1">IFERROR(INDEX(Events!$A:$A,MATCH(H32,Events!$H:$H,0)),"")</f>
        <v/>
      </c>
    </row>
    <row r="35" spans="1:8" s="2" customFormat="1" ht="24" customHeight="1" x14ac:dyDescent="0.2">
      <c r="A35" s="63"/>
      <c r="B35" s="53" t="str">
        <f ca="1">IFERROR(INDEX(Events!$A:$A,MATCH(B32,Events!$I:$I,0)),"")</f>
        <v/>
      </c>
      <c r="C35" s="53" t="str">
        <f ca="1">IFERROR(INDEX(Events!$A:$A,MATCH(C32,Events!$I:$I,0)),"")</f>
        <v/>
      </c>
      <c r="D35" s="53" t="str">
        <f ca="1">IFERROR(INDEX(Events!$A:$A,MATCH(D32,Events!$I:$I,0)),"")</f>
        <v/>
      </c>
      <c r="E35" s="53" t="str">
        <f ca="1">IFERROR(INDEX(Events!$A:$A,MATCH(E32,Events!$I:$I,0)),"")</f>
        <v/>
      </c>
      <c r="F35" s="53" t="str">
        <f ca="1">IFERROR(INDEX(Events!$A:$A,MATCH(F32,Events!$I:$I,0)),"")</f>
        <v/>
      </c>
      <c r="G35" s="53" t="str">
        <f ca="1">IFERROR(INDEX(Events!$A:$A,MATCH(G32,Events!$I:$I,0)),"")</f>
        <v/>
      </c>
      <c r="H35" s="53" t="str">
        <f ca="1">IFERROR(INDEX(Events!$A:$A,MATCH(H32,Events!$I:$I,0)),"")</f>
        <v/>
      </c>
    </row>
    <row r="36" spans="1:8" s="1" customFormat="1" ht="18" customHeight="1" x14ac:dyDescent="0.2">
      <c r="A36" s="61">
        <f t="shared" ref="A36" si="15">A32+1</f>
        <v>8</v>
      </c>
      <c r="B36" s="57">
        <f t="shared" ref="B36" si="16">H32+1</f>
        <v>44822</v>
      </c>
      <c r="C36" s="57">
        <f t="shared" ref="C36" si="17">B36+1</f>
        <v>44823</v>
      </c>
      <c r="D36" s="57">
        <f t="shared" ref="D36" si="18">C36+1</f>
        <v>44824</v>
      </c>
      <c r="E36" s="57">
        <f t="shared" ref="E36" si="19">D36+1</f>
        <v>44825</v>
      </c>
      <c r="F36" s="57">
        <f t="shared" ref="F36" si="20">E36+1</f>
        <v>44826</v>
      </c>
      <c r="G36" s="57">
        <f t="shared" ref="G36" si="21">F36+1</f>
        <v>44827</v>
      </c>
      <c r="H36" s="57">
        <f t="shared" ref="H36" si="22">G36+1</f>
        <v>44828</v>
      </c>
    </row>
    <row r="37" spans="1:8" s="2" customFormat="1" ht="24" customHeight="1" x14ac:dyDescent="0.2">
      <c r="A37" s="62"/>
      <c r="B37" s="52" t="str">
        <f>IFERROR(INDEX(Events!$A:$A,MATCH(B36,Events!$G:$G,0)),"")</f>
        <v/>
      </c>
      <c r="C37" s="52" t="str">
        <f>IFERROR(INDEX(Events!$A:$A,MATCH(C36,Events!$G:$G,0)),"")</f>
        <v/>
      </c>
      <c r="D37" s="52" t="str">
        <f>IFERROR(INDEX(Events!$A:$A,MATCH(D36,Events!$G:$G,0)),"")</f>
        <v/>
      </c>
      <c r="E37" s="52" t="str">
        <f>IFERROR(INDEX(Events!$A:$A,MATCH(E36,Events!$G:$G,0)),"")</f>
        <v/>
      </c>
      <c r="F37" s="52" t="str">
        <f>IFERROR(INDEX(Events!$A:$A,MATCH(F36,Events!$G:$G,0)),"")</f>
        <v/>
      </c>
      <c r="G37" s="52" t="str">
        <f>IFERROR(INDEX(Events!$A:$A,MATCH(G36,Events!$G:$G,0)),"")</f>
        <v>Autumnal equinox (GMT)</v>
      </c>
      <c r="H37" s="52" t="str">
        <f>IFERROR(INDEX(Events!$A:$A,MATCH(H36,Events!$G:$G,0)),"")</f>
        <v/>
      </c>
    </row>
    <row r="38" spans="1:8" s="2" customFormat="1" ht="24" customHeight="1" x14ac:dyDescent="0.2">
      <c r="A38" s="62"/>
      <c r="B38" s="52" t="str">
        <f ca="1">IFERROR(INDEX(Events!$A:$A,MATCH(B36,Events!$H:$H,0)),"")</f>
        <v/>
      </c>
      <c r="C38" s="52" t="str">
        <f ca="1">IFERROR(INDEX(Events!$A:$A,MATCH(C36,Events!$H:$H,0)),"")</f>
        <v/>
      </c>
      <c r="D38" s="52" t="str">
        <f ca="1">IFERROR(INDEX(Events!$A:$A,MATCH(D36,Events!$H:$H,0)),"")</f>
        <v/>
      </c>
      <c r="E38" s="52" t="str">
        <f ca="1">IFERROR(INDEX(Events!$A:$A,MATCH(E36,Events!$H:$H,0)),"")</f>
        <v/>
      </c>
      <c r="F38" s="52" t="str">
        <f ca="1">IFERROR(INDEX(Events!$A:$A,MATCH(F36,Events!$H:$H,0)),"")</f>
        <v/>
      </c>
      <c r="G38" s="52" t="str">
        <f ca="1">IFERROR(INDEX(Events!$A:$A,MATCH(G36,Events!$H:$H,0)),"")</f>
        <v/>
      </c>
      <c r="H38" s="52" t="str">
        <f ca="1">IFERROR(INDEX(Events!$A:$A,MATCH(H36,Events!$H:$H,0)),"")</f>
        <v/>
      </c>
    </row>
    <row r="39" spans="1:8" s="2" customFormat="1" ht="24" customHeight="1" x14ac:dyDescent="0.2">
      <c r="A39" s="63"/>
      <c r="B39" s="53" t="str">
        <f ca="1">IFERROR(INDEX(Events!$A:$A,MATCH(B36,Events!$I:$I,0)),"")</f>
        <v/>
      </c>
      <c r="C39" s="53" t="str">
        <f ca="1">IFERROR(INDEX(Events!$A:$A,MATCH(C36,Events!$I:$I,0)),"")</f>
        <v/>
      </c>
      <c r="D39" s="53" t="str">
        <f ca="1">IFERROR(INDEX(Events!$A:$A,MATCH(D36,Events!$I:$I,0)),"")</f>
        <v/>
      </c>
      <c r="E39" s="53" t="str">
        <f ca="1">IFERROR(INDEX(Events!$A:$A,MATCH(E36,Events!$I:$I,0)),"")</f>
        <v/>
      </c>
      <c r="F39" s="53" t="str">
        <f ca="1">IFERROR(INDEX(Events!$A:$A,MATCH(F36,Events!$I:$I,0)),"")</f>
        <v/>
      </c>
      <c r="G39" s="53" t="str">
        <f ca="1">IFERROR(INDEX(Events!$A:$A,MATCH(G36,Events!$I:$I,0)),"")</f>
        <v/>
      </c>
      <c r="H39" s="53" t="str">
        <f ca="1">IFERROR(INDEX(Events!$A:$A,MATCH(H36,Events!$I:$I,0)),"")</f>
        <v/>
      </c>
    </row>
    <row r="40" spans="1:8" s="1" customFormat="1" ht="18" customHeight="1" x14ac:dyDescent="0.2">
      <c r="A40" s="61">
        <f t="shared" ref="A40" si="23">A36+1</f>
        <v>9</v>
      </c>
      <c r="B40" s="57">
        <f t="shared" ref="B40" si="24">H36+1</f>
        <v>44829</v>
      </c>
      <c r="C40" s="57">
        <f t="shared" ref="C40" si="25">B40+1</f>
        <v>44830</v>
      </c>
      <c r="D40" s="57">
        <f t="shared" ref="D40" si="26">C40+1</f>
        <v>44831</v>
      </c>
      <c r="E40" s="57">
        <f t="shared" ref="E40" si="27">D40+1</f>
        <v>44832</v>
      </c>
      <c r="F40" s="57">
        <f t="shared" ref="F40" si="28">E40+1</f>
        <v>44833</v>
      </c>
      <c r="G40" s="57">
        <f t="shared" ref="G40" si="29">F40+1</f>
        <v>44834</v>
      </c>
      <c r="H40" s="57">
        <f t="shared" ref="H40" si="30">G40+1</f>
        <v>44835</v>
      </c>
    </row>
    <row r="41" spans="1:8" s="2" customFormat="1" ht="24" customHeight="1" x14ac:dyDescent="0.2">
      <c r="A41" s="62"/>
      <c r="B41" s="52" t="str">
        <f>IFERROR(INDEX(Events!$A:$A,MATCH(B40,Events!$G:$G,0)),"")</f>
        <v/>
      </c>
      <c r="C41" s="52" t="str">
        <f>IFERROR(INDEX(Events!$A:$A,MATCH(C40,Events!$G:$G,0)),"")</f>
        <v>Rosh Hashanah</v>
      </c>
      <c r="D41" s="52" t="str">
        <f>IFERROR(INDEX(Events!$A:$A,MATCH(D40,Events!$G:$G,0)),"")</f>
        <v/>
      </c>
      <c r="E41" s="52" t="str">
        <f>IFERROR(INDEX(Events!$A:$A,MATCH(E40,Events!$G:$G,0)),"")</f>
        <v/>
      </c>
      <c r="F41" s="52" t="str">
        <f>IFERROR(INDEX(Events!$A:$A,MATCH(F40,Events!$G:$G,0)),"")</f>
        <v/>
      </c>
      <c r="G41" s="52" t="str">
        <f>IFERROR(INDEX(Events!$A:$A,MATCH(G40,Events!$G:$G,0)),"")</f>
        <v/>
      </c>
      <c r="H41" s="52" t="str">
        <f>IFERROR(INDEX(Events!$A:$A,MATCH(H40,Events!$G:$G,0)),"")</f>
        <v/>
      </c>
    </row>
    <row r="42" spans="1:8" s="2" customFormat="1" ht="24" customHeight="1" x14ac:dyDescent="0.2">
      <c r="A42" s="62"/>
      <c r="B42" s="52" t="str">
        <f ca="1">IFERROR(INDEX(Events!$A:$A,MATCH(B40,Events!$H:$H,0)),"")</f>
        <v/>
      </c>
      <c r="C42" s="52" t="str">
        <f ca="1">IFERROR(INDEX(Events!$A:$A,MATCH(C40,Events!$H:$H,0)),"")</f>
        <v/>
      </c>
      <c r="D42" s="52" t="str">
        <f ca="1">IFERROR(INDEX(Events!$A:$A,MATCH(D40,Events!$H:$H,0)),"")</f>
        <v/>
      </c>
      <c r="E42" s="52" t="str">
        <f ca="1">IFERROR(INDEX(Events!$A:$A,MATCH(E40,Events!$H:$H,0)),"")</f>
        <v/>
      </c>
      <c r="F42" s="52" t="str">
        <f ca="1">IFERROR(INDEX(Events!$A:$A,MATCH(F40,Events!$H:$H,0)),"")</f>
        <v/>
      </c>
      <c r="G42" s="52" t="str">
        <f ca="1">IFERROR(INDEX(Events!$A:$A,MATCH(G40,Events!$H:$H,0)),"")</f>
        <v/>
      </c>
      <c r="H42" s="52" t="str">
        <f ca="1">IFERROR(INDEX(Events!$A:$A,MATCH(H40,Events!$H:$H,0)),"")</f>
        <v/>
      </c>
    </row>
    <row r="43" spans="1:8" s="2" customFormat="1" ht="24" customHeight="1" x14ac:dyDescent="0.2">
      <c r="A43" s="63"/>
      <c r="B43" s="53" t="str">
        <f ca="1">IFERROR(INDEX(Events!$A:$A,MATCH(B40,Events!$I:$I,0)),"")</f>
        <v/>
      </c>
      <c r="C43" s="53" t="str">
        <f ca="1">IFERROR(INDEX(Events!$A:$A,MATCH(C40,Events!$I:$I,0)),"")</f>
        <v/>
      </c>
      <c r="D43" s="53" t="str">
        <f ca="1">IFERROR(INDEX(Events!$A:$A,MATCH(D40,Events!$I:$I,0)),"")</f>
        <v/>
      </c>
      <c r="E43" s="53" t="str">
        <f ca="1">IFERROR(INDEX(Events!$A:$A,MATCH(E40,Events!$I:$I,0)),"")</f>
        <v/>
      </c>
      <c r="F43" s="53" t="str">
        <f ca="1">IFERROR(INDEX(Events!$A:$A,MATCH(F40,Events!$I:$I,0)),"")</f>
        <v/>
      </c>
      <c r="G43" s="53" t="str">
        <f ca="1">IFERROR(INDEX(Events!$A:$A,MATCH(G40,Events!$I:$I,0)),"")</f>
        <v/>
      </c>
      <c r="H43" s="53" t="str">
        <f ca="1">IFERROR(INDEX(Events!$A:$A,MATCH(H40,Events!$I:$I,0)),"")</f>
        <v/>
      </c>
    </row>
    <row r="44" spans="1:8" s="1" customFormat="1" ht="18" customHeight="1" x14ac:dyDescent="0.2">
      <c r="A44" s="61">
        <f t="shared" ref="A44" si="31">A40+1</f>
        <v>10</v>
      </c>
      <c r="B44" s="57">
        <f t="shared" ref="B44" si="32">H40+1</f>
        <v>44836</v>
      </c>
      <c r="C44" s="57">
        <f t="shared" ref="C44" si="33">B44+1</f>
        <v>44837</v>
      </c>
      <c r="D44" s="57">
        <f t="shared" ref="D44" si="34">C44+1</f>
        <v>44838</v>
      </c>
      <c r="E44" s="57">
        <f t="shared" ref="E44" si="35">D44+1</f>
        <v>44839</v>
      </c>
      <c r="F44" s="57">
        <f t="shared" ref="F44" si="36">E44+1</f>
        <v>44840</v>
      </c>
      <c r="G44" s="57">
        <f t="shared" ref="G44" si="37">F44+1</f>
        <v>44841</v>
      </c>
      <c r="H44" s="57">
        <f t="shared" ref="H44" si="38">G44+1</f>
        <v>44842</v>
      </c>
    </row>
    <row r="45" spans="1:8" s="2" customFormat="1" ht="24" customHeight="1" x14ac:dyDescent="0.2">
      <c r="A45" s="62"/>
      <c r="B45" s="52" t="str">
        <f>IFERROR(INDEX(Events!$A:$A,MATCH(B44,Events!$G:$G,0)),"")</f>
        <v/>
      </c>
      <c r="C45" s="52" t="str">
        <f>IFERROR(INDEX(Events!$A:$A,MATCH(C44,Events!$G:$G,0)),"")</f>
        <v/>
      </c>
      <c r="D45" s="52" t="str">
        <f>IFERROR(INDEX(Events!$A:$A,MATCH(D44,Events!$G:$G,0)),"")</f>
        <v/>
      </c>
      <c r="E45" s="52" t="str">
        <f>IFERROR(INDEX(Events!$A:$A,MATCH(E44,Events!$G:$G,0)),"")</f>
        <v>Yom Kippur</v>
      </c>
      <c r="F45" s="52" t="str">
        <f>IFERROR(INDEX(Events!$A:$A,MATCH(F44,Events!$G:$G,0)),"")</f>
        <v/>
      </c>
      <c r="G45" s="52" t="str">
        <f>IFERROR(INDEX(Events!$A:$A,MATCH(G44,Events!$G:$G,0)),"")</f>
        <v/>
      </c>
      <c r="H45" s="52" t="str">
        <f>IFERROR(INDEX(Events!$A:$A,MATCH(H44,Events!$G:$G,0)),"")</f>
        <v/>
      </c>
    </row>
    <row r="46" spans="1:8" s="2" customFormat="1" ht="24" customHeight="1" x14ac:dyDescent="0.2">
      <c r="A46" s="62"/>
      <c r="B46" s="52" t="str">
        <f ca="1">IFERROR(INDEX(Events!$A:$A,MATCH(B44,Events!$H:$H,0)),"")</f>
        <v/>
      </c>
      <c r="C46" s="52" t="str">
        <f ca="1">IFERROR(INDEX(Events!$A:$A,MATCH(C44,Events!$H:$H,0)),"")</f>
        <v/>
      </c>
      <c r="D46" s="52" t="str">
        <f ca="1">IFERROR(INDEX(Events!$A:$A,MATCH(D44,Events!$H:$H,0)),"")</f>
        <v/>
      </c>
      <c r="E46" s="52" t="str">
        <f ca="1">IFERROR(INDEX(Events!$A:$A,MATCH(E44,Events!$H:$H,0)),"")</f>
        <v/>
      </c>
      <c r="F46" s="52" t="str">
        <f ca="1">IFERROR(INDEX(Events!$A:$A,MATCH(F44,Events!$H:$H,0)),"")</f>
        <v/>
      </c>
      <c r="G46" s="52" t="str">
        <f ca="1">IFERROR(INDEX(Events!$A:$A,MATCH(G44,Events!$H:$H,0)),"")</f>
        <v/>
      </c>
      <c r="H46" s="52" t="str">
        <f ca="1">IFERROR(INDEX(Events!$A:$A,MATCH(H44,Events!$H:$H,0)),"")</f>
        <v/>
      </c>
    </row>
    <row r="47" spans="1:8" s="2" customFormat="1" ht="24" customHeight="1" x14ac:dyDescent="0.2">
      <c r="A47" s="63"/>
      <c r="B47" s="53" t="str">
        <f ca="1">IFERROR(INDEX(Events!$A:$A,MATCH(B44,Events!$I:$I,0)),"")</f>
        <v/>
      </c>
      <c r="C47" s="53" t="str">
        <f ca="1">IFERROR(INDEX(Events!$A:$A,MATCH(C44,Events!$I:$I,0)),"")</f>
        <v/>
      </c>
      <c r="D47" s="53" t="str">
        <f ca="1">IFERROR(INDEX(Events!$A:$A,MATCH(D44,Events!$I:$I,0)),"")</f>
        <v/>
      </c>
      <c r="E47" s="53" t="str">
        <f ca="1">IFERROR(INDEX(Events!$A:$A,MATCH(E44,Events!$I:$I,0)),"")</f>
        <v/>
      </c>
      <c r="F47" s="53" t="str">
        <f ca="1">IFERROR(INDEX(Events!$A:$A,MATCH(F44,Events!$I:$I,0)),"")</f>
        <v/>
      </c>
      <c r="G47" s="53" t="str">
        <f ca="1">IFERROR(INDEX(Events!$A:$A,MATCH(G44,Events!$I:$I,0)),"")</f>
        <v/>
      </c>
      <c r="H47" s="53" t="str">
        <f ca="1">IFERROR(INDEX(Events!$A:$A,MATCH(H44,Events!$I:$I,0)),"")</f>
        <v/>
      </c>
    </row>
    <row r="48" spans="1:8" s="1" customFormat="1" ht="18" customHeight="1" x14ac:dyDescent="0.2">
      <c r="A48" s="61">
        <f t="shared" ref="A48" si="39">A44+1</f>
        <v>11</v>
      </c>
      <c r="B48" s="57">
        <f t="shared" ref="B48" si="40">H44+1</f>
        <v>44843</v>
      </c>
      <c r="C48" s="57">
        <f t="shared" ref="C48" si="41">B48+1</f>
        <v>44844</v>
      </c>
      <c r="D48" s="57">
        <f t="shared" ref="D48" si="42">C48+1</f>
        <v>44845</v>
      </c>
      <c r="E48" s="57">
        <f t="shared" ref="E48" si="43">D48+1</f>
        <v>44846</v>
      </c>
      <c r="F48" s="57">
        <f t="shared" ref="F48" si="44">E48+1</f>
        <v>44847</v>
      </c>
      <c r="G48" s="57">
        <f t="shared" ref="G48" si="45">F48+1</f>
        <v>44848</v>
      </c>
      <c r="H48" s="57">
        <f t="shared" ref="H48" si="46">G48+1</f>
        <v>44849</v>
      </c>
    </row>
    <row r="49" spans="1:8" s="2" customFormat="1" ht="24" customHeight="1" x14ac:dyDescent="0.2">
      <c r="A49" s="62"/>
      <c r="B49" s="52" t="str">
        <f>IFERROR(INDEX(Events!$A:$A,MATCH(B48,Events!$G:$G,0)),"")</f>
        <v/>
      </c>
      <c r="C49" s="52" t="str">
        <f>IFERROR(INDEX(Events!$A:$A,MATCH(C48,Events!$G:$G,0)),"")</f>
        <v>Columbus Day</v>
      </c>
      <c r="D49" s="52" t="str">
        <f>IFERROR(INDEX(Events!$A:$A,MATCH(D48,Events!$G:$G,0)),"")</f>
        <v/>
      </c>
      <c r="E49" s="52" t="str">
        <f>IFERROR(INDEX(Events!$A:$A,MATCH(E48,Events!$G:$G,0)),"")</f>
        <v/>
      </c>
      <c r="F49" s="52" t="str">
        <f>IFERROR(INDEX(Events!$A:$A,MATCH(F48,Events!$G:$G,0)),"")</f>
        <v/>
      </c>
      <c r="G49" s="52" t="str">
        <f>IFERROR(INDEX(Events!$A:$A,MATCH(G48,Events!$G:$G,0)),"")</f>
        <v/>
      </c>
      <c r="H49" s="52" t="str">
        <f>IFERROR(INDEX(Events!$A:$A,MATCH(H48,Events!$G:$G,0)),"")</f>
        <v/>
      </c>
    </row>
    <row r="50" spans="1:8" s="2" customFormat="1" ht="24" customHeight="1" x14ac:dyDescent="0.2">
      <c r="A50" s="62"/>
      <c r="B50" s="52" t="str">
        <f ca="1">IFERROR(INDEX(Events!$A:$A,MATCH(B48,Events!$H:$H,0)),"")</f>
        <v/>
      </c>
      <c r="C50" s="52" t="str">
        <f ca="1">IFERROR(INDEX(Events!$A:$A,MATCH(C48,Events!$H:$H,0)),"")</f>
        <v/>
      </c>
      <c r="D50" s="52" t="str">
        <f ca="1">IFERROR(INDEX(Events!$A:$A,MATCH(D48,Events!$H:$H,0)),"")</f>
        <v/>
      </c>
      <c r="E50" s="52" t="str">
        <f ca="1">IFERROR(INDEX(Events!$A:$A,MATCH(E48,Events!$H:$H,0)),"")</f>
        <v/>
      </c>
      <c r="F50" s="52" t="str">
        <f ca="1">IFERROR(INDEX(Events!$A:$A,MATCH(F48,Events!$H:$H,0)),"")</f>
        <v/>
      </c>
      <c r="G50" s="52" t="str">
        <f ca="1">IFERROR(INDEX(Events!$A:$A,MATCH(G48,Events!$H:$H,0)),"")</f>
        <v/>
      </c>
      <c r="H50" s="52" t="str">
        <f ca="1">IFERROR(INDEX(Events!$A:$A,MATCH(H48,Events!$H:$H,0)),"")</f>
        <v/>
      </c>
    </row>
    <row r="51" spans="1:8" s="2" customFormat="1" ht="24" customHeight="1" x14ac:dyDescent="0.2">
      <c r="A51" s="63"/>
      <c r="B51" s="53" t="str">
        <f ca="1">IFERROR(INDEX(Events!$A:$A,MATCH(B48,Events!$I:$I,0)),"")</f>
        <v/>
      </c>
      <c r="C51" s="53" t="str">
        <f ca="1">IFERROR(INDEX(Events!$A:$A,MATCH(C48,Events!$I:$I,0)),"")</f>
        <v/>
      </c>
      <c r="D51" s="53" t="str">
        <f ca="1">IFERROR(INDEX(Events!$A:$A,MATCH(D48,Events!$I:$I,0)),"")</f>
        <v/>
      </c>
      <c r="E51" s="53" t="str">
        <f ca="1">IFERROR(INDEX(Events!$A:$A,MATCH(E48,Events!$I:$I,0)),"")</f>
        <v/>
      </c>
      <c r="F51" s="53" t="str">
        <f ca="1">IFERROR(INDEX(Events!$A:$A,MATCH(F48,Events!$I:$I,0)),"")</f>
        <v/>
      </c>
      <c r="G51" s="53" t="str">
        <f ca="1">IFERROR(INDEX(Events!$A:$A,MATCH(G48,Events!$I:$I,0)),"")</f>
        <v/>
      </c>
      <c r="H51" s="53" t="str">
        <f ca="1">IFERROR(INDEX(Events!$A:$A,MATCH(H48,Events!$I:$I,0)),"")</f>
        <v/>
      </c>
    </row>
    <row r="52" spans="1:8" s="1" customFormat="1" ht="18" customHeight="1" x14ac:dyDescent="0.2">
      <c r="A52" s="61">
        <f t="shared" ref="A52" si="47">A48+1</f>
        <v>12</v>
      </c>
      <c r="B52" s="57">
        <f t="shared" ref="B52" si="48">H48+1</f>
        <v>44850</v>
      </c>
      <c r="C52" s="57">
        <f t="shared" ref="C52" si="49">B52+1</f>
        <v>44851</v>
      </c>
      <c r="D52" s="57">
        <f t="shared" ref="D52" si="50">C52+1</f>
        <v>44852</v>
      </c>
      <c r="E52" s="57">
        <f t="shared" ref="E52" si="51">D52+1</f>
        <v>44853</v>
      </c>
      <c r="F52" s="57">
        <f t="shared" ref="F52" si="52">E52+1</f>
        <v>44854</v>
      </c>
      <c r="G52" s="57">
        <f t="shared" ref="G52" si="53">F52+1</f>
        <v>44855</v>
      </c>
      <c r="H52" s="57">
        <f t="shared" ref="H52" si="54">G52+1</f>
        <v>44856</v>
      </c>
    </row>
    <row r="53" spans="1:8" s="2" customFormat="1" ht="24" customHeight="1" x14ac:dyDescent="0.2">
      <c r="A53" s="62"/>
      <c r="B53" s="52" t="str">
        <f>IFERROR(INDEX(Events!$A:$A,MATCH(B52,Events!$G:$G,0)),"")</f>
        <v>Boss's Day</v>
      </c>
      <c r="C53" s="52" t="str">
        <f>IFERROR(INDEX(Events!$A:$A,MATCH(C52,Events!$G:$G,0)),"")</f>
        <v/>
      </c>
      <c r="D53" s="52" t="str">
        <f>IFERROR(INDEX(Events!$A:$A,MATCH(D52,Events!$G:$G,0)),"")</f>
        <v/>
      </c>
      <c r="E53" s="52" t="str">
        <f>IFERROR(INDEX(Events!$A:$A,MATCH(E52,Events!$G:$G,0)),"")</f>
        <v/>
      </c>
      <c r="F53" s="52" t="str">
        <f>IFERROR(INDEX(Events!$A:$A,MATCH(F52,Events!$G:$G,0)),"")</f>
        <v/>
      </c>
      <c r="G53" s="52" t="str">
        <f>IFERROR(INDEX(Events!$A:$A,MATCH(G52,Events!$G:$G,0)),"")</f>
        <v/>
      </c>
      <c r="H53" s="52" t="str">
        <f>IFERROR(INDEX(Events!$A:$A,MATCH(H52,Events!$G:$G,0)),"")</f>
        <v/>
      </c>
    </row>
    <row r="54" spans="1:8" s="2" customFormat="1" ht="24" customHeight="1" x14ac:dyDescent="0.2">
      <c r="A54" s="62"/>
      <c r="B54" s="52" t="str">
        <f ca="1">IFERROR(INDEX(Events!$A:$A,MATCH(B52,Events!$H:$H,0)),"")</f>
        <v/>
      </c>
      <c r="C54" s="52" t="str">
        <f ca="1">IFERROR(INDEX(Events!$A:$A,MATCH(C52,Events!$H:$H,0)),"")</f>
        <v/>
      </c>
      <c r="D54" s="52" t="str">
        <f ca="1">IFERROR(INDEX(Events!$A:$A,MATCH(D52,Events!$H:$H,0)),"")</f>
        <v/>
      </c>
      <c r="E54" s="52" t="str">
        <f ca="1">IFERROR(INDEX(Events!$A:$A,MATCH(E52,Events!$H:$H,0)),"")</f>
        <v/>
      </c>
      <c r="F54" s="52" t="str">
        <f ca="1">IFERROR(INDEX(Events!$A:$A,MATCH(F52,Events!$H:$H,0)),"")</f>
        <v/>
      </c>
      <c r="G54" s="52" t="str">
        <f ca="1">IFERROR(INDEX(Events!$A:$A,MATCH(G52,Events!$H:$H,0)),"")</f>
        <v/>
      </c>
      <c r="H54" s="52" t="str">
        <f ca="1">IFERROR(INDEX(Events!$A:$A,MATCH(H52,Events!$H:$H,0)),"")</f>
        <v/>
      </c>
    </row>
    <row r="55" spans="1:8" s="2" customFormat="1" ht="24" customHeight="1" x14ac:dyDescent="0.2">
      <c r="A55" s="63"/>
      <c r="B55" s="53" t="str">
        <f ca="1">IFERROR(INDEX(Events!$A:$A,MATCH(B52,Events!$I:$I,0)),"")</f>
        <v/>
      </c>
      <c r="C55" s="53" t="str">
        <f ca="1">IFERROR(INDEX(Events!$A:$A,MATCH(C52,Events!$I:$I,0)),"")</f>
        <v/>
      </c>
      <c r="D55" s="53" t="str">
        <f ca="1">IFERROR(INDEX(Events!$A:$A,MATCH(D52,Events!$I:$I,0)),"")</f>
        <v/>
      </c>
      <c r="E55" s="53" t="str">
        <f ca="1">IFERROR(INDEX(Events!$A:$A,MATCH(E52,Events!$I:$I,0)),"")</f>
        <v/>
      </c>
      <c r="F55" s="53" t="str">
        <f ca="1">IFERROR(INDEX(Events!$A:$A,MATCH(F52,Events!$I:$I,0)),"")</f>
        <v/>
      </c>
      <c r="G55" s="53" t="str">
        <f ca="1">IFERROR(INDEX(Events!$A:$A,MATCH(G52,Events!$I:$I,0)),"")</f>
        <v/>
      </c>
      <c r="H55" s="53" t="str">
        <f ca="1">IFERROR(INDEX(Events!$A:$A,MATCH(H52,Events!$I:$I,0)),"")</f>
        <v/>
      </c>
    </row>
    <row r="56" spans="1:8" s="1" customFormat="1" ht="18" customHeight="1" x14ac:dyDescent="0.2">
      <c r="A56" s="61">
        <f t="shared" ref="A56" si="55">A52+1</f>
        <v>13</v>
      </c>
      <c r="B56" s="57">
        <f t="shared" ref="B56" si="56">H52+1</f>
        <v>44857</v>
      </c>
      <c r="C56" s="57">
        <f t="shared" ref="C56" si="57">B56+1</f>
        <v>44858</v>
      </c>
      <c r="D56" s="57">
        <f t="shared" ref="D56" si="58">C56+1</f>
        <v>44859</v>
      </c>
      <c r="E56" s="57">
        <f t="shared" ref="E56" si="59">D56+1</f>
        <v>44860</v>
      </c>
      <c r="F56" s="57">
        <f t="shared" ref="F56" si="60">E56+1</f>
        <v>44861</v>
      </c>
      <c r="G56" s="57">
        <f t="shared" ref="G56" si="61">F56+1</f>
        <v>44862</v>
      </c>
      <c r="H56" s="57">
        <f t="shared" ref="H56" si="62">G56+1</f>
        <v>44863</v>
      </c>
    </row>
    <row r="57" spans="1:8" s="2" customFormat="1" ht="24" customHeight="1" x14ac:dyDescent="0.2">
      <c r="A57" s="62"/>
      <c r="B57" s="52" t="str">
        <f>IFERROR(INDEX(Events!$A:$A,MATCH(B56,Events!$G:$G,0)),"")</f>
        <v/>
      </c>
      <c r="C57" s="52" t="str">
        <f>IFERROR(INDEX(Events!$A:$A,MATCH(C56,Events!$G:$G,0)),"")</f>
        <v>United Nations Day</v>
      </c>
      <c r="D57" s="52" t="str">
        <f>IFERROR(INDEX(Events!$A:$A,MATCH(D56,Events!$G:$G,0)),"")</f>
        <v/>
      </c>
      <c r="E57" s="52" t="str">
        <f>IFERROR(INDEX(Events!$A:$A,MATCH(E56,Events!$G:$G,0)),"")</f>
        <v/>
      </c>
      <c r="F57" s="52" t="str">
        <f>IFERROR(INDEX(Events!$A:$A,MATCH(F56,Events!$G:$G,0)),"")</f>
        <v/>
      </c>
      <c r="G57" s="52" t="str">
        <f>IFERROR(INDEX(Events!$A:$A,MATCH(G56,Events!$G:$G,0)),"")</f>
        <v/>
      </c>
      <c r="H57" s="52" t="str">
        <f>IFERROR(INDEX(Events!$A:$A,MATCH(H56,Events!$G:$G,0)),"")</f>
        <v/>
      </c>
    </row>
    <row r="58" spans="1:8" s="2" customFormat="1" ht="24" customHeight="1" x14ac:dyDescent="0.2">
      <c r="A58" s="62"/>
      <c r="B58" s="52" t="str">
        <f ca="1">IFERROR(INDEX(Events!$A:$A,MATCH(B56,Events!$H:$H,0)),"")</f>
        <v/>
      </c>
      <c r="C58" s="52" t="str">
        <f ca="1">IFERROR(INDEX(Events!$A:$A,MATCH(C56,Events!$H:$H,0)),"")</f>
        <v/>
      </c>
      <c r="D58" s="52" t="str">
        <f ca="1">IFERROR(INDEX(Events!$A:$A,MATCH(D56,Events!$H:$H,0)),"")</f>
        <v/>
      </c>
      <c r="E58" s="52" t="str">
        <f ca="1">IFERROR(INDEX(Events!$A:$A,MATCH(E56,Events!$H:$H,0)),"")</f>
        <v/>
      </c>
      <c r="F58" s="52" t="str">
        <f ca="1">IFERROR(INDEX(Events!$A:$A,MATCH(F56,Events!$H:$H,0)),"")</f>
        <v/>
      </c>
      <c r="G58" s="52" t="str">
        <f ca="1">IFERROR(INDEX(Events!$A:$A,MATCH(G56,Events!$H:$H,0)),"")</f>
        <v/>
      </c>
      <c r="H58" s="52" t="str">
        <f ca="1">IFERROR(INDEX(Events!$A:$A,MATCH(H56,Events!$H:$H,0)),"")</f>
        <v/>
      </c>
    </row>
    <row r="59" spans="1:8" s="2" customFormat="1" ht="24" customHeight="1" x14ac:dyDescent="0.2">
      <c r="A59" s="63"/>
      <c r="B59" s="53" t="str">
        <f ca="1">IFERROR(INDEX(Events!$A:$A,MATCH(B56,Events!$I:$I,0)),"")</f>
        <v/>
      </c>
      <c r="C59" s="53" t="str">
        <f ca="1">IFERROR(INDEX(Events!$A:$A,MATCH(C56,Events!$I:$I,0)),"")</f>
        <v/>
      </c>
      <c r="D59" s="53" t="str">
        <f ca="1">IFERROR(INDEX(Events!$A:$A,MATCH(D56,Events!$I:$I,0)),"")</f>
        <v/>
      </c>
      <c r="E59" s="53" t="str">
        <f ca="1">IFERROR(INDEX(Events!$A:$A,MATCH(E56,Events!$I:$I,0)),"")</f>
        <v/>
      </c>
      <c r="F59" s="53" t="str">
        <f ca="1">IFERROR(INDEX(Events!$A:$A,MATCH(F56,Events!$I:$I,0)),"")</f>
        <v/>
      </c>
      <c r="G59" s="53" t="str">
        <f ca="1">IFERROR(INDEX(Events!$A:$A,MATCH(G56,Events!$I:$I,0)),"")</f>
        <v/>
      </c>
      <c r="H59" s="53" t="str">
        <f ca="1">IFERROR(INDEX(Events!$A:$A,MATCH(H56,Events!$I:$I,0)),"")</f>
        <v/>
      </c>
    </row>
    <row r="60" spans="1:8" s="1" customFormat="1" ht="18" customHeight="1" x14ac:dyDescent="0.2">
      <c r="A60" s="61">
        <f t="shared" ref="A60" si="63">A56+1</f>
        <v>14</v>
      </c>
      <c r="B60" s="57">
        <f t="shared" ref="B60" si="64">H56+1</f>
        <v>44864</v>
      </c>
      <c r="C60" s="57">
        <f t="shared" ref="C60" si="65">B60+1</f>
        <v>44865</v>
      </c>
      <c r="D60" s="57">
        <f t="shared" ref="D60" si="66">C60+1</f>
        <v>44866</v>
      </c>
      <c r="E60" s="57">
        <f t="shared" ref="E60" si="67">D60+1</f>
        <v>44867</v>
      </c>
      <c r="F60" s="57">
        <f t="shared" ref="F60" si="68">E60+1</f>
        <v>44868</v>
      </c>
      <c r="G60" s="57">
        <f t="shared" ref="G60" si="69">F60+1</f>
        <v>44869</v>
      </c>
      <c r="H60" s="57">
        <f t="shared" ref="H60" si="70">G60+1</f>
        <v>44870</v>
      </c>
    </row>
    <row r="61" spans="1:8" s="2" customFormat="1" ht="24" customHeight="1" x14ac:dyDescent="0.2">
      <c r="A61" s="62"/>
      <c r="B61" s="52" t="str">
        <f>IFERROR(INDEX(Events!$A:$A,MATCH(B60,Events!$G:$G,0)),"")</f>
        <v/>
      </c>
      <c r="C61" s="52" t="str">
        <f>IFERROR(INDEX(Events!$A:$A,MATCH(C60,Events!$G:$G,0)),"")</f>
        <v>Halloween</v>
      </c>
      <c r="D61" s="52" t="str">
        <f>IFERROR(INDEX(Events!$A:$A,MATCH(D60,Events!$G:$G,0)),"")</f>
        <v/>
      </c>
      <c r="E61" s="52" t="str">
        <f>IFERROR(INDEX(Events!$A:$A,MATCH(E60,Events!$G:$G,0)),"")</f>
        <v/>
      </c>
      <c r="F61" s="52" t="str">
        <f>IFERROR(INDEX(Events!$A:$A,MATCH(F60,Events!$G:$G,0)),"")</f>
        <v/>
      </c>
      <c r="G61" s="52" t="str">
        <f>IFERROR(INDEX(Events!$A:$A,MATCH(G60,Events!$G:$G,0)),"")</f>
        <v/>
      </c>
      <c r="H61" s="52" t="str">
        <f>IFERROR(INDEX(Events!$A:$A,MATCH(H60,Events!$G:$G,0)),"")</f>
        <v/>
      </c>
    </row>
    <row r="62" spans="1:8" s="2" customFormat="1" ht="24" customHeight="1" x14ac:dyDescent="0.2">
      <c r="A62" s="62"/>
      <c r="B62" s="52" t="str">
        <f ca="1">IFERROR(INDEX(Events!$A:$A,MATCH(B60,Events!$H:$H,0)),"")</f>
        <v/>
      </c>
      <c r="C62" s="52" t="str">
        <f ca="1">IFERROR(INDEX(Events!$A:$A,MATCH(C60,Events!$H:$H,0)),"")</f>
        <v/>
      </c>
      <c r="D62" s="52" t="str">
        <f ca="1">IFERROR(INDEX(Events!$A:$A,MATCH(D60,Events!$H:$H,0)),"")</f>
        <v/>
      </c>
      <c r="E62" s="52" t="str">
        <f ca="1">IFERROR(INDEX(Events!$A:$A,MATCH(E60,Events!$H:$H,0)),"")</f>
        <v/>
      </c>
      <c r="F62" s="52" t="str">
        <f ca="1">IFERROR(INDEX(Events!$A:$A,MATCH(F60,Events!$H:$H,0)),"")</f>
        <v/>
      </c>
      <c r="G62" s="52" t="str">
        <f ca="1">IFERROR(INDEX(Events!$A:$A,MATCH(G60,Events!$H:$H,0)),"")</f>
        <v/>
      </c>
      <c r="H62" s="52" t="str">
        <f ca="1">IFERROR(INDEX(Events!$A:$A,MATCH(H60,Events!$H:$H,0)),"")</f>
        <v/>
      </c>
    </row>
    <row r="63" spans="1:8" s="2" customFormat="1" ht="24" customHeight="1" x14ac:dyDescent="0.2">
      <c r="A63" s="63"/>
      <c r="B63" s="53" t="str">
        <f ca="1">IFERROR(INDEX(Events!$A:$A,MATCH(B60,Events!$I:$I,0)),"")</f>
        <v/>
      </c>
      <c r="C63" s="53" t="str">
        <f ca="1">IFERROR(INDEX(Events!$A:$A,MATCH(C60,Events!$I:$I,0)),"")</f>
        <v/>
      </c>
      <c r="D63" s="53" t="str">
        <f ca="1">IFERROR(INDEX(Events!$A:$A,MATCH(D60,Events!$I:$I,0)),"")</f>
        <v/>
      </c>
      <c r="E63" s="53" t="str">
        <f ca="1">IFERROR(INDEX(Events!$A:$A,MATCH(E60,Events!$I:$I,0)),"")</f>
        <v/>
      </c>
      <c r="F63" s="53" t="str">
        <f ca="1">IFERROR(INDEX(Events!$A:$A,MATCH(F60,Events!$I:$I,0)),"")</f>
        <v/>
      </c>
      <c r="G63" s="53" t="str">
        <f ca="1">IFERROR(INDEX(Events!$A:$A,MATCH(G60,Events!$I:$I,0)),"")</f>
        <v/>
      </c>
      <c r="H63" s="53" t="str">
        <f ca="1">IFERROR(INDEX(Events!$A:$A,MATCH(H60,Events!$I:$I,0)),"")</f>
        <v/>
      </c>
    </row>
    <row r="64" spans="1:8" s="1" customFormat="1" ht="18" customHeight="1" x14ac:dyDescent="0.2">
      <c r="A64" s="61">
        <f t="shared" ref="A64" si="71">A60+1</f>
        <v>15</v>
      </c>
      <c r="B64" s="57">
        <f t="shared" ref="B64" si="72">H60+1</f>
        <v>44871</v>
      </c>
      <c r="C64" s="57">
        <f t="shared" ref="C64" si="73">B64+1</f>
        <v>44872</v>
      </c>
      <c r="D64" s="57">
        <f t="shared" ref="D64" si="74">C64+1</f>
        <v>44873</v>
      </c>
      <c r="E64" s="57">
        <f t="shared" ref="E64" si="75">D64+1</f>
        <v>44874</v>
      </c>
      <c r="F64" s="57">
        <f t="shared" ref="F64" si="76">E64+1</f>
        <v>44875</v>
      </c>
      <c r="G64" s="57">
        <f t="shared" ref="G64" si="77">F64+1</f>
        <v>44876</v>
      </c>
      <c r="H64" s="57">
        <f t="shared" ref="H64" si="78">G64+1</f>
        <v>44877</v>
      </c>
    </row>
    <row r="65" spans="1:8" s="2" customFormat="1" ht="24" customHeight="1" x14ac:dyDescent="0.2">
      <c r="A65" s="62"/>
      <c r="B65" s="52" t="str">
        <f>IFERROR(INDEX(Events!$A:$A,MATCH(B64,Events!$G:$G,0)),"")</f>
        <v>Daylight Saving</v>
      </c>
      <c r="C65" s="52" t="str">
        <f>IFERROR(INDEX(Events!$A:$A,MATCH(C64,Events!$G:$G,0)),"")</f>
        <v/>
      </c>
      <c r="D65" s="52" t="str">
        <f>IFERROR(INDEX(Events!$A:$A,MATCH(D64,Events!$G:$G,0)),"")</f>
        <v/>
      </c>
      <c r="E65" s="52" t="str">
        <f>IFERROR(INDEX(Events!$A:$A,MATCH(E64,Events!$G:$G,0)),"")</f>
        <v/>
      </c>
      <c r="F65" s="52" t="str">
        <f>IFERROR(INDEX(Events!$A:$A,MATCH(F64,Events!$G:$G,0)),"")</f>
        <v/>
      </c>
      <c r="G65" s="52" t="str">
        <f>IFERROR(INDEX(Events!$A:$A,MATCH(G64,Events!$G:$G,0)),"")</f>
        <v>Veterans Day</v>
      </c>
      <c r="H65" s="52" t="str">
        <f>IFERROR(INDEX(Events!$A:$A,MATCH(H64,Events!$G:$G,0)),"")</f>
        <v/>
      </c>
    </row>
    <row r="66" spans="1:8" s="2" customFormat="1" ht="24" customHeight="1" x14ac:dyDescent="0.2">
      <c r="A66" s="62"/>
      <c r="B66" s="52" t="str">
        <f ca="1">IFERROR(INDEX(Events!$A:$A,MATCH(B64,Events!$H:$H,0)),"")</f>
        <v/>
      </c>
      <c r="C66" s="52" t="str">
        <f ca="1">IFERROR(INDEX(Events!$A:$A,MATCH(C64,Events!$H:$H,0)),"")</f>
        <v/>
      </c>
      <c r="D66" s="52" t="str">
        <f ca="1">IFERROR(INDEX(Events!$A:$A,MATCH(D64,Events!$H:$H,0)),"")</f>
        <v/>
      </c>
      <c r="E66" s="52" t="str">
        <f ca="1">IFERROR(INDEX(Events!$A:$A,MATCH(E64,Events!$H:$H,0)),"")</f>
        <v/>
      </c>
      <c r="F66" s="52" t="str">
        <f ca="1">IFERROR(INDEX(Events!$A:$A,MATCH(F64,Events!$H:$H,0)),"")</f>
        <v/>
      </c>
      <c r="G66" s="52" t="str">
        <f ca="1">IFERROR(INDEX(Events!$A:$A,MATCH(G64,Events!$H:$H,0)),"")</f>
        <v/>
      </c>
      <c r="H66" s="52" t="str">
        <f ca="1">IFERROR(INDEX(Events!$A:$A,MATCH(H64,Events!$H:$H,0)),"")</f>
        <v/>
      </c>
    </row>
    <row r="67" spans="1:8" s="2" customFormat="1" ht="24" customHeight="1" x14ac:dyDescent="0.2">
      <c r="A67" s="63"/>
      <c r="B67" s="53" t="str">
        <f ca="1">IFERROR(INDEX(Events!$A:$A,MATCH(B64,Events!$I:$I,0)),"")</f>
        <v/>
      </c>
      <c r="C67" s="53" t="str">
        <f ca="1">IFERROR(INDEX(Events!$A:$A,MATCH(C64,Events!$I:$I,0)),"")</f>
        <v/>
      </c>
      <c r="D67" s="53" t="str">
        <f ca="1">IFERROR(INDEX(Events!$A:$A,MATCH(D64,Events!$I:$I,0)),"")</f>
        <v/>
      </c>
      <c r="E67" s="53" t="str">
        <f ca="1">IFERROR(INDEX(Events!$A:$A,MATCH(E64,Events!$I:$I,0)),"")</f>
        <v/>
      </c>
      <c r="F67" s="53" t="str">
        <f ca="1">IFERROR(INDEX(Events!$A:$A,MATCH(F64,Events!$I:$I,0)),"")</f>
        <v/>
      </c>
      <c r="G67" s="53" t="str">
        <f ca="1">IFERROR(INDEX(Events!$A:$A,MATCH(G64,Events!$I:$I,0)),"")</f>
        <v/>
      </c>
      <c r="H67" s="53" t="str">
        <f ca="1">IFERROR(INDEX(Events!$A:$A,MATCH(H64,Events!$I:$I,0)),"")</f>
        <v/>
      </c>
    </row>
    <row r="68" spans="1:8" s="1" customFormat="1" ht="18" customHeight="1" x14ac:dyDescent="0.2">
      <c r="A68" s="61">
        <f t="shared" ref="A68" si="79">A64+1</f>
        <v>16</v>
      </c>
      <c r="B68" s="57">
        <f t="shared" ref="B68" si="80">H64+1</f>
        <v>44878</v>
      </c>
      <c r="C68" s="57">
        <f t="shared" ref="C68" si="81">B68+1</f>
        <v>44879</v>
      </c>
      <c r="D68" s="57">
        <f t="shared" ref="D68" si="82">C68+1</f>
        <v>44880</v>
      </c>
      <c r="E68" s="57">
        <f t="shared" ref="E68" si="83">D68+1</f>
        <v>44881</v>
      </c>
      <c r="F68" s="57">
        <f t="shared" ref="F68" si="84">E68+1</f>
        <v>44882</v>
      </c>
      <c r="G68" s="57">
        <f t="shared" ref="G68" si="85">F68+1</f>
        <v>44883</v>
      </c>
      <c r="H68" s="57">
        <f t="shared" ref="H68" si="86">G68+1</f>
        <v>44884</v>
      </c>
    </row>
    <row r="69" spans="1:8" s="2" customFormat="1" ht="24" customHeight="1" x14ac:dyDescent="0.2">
      <c r="A69" s="62"/>
      <c r="B69" s="52" t="str">
        <f>IFERROR(INDEX(Events!$A:$A,MATCH(B68,Events!$G:$G,0)),"")</f>
        <v/>
      </c>
      <c r="C69" s="52" t="str">
        <f>IFERROR(INDEX(Events!$A:$A,MATCH(C68,Events!$G:$G,0)),"")</f>
        <v/>
      </c>
      <c r="D69" s="52" t="str">
        <f>IFERROR(INDEX(Events!$A:$A,MATCH(D68,Events!$G:$G,0)),"")</f>
        <v/>
      </c>
      <c r="E69" s="52" t="str">
        <f>IFERROR(INDEX(Events!$A:$A,MATCH(E68,Events!$G:$G,0)),"")</f>
        <v/>
      </c>
      <c r="F69" s="52" t="str">
        <f>IFERROR(INDEX(Events!$A:$A,MATCH(F68,Events!$G:$G,0)),"")</f>
        <v/>
      </c>
      <c r="G69" s="52" t="str">
        <f>IFERROR(INDEX(Events!$A:$A,MATCH(G68,Events!$G:$G,0)),"")</f>
        <v/>
      </c>
      <c r="H69" s="52" t="str">
        <f>IFERROR(INDEX(Events!$A:$A,MATCH(H68,Events!$G:$G,0)),"")</f>
        <v/>
      </c>
    </row>
    <row r="70" spans="1:8" s="2" customFormat="1" ht="24" customHeight="1" x14ac:dyDescent="0.2">
      <c r="A70" s="62"/>
      <c r="B70" s="52" t="str">
        <f ca="1">IFERROR(INDEX(Events!$A:$A,MATCH(B68,Events!$H:$H,0)),"")</f>
        <v/>
      </c>
      <c r="C70" s="52" t="str">
        <f ca="1">IFERROR(INDEX(Events!$A:$A,MATCH(C68,Events!$H:$H,0)),"")</f>
        <v/>
      </c>
      <c r="D70" s="52" t="str">
        <f ca="1">IFERROR(INDEX(Events!$A:$A,MATCH(D68,Events!$H:$H,0)),"")</f>
        <v/>
      </c>
      <c r="E70" s="52" t="str">
        <f ca="1">IFERROR(INDEX(Events!$A:$A,MATCH(E68,Events!$H:$H,0)),"")</f>
        <v/>
      </c>
      <c r="F70" s="52" t="str">
        <f ca="1">IFERROR(INDEX(Events!$A:$A,MATCH(F68,Events!$H:$H,0)),"")</f>
        <v/>
      </c>
      <c r="G70" s="52" t="str">
        <f ca="1">IFERROR(INDEX(Events!$A:$A,MATCH(G68,Events!$H:$H,0)),"")</f>
        <v/>
      </c>
      <c r="H70" s="52" t="str">
        <f ca="1">IFERROR(INDEX(Events!$A:$A,MATCH(H68,Events!$H:$H,0)),"")</f>
        <v/>
      </c>
    </row>
    <row r="71" spans="1:8" s="2" customFormat="1" ht="24" customHeight="1" x14ac:dyDescent="0.2">
      <c r="A71" s="63"/>
      <c r="B71" s="53" t="str">
        <f ca="1">IFERROR(INDEX(Events!$A:$A,MATCH(B68,Events!$I:$I,0)),"")</f>
        <v/>
      </c>
      <c r="C71" s="53" t="str">
        <f ca="1">IFERROR(INDEX(Events!$A:$A,MATCH(C68,Events!$I:$I,0)),"")</f>
        <v/>
      </c>
      <c r="D71" s="53" t="str">
        <f ca="1">IFERROR(INDEX(Events!$A:$A,MATCH(D68,Events!$I:$I,0)),"")</f>
        <v/>
      </c>
      <c r="E71" s="53" t="str">
        <f ca="1">IFERROR(INDEX(Events!$A:$A,MATCH(E68,Events!$I:$I,0)),"")</f>
        <v/>
      </c>
      <c r="F71" s="53" t="str">
        <f ca="1">IFERROR(INDEX(Events!$A:$A,MATCH(F68,Events!$I:$I,0)),"")</f>
        <v/>
      </c>
      <c r="G71" s="53" t="str">
        <f ca="1">IFERROR(INDEX(Events!$A:$A,MATCH(G68,Events!$I:$I,0)),"")</f>
        <v/>
      </c>
      <c r="H71" s="53" t="str">
        <f ca="1">IFERROR(INDEX(Events!$A:$A,MATCH(H68,Events!$I:$I,0)),"")</f>
        <v/>
      </c>
    </row>
    <row r="72" spans="1:8" s="1" customFormat="1" ht="18" customHeight="1" x14ac:dyDescent="0.2">
      <c r="A72" s="61">
        <f t="shared" ref="A72" si="87">A68+1</f>
        <v>17</v>
      </c>
      <c r="B72" s="57">
        <f t="shared" ref="B72" si="88">H68+1</f>
        <v>44885</v>
      </c>
      <c r="C72" s="57">
        <f t="shared" ref="C72" si="89">B72+1</f>
        <v>44886</v>
      </c>
      <c r="D72" s="57">
        <f t="shared" ref="D72" si="90">C72+1</f>
        <v>44887</v>
      </c>
      <c r="E72" s="57">
        <f t="shared" ref="E72" si="91">D72+1</f>
        <v>44888</v>
      </c>
      <c r="F72" s="57">
        <f t="shared" ref="F72" si="92">E72+1</f>
        <v>44889</v>
      </c>
      <c r="G72" s="57">
        <f t="shared" ref="G72" si="93">F72+1</f>
        <v>44890</v>
      </c>
      <c r="H72" s="57">
        <f t="shared" ref="H72" si="94">G72+1</f>
        <v>44891</v>
      </c>
    </row>
    <row r="73" spans="1:8" s="2" customFormat="1" ht="24" customHeight="1" x14ac:dyDescent="0.2">
      <c r="A73" s="62"/>
      <c r="B73" s="52" t="str">
        <f>IFERROR(INDEX(Events!$A:$A,MATCH(B72,Events!$G:$G,0)),"")</f>
        <v/>
      </c>
      <c r="C73" s="52" t="str">
        <f>IFERROR(INDEX(Events!$A:$A,MATCH(C72,Events!$G:$G,0)),"")</f>
        <v/>
      </c>
      <c r="D73" s="52" t="str">
        <f>IFERROR(INDEX(Events!$A:$A,MATCH(D72,Events!$G:$G,0)),"")</f>
        <v/>
      </c>
      <c r="E73" s="52" t="str">
        <f>IFERROR(INDEX(Events!$A:$A,MATCH(E72,Events!$G:$G,0)),"")</f>
        <v/>
      </c>
      <c r="F73" s="52" t="str">
        <f>IFERROR(INDEX(Events!$A:$A,MATCH(F72,Events!$G:$G,0)),"")</f>
        <v>Thanksgiving</v>
      </c>
      <c r="G73" s="52" t="str">
        <f>IFERROR(INDEX(Events!$A:$A,MATCH(G72,Events!$G:$G,0)),"")</f>
        <v/>
      </c>
      <c r="H73" s="52" t="str">
        <f>IFERROR(INDEX(Events!$A:$A,MATCH(H72,Events!$G:$G,0)),"")</f>
        <v/>
      </c>
    </row>
    <row r="74" spans="1:8" s="2" customFormat="1" ht="24" customHeight="1" x14ac:dyDescent="0.2">
      <c r="A74" s="62"/>
      <c r="B74" s="52" t="str">
        <f ca="1">IFERROR(INDEX(Events!$A:$A,MATCH(B72,Events!$H:$H,0)),"")</f>
        <v/>
      </c>
      <c r="C74" s="52" t="str">
        <f ca="1">IFERROR(INDEX(Events!$A:$A,MATCH(C72,Events!$H:$H,0)),"")</f>
        <v/>
      </c>
      <c r="D74" s="52" t="str">
        <f ca="1">IFERROR(INDEX(Events!$A:$A,MATCH(D72,Events!$H:$H,0)),"")</f>
        <v/>
      </c>
      <c r="E74" s="52" t="str">
        <f ca="1">IFERROR(INDEX(Events!$A:$A,MATCH(E72,Events!$H:$H,0)),"")</f>
        <v/>
      </c>
      <c r="F74" s="52" t="str">
        <f ca="1">IFERROR(INDEX(Events!$A:$A,MATCH(F72,Events!$H:$H,0)),"")</f>
        <v/>
      </c>
      <c r="G74" s="52" t="str">
        <f ca="1">IFERROR(INDEX(Events!$A:$A,MATCH(G72,Events!$H:$H,0)),"")</f>
        <v/>
      </c>
      <c r="H74" s="52" t="str">
        <f ca="1">IFERROR(INDEX(Events!$A:$A,MATCH(H72,Events!$H:$H,0)),"")</f>
        <v/>
      </c>
    </row>
    <row r="75" spans="1:8" s="2" customFormat="1" ht="24" customHeight="1" x14ac:dyDescent="0.2">
      <c r="A75" s="63"/>
      <c r="B75" s="53" t="str">
        <f ca="1">IFERROR(INDEX(Events!$A:$A,MATCH(B72,Events!$I:$I,0)),"")</f>
        <v/>
      </c>
      <c r="C75" s="53" t="str">
        <f ca="1">IFERROR(INDEX(Events!$A:$A,MATCH(C72,Events!$I:$I,0)),"")</f>
        <v/>
      </c>
      <c r="D75" s="53" t="str">
        <f ca="1">IFERROR(INDEX(Events!$A:$A,MATCH(D72,Events!$I:$I,0)),"")</f>
        <v/>
      </c>
      <c r="E75" s="53" t="str">
        <f ca="1">IFERROR(INDEX(Events!$A:$A,MATCH(E72,Events!$I:$I,0)),"")</f>
        <v/>
      </c>
      <c r="F75" s="53" t="str">
        <f ca="1">IFERROR(INDEX(Events!$A:$A,MATCH(F72,Events!$I:$I,0)),"")</f>
        <v/>
      </c>
      <c r="G75" s="53" t="str">
        <f ca="1">IFERROR(INDEX(Events!$A:$A,MATCH(G72,Events!$I:$I,0)),"")</f>
        <v/>
      </c>
      <c r="H75" s="53" t="str">
        <f ca="1">IFERROR(INDEX(Events!$A:$A,MATCH(H72,Events!$I:$I,0)),"")</f>
        <v/>
      </c>
    </row>
    <row r="76" spans="1:8" s="1" customFormat="1" ht="18" customHeight="1" x14ac:dyDescent="0.2">
      <c r="A76" s="61">
        <f t="shared" ref="A76" si="95">A72+1</f>
        <v>18</v>
      </c>
      <c r="B76" s="57">
        <f t="shared" ref="B76" si="96">H72+1</f>
        <v>44892</v>
      </c>
      <c r="C76" s="57">
        <f t="shared" ref="C76" si="97">B76+1</f>
        <v>44893</v>
      </c>
      <c r="D76" s="57">
        <f t="shared" ref="D76" si="98">C76+1</f>
        <v>44894</v>
      </c>
      <c r="E76" s="57">
        <f t="shared" ref="E76" si="99">D76+1</f>
        <v>44895</v>
      </c>
      <c r="F76" s="57">
        <f t="shared" ref="F76" si="100">E76+1</f>
        <v>44896</v>
      </c>
      <c r="G76" s="57">
        <f t="shared" ref="G76" si="101">F76+1</f>
        <v>44897</v>
      </c>
      <c r="H76" s="57">
        <f t="shared" ref="H76" si="102">G76+1</f>
        <v>44898</v>
      </c>
    </row>
    <row r="77" spans="1:8" s="2" customFormat="1" ht="24" customHeight="1" x14ac:dyDescent="0.2">
      <c r="A77" s="62"/>
      <c r="B77" s="52" t="str">
        <f>IFERROR(INDEX(Events!$A:$A,MATCH(B76,Events!$G:$G,0)),"")</f>
        <v/>
      </c>
      <c r="C77" s="52" t="str">
        <f>IFERROR(INDEX(Events!$A:$A,MATCH(C76,Events!$G:$G,0)),"")</f>
        <v/>
      </c>
      <c r="D77" s="52" t="str">
        <f>IFERROR(INDEX(Events!$A:$A,MATCH(D76,Events!$G:$G,0)),"")</f>
        <v/>
      </c>
      <c r="E77" s="52" t="str">
        <f>IFERROR(INDEX(Events!$A:$A,MATCH(E76,Events!$G:$G,0)),"")</f>
        <v/>
      </c>
      <c r="F77" s="52" t="str">
        <f>IFERROR(INDEX(Events!$A:$A,MATCH(F76,Events!$G:$G,0)),"")</f>
        <v/>
      </c>
      <c r="G77" s="52" t="str">
        <f>IFERROR(INDEX(Events!$A:$A,MATCH(G76,Events!$G:$G,0)),"")</f>
        <v/>
      </c>
      <c r="H77" s="52" t="str">
        <f>IFERROR(INDEX(Events!$A:$A,MATCH(H76,Events!$G:$G,0)),"")</f>
        <v/>
      </c>
    </row>
    <row r="78" spans="1:8" s="2" customFormat="1" ht="24" customHeight="1" x14ac:dyDescent="0.2">
      <c r="A78" s="62"/>
      <c r="B78" s="52" t="str">
        <f ca="1">IFERROR(INDEX(Events!$A:$A,MATCH(B76,Events!$H:$H,0)),"")</f>
        <v/>
      </c>
      <c r="C78" s="52" t="str">
        <f ca="1">IFERROR(INDEX(Events!$A:$A,MATCH(C76,Events!$H:$H,0)),"")</f>
        <v/>
      </c>
      <c r="D78" s="52" t="str">
        <f ca="1">IFERROR(INDEX(Events!$A:$A,MATCH(D76,Events!$H:$H,0)),"")</f>
        <v/>
      </c>
      <c r="E78" s="52" t="str">
        <f ca="1">IFERROR(INDEX(Events!$A:$A,MATCH(E76,Events!$H:$H,0)),"")</f>
        <v/>
      </c>
      <c r="F78" s="52" t="str">
        <f ca="1">IFERROR(INDEX(Events!$A:$A,MATCH(F76,Events!$H:$H,0)),"")</f>
        <v/>
      </c>
      <c r="G78" s="52" t="str">
        <f ca="1">IFERROR(INDEX(Events!$A:$A,MATCH(G76,Events!$H:$H,0)),"")</f>
        <v/>
      </c>
      <c r="H78" s="52" t="str">
        <f ca="1">IFERROR(INDEX(Events!$A:$A,MATCH(H76,Events!$H:$H,0)),"")</f>
        <v/>
      </c>
    </row>
    <row r="79" spans="1:8" s="2" customFormat="1" ht="24" customHeight="1" x14ac:dyDescent="0.2">
      <c r="A79" s="63"/>
      <c r="B79" s="53" t="str">
        <f ca="1">IFERROR(INDEX(Events!$A:$A,MATCH(B76,Events!$I:$I,0)),"")</f>
        <v/>
      </c>
      <c r="C79" s="53" t="str">
        <f ca="1">IFERROR(INDEX(Events!$A:$A,MATCH(C76,Events!$I:$I,0)),"")</f>
        <v/>
      </c>
      <c r="D79" s="53" t="str">
        <f ca="1">IFERROR(INDEX(Events!$A:$A,MATCH(D76,Events!$I:$I,0)),"")</f>
        <v/>
      </c>
      <c r="E79" s="53" t="str">
        <f ca="1">IFERROR(INDEX(Events!$A:$A,MATCH(E76,Events!$I:$I,0)),"")</f>
        <v/>
      </c>
      <c r="F79" s="53" t="str">
        <f ca="1">IFERROR(INDEX(Events!$A:$A,MATCH(F76,Events!$I:$I,0)),"")</f>
        <v/>
      </c>
      <c r="G79" s="53" t="str">
        <f ca="1">IFERROR(INDEX(Events!$A:$A,MATCH(G76,Events!$I:$I,0)),"")</f>
        <v/>
      </c>
      <c r="H79" s="53" t="str">
        <f ca="1">IFERROR(INDEX(Events!$A:$A,MATCH(H76,Events!$I:$I,0)),"")</f>
        <v/>
      </c>
    </row>
    <row r="80" spans="1:8" s="1" customFormat="1" ht="18" customHeight="1" x14ac:dyDescent="0.2">
      <c r="A80" s="61">
        <f t="shared" ref="A80" si="103">A76+1</f>
        <v>19</v>
      </c>
      <c r="B80" s="57">
        <f t="shared" ref="B80" si="104">H76+1</f>
        <v>44899</v>
      </c>
      <c r="C80" s="57">
        <f t="shared" ref="C80" si="105">B80+1</f>
        <v>44900</v>
      </c>
      <c r="D80" s="57">
        <f t="shared" ref="D80" si="106">C80+1</f>
        <v>44901</v>
      </c>
      <c r="E80" s="57">
        <f t="shared" ref="E80" si="107">D80+1</f>
        <v>44902</v>
      </c>
      <c r="F80" s="57">
        <f t="shared" ref="F80" si="108">E80+1</f>
        <v>44903</v>
      </c>
      <c r="G80" s="57">
        <f t="shared" ref="G80" si="109">F80+1</f>
        <v>44904</v>
      </c>
      <c r="H80" s="57">
        <f t="shared" ref="H80" si="110">G80+1</f>
        <v>44905</v>
      </c>
    </row>
    <row r="81" spans="1:8" s="2" customFormat="1" ht="24" customHeight="1" x14ac:dyDescent="0.2">
      <c r="A81" s="62"/>
      <c r="B81" s="52" t="str">
        <f>IFERROR(INDEX(Events!$A:$A,MATCH(B80,Events!$G:$G,0)),"")</f>
        <v/>
      </c>
      <c r="C81" s="52" t="str">
        <f>IFERROR(INDEX(Events!$A:$A,MATCH(C80,Events!$G:$G,0)),"")</f>
        <v/>
      </c>
      <c r="D81" s="52" t="str">
        <f>IFERROR(INDEX(Events!$A:$A,MATCH(D80,Events!$G:$G,0)),"")</f>
        <v/>
      </c>
      <c r="E81" s="52" t="str">
        <f>IFERROR(INDEX(Events!$A:$A,MATCH(E80,Events!$G:$G,0)),"")</f>
        <v>Pearl Harbor</v>
      </c>
      <c r="F81" s="52" t="str">
        <f>IFERROR(INDEX(Events!$A:$A,MATCH(F80,Events!$G:$G,0)),"")</f>
        <v/>
      </c>
      <c r="G81" s="52" t="str">
        <f>IFERROR(INDEX(Events!$A:$A,MATCH(G80,Events!$G:$G,0)),"")</f>
        <v/>
      </c>
      <c r="H81" s="52" t="str">
        <f>IFERROR(INDEX(Events!$A:$A,MATCH(H80,Events!$G:$G,0)),"")</f>
        <v/>
      </c>
    </row>
    <row r="82" spans="1:8" s="2" customFormat="1" ht="24" customHeight="1" x14ac:dyDescent="0.2">
      <c r="A82" s="62"/>
      <c r="B82" s="52" t="str">
        <f ca="1">IFERROR(INDEX(Events!$A:$A,MATCH(B80,Events!$H:$H,0)),"")</f>
        <v/>
      </c>
      <c r="C82" s="52" t="str">
        <f ca="1">IFERROR(INDEX(Events!$A:$A,MATCH(C80,Events!$H:$H,0)),"")</f>
        <v/>
      </c>
      <c r="D82" s="52" t="str">
        <f ca="1">IFERROR(INDEX(Events!$A:$A,MATCH(D80,Events!$H:$H,0)),"")</f>
        <v/>
      </c>
      <c r="E82" s="52" t="str">
        <f ca="1">IFERROR(INDEX(Events!$A:$A,MATCH(E80,Events!$H:$H,0)),"")</f>
        <v/>
      </c>
      <c r="F82" s="52" t="str">
        <f ca="1">IFERROR(INDEX(Events!$A:$A,MATCH(F80,Events!$H:$H,0)),"")</f>
        <v/>
      </c>
      <c r="G82" s="52" t="str">
        <f ca="1">IFERROR(INDEX(Events!$A:$A,MATCH(G80,Events!$H:$H,0)),"")</f>
        <v/>
      </c>
      <c r="H82" s="52" t="str">
        <f ca="1">IFERROR(INDEX(Events!$A:$A,MATCH(H80,Events!$H:$H,0)),"")</f>
        <v/>
      </c>
    </row>
    <row r="83" spans="1:8" s="2" customFormat="1" ht="24" customHeight="1" x14ac:dyDescent="0.2">
      <c r="A83" s="63"/>
      <c r="B83" s="53" t="str">
        <f ca="1">IFERROR(INDEX(Events!$A:$A,MATCH(B80,Events!$I:$I,0)),"")</f>
        <v/>
      </c>
      <c r="C83" s="53" t="str">
        <f ca="1">IFERROR(INDEX(Events!$A:$A,MATCH(C80,Events!$I:$I,0)),"")</f>
        <v/>
      </c>
      <c r="D83" s="53" t="str">
        <f ca="1">IFERROR(INDEX(Events!$A:$A,MATCH(D80,Events!$I:$I,0)),"")</f>
        <v/>
      </c>
      <c r="E83" s="53" t="str">
        <f ca="1">IFERROR(INDEX(Events!$A:$A,MATCH(E80,Events!$I:$I,0)),"")</f>
        <v/>
      </c>
      <c r="F83" s="53" t="str">
        <f ca="1">IFERROR(INDEX(Events!$A:$A,MATCH(F80,Events!$I:$I,0)),"")</f>
        <v/>
      </c>
      <c r="G83" s="53" t="str">
        <f ca="1">IFERROR(INDEX(Events!$A:$A,MATCH(G80,Events!$I:$I,0)),"")</f>
        <v/>
      </c>
      <c r="H83" s="53" t="str">
        <f ca="1">IFERROR(INDEX(Events!$A:$A,MATCH(H80,Events!$I:$I,0)),"")</f>
        <v/>
      </c>
    </row>
    <row r="84" spans="1:8" s="1" customFormat="1" ht="18" customHeight="1" x14ac:dyDescent="0.2">
      <c r="A84" s="61">
        <f t="shared" ref="A84" si="111">A80+1</f>
        <v>20</v>
      </c>
      <c r="B84" s="57">
        <f t="shared" ref="B84" si="112">H80+1</f>
        <v>44906</v>
      </c>
      <c r="C84" s="57">
        <f t="shared" ref="C84" si="113">B84+1</f>
        <v>44907</v>
      </c>
      <c r="D84" s="57">
        <f t="shared" ref="D84" si="114">C84+1</f>
        <v>44908</v>
      </c>
      <c r="E84" s="57">
        <f t="shared" ref="E84" si="115">D84+1</f>
        <v>44909</v>
      </c>
      <c r="F84" s="57">
        <f t="shared" ref="F84" si="116">E84+1</f>
        <v>44910</v>
      </c>
      <c r="G84" s="57">
        <f t="shared" ref="G84" si="117">F84+1</f>
        <v>44911</v>
      </c>
      <c r="H84" s="57">
        <f t="shared" ref="H84" si="118">G84+1</f>
        <v>44912</v>
      </c>
    </row>
    <row r="85" spans="1:8" s="2" customFormat="1" ht="24" customHeight="1" x14ac:dyDescent="0.2">
      <c r="A85" s="62"/>
      <c r="B85" s="52" t="str">
        <f>IFERROR(INDEX(Events!$A:$A,MATCH(B84,Events!$G:$G,0)),"")</f>
        <v/>
      </c>
      <c r="C85" s="52" t="str">
        <f>IFERROR(INDEX(Events!$A:$A,MATCH(C84,Events!$G:$G,0)),"")</f>
        <v/>
      </c>
      <c r="D85" s="52" t="str">
        <f>IFERROR(INDEX(Events!$A:$A,MATCH(D84,Events!$G:$G,0)),"")</f>
        <v/>
      </c>
      <c r="E85" s="52" t="str">
        <f>IFERROR(INDEX(Events!$A:$A,MATCH(E84,Events!$G:$G,0)),"")</f>
        <v/>
      </c>
      <c r="F85" s="52" t="str">
        <f>IFERROR(INDEX(Events!$A:$A,MATCH(F84,Events!$G:$G,0)),"")</f>
        <v/>
      </c>
      <c r="G85" s="52" t="str">
        <f>IFERROR(INDEX(Events!$A:$A,MATCH(G84,Events!$G:$G,0)),"")</f>
        <v/>
      </c>
      <c r="H85" s="52" t="str">
        <f>IFERROR(INDEX(Events!$A:$A,MATCH(H84,Events!$G:$G,0)),"")</f>
        <v/>
      </c>
    </row>
    <row r="86" spans="1:8" s="2" customFormat="1" ht="24" customHeight="1" x14ac:dyDescent="0.2">
      <c r="A86" s="62"/>
      <c r="B86" s="52" t="str">
        <f ca="1">IFERROR(INDEX(Events!$A:$A,MATCH(B84,Events!$H:$H,0)),"")</f>
        <v/>
      </c>
      <c r="C86" s="52" t="str">
        <f ca="1">IFERROR(INDEX(Events!$A:$A,MATCH(C84,Events!$H:$H,0)),"")</f>
        <v/>
      </c>
      <c r="D86" s="52" t="str">
        <f ca="1">IFERROR(INDEX(Events!$A:$A,MATCH(D84,Events!$H:$H,0)),"")</f>
        <v/>
      </c>
      <c r="E86" s="52" t="str">
        <f ca="1">IFERROR(INDEX(Events!$A:$A,MATCH(E84,Events!$H:$H,0)),"")</f>
        <v/>
      </c>
      <c r="F86" s="52" t="str">
        <f ca="1">IFERROR(INDEX(Events!$A:$A,MATCH(F84,Events!$H:$H,0)),"")</f>
        <v/>
      </c>
      <c r="G86" s="52" t="str">
        <f ca="1">IFERROR(INDEX(Events!$A:$A,MATCH(G84,Events!$H:$H,0)),"")</f>
        <v/>
      </c>
      <c r="H86" s="52" t="str">
        <f ca="1">IFERROR(INDEX(Events!$A:$A,MATCH(H84,Events!$H:$H,0)),"")</f>
        <v/>
      </c>
    </row>
    <row r="87" spans="1:8" s="2" customFormat="1" ht="24" customHeight="1" x14ac:dyDescent="0.2">
      <c r="A87" s="63"/>
      <c r="B87" s="53" t="str">
        <f ca="1">IFERROR(INDEX(Events!$A:$A,MATCH(B84,Events!$I:$I,0)),"")</f>
        <v/>
      </c>
      <c r="C87" s="53" t="str">
        <f ca="1">IFERROR(INDEX(Events!$A:$A,MATCH(C84,Events!$I:$I,0)),"")</f>
        <v/>
      </c>
      <c r="D87" s="53" t="str">
        <f ca="1">IFERROR(INDEX(Events!$A:$A,MATCH(D84,Events!$I:$I,0)),"")</f>
        <v/>
      </c>
      <c r="E87" s="53" t="str">
        <f ca="1">IFERROR(INDEX(Events!$A:$A,MATCH(E84,Events!$I:$I,0)),"")</f>
        <v/>
      </c>
      <c r="F87" s="53" t="str">
        <f ca="1">IFERROR(INDEX(Events!$A:$A,MATCH(F84,Events!$I:$I,0)),"")</f>
        <v/>
      </c>
      <c r="G87" s="53" t="str">
        <f ca="1">IFERROR(INDEX(Events!$A:$A,MATCH(G84,Events!$I:$I,0)),"")</f>
        <v/>
      </c>
      <c r="H87" s="53" t="str">
        <f ca="1">IFERROR(INDEX(Events!$A:$A,MATCH(H84,Events!$I:$I,0)),"")</f>
        <v/>
      </c>
    </row>
    <row r="88" spans="1:8" s="1" customFormat="1" ht="18" customHeight="1" x14ac:dyDescent="0.2">
      <c r="A88" s="61">
        <f t="shared" ref="A88:A148" si="119">A84+1</f>
        <v>21</v>
      </c>
      <c r="B88" s="57">
        <f t="shared" ref="B88" si="120">H84+1</f>
        <v>44913</v>
      </c>
      <c r="C88" s="57">
        <f t="shared" ref="C88" si="121">B88+1</f>
        <v>44914</v>
      </c>
      <c r="D88" s="57">
        <f t="shared" ref="D88" si="122">C88+1</f>
        <v>44915</v>
      </c>
      <c r="E88" s="57">
        <f t="shared" ref="E88" si="123">D88+1</f>
        <v>44916</v>
      </c>
      <c r="F88" s="57">
        <f t="shared" ref="F88" si="124">E88+1</f>
        <v>44917</v>
      </c>
      <c r="G88" s="57">
        <f t="shared" ref="G88" si="125">F88+1</f>
        <v>44918</v>
      </c>
      <c r="H88" s="57">
        <f t="shared" ref="H88" si="126">G88+1</f>
        <v>44919</v>
      </c>
    </row>
    <row r="89" spans="1:8" s="2" customFormat="1" ht="24" customHeight="1" x14ac:dyDescent="0.2">
      <c r="A89" s="62"/>
      <c r="B89" s="52" t="str">
        <f>IFERROR(INDEX(Events!$A:$A,MATCH(B88,Events!$G:$G,0)),"")</f>
        <v>Hanukkah begins</v>
      </c>
      <c r="C89" s="52" t="str">
        <f>IFERROR(INDEX(Events!$A:$A,MATCH(C88,Events!$G:$G,0)),"")</f>
        <v/>
      </c>
      <c r="D89" s="52" t="str">
        <f>IFERROR(INDEX(Events!$A:$A,MATCH(D88,Events!$G:$G,0)),"")</f>
        <v/>
      </c>
      <c r="E89" s="52" t="str">
        <f>IFERROR(INDEX(Events!$A:$A,MATCH(E88,Events!$G:$G,0)),"")</f>
        <v>Dec. Solstice (GMT)</v>
      </c>
      <c r="F89" s="52" t="str">
        <f>IFERROR(INDEX(Events!$A:$A,MATCH(F88,Events!$G:$G,0)),"")</f>
        <v/>
      </c>
      <c r="G89" s="52" t="str">
        <f>IFERROR(INDEX(Events!$A:$A,MATCH(G88,Events!$G:$G,0)),"")</f>
        <v/>
      </c>
      <c r="H89" s="52" t="str">
        <f>IFERROR(INDEX(Events!$A:$A,MATCH(H88,Events!$G:$G,0)),"")</f>
        <v>Christmas Eve</v>
      </c>
    </row>
    <row r="90" spans="1:8" s="2" customFormat="1" ht="24" customHeight="1" x14ac:dyDescent="0.2">
      <c r="A90" s="62"/>
      <c r="B90" s="52" t="str">
        <f ca="1">IFERROR(INDEX(Events!$A:$A,MATCH(B88,Events!$H:$H,0)),"")</f>
        <v/>
      </c>
      <c r="C90" s="52" t="str">
        <f ca="1">IFERROR(INDEX(Events!$A:$A,MATCH(C88,Events!$H:$H,0)),"")</f>
        <v/>
      </c>
      <c r="D90" s="52" t="str">
        <f ca="1">IFERROR(INDEX(Events!$A:$A,MATCH(D88,Events!$H:$H,0)),"")</f>
        <v/>
      </c>
      <c r="E90" s="52" t="str">
        <f ca="1">IFERROR(INDEX(Events!$A:$A,MATCH(E88,Events!$H:$H,0)),"")</f>
        <v/>
      </c>
      <c r="F90" s="52" t="str">
        <f ca="1">IFERROR(INDEX(Events!$A:$A,MATCH(F88,Events!$H:$H,0)),"")</f>
        <v/>
      </c>
      <c r="G90" s="52" t="str">
        <f ca="1">IFERROR(INDEX(Events!$A:$A,MATCH(G88,Events!$H:$H,0)),"")</f>
        <v/>
      </c>
      <c r="H90" s="52" t="str">
        <f ca="1">IFERROR(INDEX(Events!$A:$A,MATCH(H88,Events!$H:$H,0)),"")</f>
        <v/>
      </c>
    </row>
    <row r="91" spans="1:8" s="2" customFormat="1" ht="24" customHeight="1" x14ac:dyDescent="0.2">
      <c r="A91" s="63"/>
      <c r="B91" s="53" t="str">
        <f ca="1">IFERROR(INDEX(Events!$A:$A,MATCH(B88,Events!$I:$I,0)),"")</f>
        <v/>
      </c>
      <c r="C91" s="53" t="str">
        <f ca="1">IFERROR(INDEX(Events!$A:$A,MATCH(C88,Events!$I:$I,0)),"")</f>
        <v/>
      </c>
      <c r="D91" s="53" t="str">
        <f ca="1">IFERROR(INDEX(Events!$A:$A,MATCH(D88,Events!$I:$I,0)),"")</f>
        <v/>
      </c>
      <c r="E91" s="53" t="str">
        <f ca="1">IFERROR(INDEX(Events!$A:$A,MATCH(E88,Events!$I:$I,0)),"")</f>
        <v/>
      </c>
      <c r="F91" s="53" t="str">
        <f ca="1">IFERROR(INDEX(Events!$A:$A,MATCH(F88,Events!$I:$I,0)),"")</f>
        <v/>
      </c>
      <c r="G91" s="53" t="str">
        <f ca="1">IFERROR(INDEX(Events!$A:$A,MATCH(G88,Events!$I:$I,0)),"")</f>
        <v/>
      </c>
      <c r="H91" s="53" t="str">
        <f ca="1">IFERROR(INDEX(Events!$A:$A,MATCH(H88,Events!$I:$I,0)),"")</f>
        <v/>
      </c>
    </row>
    <row r="92" spans="1:8" s="1" customFormat="1" ht="18" customHeight="1" x14ac:dyDescent="0.2">
      <c r="A92" s="61">
        <f t="shared" si="119"/>
        <v>22</v>
      </c>
      <c r="B92" s="57">
        <f t="shared" ref="B92" si="127">H88+1</f>
        <v>44920</v>
      </c>
      <c r="C92" s="57">
        <f t="shared" ref="C92" si="128">B92+1</f>
        <v>44921</v>
      </c>
      <c r="D92" s="57">
        <f t="shared" ref="D92" si="129">C92+1</f>
        <v>44922</v>
      </c>
      <c r="E92" s="57">
        <f t="shared" ref="E92" si="130">D92+1</f>
        <v>44923</v>
      </c>
      <c r="F92" s="57">
        <f t="shared" ref="F92" si="131">E92+1</f>
        <v>44924</v>
      </c>
      <c r="G92" s="57">
        <f t="shared" ref="G92" si="132">F92+1</f>
        <v>44925</v>
      </c>
      <c r="H92" s="57">
        <f t="shared" ref="H92" si="133">G92+1</f>
        <v>44926</v>
      </c>
    </row>
    <row r="93" spans="1:8" s="2" customFormat="1" ht="24" customHeight="1" x14ac:dyDescent="0.2">
      <c r="A93" s="62"/>
      <c r="B93" s="52" t="str">
        <f>IFERROR(INDEX(Events!$A:$A,MATCH(B92,Events!$G:$G,0)),"")</f>
        <v>Christmas Day</v>
      </c>
      <c r="C93" s="52" t="str">
        <f>IFERROR(INDEX(Events!$A:$A,MATCH(C92,Events!$G:$G,0)),"")</f>
        <v>Kwanzaa begins</v>
      </c>
      <c r="D93" s="52" t="str">
        <f>IFERROR(INDEX(Events!$A:$A,MATCH(D92,Events!$G:$G,0)),"")</f>
        <v/>
      </c>
      <c r="E93" s="52" t="str">
        <f>IFERROR(INDEX(Events!$A:$A,MATCH(E92,Events!$G:$G,0)),"")</f>
        <v/>
      </c>
      <c r="F93" s="52" t="str">
        <f>IFERROR(INDEX(Events!$A:$A,MATCH(F92,Events!$G:$G,0)),"")</f>
        <v/>
      </c>
      <c r="G93" s="52" t="str">
        <f>IFERROR(INDEX(Events!$A:$A,MATCH(G92,Events!$G:$G,0)),"")</f>
        <v/>
      </c>
      <c r="H93" s="52" t="str">
        <f>IFERROR(INDEX(Events!$A:$A,MATCH(H92,Events!$G:$G,0)),"")</f>
        <v>New Year's Eve</v>
      </c>
    </row>
    <row r="94" spans="1:8" s="2" customFormat="1" ht="24" customHeight="1" x14ac:dyDescent="0.2">
      <c r="A94" s="62"/>
      <c r="B94" s="52" t="str">
        <f ca="1">IFERROR(INDEX(Events!$A:$A,MATCH(B92,Events!$H:$H,0)),"")</f>
        <v/>
      </c>
      <c r="C94" s="52" t="str">
        <f ca="1">IFERROR(INDEX(Events!$A:$A,MATCH(C92,Events!$H:$H,0)),"")</f>
        <v>Boxing Day (UK)</v>
      </c>
      <c r="D94" s="52" t="str">
        <f ca="1">IFERROR(INDEX(Events!$A:$A,MATCH(D92,Events!$H:$H,0)),"")</f>
        <v/>
      </c>
      <c r="E94" s="52" t="str">
        <f ca="1">IFERROR(INDEX(Events!$A:$A,MATCH(E92,Events!$H:$H,0)),"")</f>
        <v/>
      </c>
      <c r="F94" s="52" t="str">
        <f ca="1">IFERROR(INDEX(Events!$A:$A,MATCH(F92,Events!$H:$H,0)),"")</f>
        <v/>
      </c>
      <c r="G94" s="52" t="str">
        <f ca="1">IFERROR(INDEX(Events!$A:$A,MATCH(G92,Events!$H:$H,0)),"")</f>
        <v/>
      </c>
      <c r="H94" s="52" t="str">
        <f ca="1">IFERROR(INDEX(Events!$A:$A,MATCH(H92,Events!$H:$H,0)),"")</f>
        <v/>
      </c>
    </row>
    <row r="95" spans="1:8" s="2" customFormat="1" ht="24" customHeight="1" x14ac:dyDescent="0.2">
      <c r="A95" s="63"/>
      <c r="B95" s="53" t="str">
        <f ca="1">IFERROR(INDEX(Events!$A:$A,MATCH(B92,Events!$I:$I,0)),"")</f>
        <v/>
      </c>
      <c r="C95" s="53" t="str">
        <f ca="1">IFERROR(INDEX(Events!$A:$A,MATCH(C92,Events!$I:$I,0)),"")</f>
        <v/>
      </c>
      <c r="D95" s="53" t="str">
        <f ca="1">IFERROR(INDEX(Events!$A:$A,MATCH(D92,Events!$I:$I,0)),"")</f>
        <v/>
      </c>
      <c r="E95" s="53" t="str">
        <f ca="1">IFERROR(INDEX(Events!$A:$A,MATCH(E92,Events!$I:$I,0)),"")</f>
        <v/>
      </c>
      <c r="F95" s="53" t="str">
        <f ca="1">IFERROR(INDEX(Events!$A:$A,MATCH(F92,Events!$I:$I,0)),"")</f>
        <v/>
      </c>
      <c r="G95" s="53" t="str">
        <f ca="1">IFERROR(INDEX(Events!$A:$A,MATCH(G92,Events!$I:$I,0)),"")</f>
        <v/>
      </c>
      <c r="H95" s="53" t="str">
        <f ca="1">IFERROR(INDEX(Events!$A:$A,MATCH(H92,Events!$I:$I,0)),"")</f>
        <v/>
      </c>
    </row>
    <row r="96" spans="1:8" s="1" customFormat="1" ht="18" customHeight="1" x14ac:dyDescent="0.2">
      <c r="A96" s="61">
        <f t="shared" si="119"/>
        <v>23</v>
      </c>
      <c r="B96" s="57">
        <f t="shared" ref="B96" si="134">H92+1</f>
        <v>44927</v>
      </c>
      <c r="C96" s="57">
        <f t="shared" ref="C96" si="135">B96+1</f>
        <v>44928</v>
      </c>
      <c r="D96" s="57">
        <f t="shared" ref="D96" si="136">C96+1</f>
        <v>44929</v>
      </c>
      <c r="E96" s="57">
        <f t="shared" ref="E96" si="137">D96+1</f>
        <v>44930</v>
      </c>
      <c r="F96" s="57">
        <f t="shared" ref="F96" si="138">E96+1</f>
        <v>44931</v>
      </c>
      <c r="G96" s="57">
        <f t="shared" ref="G96" si="139">F96+1</f>
        <v>44932</v>
      </c>
      <c r="H96" s="57">
        <f t="shared" ref="H96" si="140">G96+1</f>
        <v>44933</v>
      </c>
    </row>
    <row r="97" spans="1:8" s="2" customFormat="1" ht="24" customHeight="1" x14ac:dyDescent="0.2">
      <c r="A97" s="62"/>
      <c r="B97" s="52" t="str">
        <f>IFERROR(INDEX(Events!$A:$A,MATCH(B96,Events!$G:$G,0)),"")</f>
        <v>New Year's Day</v>
      </c>
      <c r="C97" s="52" t="str">
        <f>IFERROR(INDEX(Events!$A:$A,MATCH(C96,Events!$G:$G,0)),"")</f>
        <v/>
      </c>
      <c r="D97" s="52" t="str">
        <f>IFERROR(INDEX(Events!$A:$A,MATCH(D96,Events!$G:$G,0)),"")</f>
        <v/>
      </c>
      <c r="E97" s="52" t="str">
        <f>IFERROR(INDEX(Events!$A:$A,MATCH(E96,Events!$G:$G,0)),"")</f>
        <v/>
      </c>
      <c r="F97" s="52" t="str">
        <f>IFERROR(INDEX(Events!$A:$A,MATCH(F96,Events!$G:$G,0)),"")</f>
        <v/>
      </c>
      <c r="G97" s="52" t="str">
        <f>IFERROR(INDEX(Events!$A:$A,MATCH(G96,Events!$G:$G,0)),"")</f>
        <v/>
      </c>
      <c r="H97" s="52" t="str">
        <f>IFERROR(INDEX(Events!$A:$A,MATCH(H96,Events!$G:$G,0)),"")</f>
        <v/>
      </c>
    </row>
    <row r="98" spans="1:8" s="2" customFormat="1" ht="24" customHeight="1" x14ac:dyDescent="0.2">
      <c r="A98" s="62"/>
      <c r="B98" s="52" t="str">
        <f ca="1">IFERROR(INDEX(Events!$A:$A,MATCH(B96,Events!$H:$H,0)),"")</f>
        <v/>
      </c>
      <c r="C98" s="52" t="str">
        <f ca="1">IFERROR(INDEX(Events!$A:$A,MATCH(C96,Events!$H:$H,0)),"")</f>
        <v/>
      </c>
      <c r="D98" s="52" t="str">
        <f ca="1">IFERROR(INDEX(Events!$A:$A,MATCH(D96,Events!$H:$H,0)),"")</f>
        <v/>
      </c>
      <c r="E98" s="52" t="str">
        <f ca="1">IFERROR(INDEX(Events!$A:$A,MATCH(E96,Events!$H:$H,0)),"")</f>
        <v/>
      </c>
      <c r="F98" s="52" t="str">
        <f ca="1">IFERROR(INDEX(Events!$A:$A,MATCH(F96,Events!$H:$H,0)),"")</f>
        <v/>
      </c>
      <c r="G98" s="52" t="str">
        <f ca="1">IFERROR(INDEX(Events!$A:$A,MATCH(G96,Events!$H:$H,0)),"")</f>
        <v/>
      </c>
      <c r="H98" s="52" t="str">
        <f ca="1">IFERROR(INDEX(Events!$A:$A,MATCH(H96,Events!$H:$H,0)),"")</f>
        <v/>
      </c>
    </row>
    <row r="99" spans="1:8" s="2" customFormat="1" ht="24" customHeight="1" x14ac:dyDescent="0.2">
      <c r="A99" s="63"/>
      <c r="B99" s="53" t="str">
        <f ca="1">IFERROR(INDEX(Events!$A:$A,MATCH(B96,Events!$I:$I,0)),"")</f>
        <v/>
      </c>
      <c r="C99" s="53" t="str">
        <f ca="1">IFERROR(INDEX(Events!$A:$A,MATCH(C96,Events!$I:$I,0)),"")</f>
        <v/>
      </c>
      <c r="D99" s="53" t="str">
        <f ca="1">IFERROR(INDEX(Events!$A:$A,MATCH(D96,Events!$I:$I,0)),"")</f>
        <v/>
      </c>
      <c r="E99" s="53" t="str">
        <f ca="1">IFERROR(INDEX(Events!$A:$A,MATCH(E96,Events!$I:$I,0)),"")</f>
        <v/>
      </c>
      <c r="F99" s="53" t="str">
        <f ca="1">IFERROR(INDEX(Events!$A:$A,MATCH(F96,Events!$I:$I,0)),"")</f>
        <v/>
      </c>
      <c r="G99" s="53" t="str">
        <f ca="1">IFERROR(INDEX(Events!$A:$A,MATCH(G96,Events!$I:$I,0)),"")</f>
        <v/>
      </c>
      <c r="H99" s="53" t="str">
        <f ca="1">IFERROR(INDEX(Events!$A:$A,MATCH(H96,Events!$I:$I,0)),"")</f>
        <v/>
      </c>
    </row>
    <row r="100" spans="1:8" s="1" customFormat="1" ht="18" customHeight="1" x14ac:dyDescent="0.2">
      <c r="A100" s="61">
        <f t="shared" si="119"/>
        <v>24</v>
      </c>
      <c r="B100" s="57">
        <f t="shared" ref="B100" si="141">H96+1</f>
        <v>44934</v>
      </c>
      <c r="C100" s="57">
        <f t="shared" ref="C100" si="142">B100+1</f>
        <v>44935</v>
      </c>
      <c r="D100" s="57">
        <f t="shared" ref="D100" si="143">C100+1</f>
        <v>44936</v>
      </c>
      <c r="E100" s="57">
        <f t="shared" ref="E100" si="144">D100+1</f>
        <v>44937</v>
      </c>
      <c r="F100" s="57">
        <f t="shared" ref="F100" si="145">E100+1</f>
        <v>44938</v>
      </c>
      <c r="G100" s="57">
        <f t="shared" ref="G100" si="146">F100+1</f>
        <v>44939</v>
      </c>
      <c r="H100" s="57">
        <f t="shared" ref="H100" si="147">G100+1</f>
        <v>44940</v>
      </c>
    </row>
    <row r="101" spans="1:8" s="2" customFormat="1" ht="24" customHeight="1" x14ac:dyDescent="0.2">
      <c r="A101" s="62"/>
      <c r="B101" s="52" t="str">
        <f>IFERROR(INDEX(Events!$A:$A,MATCH(B100,Events!$G:$G,0)),"")</f>
        <v/>
      </c>
      <c r="C101" s="52" t="str">
        <f>IFERROR(INDEX(Events!$A:$A,MATCH(C100,Events!$G:$G,0)),"")</f>
        <v/>
      </c>
      <c r="D101" s="52" t="str">
        <f>IFERROR(INDEX(Events!$A:$A,MATCH(D100,Events!$G:$G,0)),"")</f>
        <v/>
      </c>
      <c r="E101" s="52" t="str">
        <f>IFERROR(INDEX(Events!$A:$A,MATCH(E100,Events!$G:$G,0)),"")</f>
        <v/>
      </c>
      <c r="F101" s="52" t="str">
        <f>IFERROR(INDEX(Events!$A:$A,MATCH(F100,Events!$G:$G,0)),"")</f>
        <v/>
      </c>
      <c r="G101" s="52" t="str">
        <f>IFERROR(INDEX(Events!$A:$A,MATCH(G100,Events!$G:$G,0)),"")</f>
        <v/>
      </c>
      <c r="H101" s="52" t="str">
        <f>IFERROR(INDEX(Events!$A:$A,MATCH(H100,Events!$G:$G,0)),"")</f>
        <v/>
      </c>
    </row>
    <row r="102" spans="1:8" s="2" customFormat="1" ht="24" customHeight="1" x14ac:dyDescent="0.2">
      <c r="A102" s="62"/>
      <c r="B102" s="52" t="str">
        <f ca="1">IFERROR(INDEX(Events!$A:$A,MATCH(B100,Events!$H:$H,0)),"")</f>
        <v/>
      </c>
      <c r="C102" s="52" t="str">
        <f ca="1">IFERROR(INDEX(Events!$A:$A,MATCH(C100,Events!$H:$H,0)),"")</f>
        <v/>
      </c>
      <c r="D102" s="52" t="str">
        <f ca="1">IFERROR(INDEX(Events!$A:$A,MATCH(D100,Events!$H:$H,0)),"")</f>
        <v/>
      </c>
      <c r="E102" s="52" t="str">
        <f ca="1">IFERROR(INDEX(Events!$A:$A,MATCH(E100,Events!$H:$H,0)),"")</f>
        <v/>
      </c>
      <c r="F102" s="52" t="str">
        <f ca="1">IFERROR(INDEX(Events!$A:$A,MATCH(F100,Events!$H:$H,0)),"")</f>
        <v/>
      </c>
      <c r="G102" s="52" t="str">
        <f ca="1">IFERROR(INDEX(Events!$A:$A,MATCH(G100,Events!$H:$H,0)),"")</f>
        <v/>
      </c>
      <c r="H102" s="52" t="str">
        <f ca="1">IFERROR(INDEX(Events!$A:$A,MATCH(H100,Events!$H:$H,0)),"")</f>
        <v/>
      </c>
    </row>
    <row r="103" spans="1:8" s="2" customFormat="1" ht="24" customHeight="1" x14ac:dyDescent="0.2">
      <c r="A103" s="63"/>
      <c r="B103" s="53" t="str">
        <f ca="1">IFERROR(INDEX(Events!$A:$A,MATCH(B100,Events!$I:$I,0)),"")</f>
        <v/>
      </c>
      <c r="C103" s="53" t="str">
        <f ca="1">IFERROR(INDEX(Events!$A:$A,MATCH(C100,Events!$I:$I,0)),"")</f>
        <v/>
      </c>
      <c r="D103" s="53" t="str">
        <f ca="1">IFERROR(INDEX(Events!$A:$A,MATCH(D100,Events!$I:$I,0)),"")</f>
        <v/>
      </c>
      <c r="E103" s="53" t="str">
        <f ca="1">IFERROR(INDEX(Events!$A:$A,MATCH(E100,Events!$I:$I,0)),"")</f>
        <v/>
      </c>
      <c r="F103" s="53" t="str">
        <f ca="1">IFERROR(INDEX(Events!$A:$A,MATCH(F100,Events!$I:$I,0)),"")</f>
        <v/>
      </c>
      <c r="G103" s="53" t="str">
        <f ca="1">IFERROR(INDEX(Events!$A:$A,MATCH(G100,Events!$I:$I,0)),"")</f>
        <v/>
      </c>
      <c r="H103" s="53" t="str">
        <f ca="1">IFERROR(INDEX(Events!$A:$A,MATCH(H100,Events!$I:$I,0)),"")</f>
        <v/>
      </c>
    </row>
    <row r="104" spans="1:8" s="1" customFormat="1" ht="18" customHeight="1" x14ac:dyDescent="0.2">
      <c r="A104" s="61">
        <f t="shared" si="119"/>
        <v>25</v>
      </c>
      <c r="B104" s="57">
        <f t="shared" ref="B104" si="148">H100+1</f>
        <v>44941</v>
      </c>
      <c r="C104" s="57">
        <f t="shared" ref="C104" si="149">B104+1</f>
        <v>44942</v>
      </c>
      <c r="D104" s="57">
        <f t="shared" ref="D104" si="150">C104+1</f>
        <v>44943</v>
      </c>
      <c r="E104" s="57">
        <f t="shared" ref="E104" si="151">D104+1</f>
        <v>44944</v>
      </c>
      <c r="F104" s="57">
        <f t="shared" ref="F104" si="152">E104+1</f>
        <v>44945</v>
      </c>
      <c r="G104" s="57">
        <f t="shared" ref="G104" si="153">F104+1</f>
        <v>44946</v>
      </c>
      <c r="H104" s="57">
        <f t="shared" ref="H104" si="154">G104+1</f>
        <v>44947</v>
      </c>
    </row>
    <row r="105" spans="1:8" s="2" customFormat="1" ht="24" customHeight="1" x14ac:dyDescent="0.2">
      <c r="A105" s="62"/>
      <c r="B105" s="52" t="str">
        <f>IFERROR(INDEX(Events!$A:$A,MATCH(B104,Events!$G:$G,0)),"")</f>
        <v/>
      </c>
      <c r="C105" s="52" t="str">
        <f>IFERROR(INDEX(Events!$A:$A,MATCH(C104,Events!$G:$G,0)),"")</f>
        <v>ML King Day</v>
      </c>
      <c r="D105" s="52" t="str">
        <f>IFERROR(INDEX(Events!$A:$A,MATCH(D104,Events!$G:$G,0)),"")</f>
        <v/>
      </c>
      <c r="E105" s="52" t="str">
        <f>IFERROR(INDEX(Events!$A:$A,MATCH(E104,Events!$G:$G,0)),"")</f>
        <v/>
      </c>
      <c r="F105" s="52" t="str">
        <f>IFERROR(INDEX(Events!$A:$A,MATCH(F104,Events!$G:$G,0)),"")</f>
        <v/>
      </c>
      <c r="G105" s="52" t="str">
        <f>IFERROR(INDEX(Events!$A:$A,MATCH(G104,Events!$G:$G,0)),"")</f>
        <v/>
      </c>
      <c r="H105" s="52" t="str">
        <f>IFERROR(INDEX(Events!$A:$A,MATCH(H104,Events!$G:$G,0)),"")</f>
        <v/>
      </c>
    </row>
    <row r="106" spans="1:8" s="2" customFormat="1" ht="24" customHeight="1" x14ac:dyDescent="0.2">
      <c r="A106" s="62"/>
      <c r="B106" s="52" t="str">
        <f ca="1">IFERROR(INDEX(Events!$A:$A,MATCH(B104,Events!$H:$H,0)),"")</f>
        <v/>
      </c>
      <c r="C106" s="52" t="str">
        <f ca="1">IFERROR(INDEX(Events!$A:$A,MATCH(C104,Events!$H:$H,0)),"")</f>
        <v/>
      </c>
      <c r="D106" s="52" t="str">
        <f ca="1">IFERROR(INDEX(Events!$A:$A,MATCH(D104,Events!$H:$H,0)),"")</f>
        <v/>
      </c>
      <c r="E106" s="52" t="str">
        <f ca="1">IFERROR(INDEX(Events!$A:$A,MATCH(E104,Events!$H:$H,0)),"")</f>
        <v/>
      </c>
      <c r="F106" s="52" t="str">
        <f ca="1">IFERROR(INDEX(Events!$A:$A,MATCH(F104,Events!$H:$H,0)),"")</f>
        <v/>
      </c>
      <c r="G106" s="52" t="str">
        <f ca="1">IFERROR(INDEX(Events!$A:$A,MATCH(G104,Events!$H:$H,0)),"")</f>
        <v/>
      </c>
      <c r="H106" s="52" t="str">
        <f ca="1">IFERROR(INDEX(Events!$A:$A,MATCH(H104,Events!$H:$H,0)),"")</f>
        <v/>
      </c>
    </row>
    <row r="107" spans="1:8" s="2" customFormat="1" ht="24" customHeight="1" x14ac:dyDescent="0.2">
      <c r="A107" s="63"/>
      <c r="B107" s="53" t="str">
        <f ca="1">IFERROR(INDEX(Events!$A:$A,MATCH(B104,Events!$I:$I,0)),"")</f>
        <v/>
      </c>
      <c r="C107" s="53" t="str">
        <f ca="1">IFERROR(INDEX(Events!$A:$A,MATCH(C104,Events!$I:$I,0)),"")</f>
        <v/>
      </c>
      <c r="D107" s="53" t="str">
        <f ca="1">IFERROR(INDEX(Events!$A:$A,MATCH(D104,Events!$I:$I,0)),"")</f>
        <v/>
      </c>
      <c r="E107" s="53" t="str">
        <f ca="1">IFERROR(INDEX(Events!$A:$A,MATCH(E104,Events!$I:$I,0)),"")</f>
        <v/>
      </c>
      <c r="F107" s="53" t="str">
        <f ca="1">IFERROR(INDEX(Events!$A:$A,MATCH(F104,Events!$I:$I,0)),"")</f>
        <v/>
      </c>
      <c r="G107" s="53" t="str">
        <f ca="1">IFERROR(INDEX(Events!$A:$A,MATCH(G104,Events!$I:$I,0)),"")</f>
        <v/>
      </c>
      <c r="H107" s="53" t="str">
        <f ca="1">IFERROR(INDEX(Events!$A:$A,MATCH(H104,Events!$I:$I,0)),"")</f>
        <v/>
      </c>
    </row>
    <row r="108" spans="1:8" s="1" customFormat="1" ht="18" customHeight="1" x14ac:dyDescent="0.2">
      <c r="A108" s="61">
        <f t="shared" si="119"/>
        <v>26</v>
      </c>
      <c r="B108" s="57">
        <f t="shared" ref="B108" si="155">H104+1</f>
        <v>44948</v>
      </c>
      <c r="C108" s="57">
        <f t="shared" ref="C108" si="156">B108+1</f>
        <v>44949</v>
      </c>
      <c r="D108" s="57">
        <f t="shared" ref="D108" si="157">C108+1</f>
        <v>44950</v>
      </c>
      <c r="E108" s="57">
        <f t="shared" ref="E108" si="158">D108+1</f>
        <v>44951</v>
      </c>
      <c r="F108" s="57">
        <f t="shared" ref="F108" si="159">E108+1</f>
        <v>44952</v>
      </c>
      <c r="G108" s="57">
        <f t="shared" ref="G108" si="160">F108+1</f>
        <v>44953</v>
      </c>
      <c r="H108" s="57">
        <f t="shared" ref="H108" si="161">G108+1</f>
        <v>44954</v>
      </c>
    </row>
    <row r="109" spans="1:8" s="2" customFormat="1" ht="24" customHeight="1" x14ac:dyDescent="0.2">
      <c r="A109" s="62"/>
      <c r="B109" s="52" t="str">
        <f>IFERROR(INDEX(Events!$A:$A,MATCH(B108,Events!$G:$G,0)),"")</f>
        <v>Chinese New  Year</v>
      </c>
      <c r="C109" s="52" t="str">
        <f>IFERROR(INDEX(Events!$A:$A,MATCH(C108,Events!$G:$G,0)),"")</f>
        <v/>
      </c>
      <c r="D109" s="52" t="str">
        <f>IFERROR(INDEX(Events!$A:$A,MATCH(D108,Events!$G:$G,0)),"")</f>
        <v/>
      </c>
      <c r="E109" s="52" t="str">
        <f>IFERROR(INDEX(Events!$A:$A,MATCH(E108,Events!$G:$G,0)),"")</f>
        <v/>
      </c>
      <c r="F109" s="52" t="str">
        <f>IFERROR(INDEX(Events!$A:$A,MATCH(F108,Events!$G:$G,0)),"")</f>
        <v/>
      </c>
      <c r="G109" s="52" t="str">
        <f>IFERROR(INDEX(Events!$A:$A,MATCH(G108,Events!$G:$G,0)),"")</f>
        <v/>
      </c>
      <c r="H109" s="52" t="str">
        <f>IFERROR(INDEX(Events!$A:$A,MATCH(H108,Events!$G:$G,0)),"")</f>
        <v/>
      </c>
    </row>
    <row r="110" spans="1:8" s="2" customFormat="1" ht="24" customHeight="1" x14ac:dyDescent="0.2">
      <c r="A110" s="62"/>
      <c r="B110" s="52" t="str">
        <f ca="1">IFERROR(INDEX(Events!$A:$A,MATCH(B108,Events!$H:$H,0)),"")</f>
        <v/>
      </c>
      <c r="C110" s="52" t="str">
        <f ca="1">IFERROR(INDEX(Events!$A:$A,MATCH(C108,Events!$H:$H,0)),"")</f>
        <v/>
      </c>
      <c r="D110" s="52" t="str">
        <f ca="1">IFERROR(INDEX(Events!$A:$A,MATCH(D108,Events!$H:$H,0)),"")</f>
        <v/>
      </c>
      <c r="E110" s="52" t="str">
        <f ca="1">IFERROR(INDEX(Events!$A:$A,MATCH(E108,Events!$H:$H,0)),"")</f>
        <v/>
      </c>
      <c r="F110" s="52" t="str">
        <f ca="1">IFERROR(INDEX(Events!$A:$A,MATCH(F108,Events!$H:$H,0)),"")</f>
        <v/>
      </c>
      <c r="G110" s="52" t="str">
        <f ca="1">IFERROR(INDEX(Events!$A:$A,MATCH(G108,Events!$H:$H,0)),"")</f>
        <v/>
      </c>
      <c r="H110" s="52" t="str">
        <f ca="1">IFERROR(INDEX(Events!$A:$A,MATCH(H108,Events!$H:$H,0)),"")</f>
        <v/>
      </c>
    </row>
    <row r="111" spans="1:8" s="2" customFormat="1" ht="24" customHeight="1" x14ac:dyDescent="0.2">
      <c r="A111" s="63"/>
      <c r="B111" s="53" t="str">
        <f ca="1">IFERROR(INDEX(Events!$A:$A,MATCH(B108,Events!$I:$I,0)),"")</f>
        <v/>
      </c>
      <c r="C111" s="53" t="str">
        <f ca="1">IFERROR(INDEX(Events!$A:$A,MATCH(C108,Events!$I:$I,0)),"")</f>
        <v/>
      </c>
      <c r="D111" s="53" t="str">
        <f ca="1">IFERROR(INDEX(Events!$A:$A,MATCH(D108,Events!$I:$I,0)),"")</f>
        <v/>
      </c>
      <c r="E111" s="53" t="str">
        <f ca="1">IFERROR(INDEX(Events!$A:$A,MATCH(E108,Events!$I:$I,0)),"")</f>
        <v/>
      </c>
      <c r="F111" s="53" t="str">
        <f ca="1">IFERROR(INDEX(Events!$A:$A,MATCH(F108,Events!$I:$I,0)),"")</f>
        <v/>
      </c>
      <c r="G111" s="53" t="str">
        <f ca="1">IFERROR(INDEX(Events!$A:$A,MATCH(G108,Events!$I:$I,0)),"")</f>
        <v/>
      </c>
      <c r="H111" s="53" t="str">
        <f ca="1">IFERROR(INDEX(Events!$A:$A,MATCH(H108,Events!$I:$I,0)),"")</f>
        <v/>
      </c>
    </row>
    <row r="112" spans="1:8" s="1" customFormat="1" ht="18" customHeight="1" x14ac:dyDescent="0.2">
      <c r="A112" s="61">
        <f t="shared" si="119"/>
        <v>27</v>
      </c>
      <c r="B112" s="57">
        <f t="shared" ref="B112" si="162">H108+1</f>
        <v>44955</v>
      </c>
      <c r="C112" s="57">
        <f t="shared" ref="C112" si="163">B112+1</f>
        <v>44956</v>
      </c>
      <c r="D112" s="57">
        <f t="shared" ref="D112" si="164">C112+1</f>
        <v>44957</v>
      </c>
      <c r="E112" s="57">
        <f t="shared" ref="E112" si="165">D112+1</f>
        <v>44958</v>
      </c>
      <c r="F112" s="57">
        <f t="shared" ref="F112" si="166">E112+1</f>
        <v>44959</v>
      </c>
      <c r="G112" s="57">
        <f t="shared" ref="G112" si="167">F112+1</f>
        <v>44960</v>
      </c>
      <c r="H112" s="57">
        <f t="shared" ref="H112" si="168">G112+1</f>
        <v>44961</v>
      </c>
    </row>
    <row r="113" spans="1:8" s="2" customFormat="1" ht="24" customHeight="1" x14ac:dyDescent="0.2">
      <c r="A113" s="62"/>
      <c r="B113" s="52" t="str">
        <f>IFERROR(INDEX(Events!$A:$A,MATCH(B112,Events!$G:$G,0)),"")</f>
        <v/>
      </c>
      <c r="C113" s="52" t="str">
        <f>IFERROR(INDEX(Events!$A:$A,MATCH(C112,Events!$G:$G,0)),"")</f>
        <v/>
      </c>
      <c r="D113" s="52" t="str">
        <f>IFERROR(INDEX(Events!$A:$A,MATCH(D112,Events!$G:$G,0)),"")</f>
        <v/>
      </c>
      <c r="E113" s="52" t="str">
        <f>IFERROR(INDEX(Events!$A:$A,MATCH(E112,Events!$G:$G,0)),"")</f>
        <v/>
      </c>
      <c r="F113" s="52" t="str">
        <f>IFERROR(INDEX(Events!$A:$A,MATCH(F112,Events!$G:$G,0)),"")</f>
        <v>Groundhog Day</v>
      </c>
      <c r="G113" s="52" t="str">
        <f>IFERROR(INDEX(Events!$A:$A,MATCH(G112,Events!$G:$G,0)),"")</f>
        <v/>
      </c>
      <c r="H113" s="52" t="str">
        <f>IFERROR(INDEX(Events!$A:$A,MATCH(H112,Events!$G:$G,0)),"")</f>
        <v/>
      </c>
    </row>
    <row r="114" spans="1:8" s="2" customFormat="1" ht="24" customHeight="1" x14ac:dyDescent="0.2">
      <c r="A114" s="62"/>
      <c r="B114" s="52" t="str">
        <f ca="1">IFERROR(INDEX(Events!$A:$A,MATCH(B112,Events!$H:$H,0)),"")</f>
        <v/>
      </c>
      <c r="C114" s="52" t="str">
        <f ca="1">IFERROR(INDEX(Events!$A:$A,MATCH(C112,Events!$H:$H,0)),"")</f>
        <v/>
      </c>
      <c r="D114" s="52" t="str">
        <f ca="1">IFERROR(INDEX(Events!$A:$A,MATCH(D112,Events!$H:$H,0)),"")</f>
        <v/>
      </c>
      <c r="E114" s="52" t="str">
        <f ca="1">IFERROR(INDEX(Events!$A:$A,MATCH(E112,Events!$H:$H,0)),"")</f>
        <v/>
      </c>
      <c r="F114" s="52" t="str">
        <f ca="1">IFERROR(INDEX(Events!$A:$A,MATCH(F112,Events!$H:$H,0)),"")</f>
        <v/>
      </c>
      <c r="G114" s="52" t="str">
        <f ca="1">IFERROR(INDEX(Events!$A:$A,MATCH(G112,Events!$H:$H,0)),"")</f>
        <v/>
      </c>
      <c r="H114" s="52" t="str">
        <f ca="1">IFERROR(INDEX(Events!$A:$A,MATCH(H112,Events!$H:$H,0)),"")</f>
        <v/>
      </c>
    </row>
    <row r="115" spans="1:8" s="2" customFormat="1" ht="24" customHeight="1" x14ac:dyDescent="0.2">
      <c r="A115" s="63"/>
      <c r="B115" s="53" t="str">
        <f ca="1">IFERROR(INDEX(Events!$A:$A,MATCH(B112,Events!$I:$I,0)),"")</f>
        <v/>
      </c>
      <c r="C115" s="53" t="str">
        <f ca="1">IFERROR(INDEX(Events!$A:$A,MATCH(C112,Events!$I:$I,0)),"")</f>
        <v/>
      </c>
      <c r="D115" s="53" t="str">
        <f ca="1">IFERROR(INDEX(Events!$A:$A,MATCH(D112,Events!$I:$I,0)),"")</f>
        <v/>
      </c>
      <c r="E115" s="53" t="str">
        <f ca="1">IFERROR(INDEX(Events!$A:$A,MATCH(E112,Events!$I:$I,0)),"")</f>
        <v/>
      </c>
      <c r="F115" s="53" t="str">
        <f ca="1">IFERROR(INDEX(Events!$A:$A,MATCH(F112,Events!$I:$I,0)),"")</f>
        <v/>
      </c>
      <c r="G115" s="53" t="str">
        <f ca="1">IFERROR(INDEX(Events!$A:$A,MATCH(G112,Events!$I:$I,0)),"")</f>
        <v/>
      </c>
      <c r="H115" s="53" t="str">
        <f ca="1">IFERROR(INDEX(Events!$A:$A,MATCH(H112,Events!$I:$I,0)),"")</f>
        <v/>
      </c>
    </row>
    <row r="116" spans="1:8" s="1" customFormat="1" ht="18" customHeight="1" x14ac:dyDescent="0.2">
      <c r="A116" s="61">
        <f t="shared" si="119"/>
        <v>28</v>
      </c>
      <c r="B116" s="57">
        <f t="shared" ref="B116" si="169">H112+1</f>
        <v>44962</v>
      </c>
      <c r="C116" s="57">
        <f t="shared" ref="C116" si="170">B116+1</f>
        <v>44963</v>
      </c>
      <c r="D116" s="57">
        <f t="shared" ref="D116" si="171">C116+1</f>
        <v>44964</v>
      </c>
      <c r="E116" s="57">
        <f t="shared" ref="E116" si="172">D116+1</f>
        <v>44965</v>
      </c>
      <c r="F116" s="57">
        <f t="shared" ref="F116" si="173">E116+1</f>
        <v>44966</v>
      </c>
      <c r="G116" s="57">
        <f t="shared" ref="G116" si="174">F116+1</f>
        <v>44967</v>
      </c>
      <c r="H116" s="57">
        <f t="shared" ref="H116" si="175">G116+1</f>
        <v>44968</v>
      </c>
    </row>
    <row r="117" spans="1:8" s="2" customFormat="1" ht="24" customHeight="1" x14ac:dyDescent="0.2">
      <c r="A117" s="62"/>
      <c r="B117" s="52" t="str">
        <f>IFERROR(INDEX(Events!$A:$A,MATCH(B116,Events!$G:$G,0)),"")</f>
        <v/>
      </c>
      <c r="C117" s="52" t="str">
        <f>IFERROR(INDEX(Events!$A:$A,MATCH(C116,Events!$G:$G,0)),"")</f>
        <v/>
      </c>
      <c r="D117" s="52" t="str">
        <f>IFERROR(INDEX(Events!$A:$A,MATCH(D116,Events!$G:$G,0)),"")</f>
        <v/>
      </c>
      <c r="E117" s="52" t="str">
        <f>IFERROR(INDEX(Events!$A:$A,MATCH(E116,Events!$G:$G,0)),"")</f>
        <v/>
      </c>
      <c r="F117" s="52" t="str">
        <f>IFERROR(INDEX(Events!$A:$A,MATCH(F116,Events!$G:$G,0)),"")</f>
        <v/>
      </c>
      <c r="G117" s="52" t="str">
        <f>IFERROR(INDEX(Events!$A:$A,MATCH(G116,Events!$G:$G,0)),"")</f>
        <v/>
      </c>
      <c r="H117" s="52" t="str">
        <f>IFERROR(INDEX(Events!$A:$A,MATCH(H116,Events!$G:$G,0)),"")</f>
        <v/>
      </c>
    </row>
    <row r="118" spans="1:8" s="2" customFormat="1" ht="24" customHeight="1" x14ac:dyDescent="0.2">
      <c r="A118" s="62"/>
      <c r="B118" s="52" t="str">
        <f ca="1">IFERROR(INDEX(Events!$A:$A,MATCH(B116,Events!$H:$H,0)),"")</f>
        <v/>
      </c>
      <c r="C118" s="52" t="str">
        <f ca="1">IFERROR(INDEX(Events!$A:$A,MATCH(C116,Events!$H:$H,0)),"")</f>
        <v/>
      </c>
      <c r="D118" s="52" t="str">
        <f ca="1">IFERROR(INDEX(Events!$A:$A,MATCH(D116,Events!$H:$H,0)),"")</f>
        <v/>
      </c>
      <c r="E118" s="52" t="str">
        <f ca="1">IFERROR(INDEX(Events!$A:$A,MATCH(E116,Events!$H:$H,0)),"")</f>
        <v/>
      </c>
      <c r="F118" s="52" t="str">
        <f ca="1">IFERROR(INDEX(Events!$A:$A,MATCH(F116,Events!$H:$H,0)),"")</f>
        <v/>
      </c>
      <c r="G118" s="52" t="str">
        <f ca="1">IFERROR(INDEX(Events!$A:$A,MATCH(G116,Events!$H:$H,0)),"")</f>
        <v/>
      </c>
      <c r="H118" s="52" t="str">
        <f ca="1">IFERROR(INDEX(Events!$A:$A,MATCH(H116,Events!$H:$H,0)),"")</f>
        <v/>
      </c>
    </row>
    <row r="119" spans="1:8" s="2" customFormat="1" ht="24" customHeight="1" x14ac:dyDescent="0.2">
      <c r="A119" s="63"/>
      <c r="B119" s="53" t="str">
        <f ca="1">IFERROR(INDEX(Events!$A:$A,MATCH(B116,Events!$I:$I,0)),"")</f>
        <v/>
      </c>
      <c r="C119" s="53" t="str">
        <f ca="1">IFERROR(INDEX(Events!$A:$A,MATCH(C116,Events!$I:$I,0)),"")</f>
        <v/>
      </c>
      <c r="D119" s="53" t="str">
        <f ca="1">IFERROR(INDEX(Events!$A:$A,MATCH(D116,Events!$I:$I,0)),"")</f>
        <v/>
      </c>
      <c r="E119" s="53" t="str">
        <f ca="1">IFERROR(INDEX(Events!$A:$A,MATCH(E116,Events!$I:$I,0)),"")</f>
        <v/>
      </c>
      <c r="F119" s="53" t="str">
        <f ca="1">IFERROR(INDEX(Events!$A:$A,MATCH(F116,Events!$I:$I,0)),"")</f>
        <v/>
      </c>
      <c r="G119" s="53" t="str">
        <f ca="1">IFERROR(INDEX(Events!$A:$A,MATCH(G116,Events!$I:$I,0)),"")</f>
        <v/>
      </c>
      <c r="H119" s="53" t="str">
        <f ca="1">IFERROR(INDEX(Events!$A:$A,MATCH(H116,Events!$I:$I,0)),"")</f>
        <v/>
      </c>
    </row>
    <row r="120" spans="1:8" s="1" customFormat="1" ht="18" customHeight="1" x14ac:dyDescent="0.2">
      <c r="A120" s="61">
        <f t="shared" si="119"/>
        <v>29</v>
      </c>
      <c r="B120" s="57">
        <f t="shared" ref="B120" si="176">H116+1</f>
        <v>44969</v>
      </c>
      <c r="C120" s="57">
        <f t="shared" ref="C120" si="177">B120+1</f>
        <v>44970</v>
      </c>
      <c r="D120" s="57">
        <f t="shared" ref="D120" si="178">C120+1</f>
        <v>44971</v>
      </c>
      <c r="E120" s="57">
        <f t="shared" ref="E120" si="179">D120+1</f>
        <v>44972</v>
      </c>
      <c r="F120" s="57">
        <f t="shared" ref="F120" si="180">E120+1</f>
        <v>44973</v>
      </c>
      <c r="G120" s="57">
        <f t="shared" ref="G120" si="181">F120+1</f>
        <v>44974</v>
      </c>
      <c r="H120" s="57">
        <f t="shared" ref="H120" si="182">G120+1</f>
        <v>44975</v>
      </c>
    </row>
    <row r="121" spans="1:8" s="2" customFormat="1" ht="24" customHeight="1" x14ac:dyDescent="0.2">
      <c r="A121" s="62"/>
      <c r="B121" s="52" t="str">
        <f>IFERROR(INDEX(Events!$A:$A,MATCH(B120,Events!$G:$G,0)),"")</f>
        <v/>
      </c>
      <c r="C121" s="52" t="str">
        <f>IFERROR(INDEX(Events!$A:$A,MATCH(C120,Events!$G:$G,0)),"")</f>
        <v/>
      </c>
      <c r="D121" s="52" t="str">
        <f>IFERROR(INDEX(Events!$A:$A,MATCH(D120,Events!$G:$G,0)),"")</f>
        <v>Valentines Day</v>
      </c>
      <c r="E121" s="52" t="str">
        <f>IFERROR(INDEX(Events!$A:$A,MATCH(E120,Events!$G:$G,0)),"")</f>
        <v/>
      </c>
      <c r="F121" s="52" t="str">
        <f>IFERROR(INDEX(Events!$A:$A,MATCH(F120,Events!$G:$G,0)),"")</f>
        <v/>
      </c>
      <c r="G121" s="52" t="str">
        <f>IFERROR(INDEX(Events!$A:$A,MATCH(G120,Events!$G:$G,0)),"")</f>
        <v/>
      </c>
      <c r="H121" s="52" t="str">
        <f>IFERROR(INDEX(Events!$A:$A,MATCH(H120,Events!$G:$G,0)),"")</f>
        <v/>
      </c>
    </row>
    <row r="122" spans="1:8" s="2" customFormat="1" ht="24" customHeight="1" x14ac:dyDescent="0.2">
      <c r="A122" s="62"/>
      <c r="B122" s="52" t="str">
        <f ca="1">IFERROR(INDEX(Events!$A:$A,MATCH(B120,Events!$H:$H,0)),"")</f>
        <v/>
      </c>
      <c r="C122" s="52" t="str">
        <f ca="1">IFERROR(INDEX(Events!$A:$A,MATCH(C120,Events!$H:$H,0)),"")</f>
        <v/>
      </c>
      <c r="D122" s="52" t="str">
        <f ca="1">IFERROR(INDEX(Events!$A:$A,MATCH(D120,Events!$H:$H,0)),"")</f>
        <v/>
      </c>
      <c r="E122" s="52" t="str">
        <f ca="1">IFERROR(INDEX(Events!$A:$A,MATCH(E120,Events!$H:$H,0)),"")</f>
        <v/>
      </c>
      <c r="F122" s="52" t="str">
        <f ca="1">IFERROR(INDEX(Events!$A:$A,MATCH(F120,Events!$H:$H,0)),"")</f>
        <v/>
      </c>
      <c r="G122" s="52" t="str">
        <f ca="1">IFERROR(INDEX(Events!$A:$A,MATCH(G120,Events!$H:$H,0)),"")</f>
        <v/>
      </c>
      <c r="H122" s="52" t="str">
        <f ca="1">IFERROR(INDEX(Events!$A:$A,MATCH(H120,Events!$H:$H,0)),"")</f>
        <v/>
      </c>
    </row>
    <row r="123" spans="1:8" s="2" customFormat="1" ht="24" customHeight="1" x14ac:dyDescent="0.2">
      <c r="A123" s="63"/>
      <c r="B123" s="53" t="str">
        <f ca="1">IFERROR(INDEX(Events!$A:$A,MATCH(B120,Events!$I:$I,0)),"")</f>
        <v/>
      </c>
      <c r="C123" s="53" t="str">
        <f ca="1">IFERROR(INDEX(Events!$A:$A,MATCH(C120,Events!$I:$I,0)),"")</f>
        <v/>
      </c>
      <c r="D123" s="53" t="str">
        <f ca="1">IFERROR(INDEX(Events!$A:$A,MATCH(D120,Events!$I:$I,0)),"")</f>
        <v/>
      </c>
      <c r="E123" s="53" t="str">
        <f ca="1">IFERROR(INDEX(Events!$A:$A,MATCH(E120,Events!$I:$I,0)),"")</f>
        <v/>
      </c>
      <c r="F123" s="53" t="str">
        <f ca="1">IFERROR(INDEX(Events!$A:$A,MATCH(F120,Events!$I:$I,0)),"")</f>
        <v/>
      </c>
      <c r="G123" s="53" t="str">
        <f ca="1">IFERROR(INDEX(Events!$A:$A,MATCH(G120,Events!$I:$I,0)),"")</f>
        <v/>
      </c>
      <c r="H123" s="53" t="str">
        <f ca="1">IFERROR(INDEX(Events!$A:$A,MATCH(H120,Events!$I:$I,0)),"")</f>
        <v/>
      </c>
    </row>
    <row r="124" spans="1:8" s="1" customFormat="1" ht="18" customHeight="1" x14ac:dyDescent="0.2">
      <c r="A124" s="61">
        <f t="shared" si="119"/>
        <v>30</v>
      </c>
      <c r="B124" s="57">
        <f t="shared" ref="B124" si="183">H120+1</f>
        <v>44976</v>
      </c>
      <c r="C124" s="57">
        <f t="shared" ref="C124" si="184">B124+1</f>
        <v>44977</v>
      </c>
      <c r="D124" s="57">
        <f t="shared" ref="D124" si="185">C124+1</f>
        <v>44978</v>
      </c>
      <c r="E124" s="57">
        <f t="shared" ref="E124" si="186">D124+1</f>
        <v>44979</v>
      </c>
      <c r="F124" s="57">
        <f t="shared" ref="F124" si="187">E124+1</f>
        <v>44980</v>
      </c>
      <c r="G124" s="57">
        <f t="shared" ref="G124" si="188">F124+1</f>
        <v>44981</v>
      </c>
      <c r="H124" s="57">
        <f t="shared" ref="H124" si="189">G124+1</f>
        <v>44982</v>
      </c>
    </row>
    <row r="125" spans="1:8" s="2" customFormat="1" ht="24" customHeight="1" x14ac:dyDescent="0.2">
      <c r="A125" s="62"/>
      <c r="B125" s="52" t="str">
        <f>IFERROR(INDEX(Events!$A:$A,MATCH(B124,Events!$G:$G,0)),"")</f>
        <v/>
      </c>
      <c r="C125" s="52" t="str">
        <f>IFERROR(INDEX(Events!$A:$A,MATCH(C124,Events!$G:$G,0)),"")</f>
        <v>Presidents' Day</v>
      </c>
      <c r="D125" s="52" t="str">
        <f>IFERROR(INDEX(Events!$A:$A,MATCH(D124,Events!$G:$G,0)),"")</f>
        <v>Mardi Gras</v>
      </c>
      <c r="E125" s="52" t="str">
        <f>IFERROR(INDEX(Events!$A:$A,MATCH(E124,Events!$G:$G,0)),"")</f>
        <v>Ash Wednesday</v>
      </c>
      <c r="F125" s="52" t="str">
        <f>IFERROR(INDEX(Events!$A:$A,MATCH(F124,Events!$G:$G,0)),"")</f>
        <v/>
      </c>
      <c r="G125" s="52" t="str">
        <f>IFERROR(INDEX(Events!$A:$A,MATCH(G124,Events!$G:$G,0)),"")</f>
        <v/>
      </c>
      <c r="H125" s="52" t="str">
        <f>IFERROR(INDEX(Events!$A:$A,MATCH(H124,Events!$G:$G,0)),"")</f>
        <v/>
      </c>
    </row>
    <row r="126" spans="1:8" s="2" customFormat="1" ht="24" customHeight="1" x14ac:dyDescent="0.2">
      <c r="A126" s="62"/>
      <c r="B126" s="52" t="str">
        <f ca="1">IFERROR(INDEX(Events!$A:$A,MATCH(B124,Events!$H:$H,0)),"")</f>
        <v/>
      </c>
      <c r="C126" s="52" t="str">
        <f ca="1">IFERROR(INDEX(Events!$A:$A,MATCH(C124,Events!$H:$H,0)),"")</f>
        <v/>
      </c>
      <c r="D126" s="52" t="str">
        <f ca="1">IFERROR(INDEX(Events!$A:$A,MATCH(D124,Events!$H:$H,0)),"")</f>
        <v/>
      </c>
      <c r="E126" s="52" t="str">
        <f ca="1">IFERROR(INDEX(Events!$A:$A,MATCH(E124,Events!$H:$H,0)),"")</f>
        <v/>
      </c>
      <c r="F126" s="52" t="str">
        <f ca="1">IFERROR(INDEX(Events!$A:$A,MATCH(F124,Events!$H:$H,0)),"")</f>
        <v/>
      </c>
      <c r="G126" s="52" t="str">
        <f ca="1">IFERROR(INDEX(Events!$A:$A,MATCH(G124,Events!$H:$H,0)),"")</f>
        <v/>
      </c>
      <c r="H126" s="52" t="str">
        <f ca="1">IFERROR(INDEX(Events!$A:$A,MATCH(H124,Events!$H:$H,0)),"")</f>
        <v/>
      </c>
    </row>
    <row r="127" spans="1:8" s="2" customFormat="1" ht="24" customHeight="1" x14ac:dyDescent="0.2">
      <c r="A127" s="63"/>
      <c r="B127" s="53" t="str">
        <f ca="1">IFERROR(INDEX(Events!$A:$A,MATCH(B124,Events!$I:$I,0)),"")</f>
        <v/>
      </c>
      <c r="C127" s="53" t="str">
        <f ca="1">IFERROR(INDEX(Events!$A:$A,MATCH(C124,Events!$I:$I,0)),"")</f>
        <v/>
      </c>
      <c r="D127" s="53" t="str">
        <f ca="1">IFERROR(INDEX(Events!$A:$A,MATCH(D124,Events!$I:$I,0)),"")</f>
        <v/>
      </c>
      <c r="E127" s="53" t="str">
        <f ca="1">IFERROR(INDEX(Events!$A:$A,MATCH(E124,Events!$I:$I,0)),"")</f>
        <v/>
      </c>
      <c r="F127" s="53" t="str">
        <f ca="1">IFERROR(INDEX(Events!$A:$A,MATCH(F124,Events!$I:$I,0)),"")</f>
        <v/>
      </c>
      <c r="G127" s="53" t="str">
        <f ca="1">IFERROR(INDEX(Events!$A:$A,MATCH(G124,Events!$I:$I,0)),"")</f>
        <v/>
      </c>
      <c r="H127" s="53" t="str">
        <f ca="1">IFERROR(INDEX(Events!$A:$A,MATCH(H124,Events!$I:$I,0)),"")</f>
        <v/>
      </c>
    </row>
    <row r="128" spans="1:8" s="1" customFormat="1" ht="18" customHeight="1" x14ac:dyDescent="0.2">
      <c r="A128" s="61">
        <f t="shared" si="119"/>
        <v>31</v>
      </c>
      <c r="B128" s="57">
        <f t="shared" ref="B128" si="190">H124+1</f>
        <v>44983</v>
      </c>
      <c r="C128" s="57">
        <f t="shared" ref="C128" si="191">B128+1</f>
        <v>44984</v>
      </c>
      <c r="D128" s="57">
        <f t="shared" ref="D128" si="192">C128+1</f>
        <v>44985</v>
      </c>
      <c r="E128" s="57">
        <f t="shared" ref="E128" si="193">D128+1</f>
        <v>44986</v>
      </c>
      <c r="F128" s="57">
        <f t="shared" ref="F128" si="194">E128+1</f>
        <v>44987</v>
      </c>
      <c r="G128" s="57">
        <f t="shared" ref="G128" si="195">F128+1</f>
        <v>44988</v>
      </c>
      <c r="H128" s="57">
        <f t="shared" ref="H128" si="196">G128+1</f>
        <v>44989</v>
      </c>
    </row>
    <row r="129" spans="1:8" s="2" customFormat="1" ht="24" customHeight="1" x14ac:dyDescent="0.2">
      <c r="A129" s="62"/>
      <c r="B129" s="52" t="str">
        <f>IFERROR(INDEX(Events!$A:$A,MATCH(B128,Events!$G:$G,0)),"")</f>
        <v/>
      </c>
      <c r="C129" s="52" t="str">
        <f>IFERROR(INDEX(Events!$A:$A,MATCH(C128,Events!$G:$G,0)),"")</f>
        <v/>
      </c>
      <c r="D129" s="52" t="str">
        <f>IFERROR(INDEX(Events!$A:$A,MATCH(D128,Events!$G:$G,0)),"")</f>
        <v/>
      </c>
      <c r="E129" s="52" t="str">
        <f>IFERROR(INDEX(Events!$A:$A,MATCH(E128,Events!$G:$G,0)),"")</f>
        <v/>
      </c>
      <c r="F129" s="52" t="str">
        <f>IFERROR(INDEX(Events!$A:$A,MATCH(F128,Events!$G:$G,0)),"")</f>
        <v/>
      </c>
      <c r="G129" s="52" t="str">
        <f>IFERROR(INDEX(Events!$A:$A,MATCH(G128,Events!$G:$G,0)),"")</f>
        <v/>
      </c>
      <c r="H129" s="52" t="str">
        <f>IFERROR(INDEX(Events!$A:$A,MATCH(H128,Events!$G:$G,0)),"")</f>
        <v/>
      </c>
    </row>
    <row r="130" spans="1:8" s="2" customFormat="1" ht="24" customHeight="1" x14ac:dyDescent="0.2">
      <c r="A130" s="62"/>
      <c r="B130" s="52" t="str">
        <f ca="1">IFERROR(INDEX(Events!$A:$A,MATCH(B128,Events!$H:$H,0)),"")</f>
        <v/>
      </c>
      <c r="C130" s="52" t="str">
        <f ca="1">IFERROR(INDEX(Events!$A:$A,MATCH(C128,Events!$H:$H,0)),"")</f>
        <v/>
      </c>
      <c r="D130" s="52" t="str">
        <f ca="1">IFERROR(INDEX(Events!$A:$A,MATCH(D128,Events!$H:$H,0)),"")</f>
        <v/>
      </c>
      <c r="E130" s="52" t="str">
        <f ca="1">IFERROR(INDEX(Events!$A:$A,MATCH(E128,Events!$H:$H,0)),"")</f>
        <v/>
      </c>
      <c r="F130" s="52" t="str">
        <f ca="1">IFERROR(INDEX(Events!$A:$A,MATCH(F128,Events!$H:$H,0)),"")</f>
        <v/>
      </c>
      <c r="G130" s="52" t="str">
        <f ca="1">IFERROR(INDEX(Events!$A:$A,MATCH(G128,Events!$H:$H,0)),"")</f>
        <v/>
      </c>
      <c r="H130" s="52" t="str">
        <f ca="1">IFERROR(INDEX(Events!$A:$A,MATCH(H128,Events!$H:$H,0)),"")</f>
        <v/>
      </c>
    </row>
    <row r="131" spans="1:8" s="2" customFormat="1" ht="24" customHeight="1" x14ac:dyDescent="0.2">
      <c r="A131" s="63"/>
      <c r="B131" s="53" t="str">
        <f ca="1">IFERROR(INDEX(Events!$A:$A,MATCH(B128,Events!$I:$I,0)),"")</f>
        <v/>
      </c>
      <c r="C131" s="53" t="str">
        <f ca="1">IFERROR(INDEX(Events!$A:$A,MATCH(C128,Events!$I:$I,0)),"")</f>
        <v/>
      </c>
      <c r="D131" s="53" t="str">
        <f ca="1">IFERROR(INDEX(Events!$A:$A,MATCH(D128,Events!$I:$I,0)),"")</f>
        <v/>
      </c>
      <c r="E131" s="53" t="str">
        <f ca="1">IFERROR(INDEX(Events!$A:$A,MATCH(E128,Events!$I:$I,0)),"")</f>
        <v/>
      </c>
      <c r="F131" s="53" t="str">
        <f ca="1">IFERROR(INDEX(Events!$A:$A,MATCH(F128,Events!$I:$I,0)),"")</f>
        <v/>
      </c>
      <c r="G131" s="53" t="str">
        <f ca="1">IFERROR(INDEX(Events!$A:$A,MATCH(G128,Events!$I:$I,0)),"")</f>
        <v/>
      </c>
      <c r="H131" s="53" t="str">
        <f ca="1">IFERROR(INDEX(Events!$A:$A,MATCH(H128,Events!$I:$I,0)),"")</f>
        <v/>
      </c>
    </row>
    <row r="132" spans="1:8" s="1" customFormat="1" ht="18" customHeight="1" x14ac:dyDescent="0.2">
      <c r="A132" s="61">
        <f t="shared" si="119"/>
        <v>32</v>
      </c>
      <c r="B132" s="57">
        <f t="shared" ref="B132" si="197">H128+1</f>
        <v>44990</v>
      </c>
      <c r="C132" s="57">
        <f t="shared" ref="C132" si="198">B132+1</f>
        <v>44991</v>
      </c>
      <c r="D132" s="57">
        <f t="shared" ref="D132" si="199">C132+1</f>
        <v>44992</v>
      </c>
      <c r="E132" s="57">
        <f t="shared" ref="E132" si="200">D132+1</f>
        <v>44993</v>
      </c>
      <c r="F132" s="57">
        <f t="shared" ref="F132" si="201">E132+1</f>
        <v>44994</v>
      </c>
      <c r="G132" s="57">
        <f t="shared" ref="G132" si="202">F132+1</f>
        <v>44995</v>
      </c>
      <c r="H132" s="57">
        <f t="shared" ref="H132" si="203">G132+1</f>
        <v>44996</v>
      </c>
    </row>
    <row r="133" spans="1:8" s="2" customFormat="1" ht="24" customHeight="1" x14ac:dyDescent="0.2">
      <c r="A133" s="62"/>
      <c r="B133" s="52" t="str">
        <f>IFERROR(INDEX(Events!$A:$A,MATCH(B132,Events!$G:$G,0)),"")</f>
        <v/>
      </c>
      <c r="C133" s="52" t="str">
        <f>IFERROR(INDEX(Events!$A:$A,MATCH(C132,Events!$G:$G,0)),"")</f>
        <v/>
      </c>
      <c r="D133" s="52" t="str">
        <f>IFERROR(INDEX(Events!$A:$A,MATCH(D132,Events!$G:$G,0)),"")</f>
        <v/>
      </c>
      <c r="E133" s="52" t="str">
        <f>IFERROR(INDEX(Events!$A:$A,MATCH(E132,Events!$G:$G,0)),"")</f>
        <v/>
      </c>
      <c r="F133" s="52" t="str">
        <f>IFERROR(INDEX(Events!$A:$A,MATCH(F132,Events!$G:$G,0)),"")</f>
        <v/>
      </c>
      <c r="G133" s="52" t="str">
        <f>IFERROR(INDEX(Events!$A:$A,MATCH(G132,Events!$G:$G,0)),"")</f>
        <v/>
      </c>
      <c r="H133" s="52" t="str">
        <f>IFERROR(INDEX(Events!$A:$A,MATCH(H132,Events!$G:$G,0)),"")</f>
        <v/>
      </c>
    </row>
    <row r="134" spans="1:8" s="2" customFormat="1" ht="24" customHeight="1" x14ac:dyDescent="0.2">
      <c r="A134" s="62"/>
      <c r="B134" s="52" t="str">
        <f ca="1">IFERROR(INDEX(Events!$A:$A,MATCH(B132,Events!$H:$H,0)),"")</f>
        <v/>
      </c>
      <c r="C134" s="52" t="str">
        <f ca="1">IFERROR(INDEX(Events!$A:$A,MATCH(C132,Events!$H:$H,0)),"")</f>
        <v/>
      </c>
      <c r="D134" s="52" t="str">
        <f ca="1">IFERROR(INDEX(Events!$A:$A,MATCH(D132,Events!$H:$H,0)),"")</f>
        <v/>
      </c>
      <c r="E134" s="52" t="str">
        <f ca="1">IFERROR(INDEX(Events!$A:$A,MATCH(E132,Events!$H:$H,0)),"")</f>
        <v/>
      </c>
      <c r="F134" s="52" t="str">
        <f ca="1">IFERROR(INDEX(Events!$A:$A,MATCH(F132,Events!$H:$H,0)),"")</f>
        <v/>
      </c>
      <c r="G134" s="52" t="str">
        <f ca="1">IFERROR(INDEX(Events!$A:$A,MATCH(G132,Events!$H:$H,0)),"")</f>
        <v/>
      </c>
      <c r="H134" s="52" t="str">
        <f ca="1">IFERROR(INDEX(Events!$A:$A,MATCH(H132,Events!$H:$H,0)),"")</f>
        <v/>
      </c>
    </row>
    <row r="135" spans="1:8" s="2" customFormat="1" ht="24" customHeight="1" x14ac:dyDescent="0.2">
      <c r="A135" s="63"/>
      <c r="B135" s="53" t="str">
        <f ca="1">IFERROR(INDEX(Events!$A:$A,MATCH(B132,Events!$I:$I,0)),"")</f>
        <v/>
      </c>
      <c r="C135" s="53" t="str">
        <f ca="1">IFERROR(INDEX(Events!$A:$A,MATCH(C132,Events!$I:$I,0)),"")</f>
        <v/>
      </c>
      <c r="D135" s="53" t="str">
        <f ca="1">IFERROR(INDEX(Events!$A:$A,MATCH(D132,Events!$I:$I,0)),"")</f>
        <v/>
      </c>
      <c r="E135" s="53" t="str">
        <f ca="1">IFERROR(INDEX(Events!$A:$A,MATCH(E132,Events!$I:$I,0)),"")</f>
        <v/>
      </c>
      <c r="F135" s="53" t="str">
        <f ca="1">IFERROR(INDEX(Events!$A:$A,MATCH(F132,Events!$I:$I,0)),"")</f>
        <v/>
      </c>
      <c r="G135" s="53" t="str">
        <f ca="1">IFERROR(INDEX(Events!$A:$A,MATCH(G132,Events!$I:$I,0)),"")</f>
        <v/>
      </c>
      <c r="H135" s="53" t="str">
        <f ca="1">IFERROR(INDEX(Events!$A:$A,MATCH(H132,Events!$I:$I,0)),"")</f>
        <v/>
      </c>
    </row>
    <row r="136" spans="1:8" s="1" customFormat="1" ht="18" customHeight="1" x14ac:dyDescent="0.2">
      <c r="A136" s="61">
        <f t="shared" si="119"/>
        <v>33</v>
      </c>
      <c r="B136" s="57">
        <f t="shared" ref="B136" si="204">H132+1</f>
        <v>44997</v>
      </c>
      <c r="C136" s="57">
        <f t="shared" ref="C136" si="205">B136+1</f>
        <v>44998</v>
      </c>
      <c r="D136" s="57">
        <f t="shared" ref="D136" si="206">C136+1</f>
        <v>44999</v>
      </c>
      <c r="E136" s="57">
        <f t="shared" ref="E136" si="207">D136+1</f>
        <v>45000</v>
      </c>
      <c r="F136" s="57">
        <f t="shared" ref="F136" si="208">E136+1</f>
        <v>45001</v>
      </c>
      <c r="G136" s="57">
        <f t="shared" ref="G136" si="209">F136+1</f>
        <v>45002</v>
      </c>
      <c r="H136" s="57">
        <f t="shared" ref="H136" si="210">G136+1</f>
        <v>45003</v>
      </c>
    </row>
    <row r="137" spans="1:8" s="2" customFormat="1" ht="24" customHeight="1" x14ac:dyDescent="0.2">
      <c r="A137" s="62"/>
      <c r="B137" s="52" t="str">
        <f>IFERROR(INDEX(Events!$A:$A,MATCH(B136,Events!$G:$G,0)),"")</f>
        <v>Daylight Saving</v>
      </c>
      <c r="C137" s="52" t="str">
        <f>IFERROR(INDEX(Events!$A:$A,MATCH(C136,Events!$G:$G,0)),"")</f>
        <v/>
      </c>
      <c r="D137" s="52" t="str">
        <f>IFERROR(INDEX(Events!$A:$A,MATCH(D136,Events!$G:$G,0)),"")</f>
        <v/>
      </c>
      <c r="E137" s="52" t="str">
        <f>IFERROR(INDEX(Events!$A:$A,MATCH(E136,Events!$G:$G,0)),"")</f>
        <v/>
      </c>
      <c r="F137" s="52" t="str">
        <f>IFERROR(INDEX(Events!$A:$A,MATCH(F136,Events!$G:$G,0)),"")</f>
        <v/>
      </c>
      <c r="G137" s="52" t="str">
        <f>IFERROR(INDEX(Events!$A:$A,MATCH(G136,Events!$G:$G,0)),"")</f>
        <v>St. Patrick's Day</v>
      </c>
      <c r="H137" s="52" t="str">
        <f>IFERROR(INDEX(Events!$A:$A,MATCH(H136,Events!$G:$G,0)),"")</f>
        <v/>
      </c>
    </row>
    <row r="138" spans="1:8" s="2" customFormat="1" ht="24" customHeight="1" x14ac:dyDescent="0.2">
      <c r="A138" s="62"/>
      <c r="B138" s="52" t="str">
        <f ca="1">IFERROR(INDEX(Events!$A:$A,MATCH(B136,Events!$H:$H,0)),"")</f>
        <v/>
      </c>
      <c r="C138" s="52" t="str">
        <f ca="1">IFERROR(INDEX(Events!$A:$A,MATCH(C136,Events!$H:$H,0)),"")</f>
        <v/>
      </c>
      <c r="D138" s="52" t="str">
        <f ca="1">IFERROR(INDEX(Events!$A:$A,MATCH(D136,Events!$H:$H,0)),"")</f>
        <v/>
      </c>
      <c r="E138" s="52" t="str">
        <f ca="1">IFERROR(INDEX(Events!$A:$A,MATCH(E136,Events!$H:$H,0)),"")</f>
        <v/>
      </c>
      <c r="F138" s="52" t="str">
        <f ca="1">IFERROR(INDEX(Events!$A:$A,MATCH(F136,Events!$H:$H,0)),"")</f>
        <v/>
      </c>
      <c r="G138" s="52" t="str">
        <f ca="1">IFERROR(INDEX(Events!$A:$A,MATCH(G136,Events!$H:$H,0)),"")</f>
        <v/>
      </c>
      <c r="H138" s="52" t="str">
        <f ca="1">IFERROR(INDEX(Events!$A:$A,MATCH(H136,Events!$H:$H,0)),"")</f>
        <v/>
      </c>
    </row>
    <row r="139" spans="1:8" s="2" customFormat="1" ht="24" customHeight="1" x14ac:dyDescent="0.2">
      <c r="A139" s="63"/>
      <c r="B139" s="53" t="str">
        <f ca="1">IFERROR(INDEX(Events!$A:$A,MATCH(B136,Events!$I:$I,0)),"")</f>
        <v/>
      </c>
      <c r="C139" s="53" t="str">
        <f ca="1">IFERROR(INDEX(Events!$A:$A,MATCH(C136,Events!$I:$I,0)),"")</f>
        <v/>
      </c>
      <c r="D139" s="53" t="str">
        <f ca="1">IFERROR(INDEX(Events!$A:$A,MATCH(D136,Events!$I:$I,0)),"")</f>
        <v/>
      </c>
      <c r="E139" s="53" t="str">
        <f ca="1">IFERROR(INDEX(Events!$A:$A,MATCH(E136,Events!$I:$I,0)),"")</f>
        <v/>
      </c>
      <c r="F139" s="53" t="str">
        <f ca="1">IFERROR(INDEX(Events!$A:$A,MATCH(F136,Events!$I:$I,0)),"")</f>
        <v/>
      </c>
      <c r="G139" s="53" t="str">
        <f ca="1">IFERROR(INDEX(Events!$A:$A,MATCH(G136,Events!$I:$I,0)),"")</f>
        <v/>
      </c>
      <c r="H139" s="53" t="str">
        <f ca="1">IFERROR(INDEX(Events!$A:$A,MATCH(H136,Events!$I:$I,0)),"")</f>
        <v/>
      </c>
    </row>
    <row r="140" spans="1:8" s="1" customFormat="1" ht="18" customHeight="1" x14ac:dyDescent="0.2">
      <c r="A140" s="61">
        <f t="shared" si="119"/>
        <v>34</v>
      </c>
      <c r="B140" s="57">
        <f t="shared" ref="B140" si="211">H136+1</f>
        <v>45004</v>
      </c>
      <c r="C140" s="57">
        <f t="shared" ref="C140" si="212">B140+1</f>
        <v>45005</v>
      </c>
      <c r="D140" s="57">
        <f t="shared" ref="D140" si="213">C140+1</f>
        <v>45006</v>
      </c>
      <c r="E140" s="57">
        <f t="shared" ref="E140" si="214">D140+1</f>
        <v>45007</v>
      </c>
      <c r="F140" s="57">
        <f t="shared" ref="F140" si="215">E140+1</f>
        <v>45008</v>
      </c>
      <c r="G140" s="57">
        <f t="shared" ref="G140" si="216">F140+1</f>
        <v>45009</v>
      </c>
      <c r="H140" s="57">
        <f t="shared" ref="H140" si="217">G140+1</f>
        <v>45010</v>
      </c>
    </row>
    <row r="141" spans="1:8" s="2" customFormat="1" ht="24" customHeight="1" x14ac:dyDescent="0.2">
      <c r="A141" s="62"/>
      <c r="B141" s="52" t="str">
        <f>IFERROR(INDEX(Events!$A:$A,MATCH(B140,Events!$G:$G,0)),"")</f>
        <v/>
      </c>
      <c r="C141" s="52" t="str">
        <f>IFERROR(INDEX(Events!$A:$A,MATCH(C140,Events!$G:$G,0)),"")</f>
        <v>Vernal equinox (GMT)</v>
      </c>
      <c r="D141" s="52" t="str">
        <f>IFERROR(INDEX(Events!$A:$A,MATCH(D140,Events!$G:$G,0)),"")</f>
        <v/>
      </c>
      <c r="E141" s="52" t="str">
        <f>IFERROR(INDEX(Events!$A:$A,MATCH(E140,Events!$G:$G,0)),"")</f>
        <v/>
      </c>
      <c r="F141" s="52" t="str">
        <f>IFERROR(INDEX(Events!$A:$A,MATCH(F140,Events!$G:$G,0)),"")</f>
        <v>Ramadan begins</v>
      </c>
      <c r="G141" s="52" t="str">
        <f>IFERROR(INDEX(Events!$A:$A,MATCH(G140,Events!$G:$G,0)),"")</f>
        <v/>
      </c>
      <c r="H141" s="52" t="str">
        <f>IFERROR(INDEX(Events!$A:$A,MATCH(H140,Events!$G:$G,0)),"")</f>
        <v/>
      </c>
    </row>
    <row r="142" spans="1:8" s="2" customFormat="1" ht="24" customHeight="1" x14ac:dyDescent="0.2">
      <c r="A142" s="62"/>
      <c r="B142" s="52" t="str">
        <f ca="1">IFERROR(INDEX(Events!$A:$A,MATCH(B140,Events!$H:$H,0)),"")</f>
        <v/>
      </c>
      <c r="C142" s="52" t="str">
        <f ca="1">IFERROR(INDEX(Events!$A:$A,MATCH(C140,Events!$H:$H,0)),"")</f>
        <v/>
      </c>
      <c r="D142" s="52" t="str">
        <f ca="1">IFERROR(INDEX(Events!$A:$A,MATCH(D140,Events!$H:$H,0)),"")</f>
        <v/>
      </c>
      <c r="E142" s="52" t="str">
        <f ca="1">IFERROR(INDEX(Events!$A:$A,MATCH(E140,Events!$H:$H,0)),"")</f>
        <v/>
      </c>
      <c r="F142" s="52" t="str">
        <f ca="1">IFERROR(INDEX(Events!$A:$A,MATCH(F140,Events!$H:$H,0)),"")</f>
        <v/>
      </c>
      <c r="G142" s="52" t="str">
        <f ca="1">IFERROR(INDEX(Events!$A:$A,MATCH(G140,Events!$H:$H,0)),"")</f>
        <v/>
      </c>
      <c r="H142" s="52" t="str">
        <f ca="1">IFERROR(INDEX(Events!$A:$A,MATCH(H140,Events!$H:$H,0)),"")</f>
        <v/>
      </c>
    </row>
    <row r="143" spans="1:8" s="2" customFormat="1" ht="24" customHeight="1" x14ac:dyDescent="0.2">
      <c r="A143" s="63"/>
      <c r="B143" s="53" t="str">
        <f ca="1">IFERROR(INDEX(Events!$A:$A,MATCH(B140,Events!$I:$I,0)),"")</f>
        <v/>
      </c>
      <c r="C143" s="53" t="str">
        <f ca="1">IFERROR(INDEX(Events!$A:$A,MATCH(C140,Events!$I:$I,0)),"")</f>
        <v/>
      </c>
      <c r="D143" s="53" t="str">
        <f ca="1">IFERROR(INDEX(Events!$A:$A,MATCH(D140,Events!$I:$I,0)),"")</f>
        <v/>
      </c>
      <c r="E143" s="53" t="str">
        <f ca="1">IFERROR(INDEX(Events!$A:$A,MATCH(E140,Events!$I:$I,0)),"")</f>
        <v/>
      </c>
      <c r="F143" s="53" t="str">
        <f ca="1">IFERROR(INDEX(Events!$A:$A,MATCH(F140,Events!$I:$I,0)),"")</f>
        <v/>
      </c>
      <c r="G143" s="53" t="str">
        <f ca="1">IFERROR(INDEX(Events!$A:$A,MATCH(G140,Events!$I:$I,0)),"")</f>
        <v/>
      </c>
      <c r="H143" s="53" t="str">
        <f ca="1">IFERROR(INDEX(Events!$A:$A,MATCH(H140,Events!$I:$I,0)),"")</f>
        <v/>
      </c>
    </row>
    <row r="144" spans="1:8" s="1" customFormat="1" ht="18" customHeight="1" x14ac:dyDescent="0.2">
      <c r="A144" s="61">
        <f t="shared" si="119"/>
        <v>35</v>
      </c>
      <c r="B144" s="57">
        <f t="shared" ref="B144" si="218">H140+1</f>
        <v>45011</v>
      </c>
      <c r="C144" s="57">
        <f t="shared" ref="C144" si="219">B144+1</f>
        <v>45012</v>
      </c>
      <c r="D144" s="57">
        <f t="shared" ref="D144" si="220">C144+1</f>
        <v>45013</v>
      </c>
      <c r="E144" s="57">
        <f t="shared" ref="E144" si="221">D144+1</f>
        <v>45014</v>
      </c>
      <c r="F144" s="57">
        <f t="shared" ref="F144" si="222">E144+1</f>
        <v>45015</v>
      </c>
      <c r="G144" s="57">
        <f t="shared" ref="G144" si="223">F144+1</f>
        <v>45016</v>
      </c>
      <c r="H144" s="57">
        <f t="shared" ref="H144" si="224">G144+1</f>
        <v>45017</v>
      </c>
    </row>
    <row r="145" spans="1:8" s="2" customFormat="1" ht="24" customHeight="1" x14ac:dyDescent="0.2">
      <c r="A145" s="62"/>
      <c r="B145" s="52" t="str">
        <f>IFERROR(INDEX(Events!$A:$A,MATCH(B144,Events!$G:$G,0)),"")</f>
        <v/>
      </c>
      <c r="C145" s="52" t="str">
        <f>IFERROR(INDEX(Events!$A:$A,MATCH(C144,Events!$G:$G,0)),"")</f>
        <v/>
      </c>
      <c r="D145" s="52" t="str">
        <f>IFERROR(INDEX(Events!$A:$A,MATCH(D144,Events!$G:$G,0)),"")</f>
        <v/>
      </c>
      <c r="E145" s="52" t="str">
        <f>IFERROR(INDEX(Events!$A:$A,MATCH(E144,Events!$G:$G,0)),"")</f>
        <v/>
      </c>
      <c r="F145" s="52" t="str">
        <f>IFERROR(INDEX(Events!$A:$A,MATCH(F144,Events!$G:$G,0)),"")</f>
        <v/>
      </c>
      <c r="G145" s="52" t="str">
        <f>IFERROR(INDEX(Events!$A:$A,MATCH(G144,Events!$G:$G,0)),"")</f>
        <v/>
      </c>
      <c r="H145" s="52" t="str">
        <f>IFERROR(INDEX(Events!$A:$A,MATCH(H144,Events!$G:$G,0)),"")</f>
        <v>April Fool's Day</v>
      </c>
    </row>
    <row r="146" spans="1:8" s="2" customFormat="1" ht="24" customHeight="1" x14ac:dyDescent="0.2">
      <c r="A146" s="62"/>
      <c r="B146" s="52" t="str">
        <f ca="1">IFERROR(INDEX(Events!$A:$A,MATCH(B144,Events!$H:$H,0)),"")</f>
        <v/>
      </c>
      <c r="C146" s="52" t="str">
        <f ca="1">IFERROR(INDEX(Events!$A:$A,MATCH(C144,Events!$H:$H,0)),"")</f>
        <v/>
      </c>
      <c r="D146" s="52" t="str">
        <f ca="1">IFERROR(INDEX(Events!$A:$A,MATCH(D144,Events!$H:$H,0)),"")</f>
        <v/>
      </c>
      <c r="E146" s="52" t="str">
        <f ca="1">IFERROR(INDEX(Events!$A:$A,MATCH(E144,Events!$H:$H,0)),"")</f>
        <v/>
      </c>
      <c r="F146" s="52" t="str">
        <f ca="1">IFERROR(INDEX(Events!$A:$A,MATCH(F144,Events!$H:$H,0)),"")</f>
        <v/>
      </c>
      <c r="G146" s="52" t="str">
        <f ca="1">IFERROR(INDEX(Events!$A:$A,MATCH(G144,Events!$H:$H,0)),"")</f>
        <v/>
      </c>
      <c r="H146" s="52" t="str">
        <f ca="1">IFERROR(INDEX(Events!$A:$A,MATCH(H144,Events!$H:$H,0)),"")</f>
        <v/>
      </c>
    </row>
    <row r="147" spans="1:8" s="2" customFormat="1" ht="24" customHeight="1" x14ac:dyDescent="0.2">
      <c r="A147" s="63"/>
      <c r="B147" s="53" t="str">
        <f ca="1">IFERROR(INDEX(Events!$A:$A,MATCH(B144,Events!$I:$I,0)),"")</f>
        <v/>
      </c>
      <c r="C147" s="53" t="str">
        <f ca="1">IFERROR(INDEX(Events!$A:$A,MATCH(C144,Events!$I:$I,0)),"")</f>
        <v/>
      </c>
      <c r="D147" s="53" t="str">
        <f ca="1">IFERROR(INDEX(Events!$A:$A,MATCH(D144,Events!$I:$I,0)),"")</f>
        <v/>
      </c>
      <c r="E147" s="53" t="str">
        <f ca="1">IFERROR(INDEX(Events!$A:$A,MATCH(E144,Events!$I:$I,0)),"")</f>
        <v/>
      </c>
      <c r="F147" s="53" t="str">
        <f ca="1">IFERROR(INDEX(Events!$A:$A,MATCH(F144,Events!$I:$I,0)),"")</f>
        <v/>
      </c>
      <c r="G147" s="53" t="str">
        <f ca="1">IFERROR(INDEX(Events!$A:$A,MATCH(G144,Events!$I:$I,0)),"")</f>
        <v/>
      </c>
      <c r="H147" s="53" t="str">
        <f ca="1">IFERROR(INDEX(Events!$A:$A,MATCH(H144,Events!$I:$I,0)),"")</f>
        <v/>
      </c>
    </row>
    <row r="148" spans="1:8" s="1" customFormat="1" ht="18" customHeight="1" x14ac:dyDescent="0.2">
      <c r="A148" s="61">
        <f t="shared" si="119"/>
        <v>36</v>
      </c>
      <c r="B148" s="57">
        <f t="shared" ref="B148" si="225">H144+1</f>
        <v>45018</v>
      </c>
      <c r="C148" s="57">
        <f t="shared" ref="C148" si="226">B148+1</f>
        <v>45019</v>
      </c>
      <c r="D148" s="57">
        <f t="shared" ref="D148" si="227">C148+1</f>
        <v>45020</v>
      </c>
      <c r="E148" s="57">
        <f t="shared" ref="E148" si="228">D148+1</f>
        <v>45021</v>
      </c>
      <c r="F148" s="57">
        <f t="shared" ref="F148" si="229">E148+1</f>
        <v>45022</v>
      </c>
      <c r="G148" s="57">
        <f t="shared" ref="G148" si="230">F148+1</f>
        <v>45023</v>
      </c>
      <c r="H148" s="57">
        <f t="shared" ref="H148" si="231">G148+1</f>
        <v>45024</v>
      </c>
    </row>
    <row r="149" spans="1:8" s="2" customFormat="1" ht="24" customHeight="1" x14ac:dyDescent="0.2">
      <c r="A149" s="62"/>
      <c r="B149" s="52" t="str">
        <f>IFERROR(INDEX(Events!$A:$A,MATCH(B148,Events!$G:$G,0)),"")</f>
        <v/>
      </c>
      <c r="C149" s="52" t="str">
        <f>IFERROR(INDEX(Events!$A:$A,MATCH(C148,Events!$G:$G,0)),"")</f>
        <v/>
      </c>
      <c r="D149" s="52" t="str">
        <f>IFERROR(INDEX(Events!$A:$A,MATCH(D148,Events!$G:$G,0)),"")</f>
        <v/>
      </c>
      <c r="E149" s="52" t="str">
        <f>IFERROR(INDEX(Events!$A:$A,MATCH(E148,Events!$G:$G,0)),"")</f>
        <v/>
      </c>
      <c r="F149" s="52" t="str">
        <f>IFERROR(INDEX(Events!$A:$A,MATCH(F148,Events!$G:$G,0)),"")</f>
        <v>Passover</v>
      </c>
      <c r="G149" s="52" t="str">
        <f>IFERROR(INDEX(Events!$A:$A,MATCH(G148,Events!$G:$G,0)),"")</f>
        <v>Good Friday</v>
      </c>
      <c r="H149" s="52" t="str">
        <f>IFERROR(INDEX(Events!$A:$A,MATCH(H148,Events!$G:$G,0)),"")</f>
        <v/>
      </c>
    </row>
    <row r="150" spans="1:8" s="2" customFormat="1" ht="24" customHeight="1" x14ac:dyDescent="0.2">
      <c r="A150" s="62"/>
      <c r="B150" s="52" t="str">
        <f ca="1">IFERROR(INDEX(Events!$A:$A,MATCH(B148,Events!$H:$H,0)),"")</f>
        <v/>
      </c>
      <c r="C150" s="52" t="str">
        <f ca="1">IFERROR(INDEX(Events!$A:$A,MATCH(C148,Events!$H:$H,0)),"")</f>
        <v/>
      </c>
      <c r="D150" s="52" t="str">
        <f ca="1">IFERROR(INDEX(Events!$A:$A,MATCH(D148,Events!$H:$H,0)),"")</f>
        <v/>
      </c>
      <c r="E150" s="52" t="str">
        <f ca="1">IFERROR(INDEX(Events!$A:$A,MATCH(E148,Events!$H:$H,0)),"")</f>
        <v/>
      </c>
      <c r="F150" s="52" t="str">
        <f ca="1">IFERROR(INDEX(Events!$A:$A,MATCH(F148,Events!$H:$H,0)),"")</f>
        <v/>
      </c>
      <c r="G150" s="52" t="str">
        <f ca="1">IFERROR(INDEX(Events!$A:$A,MATCH(G148,Events!$H:$H,0)),"")</f>
        <v/>
      </c>
      <c r="H150" s="52" t="str">
        <f ca="1">IFERROR(INDEX(Events!$A:$A,MATCH(H148,Events!$H:$H,0)),"")</f>
        <v/>
      </c>
    </row>
    <row r="151" spans="1:8" s="2" customFormat="1" ht="24" customHeight="1" x14ac:dyDescent="0.2">
      <c r="A151" s="63"/>
      <c r="B151" s="53" t="str">
        <f ca="1">IFERROR(INDEX(Events!$A:$A,MATCH(B148,Events!$I:$I,0)),"")</f>
        <v/>
      </c>
      <c r="C151" s="53" t="str">
        <f ca="1">IFERROR(INDEX(Events!$A:$A,MATCH(C148,Events!$I:$I,0)),"")</f>
        <v/>
      </c>
      <c r="D151" s="53" t="str">
        <f ca="1">IFERROR(INDEX(Events!$A:$A,MATCH(D148,Events!$I:$I,0)),"")</f>
        <v/>
      </c>
      <c r="E151" s="53" t="str">
        <f ca="1">IFERROR(INDEX(Events!$A:$A,MATCH(E148,Events!$I:$I,0)),"")</f>
        <v/>
      </c>
      <c r="F151" s="53" t="str">
        <f ca="1">IFERROR(INDEX(Events!$A:$A,MATCH(F148,Events!$I:$I,0)),"")</f>
        <v/>
      </c>
      <c r="G151" s="53" t="str">
        <f ca="1">IFERROR(INDEX(Events!$A:$A,MATCH(G148,Events!$I:$I,0)),"")</f>
        <v/>
      </c>
      <c r="H151" s="53" t="str">
        <f ca="1">IFERROR(INDEX(Events!$A:$A,MATCH(H148,Events!$I:$I,0)),"")</f>
        <v/>
      </c>
    </row>
    <row r="152" spans="1:8" s="1" customFormat="1" ht="18" customHeight="1" x14ac:dyDescent="0.2">
      <c r="A152" s="61">
        <f t="shared" ref="A152:A180" si="232">A148+1</f>
        <v>37</v>
      </c>
      <c r="B152" s="57">
        <f t="shared" ref="B152" si="233">H148+1</f>
        <v>45025</v>
      </c>
      <c r="C152" s="57">
        <f t="shared" ref="C152" si="234">B152+1</f>
        <v>45026</v>
      </c>
      <c r="D152" s="57">
        <f t="shared" ref="D152" si="235">C152+1</f>
        <v>45027</v>
      </c>
      <c r="E152" s="57">
        <f t="shared" ref="E152" si="236">D152+1</f>
        <v>45028</v>
      </c>
      <c r="F152" s="57">
        <f t="shared" ref="F152" si="237">E152+1</f>
        <v>45029</v>
      </c>
      <c r="G152" s="57">
        <f t="shared" ref="G152" si="238">F152+1</f>
        <v>45030</v>
      </c>
      <c r="H152" s="57">
        <f t="shared" ref="H152" si="239">G152+1</f>
        <v>45031</v>
      </c>
    </row>
    <row r="153" spans="1:8" s="2" customFormat="1" ht="24" customHeight="1" x14ac:dyDescent="0.2">
      <c r="A153" s="62"/>
      <c r="B153" s="52" t="str">
        <f>IFERROR(INDEX(Events!$A:$A,MATCH(B152,Events!$G:$G,0)),"")</f>
        <v>Easter</v>
      </c>
      <c r="C153" s="52" t="str">
        <f>IFERROR(INDEX(Events!$A:$A,MATCH(C152,Events!$G:$G,0)),"")</f>
        <v/>
      </c>
      <c r="D153" s="52" t="str">
        <f>IFERROR(INDEX(Events!$A:$A,MATCH(D152,Events!$G:$G,0)),"")</f>
        <v/>
      </c>
      <c r="E153" s="52" t="str">
        <f>IFERROR(INDEX(Events!$A:$A,MATCH(E152,Events!$G:$G,0)),"")</f>
        <v/>
      </c>
      <c r="F153" s="52" t="str">
        <f>IFERROR(INDEX(Events!$A:$A,MATCH(F152,Events!$G:$G,0)),"")</f>
        <v/>
      </c>
      <c r="G153" s="52" t="str">
        <f>IFERROR(INDEX(Events!$A:$A,MATCH(G152,Events!$G:$G,0)),"")</f>
        <v/>
      </c>
      <c r="H153" s="52" t="str">
        <f>IFERROR(INDEX(Events!$A:$A,MATCH(H152,Events!$G:$G,0)),"")</f>
        <v/>
      </c>
    </row>
    <row r="154" spans="1:8" s="2" customFormat="1" ht="24" customHeight="1" x14ac:dyDescent="0.2">
      <c r="A154" s="62"/>
      <c r="B154" s="52" t="str">
        <f ca="1">IFERROR(INDEX(Events!$A:$A,MATCH(B152,Events!$H:$H,0)),"")</f>
        <v/>
      </c>
      <c r="C154" s="52" t="str">
        <f ca="1">IFERROR(INDEX(Events!$A:$A,MATCH(C152,Events!$H:$H,0)),"")</f>
        <v/>
      </c>
      <c r="D154" s="52" t="str">
        <f ca="1">IFERROR(INDEX(Events!$A:$A,MATCH(D152,Events!$H:$H,0)),"")</f>
        <v/>
      </c>
      <c r="E154" s="52" t="str">
        <f ca="1">IFERROR(INDEX(Events!$A:$A,MATCH(E152,Events!$H:$H,0)),"")</f>
        <v/>
      </c>
      <c r="F154" s="52" t="str">
        <f ca="1">IFERROR(INDEX(Events!$A:$A,MATCH(F152,Events!$H:$H,0)),"")</f>
        <v/>
      </c>
      <c r="G154" s="52" t="str">
        <f ca="1">IFERROR(INDEX(Events!$A:$A,MATCH(G152,Events!$H:$H,0)),"")</f>
        <v/>
      </c>
      <c r="H154" s="52" t="str">
        <f ca="1">IFERROR(INDEX(Events!$A:$A,MATCH(H152,Events!$H:$H,0)),"")</f>
        <v/>
      </c>
    </row>
    <row r="155" spans="1:8" s="2" customFormat="1" ht="24" customHeight="1" x14ac:dyDescent="0.2">
      <c r="A155" s="63"/>
      <c r="B155" s="53" t="str">
        <f ca="1">IFERROR(INDEX(Events!$A:$A,MATCH(B152,Events!$I:$I,0)),"")</f>
        <v/>
      </c>
      <c r="C155" s="53" t="str">
        <f ca="1">IFERROR(INDEX(Events!$A:$A,MATCH(C152,Events!$I:$I,0)),"")</f>
        <v/>
      </c>
      <c r="D155" s="53" t="str">
        <f ca="1">IFERROR(INDEX(Events!$A:$A,MATCH(D152,Events!$I:$I,0)),"")</f>
        <v/>
      </c>
      <c r="E155" s="53" t="str">
        <f ca="1">IFERROR(INDEX(Events!$A:$A,MATCH(E152,Events!$I:$I,0)),"")</f>
        <v/>
      </c>
      <c r="F155" s="53" t="str">
        <f ca="1">IFERROR(INDEX(Events!$A:$A,MATCH(F152,Events!$I:$I,0)),"")</f>
        <v/>
      </c>
      <c r="G155" s="53" t="str">
        <f ca="1">IFERROR(INDEX(Events!$A:$A,MATCH(G152,Events!$I:$I,0)),"")</f>
        <v/>
      </c>
      <c r="H155" s="53" t="str">
        <f ca="1">IFERROR(INDEX(Events!$A:$A,MATCH(H152,Events!$I:$I,0)),"")</f>
        <v/>
      </c>
    </row>
    <row r="156" spans="1:8" s="1" customFormat="1" ht="18" customHeight="1" x14ac:dyDescent="0.2">
      <c r="A156" s="61">
        <f t="shared" si="232"/>
        <v>38</v>
      </c>
      <c r="B156" s="57">
        <f t="shared" ref="B156" si="240">H152+1</f>
        <v>45032</v>
      </c>
      <c r="C156" s="57">
        <f t="shared" ref="C156" si="241">B156+1</f>
        <v>45033</v>
      </c>
      <c r="D156" s="57">
        <f t="shared" ref="D156" si="242">C156+1</f>
        <v>45034</v>
      </c>
      <c r="E156" s="57">
        <f t="shared" ref="E156" si="243">D156+1</f>
        <v>45035</v>
      </c>
      <c r="F156" s="57">
        <f t="shared" ref="F156" si="244">E156+1</f>
        <v>45036</v>
      </c>
      <c r="G156" s="57">
        <f t="shared" ref="G156" si="245">F156+1</f>
        <v>45037</v>
      </c>
      <c r="H156" s="57">
        <f t="shared" ref="H156" si="246">G156+1</f>
        <v>45038</v>
      </c>
    </row>
    <row r="157" spans="1:8" s="2" customFormat="1" ht="24" customHeight="1" x14ac:dyDescent="0.2">
      <c r="A157" s="62"/>
      <c r="B157" s="52" t="str">
        <f>IFERROR(INDEX(Events!$A:$A,MATCH(B156,Events!$G:$G,0)),"")</f>
        <v/>
      </c>
      <c r="C157" s="52" t="str">
        <f>IFERROR(INDEX(Events!$A:$A,MATCH(C156,Events!$G:$G,0)),"")</f>
        <v/>
      </c>
      <c r="D157" s="52" t="str">
        <f>IFERROR(INDEX(Events!$A:$A,MATCH(D156,Events!$G:$G,0)),"")</f>
        <v>Taxes Due</v>
      </c>
      <c r="E157" s="52" t="str">
        <f>IFERROR(INDEX(Events!$A:$A,MATCH(E156,Events!$G:$G,0)),"")</f>
        <v/>
      </c>
      <c r="F157" s="52" t="str">
        <f>IFERROR(INDEX(Events!$A:$A,MATCH(F156,Events!$G:$G,0)),"")</f>
        <v/>
      </c>
      <c r="G157" s="52" t="str">
        <f>IFERROR(INDEX(Events!$A:$A,MATCH(G156,Events!$G:$G,0)),"")</f>
        <v/>
      </c>
      <c r="H157" s="52" t="str">
        <f>IFERROR(INDEX(Events!$A:$A,MATCH(H156,Events!$G:$G,0)),"")</f>
        <v>End of Ramadan</v>
      </c>
    </row>
    <row r="158" spans="1:8" s="2" customFormat="1" ht="24" customHeight="1" x14ac:dyDescent="0.2">
      <c r="A158" s="62"/>
      <c r="B158" s="52" t="str">
        <f ca="1">IFERROR(INDEX(Events!$A:$A,MATCH(B156,Events!$H:$H,0)),"")</f>
        <v/>
      </c>
      <c r="C158" s="52" t="str">
        <f ca="1">IFERROR(INDEX(Events!$A:$A,MATCH(C156,Events!$H:$H,0)),"")</f>
        <v/>
      </c>
      <c r="D158" s="52" t="str">
        <f ca="1">IFERROR(INDEX(Events!$A:$A,MATCH(D156,Events!$H:$H,0)),"")</f>
        <v/>
      </c>
      <c r="E158" s="52" t="str">
        <f ca="1">IFERROR(INDEX(Events!$A:$A,MATCH(E156,Events!$H:$H,0)),"")</f>
        <v/>
      </c>
      <c r="F158" s="52" t="str">
        <f ca="1">IFERROR(INDEX(Events!$A:$A,MATCH(F156,Events!$H:$H,0)),"")</f>
        <v/>
      </c>
      <c r="G158" s="52" t="str">
        <f ca="1">IFERROR(INDEX(Events!$A:$A,MATCH(G156,Events!$H:$H,0)),"")</f>
        <v/>
      </c>
      <c r="H158" s="52" t="str">
        <f ca="1">IFERROR(INDEX(Events!$A:$A,MATCH(H156,Events!$H:$H,0)),"")</f>
        <v>Earth Day</v>
      </c>
    </row>
    <row r="159" spans="1:8" s="2" customFormat="1" ht="24" customHeight="1" x14ac:dyDescent="0.2">
      <c r="A159" s="63"/>
      <c r="B159" s="53" t="str">
        <f ca="1">IFERROR(INDEX(Events!$A:$A,MATCH(B156,Events!$I:$I,0)),"")</f>
        <v/>
      </c>
      <c r="C159" s="53" t="str">
        <f ca="1">IFERROR(INDEX(Events!$A:$A,MATCH(C156,Events!$I:$I,0)),"")</f>
        <v/>
      </c>
      <c r="D159" s="53" t="str">
        <f ca="1">IFERROR(INDEX(Events!$A:$A,MATCH(D156,Events!$I:$I,0)),"")</f>
        <v/>
      </c>
      <c r="E159" s="53" t="str">
        <f ca="1">IFERROR(INDEX(Events!$A:$A,MATCH(E156,Events!$I:$I,0)),"")</f>
        <v/>
      </c>
      <c r="F159" s="53" t="str">
        <f ca="1">IFERROR(INDEX(Events!$A:$A,MATCH(F156,Events!$I:$I,0)),"")</f>
        <v/>
      </c>
      <c r="G159" s="53" t="str">
        <f ca="1">IFERROR(INDEX(Events!$A:$A,MATCH(G156,Events!$I:$I,0)),"")</f>
        <v/>
      </c>
      <c r="H159" s="53" t="str">
        <f ca="1">IFERROR(INDEX(Events!$A:$A,MATCH(H156,Events!$I:$I,0)),"")</f>
        <v/>
      </c>
    </row>
    <row r="160" spans="1:8" s="1" customFormat="1" ht="18" customHeight="1" x14ac:dyDescent="0.2">
      <c r="A160" s="61">
        <f t="shared" si="232"/>
        <v>39</v>
      </c>
      <c r="B160" s="57">
        <f t="shared" ref="B160" si="247">H156+1</f>
        <v>45039</v>
      </c>
      <c r="C160" s="57">
        <f t="shared" ref="C160" si="248">B160+1</f>
        <v>45040</v>
      </c>
      <c r="D160" s="57">
        <f t="shared" ref="D160" si="249">C160+1</f>
        <v>45041</v>
      </c>
      <c r="E160" s="57">
        <f t="shared" ref="E160" si="250">D160+1</f>
        <v>45042</v>
      </c>
      <c r="F160" s="57">
        <f t="shared" ref="F160" si="251">E160+1</f>
        <v>45043</v>
      </c>
      <c r="G160" s="57">
        <f t="shared" ref="G160" si="252">F160+1</f>
        <v>45044</v>
      </c>
      <c r="H160" s="57">
        <f t="shared" ref="H160" si="253">G160+1</f>
        <v>45045</v>
      </c>
    </row>
    <row r="161" spans="1:8" s="2" customFormat="1" ht="24" customHeight="1" x14ac:dyDescent="0.2">
      <c r="A161" s="62"/>
      <c r="B161" s="52" t="str">
        <f>IFERROR(INDEX(Events!$A:$A,MATCH(B160,Events!$G:$G,0)),"")</f>
        <v/>
      </c>
      <c r="C161" s="52" t="str">
        <f>IFERROR(INDEX(Events!$A:$A,MATCH(C160,Events!$G:$G,0)),"")</f>
        <v/>
      </c>
      <c r="D161" s="52" t="str">
        <f>IFERROR(INDEX(Events!$A:$A,MATCH(D160,Events!$G:$G,0)),"")</f>
        <v/>
      </c>
      <c r="E161" s="52" t="str">
        <f>IFERROR(INDEX(Events!$A:$A,MATCH(E160,Events!$G:$G,0)),"")</f>
        <v>Admin Assist Day</v>
      </c>
      <c r="F161" s="52" t="str">
        <f>IFERROR(INDEX(Events!$A:$A,MATCH(F160,Events!$G:$G,0)),"")</f>
        <v/>
      </c>
      <c r="G161" s="52" t="str">
        <f>IFERROR(INDEX(Events!$A:$A,MATCH(G160,Events!$G:$G,0)),"")</f>
        <v/>
      </c>
      <c r="H161" s="52" t="str">
        <f>IFERROR(INDEX(Events!$A:$A,MATCH(H160,Events!$G:$G,0)),"")</f>
        <v/>
      </c>
    </row>
    <row r="162" spans="1:8" s="2" customFormat="1" ht="24" customHeight="1" x14ac:dyDescent="0.2">
      <c r="A162" s="62"/>
      <c r="B162" s="52" t="str">
        <f ca="1">IFERROR(INDEX(Events!$A:$A,MATCH(B160,Events!$H:$H,0)),"")</f>
        <v/>
      </c>
      <c r="C162" s="52" t="str">
        <f ca="1">IFERROR(INDEX(Events!$A:$A,MATCH(C160,Events!$H:$H,0)),"")</f>
        <v/>
      </c>
      <c r="D162" s="52" t="str">
        <f ca="1">IFERROR(INDEX(Events!$A:$A,MATCH(D160,Events!$H:$H,0)),"")</f>
        <v/>
      </c>
      <c r="E162" s="52" t="str">
        <f ca="1">IFERROR(INDEX(Events!$A:$A,MATCH(E160,Events!$H:$H,0)),"")</f>
        <v/>
      </c>
      <c r="F162" s="52" t="str">
        <f ca="1">IFERROR(INDEX(Events!$A:$A,MATCH(F160,Events!$H:$H,0)),"")</f>
        <v/>
      </c>
      <c r="G162" s="52" t="str">
        <f ca="1">IFERROR(INDEX(Events!$A:$A,MATCH(G160,Events!$H:$H,0)),"")</f>
        <v/>
      </c>
      <c r="H162" s="52" t="str">
        <f ca="1">IFERROR(INDEX(Events!$A:$A,MATCH(H160,Events!$H:$H,0)),"")</f>
        <v/>
      </c>
    </row>
    <row r="163" spans="1:8" s="2" customFormat="1" ht="24" customHeight="1" x14ac:dyDescent="0.2">
      <c r="A163" s="63"/>
      <c r="B163" s="53" t="str">
        <f ca="1">IFERROR(INDEX(Events!$A:$A,MATCH(B160,Events!$I:$I,0)),"")</f>
        <v/>
      </c>
      <c r="C163" s="53" t="str">
        <f ca="1">IFERROR(INDEX(Events!$A:$A,MATCH(C160,Events!$I:$I,0)),"")</f>
        <v/>
      </c>
      <c r="D163" s="53" t="str">
        <f ca="1">IFERROR(INDEX(Events!$A:$A,MATCH(D160,Events!$I:$I,0)),"")</f>
        <v/>
      </c>
      <c r="E163" s="53" t="str">
        <f ca="1">IFERROR(INDEX(Events!$A:$A,MATCH(E160,Events!$I:$I,0)),"")</f>
        <v/>
      </c>
      <c r="F163" s="53" t="str">
        <f ca="1">IFERROR(INDEX(Events!$A:$A,MATCH(F160,Events!$I:$I,0)),"")</f>
        <v/>
      </c>
      <c r="G163" s="53" t="str">
        <f ca="1">IFERROR(INDEX(Events!$A:$A,MATCH(G160,Events!$I:$I,0)),"")</f>
        <v/>
      </c>
      <c r="H163" s="53" t="str">
        <f ca="1">IFERROR(INDEX(Events!$A:$A,MATCH(H160,Events!$I:$I,0)),"")</f>
        <v/>
      </c>
    </row>
    <row r="164" spans="1:8" s="1" customFormat="1" ht="18" customHeight="1" x14ac:dyDescent="0.2">
      <c r="A164" s="61">
        <f t="shared" si="232"/>
        <v>40</v>
      </c>
      <c r="B164" s="57">
        <f t="shared" ref="B164" si="254">H160+1</f>
        <v>45046</v>
      </c>
      <c r="C164" s="57">
        <f t="shared" ref="C164" si="255">B164+1</f>
        <v>45047</v>
      </c>
      <c r="D164" s="57">
        <f t="shared" ref="D164" si="256">C164+1</f>
        <v>45048</v>
      </c>
      <c r="E164" s="57">
        <f t="shared" ref="E164" si="257">D164+1</f>
        <v>45049</v>
      </c>
      <c r="F164" s="57">
        <f t="shared" ref="F164" si="258">E164+1</f>
        <v>45050</v>
      </c>
      <c r="G164" s="57">
        <f t="shared" ref="G164" si="259">F164+1</f>
        <v>45051</v>
      </c>
      <c r="H164" s="57">
        <f t="shared" ref="H164" si="260">G164+1</f>
        <v>45052</v>
      </c>
    </row>
    <row r="165" spans="1:8" s="2" customFormat="1" ht="24" customHeight="1" x14ac:dyDescent="0.2">
      <c r="A165" s="62"/>
      <c r="B165" s="52" t="str">
        <f>IFERROR(INDEX(Events!$A:$A,MATCH(B164,Events!$G:$G,0)),"")</f>
        <v/>
      </c>
      <c r="C165" s="52" t="str">
        <f>IFERROR(INDEX(Events!$A:$A,MATCH(C164,Events!$G:$G,0)),"")</f>
        <v>May Day (UK)</v>
      </c>
      <c r="D165" s="52" t="str">
        <f>IFERROR(INDEX(Events!$A:$A,MATCH(D164,Events!$G:$G,0)),"")</f>
        <v/>
      </c>
      <c r="E165" s="52" t="str">
        <f>IFERROR(INDEX(Events!$A:$A,MATCH(E164,Events!$G:$G,0)),"")</f>
        <v/>
      </c>
      <c r="F165" s="52" t="str">
        <f>IFERROR(INDEX(Events!$A:$A,MATCH(F164,Events!$G:$G,0)),"")</f>
        <v/>
      </c>
      <c r="G165" s="52" t="str">
        <f>IFERROR(INDEX(Events!$A:$A,MATCH(G164,Events!$G:$G,0)),"")</f>
        <v>Cinco de Mayo</v>
      </c>
      <c r="H165" s="52" t="str">
        <f>IFERROR(INDEX(Events!$A:$A,MATCH(H164,Events!$G:$G,0)),"")</f>
        <v/>
      </c>
    </row>
    <row r="166" spans="1:8" s="2" customFormat="1" ht="24" customHeight="1" x14ac:dyDescent="0.2">
      <c r="A166" s="62"/>
      <c r="B166" s="52" t="str">
        <f ca="1">IFERROR(INDEX(Events!$A:$A,MATCH(B164,Events!$H:$H,0)),"")</f>
        <v/>
      </c>
      <c r="C166" s="52" t="str">
        <f ca="1">IFERROR(INDEX(Events!$A:$A,MATCH(C164,Events!$H:$H,0)),"")</f>
        <v/>
      </c>
      <c r="D166" s="52" t="str">
        <f ca="1">IFERROR(INDEX(Events!$A:$A,MATCH(D164,Events!$H:$H,0)),"")</f>
        <v/>
      </c>
      <c r="E166" s="52" t="str">
        <f ca="1">IFERROR(INDEX(Events!$A:$A,MATCH(E164,Events!$H:$H,0)),"")</f>
        <v/>
      </c>
      <c r="F166" s="52" t="str">
        <f ca="1">IFERROR(INDEX(Events!$A:$A,MATCH(F164,Events!$H:$H,0)),"")</f>
        <v/>
      </c>
      <c r="G166" s="52" t="str">
        <f ca="1">IFERROR(INDEX(Events!$A:$A,MATCH(G164,Events!$H:$H,0)),"")</f>
        <v/>
      </c>
      <c r="H166" s="52" t="str">
        <f ca="1">IFERROR(INDEX(Events!$A:$A,MATCH(H164,Events!$H:$H,0)),"")</f>
        <v/>
      </c>
    </row>
    <row r="167" spans="1:8" s="2" customFormat="1" ht="24" customHeight="1" x14ac:dyDescent="0.2">
      <c r="A167" s="63"/>
      <c r="B167" s="53" t="str">
        <f ca="1">IFERROR(INDEX(Events!$A:$A,MATCH(B164,Events!$I:$I,0)),"")</f>
        <v/>
      </c>
      <c r="C167" s="53" t="str">
        <f ca="1">IFERROR(INDEX(Events!$A:$A,MATCH(C164,Events!$I:$I,0)),"")</f>
        <v/>
      </c>
      <c r="D167" s="53" t="str">
        <f ca="1">IFERROR(INDEX(Events!$A:$A,MATCH(D164,Events!$I:$I,0)),"")</f>
        <v/>
      </c>
      <c r="E167" s="53" t="str">
        <f ca="1">IFERROR(INDEX(Events!$A:$A,MATCH(E164,Events!$I:$I,0)),"")</f>
        <v/>
      </c>
      <c r="F167" s="53" t="str">
        <f ca="1">IFERROR(INDEX(Events!$A:$A,MATCH(F164,Events!$I:$I,0)),"")</f>
        <v/>
      </c>
      <c r="G167" s="53" t="str">
        <f ca="1">IFERROR(INDEX(Events!$A:$A,MATCH(G164,Events!$I:$I,0)),"")</f>
        <v/>
      </c>
      <c r="H167" s="53" t="str">
        <f ca="1">IFERROR(INDEX(Events!$A:$A,MATCH(H164,Events!$I:$I,0)),"")</f>
        <v/>
      </c>
    </row>
    <row r="168" spans="1:8" s="1" customFormat="1" ht="18" customHeight="1" x14ac:dyDescent="0.2">
      <c r="A168" s="61">
        <f t="shared" si="232"/>
        <v>41</v>
      </c>
      <c r="B168" s="57">
        <f t="shared" ref="B168" si="261">H164+1</f>
        <v>45053</v>
      </c>
      <c r="C168" s="57">
        <f t="shared" ref="C168" si="262">B168+1</f>
        <v>45054</v>
      </c>
      <c r="D168" s="57">
        <f t="shared" ref="D168" si="263">C168+1</f>
        <v>45055</v>
      </c>
      <c r="E168" s="57">
        <f t="shared" ref="E168" si="264">D168+1</f>
        <v>45056</v>
      </c>
      <c r="F168" s="57">
        <f t="shared" ref="F168" si="265">E168+1</f>
        <v>45057</v>
      </c>
      <c r="G168" s="57">
        <f t="shared" ref="G168" si="266">F168+1</f>
        <v>45058</v>
      </c>
      <c r="H168" s="57">
        <f t="shared" ref="H168" si="267">G168+1</f>
        <v>45059</v>
      </c>
    </row>
    <row r="169" spans="1:8" s="2" customFormat="1" ht="24" customHeight="1" x14ac:dyDescent="0.2">
      <c r="A169" s="62"/>
      <c r="B169" s="52" t="str">
        <f>IFERROR(INDEX(Events!$A:$A,MATCH(B168,Events!$G:$G,0)),"")</f>
        <v/>
      </c>
      <c r="C169" s="52" t="str">
        <f>IFERROR(INDEX(Events!$A:$A,MATCH(C168,Events!$G:$G,0)),"")</f>
        <v/>
      </c>
      <c r="D169" s="52" t="str">
        <f>IFERROR(INDEX(Events!$A:$A,MATCH(D168,Events!$G:$G,0)),"")</f>
        <v/>
      </c>
      <c r="E169" s="52" t="str">
        <f>IFERROR(INDEX(Events!$A:$A,MATCH(E168,Events!$G:$G,0)),"")</f>
        <v/>
      </c>
      <c r="F169" s="52" t="str">
        <f>IFERROR(INDEX(Events!$A:$A,MATCH(F168,Events!$G:$G,0)),"")</f>
        <v/>
      </c>
      <c r="G169" s="52" t="str">
        <f>IFERROR(INDEX(Events!$A:$A,MATCH(G168,Events!$G:$G,0)),"")</f>
        <v/>
      </c>
      <c r="H169" s="52" t="str">
        <f>IFERROR(INDEX(Events!$A:$A,MATCH(H168,Events!$G:$G,0)),"")</f>
        <v/>
      </c>
    </row>
    <row r="170" spans="1:8" s="2" customFormat="1" ht="24" customHeight="1" x14ac:dyDescent="0.2">
      <c r="A170" s="62"/>
      <c r="B170" s="52" t="str">
        <f ca="1">IFERROR(INDEX(Events!$A:$A,MATCH(B168,Events!$H:$H,0)),"")</f>
        <v/>
      </c>
      <c r="C170" s="52" t="str">
        <f ca="1">IFERROR(INDEX(Events!$A:$A,MATCH(C168,Events!$H:$H,0)),"")</f>
        <v/>
      </c>
      <c r="D170" s="52" t="str">
        <f ca="1">IFERROR(INDEX(Events!$A:$A,MATCH(D168,Events!$H:$H,0)),"")</f>
        <v/>
      </c>
      <c r="E170" s="52" t="str">
        <f ca="1">IFERROR(INDEX(Events!$A:$A,MATCH(E168,Events!$H:$H,0)),"")</f>
        <v/>
      </c>
      <c r="F170" s="52" t="str">
        <f ca="1">IFERROR(INDEX(Events!$A:$A,MATCH(F168,Events!$H:$H,0)),"")</f>
        <v/>
      </c>
      <c r="G170" s="52" t="str">
        <f ca="1">IFERROR(INDEX(Events!$A:$A,MATCH(G168,Events!$H:$H,0)),"")</f>
        <v/>
      </c>
      <c r="H170" s="52" t="str">
        <f ca="1">IFERROR(INDEX(Events!$A:$A,MATCH(H168,Events!$H:$H,0)),"")</f>
        <v/>
      </c>
    </row>
    <row r="171" spans="1:8" s="2" customFormat="1" ht="24" customHeight="1" x14ac:dyDescent="0.2">
      <c r="A171" s="63"/>
      <c r="B171" s="53" t="str">
        <f ca="1">IFERROR(INDEX(Events!$A:$A,MATCH(B168,Events!$I:$I,0)),"")</f>
        <v/>
      </c>
      <c r="C171" s="53" t="str">
        <f ca="1">IFERROR(INDEX(Events!$A:$A,MATCH(C168,Events!$I:$I,0)),"")</f>
        <v/>
      </c>
      <c r="D171" s="53" t="str">
        <f ca="1">IFERROR(INDEX(Events!$A:$A,MATCH(D168,Events!$I:$I,0)),"")</f>
        <v/>
      </c>
      <c r="E171" s="53" t="str">
        <f ca="1">IFERROR(INDEX(Events!$A:$A,MATCH(E168,Events!$I:$I,0)),"")</f>
        <v/>
      </c>
      <c r="F171" s="53" t="str">
        <f ca="1">IFERROR(INDEX(Events!$A:$A,MATCH(F168,Events!$I:$I,0)),"")</f>
        <v/>
      </c>
      <c r="G171" s="53" t="str">
        <f ca="1">IFERROR(INDEX(Events!$A:$A,MATCH(G168,Events!$I:$I,0)),"")</f>
        <v/>
      </c>
      <c r="H171" s="53" t="str">
        <f ca="1">IFERROR(INDEX(Events!$A:$A,MATCH(H168,Events!$I:$I,0)),"")</f>
        <v/>
      </c>
    </row>
    <row r="172" spans="1:8" s="1" customFormat="1" ht="18" customHeight="1" x14ac:dyDescent="0.2">
      <c r="A172" s="61">
        <f t="shared" si="232"/>
        <v>42</v>
      </c>
      <c r="B172" s="57">
        <f t="shared" ref="B172" si="268">H168+1</f>
        <v>45060</v>
      </c>
      <c r="C172" s="57">
        <f t="shared" ref="C172" si="269">B172+1</f>
        <v>45061</v>
      </c>
      <c r="D172" s="57">
        <f t="shared" ref="D172" si="270">C172+1</f>
        <v>45062</v>
      </c>
      <c r="E172" s="57">
        <f t="shared" ref="E172" si="271">D172+1</f>
        <v>45063</v>
      </c>
      <c r="F172" s="57">
        <f t="shared" ref="F172" si="272">E172+1</f>
        <v>45064</v>
      </c>
      <c r="G172" s="57">
        <f t="shared" ref="G172" si="273">F172+1</f>
        <v>45065</v>
      </c>
      <c r="H172" s="57">
        <f t="shared" ref="H172" si="274">G172+1</f>
        <v>45066</v>
      </c>
    </row>
    <row r="173" spans="1:8" s="2" customFormat="1" ht="24" customHeight="1" x14ac:dyDescent="0.2">
      <c r="A173" s="62"/>
      <c r="B173" s="52" t="str">
        <f>IFERROR(INDEX(Events!$A:$A,MATCH(B172,Events!$G:$G,0)),"")</f>
        <v>Mother's Day</v>
      </c>
      <c r="C173" s="52" t="str">
        <f>IFERROR(INDEX(Events!$A:$A,MATCH(C172,Events!$G:$G,0)),"")</f>
        <v/>
      </c>
      <c r="D173" s="52" t="str">
        <f>IFERROR(INDEX(Events!$A:$A,MATCH(D172,Events!$G:$G,0)),"")</f>
        <v/>
      </c>
      <c r="E173" s="52" t="str">
        <f>IFERROR(INDEX(Events!$A:$A,MATCH(E172,Events!$G:$G,0)),"")</f>
        <v/>
      </c>
      <c r="F173" s="52" t="str">
        <f>IFERROR(INDEX(Events!$A:$A,MATCH(F172,Events!$G:$G,0)),"")</f>
        <v/>
      </c>
      <c r="G173" s="52" t="str">
        <f>IFERROR(INDEX(Events!$A:$A,MATCH(G172,Events!$G:$G,0)),"")</f>
        <v/>
      </c>
      <c r="H173" s="52" t="str">
        <f>IFERROR(INDEX(Events!$A:$A,MATCH(H172,Events!$G:$G,0)),"")</f>
        <v>Armed Forces Day</v>
      </c>
    </row>
    <row r="174" spans="1:8" s="2" customFormat="1" ht="24" customHeight="1" x14ac:dyDescent="0.2">
      <c r="A174" s="62"/>
      <c r="B174" s="52" t="str">
        <f ca="1">IFERROR(INDEX(Events!$A:$A,MATCH(B172,Events!$H:$H,0)),"")</f>
        <v/>
      </c>
      <c r="C174" s="52" t="str">
        <f ca="1">IFERROR(INDEX(Events!$A:$A,MATCH(C172,Events!$H:$H,0)),"")</f>
        <v/>
      </c>
      <c r="D174" s="52" t="str">
        <f ca="1">IFERROR(INDEX(Events!$A:$A,MATCH(D172,Events!$H:$H,0)),"")</f>
        <v/>
      </c>
      <c r="E174" s="52" t="str">
        <f ca="1">IFERROR(INDEX(Events!$A:$A,MATCH(E172,Events!$H:$H,0)),"")</f>
        <v/>
      </c>
      <c r="F174" s="52" t="str">
        <f ca="1">IFERROR(INDEX(Events!$A:$A,MATCH(F172,Events!$H:$H,0)),"")</f>
        <v/>
      </c>
      <c r="G174" s="52" t="str">
        <f ca="1">IFERROR(INDEX(Events!$A:$A,MATCH(G172,Events!$H:$H,0)),"")</f>
        <v/>
      </c>
      <c r="H174" s="52" t="str">
        <f ca="1">IFERROR(INDEX(Events!$A:$A,MATCH(H172,Events!$H:$H,0)),"")</f>
        <v/>
      </c>
    </row>
    <row r="175" spans="1:8" s="2" customFormat="1" ht="24" customHeight="1" x14ac:dyDescent="0.2">
      <c r="A175" s="63"/>
      <c r="B175" s="53" t="str">
        <f ca="1">IFERROR(INDEX(Events!$A:$A,MATCH(B172,Events!$I:$I,0)),"")</f>
        <v/>
      </c>
      <c r="C175" s="53" t="str">
        <f ca="1">IFERROR(INDEX(Events!$A:$A,MATCH(C172,Events!$I:$I,0)),"")</f>
        <v/>
      </c>
      <c r="D175" s="53" t="str">
        <f ca="1">IFERROR(INDEX(Events!$A:$A,MATCH(D172,Events!$I:$I,0)),"")</f>
        <v/>
      </c>
      <c r="E175" s="53" t="str">
        <f ca="1">IFERROR(INDEX(Events!$A:$A,MATCH(E172,Events!$I:$I,0)),"")</f>
        <v/>
      </c>
      <c r="F175" s="53" t="str">
        <f ca="1">IFERROR(INDEX(Events!$A:$A,MATCH(F172,Events!$I:$I,0)),"")</f>
        <v/>
      </c>
      <c r="G175" s="53" t="str">
        <f ca="1">IFERROR(INDEX(Events!$A:$A,MATCH(G172,Events!$I:$I,0)),"")</f>
        <v/>
      </c>
      <c r="H175" s="53" t="str">
        <f ca="1">IFERROR(INDEX(Events!$A:$A,MATCH(H172,Events!$I:$I,0)),"")</f>
        <v/>
      </c>
    </row>
    <row r="176" spans="1:8" s="1" customFormat="1" ht="18" customHeight="1" x14ac:dyDescent="0.2">
      <c r="A176" s="61">
        <f t="shared" si="232"/>
        <v>43</v>
      </c>
      <c r="B176" s="57">
        <f t="shared" ref="B176" si="275">H172+1</f>
        <v>45067</v>
      </c>
      <c r="C176" s="57">
        <f t="shared" ref="C176" si="276">B176+1</f>
        <v>45068</v>
      </c>
      <c r="D176" s="57">
        <f t="shared" ref="D176" si="277">C176+1</f>
        <v>45069</v>
      </c>
      <c r="E176" s="57">
        <f t="shared" ref="E176" si="278">D176+1</f>
        <v>45070</v>
      </c>
      <c r="F176" s="57">
        <f t="shared" ref="F176" si="279">E176+1</f>
        <v>45071</v>
      </c>
      <c r="G176" s="57">
        <f t="shared" ref="G176" si="280">F176+1</f>
        <v>45072</v>
      </c>
      <c r="H176" s="57">
        <f t="shared" ref="H176" si="281">G176+1</f>
        <v>45073</v>
      </c>
    </row>
    <row r="177" spans="1:8" s="2" customFormat="1" ht="24" customHeight="1" x14ac:dyDescent="0.2">
      <c r="A177" s="62"/>
      <c r="B177" s="52" t="str">
        <f>IFERROR(INDEX(Events!$A:$A,MATCH(B176,Events!$G:$G,0)),"")</f>
        <v/>
      </c>
      <c r="C177" s="52" t="str">
        <f>IFERROR(INDEX(Events!$A:$A,MATCH(C176,Events!$G:$G,0)),"")</f>
        <v>Victoria Day (Canada)</v>
      </c>
      <c r="D177" s="52" t="str">
        <f>IFERROR(INDEX(Events!$A:$A,MATCH(D176,Events!$G:$G,0)),"")</f>
        <v/>
      </c>
      <c r="E177" s="52" t="str">
        <f>IFERROR(INDEX(Events!$A:$A,MATCH(E176,Events!$G:$G,0)),"")</f>
        <v/>
      </c>
      <c r="F177" s="52" t="str">
        <f>IFERROR(INDEX(Events!$A:$A,MATCH(F176,Events!$G:$G,0)),"")</f>
        <v/>
      </c>
      <c r="G177" s="52" t="str">
        <f>IFERROR(INDEX(Events!$A:$A,MATCH(G176,Events!$G:$G,0)),"")</f>
        <v/>
      </c>
      <c r="H177" s="52" t="str">
        <f>IFERROR(INDEX(Events!$A:$A,MATCH(H176,Events!$G:$G,0)),"")</f>
        <v/>
      </c>
    </row>
    <row r="178" spans="1:8" s="2" customFormat="1" ht="24" customHeight="1" x14ac:dyDescent="0.2">
      <c r="A178" s="62"/>
      <c r="B178" s="52" t="str">
        <f ca="1">IFERROR(INDEX(Events!$A:$A,MATCH(B176,Events!$H:$H,0)),"")</f>
        <v/>
      </c>
      <c r="C178" s="52" t="str">
        <f ca="1">IFERROR(INDEX(Events!$A:$A,MATCH(C176,Events!$H:$H,0)),"")</f>
        <v/>
      </c>
      <c r="D178" s="52" t="str">
        <f ca="1">IFERROR(INDEX(Events!$A:$A,MATCH(D176,Events!$H:$H,0)),"")</f>
        <v/>
      </c>
      <c r="E178" s="52" t="str">
        <f ca="1">IFERROR(INDEX(Events!$A:$A,MATCH(E176,Events!$H:$H,0)),"")</f>
        <v/>
      </c>
      <c r="F178" s="52" t="str">
        <f ca="1">IFERROR(INDEX(Events!$A:$A,MATCH(F176,Events!$H:$H,0)),"")</f>
        <v/>
      </c>
      <c r="G178" s="52" t="str">
        <f ca="1">IFERROR(INDEX(Events!$A:$A,MATCH(G176,Events!$H:$H,0)),"")</f>
        <v/>
      </c>
      <c r="H178" s="52" t="str">
        <f ca="1">IFERROR(INDEX(Events!$A:$A,MATCH(H176,Events!$H:$H,0)),"")</f>
        <v/>
      </c>
    </row>
    <row r="179" spans="1:8" s="2" customFormat="1" ht="24" customHeight="1" x14ac:dyDescent="0.2">
      <c r="A179" s="63"/>
      <c r="B179" s="53" t="str">
        <f ca="1">IFERROR(INDEX(Events!$A:$A,MATCH(B176,Events!$I:$I,0)),"")</f>
        <v/>
      </c>
      <c r="C179" s="53" t="str">
        <f ca="1">IFERROR(INDEX(Events!$A:$A,MATCH(C176,Events!$I:$I,0)),"")</f>
        <v/>
      </c>
      <c r="D179" s="53" t="str">
        <f ca="1">IFERROR(INDEX(Events!$A:$A,MATCH(D176,Events!$I:$I,0)),"")</f>
        <v/>
      </c>
      <c r="E179" s="53" t="str">
        <f ca="1">IFERROR(INDEX(Events!$A:$A,MATCH(E176,Events!$I:$I,0)),"")</f>
        <v/>
      </c>
      <c r="F179" s="53" t="str">
        <f ca="1">IFERROR(INDEX(Events!$A:$A,MATCH(F176,Events!$I:$I,0)),"")</f>
        <v/>
      </c>
      <c r="G179" s="53" t="str">
        <f ca="1">IFERROR(INDEX(Events!$A:$A,MATCH(G176,Events!$I:$I,0)),"")</f>
        <v/>
      </c>
      <c r="H179" s="53" t="str">
        <f ca="1">IFERROR(INDEX(Events!$A:$A,MATCH(H176,Events!$I:$I,0)),"")</f>
        <v/>
      </c>
    </row>
    <row r="180" spans="1:8" s="1" customFormat="1" ht="18" customHeight="1" x14ac:dyDescent="0.2">
      <c r="A180" s="61">
        <f t="shared" si="232"/>
        <v>44</v>
      </c>
      <c r="B180" s="57">
        <f t="shared" ref="B180" si="282">H176+1</f>
        <v>45074</v>
      </c>
      <c r="C180" s="57">
        <f t="shared" ref="C180" si="283">B180+1</f>
        <v>45075</v>
      </c>
      <c r="D180" s="57">
        <f t="shared" ref="D180" si="284">C180+1</f>
        <v>45076</v>
      </c>
      <c r="E180" s="57">
        <f t="shared" ref="E180" si="285">D180+1</f>
        <v>45077</v>
      </c>
      <c r="F180" s="57">
        <f t="shared" ref="F180" si="286">E180+1</f>
        <v>45078</v>
      </c>
      <c r="G180" s="57">
        <f t="shared" ref="G180" si="287">F180+1</f>
        <v>45079</v>
      </c>
      <c r="H180" s="57">
        <f t="shared" ref="H180" si="288">G180+1</f>
        <v>45080</v>
      </c>
    </row>
    <row r="181" spans="1:8" s="2" customFormat="1" ht="24" customHeight="1" x14ac:dyDescent="0.2">
      <c r="A181" s="62"/>
      <c r="B181" s="52" t="str">
        <f>IFERROR(INDEX(Events!$A:$A,MATCH(B180,Events!$G:$G,0)),"")</f>
        <v>Pentecost</v>
      </c>
      <c r="C181" s="52" t="str">
        <f>IFERROR(INDEX(Events!$A:$A,MATCH(C180,Events!$G:$G,0)),"")</f>
        <v>Memorial Day</v>
      </c>
      <c r="D181" s="52" t="str">
        <f>IFERROR(INDEX(Events!$A:$A,MATCH(D180,Events!$G:$G,0)),"")</f>
        <v/>
      </c>
      <c r="E181" s="52" t="str">
        <f>IFERROR(INDEX(Events!$A:$A,MATCH(E180,Events!$G:$G,0)),"")</f>
        <v/>
      </c>
      <c r="F181" s="52" t="str">
        <f>IFERROR(INDEX(Events!$A:$A,MATCH(F180,Events!$G:$G,0)),"")</f>
        <v/>
      </c>
      <c r="G181" s="52" t="str">
        <f>IFERROR(INDEX(Events!$A:$A,MATCH(G180,Events!$G:$G,0)),"")</f>
        <v/>
      </c>
      <c r="H181" s="52" t="str">
        <f>IFERROR(INDEX(Events!$A:$A,MATCH(H180,Events!$G:$G,0)),"")</f>
        <v/>
      </c>
    </row>
    <row r="182" spans="1:8" s="2" customFormat="1" ht="24" customHeight="1" x14ac:dyDescent="0.2">
      <c r="A182" s="62"/>
      <c r="B182" s="52" t="str">
        <f ca="1">IFERROR(INDEX(Events!$A:$A,MATCH(B180,Events!$H:$H,0)),"")</f>
        <v/>
      </c>
      <c r="C182" s="52" t="str">
        <f ca="1">IFERROR(INDEX(Events!$A:$A,MATCH(C180,Events!$H:$H,0)),"")</f>
        <v/>
      </c>
      <c r="D182" s="52" t="str">
        <f ca="1">IFERROR(INDEX(Events!$A:$A,MATCH(D180,Events!$H:$H,0)),"")</f>
        <v/>
      </c>
      <c r="E182" s="52" t="str">
        <f ca="1">IFERROR(INDEX(Events!$A:$A,MATCH(E180,Events!$H:$H,0)),"")</f>
        <v/>
      </c>
      <c r="F182" s="52" t="str">
        <f ca="1">IFERROR(INDEX(Events!$A:$A,MATCH(F180,Events!$H:$H,0)),"")</f>
        <v/>
      </c>
      <c r="G182" s="52" t="str">
        <f ca="1">IFERROR(INDEX(Events!$A:$A,MATCH(G180,Events!$H:$H,0)),"")</f>
        <v/>
      </c>
      <c r="H182" s="52" t="str">
        <f ca="1">IFERROR(INDEX(Events!$A:$A,MATCH(H180,Events!$H:$H,0)),"")</f>
        <v/>
      </c>
    </row>
    <row r="183" spans="1:8" s="2" customFormat="1" ht="24" customHeight="1" x14ac:dyDescent="0.2">
      <c r="A183" s="63"/>
      <c r="B183" s="53" t="str">
        <f ca="1">IFERROR(INDEX(Events!$A:$A,MATCH(B180,Events!$I:$I,0)),"")</f>
        <v/>
      </c>
      <c r="C183" s="53" t="str">
        <f ca="1">IFERROR(INDEX(Events!$A:$A,MATCH(C180,Events!$I:$I,0)),"")</f>
        <v/>
      </c>
      <c r="D183" s="53" t="str">
        <f ca="1">IFERROR(INDEX(Events!$A:$A,MATCH(D180,Events!$I:$I,0)),"")</f>
        <v/>
      </c>
      <c r="E183" s="53" t="str">
        <f ca="1">IFERROR(INDEX(Events!$A:$A,MATCH(E180,Events!$I:$I,0)),"")</f>
        <v/>
      </c>
      <c r="F183" s="53" t="str">
        <f ca="1">IFERROR(INDEX(Events!$A:$A,MATCH(F180,Events!$I:$I,0)),"")</f>
        <v/>
      </c>
      <c r="G183" s="53" t="str">
        <f ca="1">IFERROR(INDEX(Events!$A:$A,MATCH(G180,Events!$I:$I,0)),"")</f>
        <v/>
      </c>
      <c r="H183" s="53" t="str">
        <f ca="1">IFERROR(INDEX(Events!$A:$A,MATCH(H180,Events!$I:$I,0)),"")</f>
        <v/>
      </c>
    </row>
    <row r="184" spans="1:8" s="1" customFormat="1" ht="18" customHeight="1" x14ac:dyDescent="0.2">
      <c r="A184" s="61">
        <f t="shared" ref="A184:A212" si="289">A180+1</f>
        <v>45</v>
      </c>
      <c r="B184" s="57">
        <f t="shared" ref="B184" si="290">H180+1</f>
        <v>45081</v>
      </c>
      <c r="C184" s="57">
        <f t="shared" ref="C184" si="291">B184+1</f>
        <v>45082</v>
      </c>
      <c r="D184" s="57">
        <f t="shared" ref="D184" si="292">C184+1</f>
        <v>45083</v>
      </c>
      <c r="E184" s="57">
        <f t="shared" ref="E184" si="293">D184+1</f>
        <v>45084</v>
      </c>
      <c r="F184" s="57">
        <f t="shared" ref="F184" si="294">E184+1</f>
        <v>45085</v>
      </c>
      <c r="G184" s="57">
        <f t="shared" ref="G184" si="295">F184+1</f>
        <v>45086</v>
      </c>
      <c r="H184" s="57">
        <f t="shared" ref="H184" si="296">G184+1</f>
        <v>45087</v>
      </c>
    </row>
    <row r="185" spans="1:8" s="2" customFormat="1" ht="24" customHeight="1" x14ac:dyDescent="0.2">
      <c r="A185" s="62"/>
      <c r="B185" s="52" t="str">
        <f>IFERROR(INDEX(Events!$A:$A,MATCH(B184,Events!$G:$G,0)),"")</f>
        <v/>
      </c>
      <c r="C185" s="52" t="str">
        <f>IFERROR(INDEX(Events!$A:$A,MATCH(C184,Events!$G:$G,0)),"")</f>
        <v/>
      </c>
      <c r="D185" s="52" t="str">
        <f>IFERROR(INDEX(Events!$A:$A,MATCH(D184,Events!$G:$G,0)),"")</f>
        <v/>
      </c>
      <c r="E185" s="52" t="str">
        <f>IFERROR(INDEX(Events!$A:$A,MATCH(E184,Events!$G:$G,0)),"")</f>
        <v/>
      </c>
      <c r="F185" s="52" t="str">
        <f>IFERROR(INDEX(Events!$A:$A,MATCH(F184,Events!$G:$G,0)),"")</f>
        <v/>
      </c>
      <c r="G185" s="52" t="str">
        <f>IFERROR(INDEX(Events!$A:$A,MATCH(G184,Events!$G:$G,0)),"")</f>
        <v/>
      </c>
      <c r="H185" s="52" t="str">
        <f>IFERROR(INDEX(Events!$A:$A,MATCH(H184,Events!$G:$G,0)),"")</f>
        <v/>
      </c>
    </row>
    <row r="186" spans="1:8" s="2" customFormat="1" ht="24" customHeight="1" x14ac:dyDescent="0.2">
      <c r="A186" s="62"/>
      <c r="B186" s="52" t="str">
        <f ca="1">IFERROR(INDEX(Events!$A:$A,MATCH(B184,Events!$H:$H,0)),"")</f>
        <v/>
      </c>
      <c r="C186" s="52" t="str">
        <f ca="1">IFERROR(INDEX(Events!$A:$A,MATCH(C184,Events!$H:$H,0)),"")</f>
        <v/>
      </c>
      <c r="D186" s="52" t="str">
        <f ca="1">IFERROR(INDEX(Events!$A:$A,MATCH(D184,Events!$H:$H,0)),"")</f>
        <v/>
      </c>
      <c r="E186" s="52" t="str">
        <f ca="1">IFERROR(INDEX(Events!$A:$A,MATCH(E184,Events!$H:$H,0)),"")</f>
        <v/>
      </c>
      <c r="F186" s="52" t="str">
        <f ca="1">IFERROR(INDEX(Events!$A:$A,MATCH(F184,Events!$H:$H,0)),"")</f>
        <v/>
      </c>
      <c r="G186" s="52" t="str">
        <f ca="1">IFERROR(INDEX(Events!$A:$A,MATCH(G184,Events!$H:$H,0)),"")</f>
        <v/>
      </c>
      <c r="H186" s="52" t="str">
        <f ca="1">IFERROR(INDEX(Events!$A:$A,MATCH(H184,Events!$H:$H,0)),"")</f>
        <v/>
      </c>
    </row>
    <row r="187" spans="1:8" s="2" customFormat="1" ht="24" customHeight="1" x14ac:dyDescent="0.2">
      <c r="A187" s="63"/>
      <c r="B187" s="53" t="str">
        <f ca="1">IFERROR(INDEX(Events!$A:$A,MATCH(B184,Events!$I:$I,0)),"")</f>
        <v/>
      </c>
      <c r="C187" s="53" t="str">
        <f ca="1">IFERROR(INDEX(Events!$A:$A,MATCH(C184,Events!$I:$I,0)),"")</f>
        <v/>
      </c>
      <c r="D187" s="53" t="str">
        <f ca="1">IFERROR(INDEX(Events!$A:$A,MATCH(D184,Events!$I:$I,0)),"")</f>
        <v/>
      </c>
      <c r="E187" s="53" t="str">
        <f ca="1">IFERROR(INDEX(Events!$A:$A,MATCH(E184,Events!$I:$I,0)),"")</f>
        <v/>
      </c>
      <c r="F187" s="53" t="str">
        <f ca="1">IFERROR(INDEX(Events!$A:$A,MATCH(F184,Events!$I:$I,0)),"")</f>
        <v/>
      </c>
      <c r="G187" s="53" t="str">
        <f ca="1">IFERROR(INDEX(Events!$A:$A,MATCH(G184,Events!$I:$I,0)),"")</f>
        <v/>
      </c>
      <c r="H187" s="53" t="str">
        <f ca="1">IFERROR(INDEX(Events!$A:$A,MATCH(H184,Events!$I:$I,0)),"")</f>
        <v/>
      </c>
    </row>
    <row r="188" spans="1:8" s="1" customFormat="1" ht="18" customHeight="1" x14ac:dyDescent="0.2">
      <c r="A188" s="61">
        <f t="shared" si="289"/>
        <v>46</v>
      </c>
      <c r="B188" s="57">
        <f t="shared" ref="B188" si="297">H184+1</f>
        <v>45088</v>
      </c>
      <c r="C188" s="57">
        <f t="shared" ref="C188" si="298">B188+1</f>
        <v>45089</v>
      </c>
      <c r="D188" s="57">
        <f t="shared" ref="D188" si="299">C188+1</f>
        <v>45090</v>
      </c>
      <c r="E188" s="57">
        <f t="shared" ref="E188" si="300">D188+1</f>
        <v>45091</v>
      </c>
      <c r="F188" s="57">
        <f t="shared" ref="F188" si="301">E188+1</f>
        <v>45092</v>
      </c>
      <c r="G188" s="57">
        <f t="shared" ref="G188" si="302">F188+1</f>
        <v>45093</v>
      </c>
      <c r="H188" s="57">
        <f t="shared" ref="H188" si="303">G188+1</f>
        <v>45094</v>
      </c>
    </row>
    <row r="189" spans="1:8" s="2" customFormat="1" ht="24" customHeight="1" x14ac:dyDescent="0.2">
      <c r="A189" s="62"/>
      <c r="B189" s="52" t="str">
        <f>IFERROR(INDEX(Events!$A:$A,MATCH(B188,Events!$G:$G,0)),"")</f>
        <v/>
      </c>
      <c r="C189" s="52" t="str">
        <f>IFERROR(INDEX(Events!$A:$A,MATCH(C188,Events!$G:$G,0)),"")</f>
        <v/>
      </c>
      <c r="D189" s="52" t="str">
        <f>IFERROR(INDEX(Events!$A:$A,MATCH(D188,Events!$G:$G,0)),"")</f>
        <v/>
      </c>
      <c r="E189" s="52" t="str">
        <f>IFERROR(INDEX(Events!$A:$A,MATCH(E188,Events!$G:$G,0)),"")</f>
        <v>Flag Day</v>
      </c>
      <c r="F189" s="52" t="str">
        <f>IFERROR(INDEX(Events!$A:$A,MATCH(F188,Events!$G:$G,0)),"")</f>
        <v/>
      </c>
      <c r="G189" s="52" t="str">
        <f>IFERROR(INDEX(Events!$A:$A,MATCH(G188,Events!$G:$G,0)),"")</f>
        <v/>
      </c>
      <c r="H189" s="52" t="str">
        <f>IFERROR(INDEX(Events!$A:$A,MATCH(H188,Events!$G:$G,0)),"")</f>
        <v/>
      </c>
    </row>
    <row r="190" spans="1:8" s="2" customFormat="1" ht="24" customHeight="1" x14ac:dyDescent="0.2">
      <c r="A190" s="62"/>
      <c r="B190" s="52" t="str">
        <f ca="1">IFERROR(INDEX(Events!$A:$A,MATCH(B188,Events!$H:$H,0)),"")</f>
        <v/>
      </c>
      <c r="C190" s="52" t="str">
        <f ca="1">IFERROR(INDEX(Events!$A:$A,MATCH(C188,Events!$H:$H,0)),"")</f>
        <v/>
      </c>
      <c r="D190" s="52" t="str">
        <f ca="1">IFERROR(INDEX(Events!$A:$A,MATCH(D188,Events!$H:$H,0)),"")</f>
        <v/>
      </c>
      <c r="E190" s="52" t="str">
        <f ca="1">IFERROR(INDEX(Events!$A:$A,MATCH(E188,Events!$H:$H,0)),"")</f>
        <v/>
      </c>
      <c r="F190" s="52" t="str">
        <f ca="1">IFERROR(INDEX(Events!$A:$A,MATCH(F188,Events!$H:$H,0)),"")</f>
        <v/>
      </c>
      <c r="G190" s="52" t="str">
        <f ca="1">IFERROR(INDEX(Events!$A:$A,MATCH(G188,Events!$H:$H,0)),"")</f>
        <v/>
      </c>
      <c r="H190" s="52" t="str">
        <f ca="1">IFERROR(INDEX(Events!$A:$A,MATCH(H188,Events!$H:$H,0)),"")</f>
        <v/>
      </c>
    </row>
    <row r="191" spans="1:8" s="2" customFormat="1" ht="24" customHeight="1" x14ac:dyDescent="0.2">
      <c r="A191" s="63"/>
      <c r="B191" s="53" t="str">
        <f ca="1">IFERROR(INDEX(Events!$A:$A,MATCH(B188,Events!$I:$I,0)),"")</f>
        <v/>
      </c>
      <c r="C191" s="53" t="str">
        <f ca="1">IFERROR(INDEX(Events!$A:$A,MATCH(C188,Events!$I:$I,0)),"")</f>
        <v/>
      </c>
      <c r="D191" s="53" t="str">
        <f ca="1">IFERROR(INDEX(Events!$A:$A,MATCH(D188,Events!$I:$I,0)),"")</f>
        <v/>
      </c>
      <c r="E191" s="53" t="str">
        <f ca="1">IFERROR(INDEX(Events!$A:$A,MATCH(E188,Events!$I:$I,0)),"")</f>
        <v/>
      </c>
      <c r="F191" s="53" t="str">
        <f ca="1">IFERROR(INDEX(Events!$A:$A,MATCH(F188,Events!$I:$I,0)),"")</f>
        <v/>
      </c>
      <c r="G191" s="53" t="str">
        <f ca="1">IFERROR(INDEX(Events!$A:$A,MATCH(G188,Events!$I:$I,0)),"")</f>
        <v/>
      </c>
      <c r="H191" s="53" t="str">
        <f ca="1">IFERROR(INDEX(Events!$A:$A,MATCH(H188,Events!$I:$I,0)),"")</f>
        <v/>
      </c>
    </row>
    <row r="192" spans="1:8" s="1" customFormat="1" ht="18" customHeight="1" x14ac:dyDescent="0.2">
      <c r="A192" s="61">
        <f t="shared" si="289"/>
        <v>47</v>
      </c>
      <c r="B192" s="57">
        <f t="shared" ref="B192" si="304">H188+1</f>
        <v>45095</v>
      </c>
      <c r="C192" s="57">
        <f t="shared" ref="C192" si="305">B192+1</f>
        <v>45096</v>
      </c>
      <c r="D192" s="57">
        <f t="shared" ref="D192" si="306">C192+1</f>
        <v>45097</v>
      </c>
      <c r="E192" s="57">
        <f t="shared" ref="E192" si="307">D192+1</f>
        <v>45098</v>
      </c>
      <c r="F192" s="57">
        <f t="shared" ref="F192" si="308">E192+1</f>
        <v>45099</v>
      </c>
      <c r="G192" s="57">
        <f t="shared" ref="G192" si="309">F192+1</f>
        <v>45100</v>
      </c>
      <c r="H192" s="57">
        <f t="shared" ref="H192" si="310">G192+1</f>
        <v>45101</v>
      </c>
    </row>
    <row r="193" spans="1:8" s="2" customFormat="1" ht="24" customHeight="1" x14ac:dyDescent="0.2">
      <c r="A193" s="62"/>
      <c r="B193" s="52" t="str">
        <f>IFERROR(INDEX(Events!$A:$A,MATCH(B192,Events!$G:$G,0)),"")</f>
        <v>Father's Day</v>
      </c>
      <c r="C193" s="52" t="str">
        <f>IFERROR(INDEX(Events!$A:$A,MATCH(C192,Events!$G:$G,0)),"")</f>
        <v>Juneteenth</v>
      </c>
      <c r="D193" s="52" t="str">
        <f>IFERROR(INDEX(Events!$A:$A,MATCH(D192,Events!$G:$G,0)),"")</f>
        <v/>
      </c>
      <c r="E193" s="52" t="str">
        <f>IFERROR(INDEX(Events!$A:$A,MATCH(E192,Events!$G:$G,0)),"")</f>
        <v>June Solstice (GMT)</v>
      </c>
      <c r="F193" s="52" t="str">
        <f>IFERROR(INDEX(Events!$A:$A,MATCH(F192,Events!$G:$G,0)),"")</f>
        <v/>
      </c>
      <c r="G193" s="52" t="str">
        <f>IFERROR(INDEX(Events!$A:$A,MATCH(G192,Events!$G:$G,0)),"")</f>
        <v/>
      </c>
      <c r="H193" s="52" t="str">
        <f>IFERROR(INDEX(Events!$A:$A,MATCH(H192,Events!$G:$G,0)),"")</f>
        <v/>
      </c>
    </row>
    <row r="194" spans="1:8" s="2" customFormat="1" ht="24" customHeight="1" x14ac:dyDescent="0.2">
      <c r="A194" s="62"/>
      <c r="B194" s="52" t="str">
        <f ca="1">IFERROR(INDEX(Events!$A:$A,MATCH(B192,Events!$H:$H,0)),"")</f>
        <v/>
      </c>
      <c r="C194" s="52" t="str">
        <f ca="1">IFERROR(INDEX(Events!$A:$A,MATCH(C192,Events!$H:$H,0)),"")</f>
        <v/>
      </c>
      <c r="D194" s="52" t="str">
        <f ca="1">IFERROR(INDEX(Events!$A:$A,MATCH(D192,Events!$H:$H,0)),"")</f>
        <v/>
      </c>
      <c r="E194" s="52" t="str">
        <f ca="1">IFERROR(INDEX(Events!$A:$A,MATCH(E192,Events!$H:$H,0)),"")</f>
        <v/>
      </c>
      <c r="F194" s="52" t="str">
        <f ca="1">IFERROR(INDEX(Events!$A:$A,MATCH(F192,Events!$H:$H,0)),"")</f>
        <v/>
      </c>
      <c r="G194" s="52" t="str">
        <f ca="1">IFERROR(INDEX(Events!$A:$A,MATCH(G192,Events!$H:$H,0)),"")</f>
        <v/>
      </c>
      <c r="H194" s="52" t="str">
        <f ca="1">IFERROR(INDEX(Events!$A:$A,MATCH(H192,Events!$H:$H,0)),"")</f>
        <v/>
      </c>
    </row>
    <row r="195" spans="1:8" s="2" customFormat="1" ht="24" customHeight="1" x14ac:dyDescent="0.2">
      <c r="A195" s="63"/>
      <c r="B195" s="53" t="str">
        <f ca="1">IFERROR(INDEX(Events!$A:$A,MATCH(B192,Events!$I:$I,0)),"")</f>
        <v/>
      </c>
      <c r="C195" s="53" t="str">
        <f ca="1">IFERROR(INDEX(Events!$A:$A,MATCH(C192,Events!$I:$I,0)),"")</f>
        <v/>
      </c>
      <c r="D195" s="53" t="str">
        <f ca="1">IFERROR(INDEX(Events!$A:$A,MATCH(D192,Events!$I:$I,0)),"")</f>
        <v/>
      </c>
      <c r="E195" s="53" t="str">
        <f ca="1">IFERROR(INDEX(Events!$A:$A,MATCH(E192,Events!$I:$I,0)),"")</f>
        <v/>
      </c>
      <c r="F195" s="53" t="str">
        <f ca="1">IFERROR(INDEX(Events!$A:$A,MATCH(F192,Events!$I:$I,0)),"")</f>
        <v/>
      </c>
      <c r="G195" s="53" t="str">
        <f ca="1">IFERROR(INDEX(Events!$A:$A,MATCH(G192,Events!$I:$I,0)),"")</f>
        <v/>
      </c>
      <c r="H195" s="53" t="str">
        <f ca="1">IFERROR(INDEX(Events!$A:$A,MATCH(H192,Events!$I:$I,0)),"")</f>
        <v/>
      </c>
    </row>
    <row r="196" spans="1:8" s="1" customFormat="1" ht="18" customHeight="1" x14ac:dyDescent="0.2">
      <c r="A196" s="61">
        <f t="shared" si="289"/>
        <v>48</v>
      </c>
      <c r="B196" s="57">
        <f t="shared" ref="B196" si="311">H192+1</f>
        <v>45102</v>
      </c>
      <c r="C196" s="57">
        <f t="shared" ref="C196" si="312">B196+1</f>
        <v>45103</v>
      </c>
      <c r="D196" s="57">
        <f t="shared" ref="D196" si="313">C196+1</f>
        <v>45104</v>
      </c>
      <c r="E196" s="57">
        <f t="shared" ref="E196" si="314">D196+1</f>
        <v>45105</v>
      </c>
      <c r="F196" s="57">
        <f t="shared" ref="F196" si="315">E196+1</f>
        <v>45106</v>
      </c>
      <c r="G196" s="57">
        <f t="shared" ref="G196" si="316">F196+1</f>
        <v>45107</v>
      </c>
      <c r="H196" s="57">
        <f t="shared" ref="H196" si="317">G196+1</f>
        <v>45108</v>
      </c>
    </row>
    <row r="197" spans="1:8" s="2" customFormat="1" ht="24" customHeight="1" x14ac:dyDescent="0.2">
      <c r="A197" s="62"/>
      <c r="B197" s="52" t="str">
        <f>IFERROR(INDEX(Events!$A:$A,MATCH(B196,Events!$G:$G,0)),"")</f>
        <v/>
      </c>
      <c r="C197" s="52" t="str">
        <f>IFERROR(INDEX(Events!$A:$A,MATCH(C196,Events!$G:$G,0)),"")</f>
        <v/>
      </c>
      <c r="D197" s="52" t="str">
        <f>IFERROR(INDEX(Events!$A:$A,MATCH(D196,Events!$G:$G,0)),"")</f>
        <v/>
      </c>
      <c r="E197" s="52" t="str">
        <f>IFERROR(INDEX(Events!$A:$A,MATCH(E196,Events!$G:$G,0)),"")</f>
        <v/>
      </c>
      <c r="F197" s="52" t="str">
        <f>IFERROR(INDEX(Events!$A:$A,MATCH(F196,Events!$G:$G,0)),"")</f>
        <v/>
      </c>
      <c r="G197" s="52" t="str">
        <f>IFERROR(INDEX(Events!$A:$A,MATCH(G196,Events!$G:$G,0)),"")</f>
        <v/>
      </c>
      <c r="H197" s="52" t="str">
        <f>IFERROR(INDEX(Events!$A:$A,MATCH(H196,Events!$G:$G,0)),"")</f>
        <v/>
      </c>
    </row>
    <row r="198" spans="1:8" s="2" customFormat="1" ht="24" customHeight="1" x14ac:dyDescent="0.2">
      <c r="A198" s="62"/>
      <c r="B198" s="52" t="str">
        <f ca="1">IFERROR(INDEX(Events!$A:$A,MATCH(B196,Events!$H:$H,0)),"")</f>
        <v/>
      </c>
      <c r="C198" s="52" t="str">
        <f ca="1">IFERROR(INDEX(Events!$A:$A,MATCH(C196,Events!$H:$H,0)),"")</f>
        <v/>
      </c>
      <c r="D198" s="52" t="str">
        <f ca="1">IFERROR(INDEX(Events!$A:$A,MATCH(D196,Events!$H:$H,0)),"")</f>
        <v/>
      </c>
      <c r="E198" s="52" t="str">
        <f ca="1">IFERROR(INDEX(Events!$A:$A,MATCH(E196,Events!$H:$H,0)),"")</f>
        <v/>
      </c>
      <c r="F198" s="52" t="str">
        <f ca="1">IFERROR(INDEX(Events!$A:$A,MATCH(F196,Events!$H:$H,0)),"")</f>
        <v/>
      </c>
      <c r="G198" s="52" t="str">
        <f ca="1">IFERROR(INDEX(Events!$A:$A,MATCH(G196,Events!$H:$H,0)),"")</f>
        <v/>
      </c>
      <c r="H198" s="52" t="str">
        <f ca="1">IFERROR(INDEX(Events!$A:$A,MATCH(H196,Events!$H:$H,0)),"")</f>
        <v/>
      </c>
    </row>
    <row r="199" spans="1:8" s="2" customFormat="1" ht="24" customHeight="1" x14ac:dyDescent="0.2">
      <c r="A199" s="63"/>
      <c r="B199" s="53" t="str">
        <f ca="1">IFERROR(INDEX(Events!$A:$A,MATCH(B196,Events!$I:$I,0)),"")</f>
        <v/>
      </c>
      <c r="C199" s="53" t="str">
        <f ca="1">IFERROR(INDEX(Events!$A:$A,MATCH(C196,Events!$I:$I,0)),"")</f>
        <v/>
      </c>
      <c r="D199" s="53" t="str">
        <f ca="1">IFERROR(INDEX(Events!$A:$A,MATCH(D196,Events!$I:$I,0)),"")</f>
        <v/>
      </c>
      <c r="E199" s="53" t="str">
        <f ca="1">IFERROR(INDEX(Events!$A:$A,MATCH(E196,Events!$I:$I,0)),"")</f>
        <v/>
      </c>
      <c r="F199" s="53" t="str">
        <f ca="1">IFERROR(INDEX(Events!$A:$A,MATCH(F196,Events!$I:$I,0)),"")</f>
        <v/>
      </c>
      <c r="G199" s="53" t="str">
        <f ca="1">IFERROR(INDEX(Events!$A:$A,MATCH(G196,Events!$I:$I,0)),"")</f>
        <v/>
      </c>
      <c r="H199" s="53" t="str">
        <f ca="1">IFERROR(INDEX(Events!$A:$A,MATCH(H196,Events!$I:$I,0)),"")</f>
        <v/>
      </c>
    </row>
    <row r="200" spans="1:8" s="1" customFormat="1" ht="18" customHeight="1" x14ac:dyDescent="0.2">
      <c r="A200" s="61">
        <f t="shared" si="289"/>
        <v>49</v>
      </c>
      <c r="B200" s="57">
        <f t="shared" ref="B200" si="318">H196+1</f>
        <v>45109</v>
      </c>
      <c r="C200" s="57">
        <f t="shared" ref="C200" si="319">B200+1</f>
        <v>45110</v>
      </c>
      <c r="D200" s="57">
        <f t="shared" ref="D200" si="320">C200+1</f>
        <v>45111</v>
      </c>
      <c r="E200" s="57">
        <f t="shared" ref="E200" si="321">D200+1</f>
        <v>45112</v>
      </c>
      <c r="F200" s="57">
        <f t="shared" ref="F200" si="322">E200+1</f>
        <v>45113</v>
      </c>
      <c r="G200" s="57">
        <f t="shared" ref="G200" si="323">F200+1</f>
        <v>45114</v>
      </c>
      <c r="H200" s="57">
        <f t="shared" ref="H200" si="324">G200+1</f>
        <v>45115</v>
      </c>
    </row>
    <row r="201" spans="1:8" s="2" customFormat="1" ht="24" customHeight="1" x14ac:dyDescent="0.2">
      <c r="A201" s="62"/>
      <c r="B201" s="52" t="str">
        <f>IFERROR(INDEX(Events!$A:$A,MATCH(B200,Events!$G:$G,0)),"")</f>
        <v/>
      </c>
      <c r="C201" s="52" t="str">
        <f>IFERROR(INDEX(Events!$A:$A,MATCH(C200,Events!$G:$G,0)),"")</f>
        <v/>
      </c>
      <c r="D201" s="52" t="str">
        <f>IFERROR(INDEX(Events!$A:$A,MATCH(D200,Events!$G:$G,0)),"")</f>
        <v>Independence Day</v>
      </c>
      <c r="E201" s="52" t="str">
        <f>IFERROR(INDEX(Events!$A:$A,MATCH(E200,Events!$G:$G,0)),"")</f>
        <v/>
      </c>
      <c r="F201" s="52" t="str">
        <f>IFERROR(INDEX(Events!$A:$A,MATCH(F200,Events!$G:$G,0)),"")</f>
        <v/>
      </c>
      <c r="G201" s="52" t="str">
        <f>IFERROR(INDEX(Events!$A:$A,MATCH(G200,Events!$G:$G,0)),"")</f>
        <v/>
      </c>
      <c r="H201" s="52" t="str">
        <f>IFERROR(INDEX(Events!$A:$A,MATCH(H200,Events!$G:$G,0)),"")</f>
        <v/>
      </c>
    </row>
    <row r="202" spans="1:8" s="2" customFormat="1" ht="24" customHeight="1" x14ac:dyDescent="0.2">
      <c r="A202" s="62"/>
      <c r="B202" s="52" t="str">
        <f ca="1">IFERROR(INDEX(Events!$A:$A,MATCH(B200,Events!$H:$H,0)),"")</f>
        <v/>
      </c>
      <c r="C202" s="52" t="str">
        <f ca="1">IFERROR(INDEX(Events!$A:$A,MATCH(C200,Events!$H:$H,0)),"")</f>
        <v/>
      </c>
      <c r="D202" s="52" t="str">
        <f ca="1">IFERROR(INDEX(Events!$A:$A,MATCH(D200,Events!$H:$H,0)),"")</f>
        <v/>
      </c>
      <c r="E202" s="52" t="str">
        <f ca="1">IFERROR(INDEX(Events!$A:$A,MATCH(E200,Events!$H:$H,0)),"")</f>
        <v/>
      </c>
      <c r="F202" s="52" t="str">
        <f ca="1">IFERROR(INDEX(Events!$A:$A,MATCH(F200,Events!$H:$H,0)),"")</f>
        <v/>
      </c>
      <c r="G202" s="52" t="str">
        <f ca="1">IFERROR(INDEX(Events!$A:$A,MATCH(G200,Events!$H:$H,0)),"")</f>
        <v/>
      </c>
      <c r="H202" s="52" t="str">
        <f ca="1">IFERROR(INDEX(Events!$A:$A,MATCH(H200,Events!$H:$H,0)),"")</f>
        <v/>
      </c>
    </row>
    <row r="203" spans="1:8" s="2" customFormat="1" ht="24" customHeight="1" x14ac:dyDescent="0.2">
      <c r="A203" s="63"/>
      <c r="B203" s="53" t="str">
        <f ca="1">IFERROR(INDEX(Events!$A:$A,MATCH(B200,Events!$I:$I,0)),"")</f>
        <v/>
      </c>
      <c r="C203" s="53" t="str">
        <f ca="1">IFERROR(INDEX(Events!$A:$A,MATCH(C200,Events!$I:$I,0)),"")</f>
        <v/>
      </c>
      <c r="D203" s="53" t="str">
        <f ca="1">IFERROR(INDEX(Events!$A:$A,MATCH(D200,Events!$I:$I,0)),"")</f>
        <v/>
      </c>
      <c r="E203" s="53" t="str">
        <f ca="1">IFERROR(INDEX(Events!$A:$A,MATCH(E200,Events!$I:$I,0)),"")</f>
        <v/>
      </c>
      <c r="F203" s="53" t="str">
        <f ca="1">IFERROR(INDEX(Events!$A:$A,MATCH(F200,Events!$I:$I,0)),"")</f>
        <v/>
      </c>
      <c r="G203" s="53" t="str">
        <f ca="1">IFERROR(INDEX(Events!$A:$A,MATCH(G200,Events!$I:$I,0)),"")</f>
        <v/>
      </c>
      <c r="H203" s="53" t="str">
        <f ca="1">IFERROR(INDEX(Events!$A:$A,MATCH(H200,Events!$I:$I,0)),"")</f>
        <v/>
      </c>
    </row>
    <row r="204" spans="1:8" s="1" customFormat="1" ht="18" customHeight="1" x14ac:dyDescent="0.2">
      <c r="A204" s="61">
        <f t="shared" si="289"/>
        <v>50</v>
      </c>
      <c r="B204" s="57">
        <f t="shared" ref="B204" si="325">H200+1</f>
        <v>45116</v>
      </c>
      <c r="C204" s="57">
        <f t="shared" ref="C204" si="326">B204+1</f>
        <v>45117</v>
      </c>
      <c r="D204" s="57">
        <f t="shared" ref="D204" si="327">C204+1</f>
        <v>45118</v>
      </c>
      <c r="E204" s="57">
        <f t="shared" ref="E204" si="328">D204+1</f>
        <v>45119</v>
      </c>
      <c r="F204" s="57">
        <f t="shared" ref="F204" si="329">E204+1</f>
        <v>45120</v>
      </c>
      <c r="G204" s="57">
        <f t="shared" ref="G204" si="330">F204+1</f>
        <v>45121</v>
      </c>
      <c r="H204" s="57">
        <f t="shared" ref="H204" si="331">G204+1</f>
        <v>45122</v>
      </c>
    </row>
    <row r="205" spans="1:8" s="2" customFormat="1" ht="24" customHeight="1" x14ac:dyDescent="0.2">
      <c r="A205" s="62"/>
      <c r="B205" s="52" t="str">
        <f>IFERROR(INDEX(Events!$A:$A,MATCH(B204,Events!$G:$G,0)),"")</f>
        <v/>
      </c>
      <c r="C205" s="52" t="str">
        <f>IFERROR(INDEX(Events!$A:$A,MATCH(C204,Events!$G:$G,0)),"")</f>
        <v/>
      </c>
      <c r="D205" s="52" t="str">
        <f>IFERROR(INDEX(Events!$A:$A,MATCH(D204,Events!$G:$G,0)),"")</f>
        <v/>
      </c>
      <c r="E205" s="52" t="str">
        <f>IFERROR(INDEX(Events!$A:$A,MATCH(E204,Events!$G:$G,0)),"")</f>
        <v/>
      </c>
      <c r="F205" s="52" t="str">
        <f>IFERROR(INDEX(Events!$A:$A,MATCH(F204,Events!$G:$G,0)),"")</f>
        <v/>
      </c>
      <c r="G205" s="52" t="str">
        <f>IFERROR(INDEX(Events!$A:$A,MATCH(G204,Events!$G:$G,0)),"")</f>
        <v/>
      </c>
      <c r="H205" s="52" t="str">
        <f>IFERROR(INDEX(Events!$A:$A,MATCH(H204,Events!$G:$G,0)),"")</f>
        <v/>
      </c>
    </row>
    <row r="206" spans="1:8" s="2" customFormat="1" ht="24" customHeight="1" x14ac:dyDescent="0.2">
      <c r="A206" s="62"/>
      <c r="B206" s="52" t="str">
        <f ca="1">IFERROR(INDEX(Events!$A:$A,MATCH(B204,Events!$H:$H,0)),"")</f>
        <v/>
      </c>
      <c r="C206" s="52" t="str">
        <f ca="1">IFERROR(INDEX(Events!$A:$A,MATCH(C204,Events!$H:$H,0)),"")</f>
        <v/>
      </c>
      <c r="D206" s="52" t="str">
        <f ca="1">IFERROR(INDEX(Events!$A:$A,MATCH(D204,Events!$H:$H,0)),"")</f>
        <v/>
      </c>
      <c r="E206" s="52" t="str">
        <f ca="1">IFERROR(INDEX(Events!$A:$A,MATCH(E204,Events!$H:$H,0)),"")</f>
        <v/>
      </c>
      <c r="F206" s="52" t="str">
        <f ca="1">IFERROR(INDEX(Events!$A:$A,MATCH(F204,Events!$H:$H,0)),"")</f>
        <v/>
      </c>
      <c r="G206" s="52" t="str">
        <f ca="1">IFERROR(INDEX(Events!$A:$A,MATCH(G204,Events!$H:$H,0)),"")</f>
        <v/>
      </c>
      <c r="H206" s="52" t="str">
        <f ca="1">IFERROR(INDEX(Events!$A:$A,MATCH(H204,Events!$H:$H,0)),"")</f>
        <v/>
      </c>
    </row>
    <row r="207" spans="1:8" s="2" customFormat="1" ht="24" customHeight="1" x14ac:dyDescent="0.2">
      <c r="A207" s="63"/>
      <c r="B207" s="53" t="str">
        <f ca="1">IFERROR(INDEX(Events!$A:$A,MATCH(B204,Events!$I:$I,0)),"")</f>
        <v/>
      </c>
      <c r="C207" s="53" t="str">
        <f ca="1">IFERROR(INDEX(Events!$A:$A,MATCH(C204,Events!$I:$I,0)),"")</f>
        <v/>
      </c>
      <c r="D207" s="53" t="str">
        <f ca="1">IFERROR(INDEX(Events!$A:$A,MATCH(D204,Events!$I:$I,0)),"")</f>
        <v/>
      </c>
      <c r="E207" s="53" t="str">
        <f ca="1">IFERROR(INDEX(Events!$A:$A,MATCH(E204,Events!$I:$I,0)),"")</f>
        <v/>
      </c>
      <c r="F207" s="53" t="str">
        <f ca="1">IFERROR(INDEX(Events!$A:$A,MATCH(F204,Events!$I:$I,0)),"")</f>
        <v/>
      </c>
      <c r="G207" s="53" t="str">
        <f ca="1">IFERROR(INDEX(Events!$A:$A,MATCH(G204,Events!$I:$I,0)),"")</f>
        <v/>
      </c>
      <c r="H207" s="53" t="str">
        <f ca="1">IFERROR(INDEX(Events!$A:$A,MATCH(H204,Events!$I:$I,0)),"")</f>
        <v/>
      </c>
    </row>
    <row r="208" spans="1:8" s="1" customFormat="1" ht="18" customHeight="1" x14ac:dyDescent="0.2">
      <c r="A208" s="61">
        <f t="shared" si="289"/>
        <v>51</v>
      </c>
      <c r="B208" s="57">
        <f t="shared" ref="B208" si="332">H204+1</f>
        <v>45123</v>
      </c>
      <c r="C208" s="57">
        <f t="shared" ref="C208" si="333">B208+1</f>
        <v>45124</v>
      </c>
      <c r="D208" s="57">
        <f t="shared" ref="D208" si="334">C208+1</f>
        <v>45125</v>
      </c>
      <c r="E208" s="57">
        <f t="shared" ref="E208" si="335">D208+1</f>
        <v>45126</v>
      </c>
      <c r="F208" s="57">
        <f t="shared" ref="F208" si="336">E208+1</f>
        <v>45127</v>
      </c>
      <c r="G208" s="57">
        <f t="shared" ref="G208" si="337">F208+1</f>
        <v>45128</v>
      </c>
      <c r="H208" s="57">
        <f t="shared" ref="H208" si="338">G208+1</f>
        <v>45129</v>
      </c>
    </row>
    <row r="209" spans="1:8" s="2" customFormat="1" ht="24" customHeight="1" x14ac:dyDescent="0.2">
      <c r="A209" s="62"/>
      <c r="B209" s="52" t="str">
        <f>IFERROR(INDEX(Events!$A:$A,MATCH(B208,Events!$G:$G,0)),"")</f>
        <v/>
      </c>
      <c r="C209" s="52" t="str">
        <f>IFERROR(INDEX(Events!$A:$A,MATCH(C208,Events!$G:$G,0)),"")</f>
        <v/>
      </c>
      <c r="D209" s="52" t="str">
        <f>IFERROR(INDEX(Events!$A:$A,MATCH(D208,Events!$G:$G,0)),"")</f>
        <v/>
      </c>
      <c r="E209" s="52" t="str">
        <f>IFERROR(INDEX(Events!$A:$A,MATCH(E208,Events!$G:$G,0)),"")</f>
        <v/>
      </c>
      <c r="F209" s="52" t="str">
        <f>IFERROR(INDEX(Events!$A:$A,MATCH(F208,Events!$G:$G,0)),"")</f>
        <v/>
      </c>
      <c r="G209" s="52" t="str">
        <f>IFERROR(INDEX(Events!$A:$A,MATCH(G208,Events!$G:$G,0)),"")</f>
        <v/>
      </c>
      <c r="H209" s="52" t="str">
        <f>IFERROR(INDEX(Events!$A:$A,MATCH(H208,Events!$G:$G,0)),"")</f>
        <v/>
      </c>
    </row>
    <row r="210" spans="1:8" s="2" customFormat="1" ht="24" customHeight="1" x14ac:dyDescent="0.2">
      <c r="A210" s="62"/>
      <c r="B210" s="52" t="str">
        <f ca="1">IFERROR(INDEX(Events!$A:$A,MATCH(B208,Events!$H:$H,0)),"")</f>
        <v/>
      </c>
      <c r="C210" s="52" t="str">
        <f ca="1">IFERROR(INDEX(Events!$A:$A,MATCH(C208,Events!$H:$H,0)),"")</f>
        <v/>
      </c>
      <c r="D210" s="52" t="str">
        <f ca="1">IFERROR(INDEX(Events!$A:$A,MATCH(D208,Events!$H:$H,0)),"")</f>
        <v/>
      </c>
      <c r="E210" s="52" t="str">
        <f ca="1">IFERROR(INDEX(Events!$A:$A,MATCH(E208,Events!$H:$H,0)),"")</f>
        <v/>
      </c>
      <c r="F210" s="52" t="str">
        <f ca="1">IFERROR(INDEX(Events!$A:$A,MATCH(F208,Events!$H:$H,0)),"")</f>
        <v/>
      </c>
      <c r="G210" s="52" t="str">
        <f ca="1">IFERROR(INDEX(Events!$A:$A,MATCH(G208,Events!$H:$H,0)),"")</f>
        <v/>
      </c>
      <c r="H210" s="52" t="str">
        <f ca="1">IFERROR(INDEX(Events!$A:$A,MATCH(H208,Events!$H:$H,0)),"")</f>
        <v/>
      </c>
    </row>
    <row r="211" spans="1:8" s="2" customFormat="1" ht="24" customHeight="1" x14ac:dyDescent="0.2">
      <c r="A211" s="63"/>
      <c r="B211" s="53" t="str">
        <f ca="1">IFERROR(INDEX(Events!$A:$A,MATCH(B208,Events!$I:$I,0)),"")</f>
        <v/>
      </c>
      <c r="C211" s="53" t="str">
        <f ca="1">IFERROR(INDEX(Events!$A:$A,MATCH(C208,Events!$I:$I,0)),"")</f>
        <v/>
      </c>
      <c r="D211" s="53" t="str">
        <f ca="1">IFERROR(INDEX(Events!$A:$A,MATCH(D208,Events!$I:$I,0)),"")</f>
        <v/>
      </c>
      <c r="E211" s="53" t="str">
        <f ca="1">IFERROR(INDEX(Events!$A:$A,MATCH(E208,Events!$I:$I,0)),"")</f>
        <v/>
      </c>
      <c r="F211" s="53" t="str">
        <f ca="1">IFERROR(INDEX(Events!$A:$A,MATCH(F208,Events!$I:$I,0)),"")</f>
        <v/>
      </c>
      <c r="G211" s="53" t="str">
        <f ca="1">IFERROR(INDEX(Events!$A:$A,MATCH(G208,Events!$I:$I,0)),"")</f>
        <v/>
      </c>
      <c r="H211" s="53" t="str">
        <f ca="1">IFERROR(INDEX(Events!$A:$A,MATCH(H208,Events!$I:$I,0)),"")</f>
        <v/>
      </c>
    </row>
    <row r="212" spans="1:8" s="1" customFormat="1" ht="18" customHeight="1" x14ac:dyDescent="0.2">
      <c r="A212" s="61">
        <f t="shared" si="289"/>
        <v>52</v>
      </c>
      <c r="B212" s="57">
        <f t="shared" ref="B212" si="339">H208+1</f>
        <v>45130</v>
      </c>
      <c r="C212" s="57">
        <f t="shared" ref="C212" si="340">B212+1</f>
        <v>45131</v>
      </c>
      <c r="D212" s="57">
        <f t="shared" ref="D212" si="341">C212+1</f>
        <v>45132</v>
      </c>
      <c r="E212" s="57">
        <f t="shared" ref="E212" si="342">D212+1</f>
        <v>45133</v>
      </c>
      <c r="F212" s="57">
        <f t="shared" ref="F212" si="343">E212+1</f>
        <v>45134</v>
      </c>
      <c r="G212" s="57">
        <f t="shared" ref="G212" si="344">F212+1</f>
        <v>45135</v>
      </c>
      <c r="H212" s="57">
        <f t="shared" ref="H212" si="345">G212+1</f>
        <v>45136</v>
      </c>
    </row>
    <row r="213" spans="1:8" s="2" customFormat="1" ht="24" customHeight="1" x14ac:dyDescent="0.2">
      <c r="A213" s="62"/>
      <c r="B213" s="52" t="str">
        <f>IFERROR(INDEX(Events!$A:$A,MATCH(B212,Events!$G:$G,0)),"")</f>
        <v>Parents' Day</v>
      </c>
      <c r="C213" s="52" t="str">
        <f>IFERROR(INDEX(Events!$A:$A,MATCH(C212,Events!$G:$G,0)),"")</f>
        <v/>
      </c>
      <c r="D213" s="52" t="str">
        <f>IFERROR(INDEX(Events!$A:$A,MATCH(D212,Events!$G:$G,0)),"")</f>
        <v/>
      </c>
      <c r="E213" s="52" t="str">
        <f>IFERROR(INDEX(Events!$A:$A,MATCH(E212,Events!$G:$G,0)),"")</f>
        <v/>
      </c>
      <c r="F213" s="52" t="str">
        <f>IFERROR(INDEX(Events!$A:$A,MATCH(F212,Events!$G:$G,0)),"")</f>
        <v/>
      </c>
      <c r="G213" s="52" t="str">
        <f>IFERROR(INDEX(Events!$A:$A,MATCH(G212,Events!$G:$G,0)),"")</f>
        <v/>
      </c>
      <c r="H213" s="52" t="str">
        <f>IFERROR(INDEX(Events!$A:$A,MATCH(H212,Events!$G:$G,0)),"")</f>
        <v/>
      </c>
    </row>
    <row r="214" spans="1:8" s="2" customFormat="1" ht="24" customHeight="1" x14ac:dyDescent="0.2">
      <c r="A214" s="62"/>
      <c r="B214" s="52" t="str">
        <f ca="1">IFERROR(INDEX(Events!$A:$A,MATCH(B212,Events!$H:$H,0)),"")</f>
        <v/>
      </c>
      <c r="C214" s="52" t="str">
        <f ca="1">IFERROR(INDEX(Events!$A:$A,MATCH(C212,Events!$H:$H,0)),"")</f>
        <v/>
      </c>
      <c r="D214" s="52" t="str">
        <f ca="1">IFERROR(INDEX(Events!$A:$A,MATCH(D212,Events!$H:$H,0)),"")</f>
        <v/>
      </c>
      <c r="E214" s="52" t="str">
        <f ca="1">IFERROR(INDEX(Events!$A:$A,MATCH(E212,Events!$H:$H,0)),"")</f>
        <v/>
      </c>
      <c r="F214" s="52" t="str">
        <f ca="1">IFERROR(INDEX(Events!$A:$A,MATCH(F212,Events!$H:$H,0)),"")</f>
        <v/>
      </c>
      <c r="G214" s="52" t="str">
        <f ca="1">IFERROR(INDEX(Events!$A:$A,MATCH(G212,Events!$H:$H,0)),"")</f>
        <v/>
      </c>
      <c r="H214" s="52" t="str">
        <f ca="1">IFERROR(INDEX(Events!$A:$A,MATCH(H212,Events!$H:$H,0)),"")</f>
        <v/>
      </c>
    </row>
    <row r="215" spans="1:8" s="2" customFormat="1" ht="24" customHeight="1" x14ac:dyDescent="0.2">
      <c r="A215" s="63"/>
      <c r="B215" s="53" t="str">
        <f ca="1">IFERROR(INDEX(Events!$A:$A,MATCH(B212,Events!$I:$I,0)),"")</f>
        <v/>
      </c>
      <c r="C215" s="53" t="str">
        <f ca="1">IFERROR(INDEX(Events!$A:$A,MATCH(C212,Events!$I:$I,0)),"")</f>
        <v/>
      </c>
      <c r="D215" s="53" t="str">
        <f ca="1">IFERROR(INDEX(Events!$A:$A,MATCH(D212,Events!$I:$I,0)),"")</f>
        <v/>
      </c>
      <c r="E215" s="53" t="str">
        <f ca="1">IFERROR(INDEX(Events!$A:$A,MATCH(E212,Events!$I:$I,0)),"")</f>
        <v/>
      </c>
      <c r="F215" s="53" t="str">
        <f ca="1">IFERROR(INDEX(Events!$A:$A,MATCH(F212,Events!$I:$I,0)),"")</f>
        <v/>
      </c>
      <c r="G215" s="53" t="str">
        <f ca="1">IFERROR(INDEX(Events!$A:$A,MATCH(G212,Events!$I:$I,0)),"")</f>
        <v/>
      </c>
      <c r="H215" s="53" t="str">
        <f ca="1">IFERROR(INDEX(Events!$A:$A,MATCH(H212,Events!$I:$I,0)),"")</f>
        <v/>
      </c>
    </row>
  </sheetData>
  <mergeCells count="54">
    <mergeCell ref="A40:A43"/>
    <mergeCell ref="A32:A35"/>
    <mergeCell ref="A36:A39"/>
    <mergeCell ref="E1:H1"/>
    <mergeCell ref="A8:A11"/>
    <mergeCell ref="A12:A15"/>
    <mergeCell ref="A16:A19"/>
    <mergeCell ref="A20:A23"/>
    <mergeCell ref="A24:A27"/>
    <mergeCell ref="A28:A31"/>
    <mergeCell ref="A44:A47"/>
    <mergeCell ref="A48:A51"/>
    <mergeCell ref="A52:A55"/>
    <mergeCell ref="A56:A59"/>
    <mergeCell ref="A60:A63"/>
    <mergeCell ref="A64:A67"/>
    <mergeCell ref="A68:A71"/>
    <mergeCell ref="A72:A75"/>
    <mergeCell ref="A76:A79"/>
    <mergeCell ref="A80:A83"/>
    <mergeCell ref="A84:A87"/>
    <mergeCell ref="A88:A91"/>
    <mergeCell ref="A92:A95"/>
    <mergeCell ref="A96:A99"/>
    <mergeCell ref="A100:A103"/>
    <mergeCell ref="A104:A107"/>
    <mergeCell ref="A108:A111"/>
    <mergeCell ref="A112:A115"/>
    <mergeCell ref="A116:A119"/>
    <mergeCell ref="A120:A123"/>
    <mergeCell ref="A152:A155"/>
    <mergeCell ref="A156:A159"/>
    <mergeCell ref="A160:A163"/>
    <mergeCell ref="A124:A127"/>
    <mergeCell ref="A128:A131"/>
    <mergeCell ref="A132:A135"/>
    <mergeCell ref="A136:A139"/>
    <mergeCell ref="A140:A143"/>
    <mergeCell ref="A204:A207"/>
    <mergeCell ref="A208:A211"/>
    <mergeCell ref="A212:A215"/>
    <mergeCell ref="A6:H6"/>
    <mergeCell ref="A184:A187"/>
    <mergeCell ref="A188:A191"/>
    <mergeCell ref="A192:A195"/>
    <mergeCell ref="A196:A199"/>
    <mergeCell ref="A200:A203"/>
    <mergeCell ref="A164:A167"/>
    <mergeCell ref="A168:A171"/>
    <mergeCell ref="A172:A175"/>
    <mergeCell ref="A176:A179"/>
    <mergeCell ref="A180:A183"/>
    <mergeCell ref="A144:A147"/>
    <mergeCell ref="A148:A151"/>
  </mergeCells>
  <conditionalFormatting sqref="B8:H15">
    <cfRule type="expression" dxfId="9" priority="5">
      <formula>DAY(B8)=1</formula>
    </cfRule>
  </conditionalFormatting>
  <conditionalFormatting sqref="B12:H15">
    <cfRule type="expression" dxfId="8" priority="7">
      <formula>AND(NOT(ISBLANK(B12)),DAY(B12)&lt;DAY(B8))</formula>
    </cfRule>
  </conditionalFormatting>
  <conditionalFormatting sqref="B8:H8">
    <cfRule type="expression" dxfId="7" priority="6">
      <formula>DAY(B8)&lt;8</formula>
    </cfRule>
  </conditionalFormatting>
  <conditionalFormatting sqref="B16:H215">
    <cfRule type="expression" dxfId="6" priority="1">
      <formula>DAY(B16)=1</formula>
    </cfRule>
  </conditionalFormatting>
  <conditionalFormatting sqref="B16:H215">
    <cfRule type="expression" dxfId="5" priority="2">
      <formula>AND(NOT(ISBLANK(B16)),DAY(B16)&lt;DAY(B12))</formula>
    </cfRule>
  </conditionalFormatting>
  <printOptions horizontalCentered="1"/>
  <pageMargins left="0.5" right="0.5" top="0.35" bottom="0.4" header="0.25" footer="0.25"/>
  <pageSetup scale="96" fitToHeight="0" orientation="landscape" r:id="rId1"/>
  <headerFooter alignWithMargins="0">
    <oddFooter>&amp;L&amp;8&amp;K01+033https://www.vertex42.com/calendars/continuous-monthly-calendar.html&amp;R&amp;8&amp;K01+033Continuous Monthly Calendar © 2019 by Vertex42.com. Free to Print.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215"/>
  <sheetViews>
    <sheetView showGridLines="0" zoomScaleNormal="100" workbookViewId="0">
      <pane ySplit="7" topLeftCell="A8" activePane="bottomLeft" state="frozen"/>
      <selection pane="bottomLeft" activeCell="E1" sqref="E1:H1"/>
    </sheetView>
  </sheetViews>
  <sheetFormatPr defaultRowHeight="12.75" x14ac:dyDescent="0.2"/>
  <cols>
    <col min="1" max="1" width="4.28515625" customWidth="1"/>
    <col min="2" max="8" width="13.85546875" customWidth="1"/>
    <col min="9" max="9" width="4" customWidth="1"/>
    <col min="10" max="10" width="35.85546875" customWidth="1"/>
  </cols>
  <sheetData>
    <row r="1" spans="1:10" ht="18" x14ac:dyDescent="0.25">
      <c r="A1" s="10" t="s">
        <v>4</v>
      </c>
      <c r="B1" s="3"/>
      <c r="C1" s="3"/>
      <c r="D1" s="3"/>
      <c r="E1" s="65"/>
      <c r="F1" s="65"/>
      <c r="G1" s="65"/>
      <c r="H1" s="65"/>
      <c r="J1" s="9"/>
    </row>
    <row r="2" spans="1:10" x14ac:dyDescent="0.2">
      <c r="A2" s="3"/>
      <c r="B2" s="3"/>
      <c r="C2" s="3"/>
      <c r="D2" s="3"/>
      <c r="E2" s="3"/>
      <c r="F2" s="3"/>
      <c r="G2" s="3"/>
      <c r="H2" s="3"/>
    </row>
    <row r="3" spans="1:10" x14ac:dyDescent="0.2">
      <c r="A3" s="3"/>
      <c r="B3" s="4" t="s">
        <v>3</v>
      </c>
      <c r="C3" s="6">
        <v>2022</v>
      </c>
      <c r="D3" s="5" t="s">
        <v>5</v>
      </c>
      <c r="E3" s="6">
        <v>8</v>
      </c>
      <c r="F3" s="5" t="s">
        <v>6</v>
      </c>
      <c r="G3" s="6">
        <v>1</v>
      </c>
      <c r="H3" s="14" t="s">
        <v>1</v>
      </c>
    </row>
    <row r="4" spans="1:10" x14ac:dyDescent="0.2">
      <c r="A4" s="3"/>
      <c r="B4" s="13"/>
      <c r="C4" s="3"/>
      <c r="D4" s="13"/>
      <c r="E4" s="3"/>
      <c r="F4" s="12"/>
      <c r="G4" s="3"/>
      <c r="H4" s="7"/>
      <c r="J4" s="9"/>
    </row>
    <row r="5" spans="1:10" x14ac:dyDescent="0.2">
      <c r="J5" s="11"/>
    </row>
    <row r="6" spans="1:10" ht="27" customHeight="1" x14ac:dyDescent="0.2">
      <c r="A6" s="48" t="s">
        <v>0</v>
      </c>
      <c r="B6" s="1"/>
      <c r="C6" s="1"/>
      <c r="D6" s="1"/>
      <c r="E6" s="1"/>
      <c r="F6" s="1"/>
      <c r="G6" s="1"/>
      <c r="H6" s="8" t="s">
        <v>7</v>
      </c>
      <c r="J6" s="9"/>
    </row>
    <row r="7" spans="1:10" s="1" customFormat="1" ht="18" customHeight="1" x14ac:dyDescent="0.2">
      <c r="A7" s="49" t="s">
        <v>2</v>
      </c>
      <c r="B7" s="50">
        <f t="shared" ref="B7:H7" si="0">B8</f>
        <v>44773</v>
      </c>
      <c r="C7" s="50">
        <f t="shared" si="0"/>
        <v>44774</v>
      </c>
      <c r="D7" s="50">
        <f t="shared" si="0"/>
        <v>44775</v>
      </c>
      <c r="E7" s="50">
        <f t="shared" si="0"/>
        <v>44776</v>
      </c>
      <c r="F7" s="50">
        <f t="shared" si="0"/>
        <v>44777</v>
      </c>
      <c r="G7" s="50">
        <f t="shared" si="0"/>
        <v>44778</v>
      </c>
      <c r="H7" s="54">
        <f t="shared" si="0"/>
        <v>44779</v>
      </c>
      <c r="J7" s="15"/>
    </row>
    <row r="8" spans="1:10" s="2" customFormat="1" ht="19.5" customHeight="1" x14ac:dyDescent="0.2">
      <c r="A8" s="72">
        <v>1</v>
      </c>
      <c r="B8" s="51">
        <f>DATE(C3,E3,1)-(WEEKDAY(DATE(C3,E3,1),1)-(G3-1))-IF((WEEKDAY(DATE(C3,E3,1),1)-(G3-1))&lt;=0,7,0)+1</f>
        <v>44773</v>
      </c>
      <c r="C8" s="51">
        <f t="shared" ref="C8:H8" si="1">B8+1</f>
        <v>44774</v>
      </c>
      <c r="D8" s="51">
        <f t="shared" si="1"/>
        <v>44775</v>
      </c>
      <c r="E8" s="51">
        <f t="shared" si="1"/>
        <v>44776</v>
      </c>
      <c r="F8" s="51">
        <f t="shared" si="1"/>
        <v>44777</v>
      </c>
      <c r="G8" s="51">
        <f t="shared" si="1"/>
        <v>44778</v>
      </c>
      <c r="H8" s="51">
        <f t="shared" si="1"/>
        <v>44779</v>
      </c>
    </row>
    <row r="9" spans="1:10" s="2" customFormat="1" ht="27" customHeight="1" x14ac:dyDescent="0.2">
      <c r="A9" s="73"/>
      <c r="B9" s="55" t="str">
        <f>IFERROR(INDEX(Events!$A:$A,MATCH(B8,Events!$G:$G,0)),"")</f>
        <v/>
      </c>
      <c r="C9" s="55" t="str">
        <f>IFERROR(INDEX(Events!$A:$A,MATCH(C8,Events!$G:$G,0)),"")</f>
        <v>Summer Bank Holiday (UK)</v>
      </c>
      <c r="D9" s="55" t="str">
        <f>IFERROR(INDEX(Events!$A:$A,MATCH(D8,Events!$G:$G,0)),"")</f>
        <v/>
      </c>
      <c r="E9" s="55" t="str">
        <f>IFERROR(INDEX(Events!$A:$A,MATCH(E8,Events!$G:$G,0)),"")</f>
        <v/>
      </c>
      <c r="F9" s="55" t="str">
        <f>IFERROR(INDEX(Events!$A:$A,MATCH(F8,Events!$G:$G,0)),"")</f>
        <v/>
      </c>
      <c r="G9" s="55" t="str">
        <f>IFERROR(INDEX(Events!$A:$A,MATCH(G8,Events!$G:$G,0)),"")</f>
        <v/>
      </c>
      <c r="H9" s="55" t="str">
        <f>IFERROR(INDEX(Events!$A:$A,MATCH(H8,Events!$G:$G,0)),"")</f>
        <v/>
      </c>
      <c r="J9" s="9" t="s">
        <v>8</v>
      </c>
    </row>
    <row r="10" spans="1:10" s="2" customFormat="1" ht="27" customHeight="1" x14ac:dyDescent="0.2">
      <c r="A10" s="73"/>
      <c r="B10" s="55" t="str">
        <f ca="1">IFERROR(INDEX(Events!$A:$A,MATCH(B8,Events!$H:$H,0)),"")</f>
        <v/>
      </c>
      <c r="C10" s="55" t="str">
        <f ca="1">IFERROR(INDEX(Events!$A:$A,MATCH(C8,Events!$H:$H,0)),"")</f>
        <v/>
      </c>
      <c r="D10" s="55" t="str">
        <f ca="1">IFERROR(INDEX(Events!$A:$A,MATCH(D8,Events!$H:$H,0)),"")</f>
        <v/>
      </c>
      <c r="E10" s="55" t="str">
        <f ca="1">IFERROR(INDEX(Events!$A:$A,MATCH(E8,Events!$H:$H,0)),"")</f>
        <v/>
      </c>
      <c r="F10" s="55" t="str">
        <f ca="1">IFERROR(INDEX(Events!$A:$A,MATCH(F8,Events!$H:$H,0)),"")</f>
        <v/>
      </c>
      <c r="G10" s="55" t="str">
        <f ca="1">IFERROR(INDEX(Events!$A:$A,MATCH(G8,Events!$H:$H,0)),"")</f>
        <v/>
      </c>
      <c r="H10" s="55" t="str">
        <f ca="1">IFERROR(INDEX(Events!$A:$A,MATCH(H8,Events!$H:$H,0)),"")</f>
        <v/>
      </c>
      <c r="J10" s="9" t="s">
        <v>9</v>
      </c>
    </row>
    <row r="11" spans="1:10" s="2" customFormat="1" ht="27" customHeight="1" x14ac:dyDescent="0.2">
      <c r="A11" s="74"/>
      <c r="B11" s="56" t="str">
        <f ca="1">IFERROR(INDEX(Events!$A:$A,MATCH(B8,Events!$I:$I,0)),"")</f>
        <v/>
      </c>
      <c r="C11" s="56" t="str">
        <f ca="1">IFERROR(INDEX(Events!$A:$A,MATCH(C8,Events!$I:$I,0)),"")</f>
        <v/>
      </c>
      <c r="D11" s="56" t="str">
        <f ca="1">IFERROR(INDEX(Events!$A:$A,MATCH(D8,Events!$I:$I,0)),"")</f>
        <v/>
      </c>
      <c r="E11" s="56" t="str">
        <f ca="1">IFERROR(INDEX(Events!$A:$A,MATCH(E8,Events!$I:$I,0)),"")</f>
        <v/>
      </c>
      <c r="F11" s="56" t="str">
        <f ca="1">IFERROR(INDEX(Events!$A:$A,MATCH(F8,Events!$I:$I,0)),"")</f>
        <v/>
      </c>
      <c r="G11" s="56" t="str">
        <f ca="1">IFERROR(INDEX(Events!$A:$A,MATCH(G8,Events!$I:$I,0)),"")</f>
        <v/>
      </c>
      <c r="H11" s="56" t="str">
        <f ca="1">IFERROR(INDEX(Events!$A:$A,MATCH(H8,Events!$I:$I,0)),"")</f>
        <v/>
      </c>
      <c r="J11" s="9" t="s">
        <v>10</v>
      </c>
    </row>
    <row r="12" spans="1:10" s="1" customFormat="1" ht="19.5" customHeight="1" x14ac:dyDescent="0.2">
      <c r="A12" s="69">
        <f>A8+1</f>
        <v>2</v>
      </c>
      <c r="B12" s="51">
        <f>H8+1</f>
        <v>44780</v>
      </c>
      <c r="C12" s="51">
        <f t="shared" ref="C12:H12" si="2">B12+1</f>
        <v>44781</v>
      </c>
      <c r="D12" s="51">
        <f t="shared" si="2"/>
        <v>44782</v>
      </c>
      <c r="E12" s="51">
        <f t="shared" si="2"/>
        <v>44783</v>
      </c>
      <c r="F12" s="51">
        <f t="shared" si="2"/>
        <v>44784</v>
      </c>
      <c r="G12" s="51">
        <f t="shared" si="2"/>
        <v>44785</v>
      </c>
      <c r="H12" s="51">
        <f t="shared" si="2"/>
        <v>44786</v>
      </c>
      <c r="J12" s="9" t="s">
        <v>86</v>
      </c>
    </row>
    <row r="13" spans="1:10" s="2" customFormat="1" ht="27" customHeight="1" x14ac:dyDescent="0.2">
      <c r="A13" s="70"/>
      <c r="B13" s="55" t="str">
        <f>IFERROR(INDEX(Events!$A:$A,MATCH(B12,Events!$G:$G,0)),"")</f>
        <v/>
      </c>
      <c r="C13" s="55" t="str">
        <f>IFERROR(INDEX(Events!$A:$A,MATCH(C12,Events!$G:$G,0)),"")</f>
        <v/>
      </c>
      <c r="D13" s="55" t="str">
        <f>IFERROR(INDEX(Events!$A:$A,MATCH(D12,Events!$G:$G,0)),"")</f>
        <v/>
      </c>
      <c r="E13" s="55" t="str">
        <f>IFERROR(INDEX(Events!$A:$A,MATCH(E12,Events!$G:$G,0)),"")</f>
        <v/>
      </c>
      <c r="F13" s="55" t="str">
        <f>IFERROR(INDEX(Events!$A:$A,MATCH(F12,Events!$G:$G,0)),"")</f>
        <v/>
      </c>
      <c r="G13" s="55" t="str">
        <f>IFERROR(INDEX(Events!$A:$A,MATCH(G12,Events!$G:$G,0)),"")</f>
        <v/>
      </c>
      <c r="H13" s="55" t="str">
        <f>IFERROR(INDEX(Events!$A:$A,MATCH(H12,Events!$G:$G,0)),"")</f>
        <v/>
      </c>
      <c r="J13" s="9"/>
    </row>
    <row r="14" spans="1:10" s="2" customFormat="1" ht="27" customHeight="1" x14ac:dyDescent="0.2">
      <c r="A14" s="70"/>
      <c r="B14" s="55" t="str">
        <f ca="1">IFERROR(INDEX(Events!$A:$A,MATCH(B12,Events!$H:$H,0)),"")</f>
        <v/>
      </c>
      <c r="C14" s="55" t="str">
        <f ca="1">IFERROR(INDEX(Events!$A:$A,MATCH(C12,Events!$H:$H,0)),"")</f>
        <v/>
      </c>
      <c r="D14" s="55" t="str">
        <f ca="1">IFERROR(INDEX(Events!$A:$A,MATCH(D12,Events!$H:$H,0)),"")</f>
        <v/>
      </c>
      <c r="E14" s="55" t="str">
        <f ca="1">IFERROR(INDEX(Events!$A:$A,MATCH(E12,Events!$H:$H,0)),"")</f>
        <v/>
      </c>
      <c r="F14" s="55" t="str">
        <f ca="1">IFERROR(INDEX(Events!$A:$A,MATCH(F12,Events!$H:$H,0)),"")</f>
        <v/>
      </c>
      <c r="G14" s="55" t="str">
        <f ca="1">IFERROR(INDEX(Events!$A:$A,MATCH(G12,Events!$H:$H,0)),"")</f>
        <v/>
      </c>
      <c r="H14" s="55" t="str">
        <f ca="1">IFERROR(INDEX(Events!$A:$A,MATCH(H12,Events!$H:$H,0)),"")</f>
        <v/>
      </c>
      <c r="J14" s="9"/>
    </row>
    <row r="15" spans="1:10" s="2" customFormat="1" ht="27" customHeight="1" x14ac:dyDescent="0.2">
      <c r="A15" s="71"/>
      <c r="B15" s="56" t="str">
        <f ca="1">IFERROR(INDEX(Events!$A:$A,MATCH(B12,Events!$I:$I,0)),"")</f>
        <v/>
      </c>
      <c r="C15" s="56" t="str">
        <f ca="1">IFERROR(INDEX(Events!$A:$A,MATCH(C12,Events!$I:$I,0)),"")</f>
        <v/>
      </c>
      <c r="D15" s="56" t="str">
        <f ca="1">IFERROR(INDEX(Events!$A:$A,MATCH(D12,Events!$I:$I,0)),"")</f>
        <v/>
      </c>
      <c r="E15" s="56" t="str">
        <f ca="1">IFERROR(INDEX(Events!$A:$A,MATCH(E12,Events!$I:$I,0)),"")</f>
        <v/>
      </c>
      <c r="F15" s="56" t="str">
        <f ca="1">IFERROR(INDEX(Events!$A:$A,MATCH(F12,Events!$I:$I,0)),"")</f>
        <v/>
      </c>
      <c r="G15" s="56" t="str">
        <f ca="1">IFERROR(INDEX(Events!$A:$A,MATCH(G12,Events!$I:$I,0)),"")</f>
        <v/>
      </c>
      <c r="H15" s="56" t="str">
        <f ca="1">IFERROR(INDEX(Events!$A:$A,MATCH(H12,Events!$I:$I,0)),"")</f>
        <v/>
      </c>
    </row>
    <row r="16" spans="1:10" s="1" customFormat="1" ht="19.5" customHeight="1" x14ac:dyDescent="0.2">
      <c r="A16" s="69">
        <f>A12+1</f>
        <v>3</v>
      </c>
      <c r="B16" s="51">
        <f>H12+1</f>
        <v>44787</v>
      </c>
      <c r="C16" s="51">
        <f t="shared" ref="C16:H16" si="3">B16+1</f>
        <v>44788</v>
      </c>
      <c r="D16" s="51">
        <f t="shared" si="3"/>
        <v>44789</v>
      </c>
      <c r="E16" s="51">
        <f t="shared" si="3"/>
        <v>44790</v>
      </c>
      <c r="F16" s="51">
        <f t="shared" si="3"/>
        <v>44791</v>
      </c>
      <c r="G16" s="51">
        <f t="shared" si="3"/>
        <v>44792</v>
      </c>
      <c r="H16" s="51">
        <f t="shared" si="3"/>
        <v>44793</v>
      </c>
      <c r="J16" s="16"/>
    </row>
    <row r="17" spans="1:10" s="2" customFormat="1" ht="27" customHeight="1" x14ac:dyDescent="0.2">
      <c r="A17" s="70"/>
      <c r="B17" s="55" t="str">
        <f>IFERROR(INDEX(Events!$A:$A,MATCH(B16,Events!$G:$G,0)),"")</f>
        <v/>
      </c>
      <c r="C17" s="55" t="str">
        <f>IFERROR(INDEX(Events!$A:$A,MATCH(C16,Events!$G:$G,0)),"")</f>
        <v/>
      </c>
      <c r="D17" s="55" t="str">
        <f>IFERROR(INDEX(Events!$A:$A,MATCH(D16,Events!$G:$G,0)),"")</f>
        <v/>
      </c>
      <c r="E17" s="55" t="str">
        <f>IFERROR(INDEX(Events!$A:$A,MATCH(E16,Events!$G:$G,0)),"")</f>
        <v/>
      </c>
      <c r="F17" s="55" t="str">
        <f>IFERROR(INDEX(Events!$A:$A,MATCH(F16,Events!$G:$G,0)),"")</f>
        <v/>
      </c>
      <c r="G17" s="55" t="str">
        <f>IFERROR(INDEX(Events!$A:$A,MATCH(G16,Events!$G:$G,0)),"")</f>
        <v>Aviation Day</v>
      </c>
      <c r="H17" s="55" t="str">
        <f>IFERROR(INDEX(Events!$A:$A,MATCH(H16,Events!$G:$G,0)),"")</f>
        <v/>
      </c>
      <c r="J17" s="9"/>
    </row>
    <row r="18" spans="1:10" s="2" customFormat="1" ht="27" customHeight="1" x14ac:dyDescent="0.2">
      <c r="A18" s="70"/>
      <c r="B18" s="55" t="str">
        <f ca="1">IFERROR(INDEX(Events!$A:$A,MATCH(B16,Events!$H:$H,0)),"")</f>
        <v/>
      </c>
      <c r="C18" s="55" t="str">
        <f ca="1">IFERROR(INDEX(Events!$A:$A,MATCH(C16,Events!$H:$H,0)),"")</f>
        <v/>
      </c>
      <c r="D18" s="55" t="str">
        <f ca="1">IFERROR(INDEX(Events!$A:$A,MATCH(D16,Events!$H:$H,0)),"")</f>
        <v/>
      </c>
      <c r="E18" s="55" t="str">
        <f ca="1">IFERROR(INDEX(Events!$A:$A,MATCH(E16,Events!$H:$H,0)),"")</f>
        <v/>
      </c>
      <c r="F18" s="55" t="str">
        <f ca="1">IFERROR(INDEX(Events!$A:$A,MATCH(F16,Events!$H:$H,0)),"")</f>
        <v/>
      </c>
      <c r="G18" s="55" t="str">
        <f ca="1">IFERROR(INDEX(Events!$A:$A,MATCH(G16,Events!$H:$H,0)),"")</f>
        <v/>
      </c>
      <c r="H18" s="55" t="str">
        <f ca="1">IFERROR(INDEX(Events!$A:$A,MATCH(H16,Events!$H:$H,0)),"")</f>
        <v/>
      </c>
      <c r="J18" s="9"/>
    </row>
    <row r="19" spans="1:10" s="2" customFormat="1" ht="27" customHeight="1" x14ac:dyDescent="0.2">
      <c r="A19" s="71"/>
      <c r="B19" s="56" t="str">
        <f ca="1">IFERROR(INDEX(Events!$A:$A,MATCH(B16,Events!$I:$I,0)),"")</f>
        <v/>
      </c>
      <c r="C19" s="56" t="str">
        <f ca="1">IFERROR(INDEX(Events!$A:$A,MATCH(C16,Events!$I:$I,0)),"")</f>
        <v/>
      </c>
      <c r="D19" s="56" t="str">
        <f ca="1">IFERROR(INDEX(Events!$A:$A,MATCH(D16,Events!$I:$I,0)),"")</f>
        <v/>
      </c>
      <c r="E19" s="56" t="str">
        <f ca="1">IFERROR(INDEX(Events!$A:$A,MATCH(E16,Events!$I:$I,0)),"")</f>
        <v/>
      </c>
      <c r="F19" s="56" t="str">
        <f ca="1">IFERROR(INDEX(Events!$A:$A,MATCH(F16,Events!$I:$I,0)),"")</f>
        <v/>
      </c>
      <c r="G19" s="56" t="str">
        <f ca="1">IFERROR(INDEX(Events!$A:$A,MATCH(G16,Events!$I:$I,0)),"")</f>
        <v/>
      </c>
      <c r="H19" s="56" t="str">
        <f ca="1">IFERROR(INDEX(Events!$A:$A,MATCH(H16,Events!$I:$I,0)),"")</f>
        <v/>
      </c>
    </row>
    <row r="20" spans="1:10" s="1" customFormat="1" ht="19.5" customHeight="1" x14ac:dyDescent="0.2">
      <c r="A20" s="69">
        <f>A16+1</f>
        <v>4</v>
      </c>
      <c r="B20" s="51">
        <f>H16+1</f>
        <v>44794</v>
      </c>
      <c r="C20" s="51">
        <f t="shared" ref="C20:H20" si="4">B20+1</f>
        <v>44795</v>
      </c>
      <c r="D20" s="51">
        <f t="shared" si="4"/>
        <v>44796</v>
      </c>
      <c r="E20" s="51">
        <f t="shared" si="4"/>
        <v>44797</v>
      </c>
      <c r="F20" s="51">
        <f t="shared" si="4"/>
        <v>44798</v>
      </c>
      <c r="G20" s="51">
        <f t="shared" si="4"/>
        <v>44799</v>
      </c>
      <c r="H20" s="51">
        <f t="shared" si="4"/>
        <v>44800</v>
      </c>
    </row>
    <row r="21" spans="1:10" s="2" customFormat="1" ht="27" customHeight="1" x14ac:dyDescent="0.2">
      <c r="A21" s="70"/>
      <c r="B21" s="55" t="str">
        <f>IFERROR(INDEX(Events!$A:$A,MATCH(B20,Events!$G:$G,0)),"")</f>
        <v/>
      </c>
      <c r="C21" s="55" t="str">
        <f>IFERROR(INDEX(Events!$A:$A,MATCH(C20,Events!$G:$G,0)),"")</f>
        <v/>
      </c>
      <c r="D21" s="55" t="str">
        <f>IFERROR(INDEX(Events!$A:$A,MATCH(D20,Events!$G:$G,0)),"")</f>
        <v/>
      </c>
      <c r="E21" s="55" t="str">
        <f>IFERROR(INDEX(Events!$A:$A,MATCH(E20,Events!$G:$G,0)),"")</f>
        <v/>
      </c>
      <c r="F21" s="55" t="str">
        <f>IFERROR(INDEX(Events!$A:$A,MATCH(F20,Events!$G:$G,0)),"")</f>
        <v/>
      </c>
      <c r="G21" s="55" t="str">
        <f>IFERROR(INDEX(Events!$A:$A,MATCH(G20,Events!$G:$G,0)),"")</f>
        <v/>
      </c>
      <c r="H21" s="55" t="str">
        <f>IFERROR(INDEX(Events!$A:$A,MATCH(H20,Events!$G:$G,0)),"")</f>
        <v/>
      </c>
    </row>
    <row r="22" spans="1:10" s="2" customFormat="1" ht="27" customHeight="1" x14ac:dyDescent="0.2">
      <c r="A22" s="70"/>
      <c r="B22" s="55" t="str">
        <f ca="1">IFERROR(INDEX(Events!$A:$A,MATCH(B20,Events!$H:$H,0)),"")</f>
        <v/>
      </c>
      <c r="C22" s="55" t="str">
        <f ca="1">IFERROR(INDEX(Events!$A:$A,MATCH(C20,Events!$H:$H,0)),"")</f>
        <v/>
      </c>
      <c r="D22" s="55" t="str">
        <f ca="1">IFERROR(INDEX(Events!$A:$A,MATCH(D20,Events!$H:$H,0)),"")</f>
        <v/>
      </c>
      <c r="E22" s="55" t="str">
        <f ca="1">IFERROR(INDEX(Events!$A:$A,MATCH(E20,Events!$H:$H,0)),"")</f>
        <v/>
      </c>
      <c r="F22" s="55" t="str">
        <f ca="1">IFERROR(INDEX(Events!$A:$A,MATCH(F20,Events!$H:$H,0)),"")</f>
        <v/>
      </c>
      <c r="G22" s="55" t="str">
        <f ca="1">IFERROR(INDEX(Events!$A:$A,MATCH(G20,Events!$H:$H,0)),"")</f>
        <v/>
      </c>
      <c r="H22" s="55" t="str">
        <f ca="1">IFERROR(INDEX(Events!$A:$A,MATCH(H20,Events!$H:$H,0)),"")</f>
        <v/>
      </c>
    </row>
    <row r="23" spans="1:10" s="2" customFormat="1" ht="27" customHeight="1" x14ac:dyDescent="0.2">
      <c r="A23" s="71"/>
      <c r="B23" s="56" t="str">
        <f ca="1">IFERROR(INDEX(Events!$A:$A,MATCH(B20,Events!$I:$I,0)),"")</f>
        <v/>
      </c>
      <c r="C23" s="56" t="str">
        <f ca="1">IFERROR(INDEX(Events!$A:$A,MATCH(C20,Events!$I:$I,0)),"")</f>
        <v/>
      </c>
      <c r="D23" s="56" t="str">
        <f ca="1">IFERROR(INDEX(Events!$A:$A,MATCH(D20,Events!$I:$I,0)),"")</f>
        <v/>
      </c>
      <c r="E23" s="56" t="str">
        <f ca="1">IFERROR(INDEX(Events!$A:$A,MATCH(E20,Events!$I:$I,0)),"")</f>
        <v/>
      </c>
      <c r="F23" s="56" t="str">
        <f ca="1">IFERROR(INDEX(Events!$A:$A,MATCH(F20,Events!$I:$I,0)),"")</f>
        <v/>
      </c>
      <c r="G23" s="56" t="str">
        <f ca="1">IFERROR(INDEX(Events!$A:$A,MATCH(G20,Events!$I:$I,0)),"")</f>
        <v/>
      </c>
      <c r="H23" s="56" t="str">
        <f ca="1">IFERROR(INDEX(Events!$A:$A,MATCH(H20,Events!$I:$I,0)),"")</f>
        <v/>
      </c>
    </row>
    <row r="24" spans="1:10" s="1" customFormat="1" ht="19.5" customHeight="1" x14ac:dyDescent="0.2">
      <c r="A24" s="69">
        <f>A20+1</f>
        <v>5</v>
      </c>
      <c r="B24" s="51">
        <f>H20+1</f>
        <v>44801</v>
      </c>
      <c r="C24" s="51">
        <f t="shared" ref="C24:H24" si="5">B24+1</f>
        <v>44802</v>
      </c>
      <c r="D24" s="51">
        <f t="shared" si="5"/>
        <v>44803</v>
      </c>
      <c r="E24" s="51">
        <f t="shared" si="5"/>
        <v>44804</v>
      </c>
      <c r="F24" s="51">
        <f t="shared" si="5"/>
        <v>44805</v>
      </c>
      <c r="G24" s="51">
        <f t="shared" si="5"/>
        <v>44806</v>
      </c>
      <c r="H24" s="51">
        <f t="shared" si="5"/>
        <v>44807</v>
      </c>
    </row>
    <row r="25" spans="1:10" s="2" customFormat="1" ht="27" customHeight="1" x14ac:dyDescent="0.2">
      <c r="A25" s="70"/>
      <c r="B25" s="55" t="str">
        <f>IFERROR(INDEX(Events!$A:$A,MATCH(B24,Events!$G:$G,0)),"")</f>
        <v/>
      </c>
      <c r="C25" s="55" t="str">
        <f>IFERROR(INDEX(Events!$A:$A,MATCH(C24,Events!$G:$G,0)),"")</f>
        <v>Late Summer Bank Holiday (UK)</v>
      </c>
      <c r="D25" s="55" t="str">
        <f>IFERROR(INDEX(Events!$A:$A,MATCH(D24,Events!$G:$G,0)),"")</f>
        <v/>
      </c>
      <c r="E25" s="55" t="str">
        <f>IFERROR(INDEX(Events!$A:$A,MATCH(E24,Events!$G:$G,0)),"")</f>
        <v/>
      </c>
      <c r="F25" s="55" t="str">
        <f>IFERROR(INDEX(Events!$A:$A,MATCH(F24,Events!$G:$G,0)),"")</f>
        <v/>
      </c>
      <c r="G25" s="55" t="str">
        <f>IFERROR(INDEX(Events!$A:$A,MATCH(G24,Events!$G:$G,0)),"")</f>
        <v/>
      </c>
      <c r="H25" s="55" t="str">
        <f>IFERROR(INDEX(Events!$A:$A,MATCH(H24,Events!$G:$G,0)),"")</f>
        <v/>
      </c>
    </row>
    <row r="26" spans="1:10" s="2" customFormat="1" ht="27" customHeight="1" x14ac:dyDescent="0.2">
      <c r="A26" s="70"/>
      <c r="B26" s="55" t="str">
        <f ca="1">IFERROR(INDEX(Events!$A:$A,MATCH(B24,Events!$H:$H,0)),"")</f>
        <v/>
      </c>
      <c r="C26" s="55" t="str">
        <f ca="1">IFERROR(INDEX(Events!$A:$A,MATCH(C24,Events!$H:$H,0)),"")</f>
        <v/>
      </c>
      <c r="D26" s="55" t="str">
        <f ca="1">IFERROR(INDEX(Events!$A:$A,MATCH(D24,Events!$H:$H,0)),"")</f>
        <v/>
      </c>
      <c r="E26" s="55" t="str">
        <f ca="1">IFERROR(INDEX(Events!$A:$A,MATCH(E24,Events!$H:$H,0)),"")</f>
        <v/>
      </c>
      <c r="F26" s="55" t="str">
        <f ca="1">IFERROR(INDEX(Events!$A:$A,MATCH(F24,Events!$H:$H,0)),"")</f>
        <v/>
      </c>
      <c r="G26" s="55" t="str">
        <f ca="1">IFERROR(INDEX(Events!$A:$A,MATCH(G24,Events!$H:$H,0)),"")</f>
        <v/>
      </c>
      <c r="H26" s="55" t="str">
        <f ca="1">IFERROR(INDEX(Events!$A:$A,MATCH(H24,Events!$H:$H,0)),"")</f>
        <v/>
      </c>
    </row>
    <row r="27" spans="1:10" s="2" customFormat="1" ht="27" customHeight="1" x14ac:dyDescent="0.2">
      <c r="A27" s="71"/>
      <c r="B27" s="56" t="str">
        <f ca="1">IFERROR(INDEX(Events!$A:$A,MATCH(B24,Events!$I:$I,0)),"")</f>
        <v/>
      </c>
      <c r="C27" s="56" t="str">
        <f ca="1">IFERROR(INDEX(Events!$A:$A,MATCH(C24,Events!$I:$I,0)),"")</f>
        <v/>
      </c>
      <c r="D27" s="56" t="str">
        <f ca="1">IFERROR(INDEX(Events!$A:$A,MATCH(D24,Events!$I:$I,0)),"")</f>
        <v/>
      </c>
      <c r="E27" s="56" t="str">
        <f ca="1">IFERROR(INDEX(Events!$A:$A,MATCH(E24,Events!$I:$I,0)),"")</f>
        <v/>
      </c>
      <c r="F27" s="56" t="str">
        <f ca="1">IFERROR(INDEX(Events!$A:$A,MATCH(F24,Events!$I:$I,0)),"")</f>
        <v/>
      </c>
      <c r="G27" s="56" t="str">
        <f ca="1">IFERROR(INDEX(Events!$A:$A,MATCH(G24,Events!$I:$I,0)),"")</f>
        <v/>
      </c>
      <c r="H27" s="56" t="str">
        <f ca="1">IFERROR(INDEX(Events!$A:$A,MATCH(H24,Events!$I:$I,0)),"")</f>
        <v/>
      </c>
    </row>
    <row r="28" spans="1:10" s="1" customFormat="1" ht="19.5" customHeight="1" x14ac:dyDescent="0.2">
      <c r="A28" s="69">
        <f>A24+1</f>
        <v>6</v>
      </c>
      <c r="B28" s="51">
        <f>H24+1</f>
        <v>44808</v>
      </c>
      <c r="C28" s="51">
        <f t="shared" ref="C28:H28" si="6">B28+1</f>
        <v>44809</v>
      </c>
      <c r="D28" s="51">
        <f t="shared" si="6"/>
        <v>44810</v>
      </c>
      <c r="E28" s="51">
        <f t="shared" si="6"/>
        <v>44811</v>
      </c>
      <c r="F28" s="51">
        <f t="shared" si="6"/>
        <v>44812</v>
      </c>
      <c r="G28" s="51">
        <f t="shared" si="6"/>
        <v>44813</v>
      </c>
      <c r="H28" s="51">
        <f t="shared" si="6"/>
        <v>44814</v>
      </c>
    </row>
    <row r="29" spans="1:10" s="2" customFormat="1" ht="27" customHeight="1" x14ac:dyDescent="0.2">
      <c r="A29" s="70"/>
      <c r="B29" s="55" t="str">
        <f>IFERROR(INDEX(Events!$A:$A,MATCH(B28,Events!$G:$G,0)),"")</f>
        <v/>
      </c>
      <c r="C29" s="55" t="str">
        <f>IFERROR(INDEX(Events!$A:$A,MATCH(C28,Events!$G:$G,0)),"")</f>
        <v>Labor Day</v>
      </c>
      <c r="D29" s="55" t="str">
        <f>IFERROR(INDEX(Events!$A:$A,MATCH(D28,Events!$G:$G,0)),"")</f>
        <v/>
      </c>
      <c r="E29" s="55" t="str">
        <f>IFERROR(INDEX(Events!$A:$A,MATCH(E28,Events!$G:$G,0)),"")</f>
        <v/>
      </c>
      <c r="F29" s="55" t="str">
        <f>IFERROR(INDEX(Events!$A:$A,MATCH(F28,Events!$G:$G,0)),"")</f>
        <v/>
      </c>
      <c r="G29" s="55" t="str">
        <f>IFERROR(INDEX(Events!$A:$A,MATCH(G28,Events!$G:$G,0)),"")</f>
        <v/>
      </c>
      <c r="H29" s="55" t="str">
        <f>IFERROR(INDEX(Events!$A:$A,MATCH(H28,Events!$G:$G,0)),"")</f>
        <v/>
      </c>
    </row>
    <row r="30" spans="1:10" s="2" customFormat="1" ht="27" customHeight="1" x14ac:dyDescent="0.2">
      <c r="A30" s="70"/>
      <c r="B30" s="55" t="str">
        <f ca="1">IFERROR(INDEX(Events!$A:$A,MATCH(B28,Events!$H:$H,0)),"")</f>
        <v/>
      </c>
      <c r="C30" s="55" t="str">
        <f ca="1">IFERROR(INDEX(Events!$A:$A,MATCH(C28,Events!$H:$H,0)),"")</f>
        <v/>
      </c>
      <c r="D30" s="55" t="str">
        <f ca="1">IFERROR(INDEX(Events!$A:$A,MATCH(D28,Events!$H:$H,0)),"")</f>
        <v/>
      </c>
      <c r="E30" s="55" t="str">
        <f ca="1">IFERROR(INDEX(Events!$A:$A,MATCH(E28,Events!$H:$H,0)),"")</f>
        <v/>
      </c>
      <c r="F30" s="55" t="str">
        <f ca="1">IFERROR(INDEX(Events!$A:$A,MATCH(F28,Events!$H:$H,0)),"")</f>
        <v/>
      </c>
      <c r="G30" s="55" t="str">
        <f ca="1">IFERROR(INDEX(Events!$A:$A,MATCH(G28,Events!$H:$H,0)),"")</f>
        <v/>
      </c>
      <c r="H30" s="55" t="str">
        <f ca="1">IFERROR(INDEX(Events!$A:$A,MATCH(H28,Events!$H:$H,0)),"")</f>
        <v/>
      </c>
    </row>
    <row r="31" spans="1:10" s="2" customFormat="1" ht="27" customHeight="1" x14ac:dyDescent="0.2">
      <c r="A31" s="71"/>
      <c r="B31" s="56" t="str">
        <f ca="1">IFERROR(INDEX(Events!$A:$A,MATCH(B28,Events!$I:$I,0)),"")</f>
        <v/>
      </c>
      <c r="C31" s="56" t="str">
        <f ca="1">IFERROR(INDEX(Events!$A:$A,MATCH(C28,Events!$I:$I,0)),"")</f>
        <v/>
      </c>
      <c r="D31" s="56" t="str">
        <f ca="1">IFERROR(INDEX(Events!$A:$A,MATCH(D28,Events!$I:$I,0)),"")</f>
        <v/>
      </c>
      <c r="E31" s="56" t="str">
        <f ca="1">IFERROR(INDEX(Events!$A:$A,MATCH(E28,Events!$I:$I,0)),"")</f>
        <v/>
      </c>
      <c r="F31" s="56" t="str">
        <f ca="1">IFERROR(INDEX(Events!$A:$A,MATCH(F28,Events!$I:$I,0)),"")</f>
        <v/>
      </c>
      <c r="G31" s="56" t="str">
        <f ca="1">IFERROR(INDEX(Events!$A:$A,MATCH(G28,Events!$I:$I,0)),"")</f>
        <v/>
      </c>
      <c r="H31" s="56" t="str">
        <f ca="1">IFERROR(INDEX(Events!$A:$A,MATCH(H28,Events!$I:$I,0)),"")</f>
        <v/>
      </c>
    </row>
    <row r="32" spans="1:10" s="1" customFormat="1" ht="19.5" customHeight="1" x14ac:dyDescent="0.2">
      <c r="A32" s="69">
        <f>A28+1</f>
        <v>7</v>
      </c>
      <c r="B32" s="51">
        <f>H28+1</f>
        <v>44815</v>
      </c>
      <c r="C32" s="51">
        <f t="shared" ref="C32:H32" si="7">B32+1</f>
        <v>44816</v>
      </c>
      <c r="D32" s="51">
        <f t="shared" si="7"/>
        <v>44817</v>
      </c>
      <c r="E32" s="51">
        <f t="shared" si="7"/>
        <v>44818</v>
      </c>
      <c r="F32" s="51">
        <f t="shared" si="7"/>
        <v>44819</v>
      </c>
      <c r="G32" s="51">
        <f t="shared" si="7"/>
        <v>44820</v>
      </c>
      <c r="H32" s="51">
        <f t="shared" si="7"/>
        <v>44821</v>
      </c>
    </row>
    <row r="33" spans="1:8" s="2" customFormat="1" ht="27" customHeight="1" x14ac:dyDescent="0.2">
      <c r="A33" s="70"/>
      <c r="B33" s="55" t="str">
        <f>IFERROR(INDEX(Events!$A:$A,MATCH(B32,Events!$G:$G,0)),"")</f>
        <v>Grandparents Day</v>
      </c>
      <c r="C33" s="55" t="str">
        <f>IFERROR(INDEX(Events!$A:$A,MATCH(C32,Events!$G:$G,0)),"")</f>
        <v/>
      </c>
      <c r="D33" s="55" t="str">
        <f>IFERROR(INDEX(Events!$A:$A,MATCH(D32,Events!$G:$G,0)),"")</f>
        <v/>
      </c>
      <c r="E33" s="55" t="str">
        <f>IFERROR(INDEX(Events!$A:$A,MATCH(E32,Events!$G:$G,0)),"")</f>
        <v/>
      </c>
      <c r="F33" s="55" t="str">
        <f>IFERROR(INDEX(Events!$A:$A,MATCH(F32,Events!$G:$G,0)),"")</f>
        <v/>
      </c>
      <c r="G33" s="55" t="str">
        <f>IFERROR(INDEX(Events!$A:$A,MATCH(G32,Events!$G:$G,0)),"")</f>
        <v/>
      </c>
      <c r="H33" s="55" t="str">
        <f>IFERROR(INDEX(Events!$A:$A,MATCH(H32,Events!$G:$G,0)),"")</f>
        <v>Constitution Day</v>
      </c>
    </row>
    <row r="34" spans="1:8" s="2" customFormat="1" ht="27" customHeight="1" x14ac:dyDescent="0.2">
      <c r="A34" s="70"/>
      <c r="B34" s="55" t="str">
        <f ca="1">IFERROR(INDEX(Events!$A:$A,MATCH(B32,Events!$H:$H,0)),"")</f>
        <v>Patriot Day</v>
      </c>
      <c r="C34" s="55" t="str">
        <f ca="1">IFERROR(INDEX(Events!$A:$A,MATCH(C32,Events!$H:$H,0)),"")</f>
        <v/>
      </c>
      <c r="D34" s="55" t="str">
        <f ca="1">IFERROR(INDEX(Events!$A:$A,MATCH(D32,Events!$H:$H,0)),"")</f>
        <v/>
      </c>
      <c r="E34" s="55" t="str">
        <f ca="1">IFERROR(INDEX(Events!$A:$A,MATCH(E32,Events!$H:$H,0)),"")</f>
        <v/>
      </c>
      <c r="F34" s="55" t="str">
        <f ca="1">IFERROR(INDEX(Events!$A:$A,MATCH(F32,Events!$H:$H,0)),"")</f>
        <v/>
      </c>
      <c r="G34" s="55" t="str">
        <f ca="1">IFERROR(INDEX(Events!$A:$A,MATCH(G32,Events!$H:$H,0)),"")</f>
        <v/>
      </c>
      <c r="H34" s="55" t="str">
        <f ca="1">IFERROR(INDEX(Events!$A:$A,MATCH(H32,Events!$H:$H,0)),"")</f>
        <v/>
      </c>
    </row>
    <row r="35" spans="1:8" s="2" customFormat="1" ht="27" customHeight="1" x14ac:dyDescent="0.2">
      <c r="A35" s="71"/>
      <c r="B35" s="56" t="str">
        <f ca="1">IFERROR(INDEX(Events!$A:$A,MATCH(B32,Events!$I:$I,0)),"")</f>
        <v/>
      </c>
      <c r="C35" s="56" t="str">
        <f ca="1">IFERROR(INDEX(Events!$A:$A,MATCH(C32,Events!$I:$I,0)),"")</f>
        <v/>
      </c>
      <c r="D35" s="56" t="str">
        <f ca="1">IFERROR(INDEX(Events!$A:$A,MATCH(D32,Events!$I:$I,0)),"")</f>
        <v/>
      </c>
      <c r="E35" s="56" t="str">
        <f ca="1">IFERROR(INDEX(Events!$A:$A,MATCH(E32,Events!$I:$I,0)),"")</f>
        <v/>
      </c>
      <c r="F35" s="56" t="str">
        <f ca="1">IFERROR(INDEX(Events!$A:$A,MATCH(F32,Events!$I:$I,0)),"")</f>
        <v/>
      </c>
      <c r="G35" s="56" t="str">
        <f ca="1">IFERROR(INDEX(Events!$A:$A,MATCH(G32,Events!$I:$I,0)),"")</f>
        <v/>
      </c>
      <c r="H35" s="56" t="str">
        <f ca="1">IFERROR(INDEX(Events!$A:$A,MATCH(H32,Events!$I:$I,0)),"")</f>
        <v/>
      </c>
    </row>
    <row r="36" spans="1:8" s="1" customFormat="1" ht="19.5" customHeight="1" x14ac:dyDescent="0.2">
      <c r="A36" s="69">
        <f>A32+1</f>
        <v>8</v>
      </c>
      <c r="B36" s="51">
        <f>H32+1</f>
        <v>44822</v>
      </c>
      <c r="C36" s="51">
        <f t="shared" ref="C36" si="8">B36+1</f>
        <v>44823</v>
      </c>
      <c r="D36" s="51">
        <f t="shared" ref="D36" si="9">C36+1</f>
        <v>44824</v>
      </c>
      <c r="E36" s="51">
        <f t="shared" ref="E36" si="10">D36+1</f>
        <v>44825</v>
      </c>
      <c r="F36" s="51">
        <f t="shared" ref="F36" si="11">E36+1</f>
        <v>44826</v>
      </c>
      <c r="G36" s="51">
        <f t="shared" ref="G36" si="12">F36+1</f>
        <v>44827</v>
      </c>
      <c r="H36" s="51">
        <f t="shared" ref="H36" si="13">G36+1</f>
        <v>44828</v>
      </c>
    </row>
    <row r="37" spans="1:8" s="2" customFormat="1" ht="27" customHeight="1" x14ac:dyDescent="0.2">
      <c r="A37" s="70"/>
      <c r="B37" s="55" t="str">
        <f>IFERROR(INDEX(Events!$A:$A,MATCH(B36,Events!$G:$G,0)),"")</f>
        <v/>
      </c>
      <c r="C37" s="55" t="str">
        <f>IFERROR(INDEX(Events!$A:$A,MATCH(C36,Events!$G:$G,0)),"")</f>
        <v/>
      </c>
      <c r="D37" s="55" t="str">
        <f>IFERROR(INDEX(Events!$A:$A,MATCH(D36,Events!$G:$G,0)),"")</f>
        <v/>
      </c>
      <c r="E37" s="55" t="str">
        <f>IFERROR(INDEX(Events!$A:$A,MATCH(E36,Events!$G:$G,0)),"")</f>
        <v/>
      </c>
      <c r="F37" s="55" t="str">
        <f>IFERROR(INDEX(Events!$A:$A,MATCH(F36,Events!$G:$G,0)),"")</f>
        <v/>
      </c>
      <c r="G37" s="55" t="str">
        <f>IFERROR(INDEX(Events!$A:$A,MATCH(G36,Events!$G:$G,0)),"")</f>
        <v>Autumnal equinox (GMT)</v>
      </c>
      <c r="H37" s="55" t="str">
        <f>IFERROR(INDEX(Events!$A:$A,MATCH(H36,Events!$G:$G,0)),"")</f>
        <v/>
      </c>
    </row>
    <row r="38" spans="1:8" s="2" customFormat="1" ht="27" customHeight="1" x14ac:dyDescent="0.2">
      <c r="A38" s="70"/>
      <c r="B38" s="55" t="str">
        <f ca="1">IFERROR(INDEX(Events!$A:$A,MATCH(B36,Events!$H:$H,0)),"")</f>
        <v/>
      </c>
      <c r="C38" s="55" t="str">
        <f ca="1">IFERROR(INDEX(Events!$A:$A,MATCH(C36,Events!$H:$H,0)),"")</f>
        <v/>
      </c>
      <c r="D38" s="55" t="str">
        <f ca="1">IFERROR(INDEX(Events!$A:$A,MATCH(D36,Events!$H:$H,0)),"")</f>
        <v/>
      </c>
      <c r="E38" s="55" t="str">
        <f ca="1">IFERROR(INDEX(Events!$A:$A,MATCH(E36,Events!$H:$H,0)),"")</f>
        <v/>
      </c>
      <c r="F38" s="55" t="str">
        <f ca="1">IFERROR(INDEX(Events!$A:$A,MATCH(F36,Events!$H:$H,0)),"")</f>
        <v/>
      </c>
      <c r="G38" s="55" t="str">
        <f ca="1">IFERROR(INDEX(Events!$A:$A,MATCH(G36,Events!$H:$H,0)),"")</f>
        <v/>
      </c>
      <c r="H38" s="55" t="str">
        <f ca="1">IFERROR(INDEX(Events!$A:$A,MATCH(H36,Events!$H:$H,0)),"")</f>
        <v/>
      </c>
    </row>
    <row r="39" spans="1:8" s="2" customFormat="1" ht="27" customHeight="1" x14ac:dyDescent="0.2">
      <c r="A39" s="71"/>
      <c r="B39" s="56" t="str">
        <f ca="1">IFERROR(INDEX(Events!$A:$A,MATCH(B36,Events!$I:$I,0)),"")</f>
        <v/>
      </c>
      <c r="C39" s="56" t="str">
        <f ca="1">IFERROR(INDEX(Events!$A:$A,MATCH(C36,Events!$I:$I,0)),"")</f>
        <v/>
      </c>
      <c r="D39" s="56" t="str">
        <f ca="1">IFERROR(INDEX(Events!$A:$A,MATCH(D36,Events!$I:$I,0)),"")</f>
        <v/>
      </c>
      <c r="E39" s="56" t="str">
        <f ca="1">IFERROR(INDEX(Events!$A:$A,MATCH(E36,Events!$I:$I,0)),"")</f>
        <v/>
      </c>
      <c r="F39" s="56" t="str">
        <f ca="1">IFERROR(INDEX(Events!$A:$A,MATCH(F36,Events!$I:$I,0)),"")</f>
        <v/>
      </c>
      <c r="G39" s="56" t="str">
        <f ca="1">IFERROR(INDEX(Events!$A:$A,MATCH(G36,Events!$I:$I,0)),"")</f>
        <v/>
      </c>
      <c r="H39" s="56" t="str">
        <f ca="1">IFERROR(INDEX(Events!$A:$A,MATCH(H36,Events!$I:$I,0)),"")</f>
        <v/>
      </c>
    </row>
    <row r="40" spans="1:8" s="1" customFormat="1" ht="19.5" customHeight="1" x14ac:dyDescent="0.2">
      <c r="A40" s="69">
        <f>A36+1</f>
        <v>9</v>
      </c>
      <c r="B40" s="51">
        <f>H36+1</f>
        <v>44829</v>
      </c>
      <c r="C40" s="51">
        <f t="shared" ref="C40" si="14">B40+1</f>
        <v>44830</v>
      </c>
      <c r="D40" s="51">
        <f t="shared" ref="D40" si="15">C40+1</f>
        <v>44831</v>
      </c>
      <c r="E40" s="51">
        <f t="shared" ref="E40" si="16">D40+1</f>
        <v>44832</v>
      </c>
      <c r="F40" s="51">
        <f t="shared" ref="F40" si="17">E40+1</f>
        <v>44833</v>
      </c>
      <c r="G40" s="51">
        <f t="shared" ref="G40" si="18">F40+1</f>
        <v>44834</v>
      </c>
      <c r="H40" s="51">
        <f t="shared" ref="H40" si="19">G40+1</f>
        <v>44835</v>
      </c>
    </row>
    <row r="41" spans="1:8" s="2" customFormat="1" ht="27" customHeight="1" x14ac:dyDescent="0.2">
      <c r="A41" s="70"/>
      <c r="B41" s="55" t="str">
        <f>IFERROR(INDEX(Events!$A:$A,MATCH(B40,Events!$G:$G,0)),"")</f>
        <v/>
      </c>
      <c r="C41" s="55" t="str">
        <f>IFERROR(INDEX(Events!$A:$A,MATCH(C40,Events!$G:$G,0)),"")</f>
        <v>Rosh Hashanah</v>
      </c>
      <c r="D41" s="55" t="str">
        <f>IFERROR(INDEX(Events!$A:$A,MATCH(D40,Events!$G:$G,0)),"")</f>
        <v/>
      </c>
      <c r="E41" s="55" t="str">
        <f>IFERROR(INDEX(Events!$A:$A,MATCH(E40,Events!$G:$G,0)),"")</f>
        <v/>
      </c>
      <c r="F41" s="55" t="str">
        <f>IFERROR(INDEX(Events!$A:$A,MATCH(F40,Events!$G:$G,0)),"")</f>
        <v/>
      </c>
      <c r="G41" s="55" t="str">
        <f>IFERROR(INDEX(Events!$A:$A,MATCH(G40,Events!$G:$G,0)),"")</f>
        <v/>
      </c>
      <c r="H41" s="55" t="str">
        <f>IFERROR(INDEX(Events!$A:$A,MATCH(H40,Events!$G:$G,0)),"")</f>
        <v/>
      </c>
    </row>
    <row r="42" spans="1:8" s="2" customFormat="1" ht="27" customHeight="1" x14ac:dyDescent="0.2">
      <c r="A42" s="70"/>
      <c r="B42" s="55" t="str">
        <f ca="1">IFERROR(INDEX(Events!$A:$A,MATCH(B40,Events!$H:$H,0)),"")</f>
        <v/>
      </c>
      <c r="C42" s="55" t="str">
        <f ca="1">IFERROR(INDEX(Events!$A:$A,MATCH(C40,Events!$H:$H,0)),"")</f>
        <v/>
      </c>
      <c r="D42" s="55" t="str">
        <f ca="1">IFERROR(INDEX(Events!$A:$A,MATCH(D40,Events!$H:$H,0)),"")</f>
        <v/>
      </c>
      <c r="E42" s="55" t="str">
        <f ca="1">IFERROR(INDEX(Events!$A:$A,MATCH(E40,Events!$H:$H,0)),"")</f>
        <v/>
      </c>
      <c r="F42" s="55" t="str">
        <f ca="1">IFERROR(INDEX(Events!$A:$A,MATCH(F40,Events!$H:$H,0)),"")</f>
        <v/>
      </c>
      <c r="G42" s="55" t="str">
        <f ca="1">IFERROR(INDEX(Events!$A:$A,MATCH(G40,Events!$H:$H,0)),"")</f>
        <v/>
      </c>
      <c r="H42" s="55" t="str">
        <f ca="1">IFERROR(INDEX(Events!$A:$A,MATCH(H40,Events!$H:$H,0)),"")</f>
        <v/>
      </c>
    </row>
    <row r="43" spans="1:8" s="2" customFormat="1" ht="27" customHeight="1" x14ac:dyDescent="0.2">
      <c r="A43" s="71"/>
      <c r="B43" s="56" t="str">
        <f ca="1">IFERROR(INDEX(Events!$A:$A,MATCH(B40,Events!$I:$I,0)),"")</f>
        <v/>
      </c>
      <c r="C43" s="56" t="str">
        <f ca="1">IFERROR(INDEX(Events!$A:$A,MATCH(C40,Events!$I:$I,0)),"")</f>
        <v/>
      </c>
      <c r="D43" s="56" t="str">
        <f ca="1">IFERROR(INDEX(Events!$A:$A,MATCH(D40,Events!$I:$I,0)),"")</f>
        <v/>
      </c>
      <c r="E43" s="56" t="str">
        <f ca="1">IFERROR(INDEX(Events!$A:$A,MATCH(E40,Events!$I:$I,0)),"")</f>
        <v/>
      </c>
      <c r="F43" s="56" t="str">
        <f ca="1">IFERROR(INDEX(Events!$A:$A,MATCH(F40,Events!$I:$I,0)),"")</f>
        <v/>
      </c>
      <c r="G43" s="56" t="str">
        <f ca="1">IFERROR(INDEX(Events!$A:$A,MATCH(G40,Events!$I:$I,0)),"")</f>
        <v/>
      </c>
      <c r="H43" s="56" t="str">
        <f ca="1">IFERROR(INDEX(Events!$A:$A,MATCH(H40,Events!$I:$I,0)),"")</f>
        <v/>
      </c>
    </row>
    <row r="44" spans="1:8" s="1" customFormat="1" ht="19.5" customHeight="1" x14ac:dyDescent="0.2">
      <c r="A44" s="69">
        <f t="shared" ref="A44" si="20">A40+1</f>
        <v>10</v>
      </c>
      <c r="B44" s="51">
        <f t="shared" ref="B44" si="21">H40+1</f>
        <v>44836</v>
      </c>
      <c r="C44" s="51">
        <f t="shared" ref="C44" si="22">B44+1</f>
        <v>44837</v>
      </c>
      <c r="D44" s="51">
        <f t="shared" ref="D44" si="23">C44+1</f>
        <v>44838</v>
      </c>
      <c r="E44" s="51">
        <f t="shared" ref="E44" si="24">D44+1</f>
        <v>44839</v>
      </c>
      <c r="F44" s="51">
        <f t="shared" ref="F44" si="25">E44+1</f>
        <v>44840</v>
      </c>
      <c r="G44" s="51">
        <f t="shared" ref="G44" si="26">F44+1</f>
        <v>44841</v>
      </c>
      <c r="H44" s="51">
        <f t="shared" ref="H44" si="27">G44+1</f>
        <v>44842</v>
      </c>
    </row>
    <row r="45" spans="1:8" s="2" customFormat="1" ht="27" customHeight="1" x14ac:dyDescent="0.2">
      <c r="A45" s="70"/>
      <c r="B45" s="55" t="str">
        <f>IFERROR(INDEX(Events!$A:$A,MATCH(B44,Events!$G:$G,0)),"")</f>
        <v/>
      </c>
      <c r="C45" s="55" t="str">
        <f>IFERROR(INDEX(Events!$A:$A,MATCH(C44,Events!$G:$G,0)),"")</f>
        <v/>
      </c>
      <c r="D45" s="55" t="str">
        <f>IFERROR(INDEX(Events!$A:$A,MATCH(D44,Events!$G:$G,0)),"")</f>
        <v/>
      </c>
      <c r="E45" s="55" t="str">
        <f>IFERROR(INDEX(Events!$A:$A,MATCH(E44,Events!$G:$G,0)),"")</f>
        <v>Yom Kippur</v>
      </c>
      <c r="F45" s="55" t="str">
        <f>IFERROR(INDEX(Events!$A:$A,MATCH(F44,Events!$G:$G,0)),"")</f>
        <v/>
      </c>
      <c r="G45" s="55" t="str">
        <f>IFERROR(INDEX(Events!$A:$A,MATCH(G44,Events!$G:$G,0)),"")</f>
        <v/>
      </c>
      <c r="H45" s="55" t="str">
        <f>IFERROR(INDEX(Events!$A:$A,MATCH(H44,Events!$G:$G,0)),"")</f>
        <v/>
      </c>
    </row>
    <row r="46" spans="1:8" s="2" customFormat="1" ht="27" customHeight="1" x14ac:dyDescent="0.2">
      <c r="A46" s="70"/>
      <c r="B46" s="55" t="str">
        <f ca="1">IFERROR(INDEX(Events!$A:$A,MATCH(B44,Events!$H:$H,0)),"")</f>
        <v/>
      </c>
      <c r="C46" s="55" t="str">
        <f ca="1">IFERROR(INDEX(Events!$A:$A,MATCH(C44,Events!$H:$H,0)),"")</f>
        <v/>
      </c>
      <c r="D46" s="55" t="str">
        <f ca="1">IFERROR(INDEX(Events!$A:$A,MATCH(D44,Events!$H:$H,0)),"")</f>
        <v/>
      </c>
      <c r="E46" s="55" t="str">
        <f ca="1">IFERROR(INDEX(Events!$A:$A,MATCH(E44,Events!$H:$H,0)),"")</f>
        <v/>
      </c>
      <c r="F46" s="55" t="str">
        <f ca="1">IFERROR(INDEX(Events!$A:$A,MATCH(F44,Events!$H:$H,0)),"")</f>
        <v/>
      </c>
      <c r="G46" s="55" t="str">
        <f ca="1">IFERROR(INDEX(Events!$A:$A,MATCH(G44,Events!$H:$H,0)),"")</f>
        <v/>
      </c>
      <c r="H46" s="55" t="str">
        <f ca="1">IFERROR(INDEX(Events!$A:$A,MATCH(H44,Events!$H:$H,0)),"")</f>
        <v/>
      </c>
    </row>
    <row r="47" spans="1:8" s="2" customFormat="1" ht="27" customHeight="1" x14ac:dyDescent="0.2">
      <c r="A47" s="71"/>
      <c r="B47" s="56" t="str">
        <f ca="1">IFERROR(INDEX(Events!$A:$A,MATCH(B44,Events!$I:$I,0)),"")</f>
        <v/>
      </c>
      <c r="C47" s="56" t="str">
        <f ca="1">IFERROR(INDEX(Events!$A:$A,MATCH(C44,Events!$I:$I,0)),"")</f>
        <v/>
      </c>
      <c r="D47" s="56" t="str">
        <f ca="1">IFERROR(INDEX(Events!$A:$A,MATCH(D44,Events!$I:$I,0)),"")</f>
        <v/>
      </c>
      <c r="E47" s="56" t="str">
        <f ca="1">IFERROR(INDEX(Events!$A:$A,MATCH(E44,Events!$I:$I,0)),"")</f>
        <v/>
      </c>
      <c r="F47" s="56" t="str">
        <f ca="1">IFERROR(INDEX(Events!$A:$A,MATCH(F44,Events!$I:$I,0)),"")</f>
        <v/>
      </c>
      <c r="G47" s="56" t="str">
        <f ca="1">IFERROR(INDEX(Events!$A:$A,MATCH(G44,Events!$I:$I,0)),"")</f>
        <v/>
      </c>
      <c r="H47" s="56" t="str">
        <f ca="1">IFERROR(INDEX(Events!$A:$A,MATCH(H44,Events!$I:$I,0)),"")</f>
        <v/>
      </c>
    </row>
    <row r="48" spans="1:8" s="1" customFormat="1" ht="19.5" customHeight="1" x14ac:dyDescent="0.2">
      <c r="A48" s="69">
        <f t="shared" ref="A48" si="28">A44+1</f>
        <v>11</v>
      </c>
      <c r="B48" s="51">
        <f t="shared" ref="B48" si="29">H44+1</f>
        <v>44843</v>
      </c>
      <c r="C48" s="51">
        <f t="shared" ref="C48" si="30">B48+1</f>
        <v>44844</v>
      </c>
      <c r="D48" s="51">
        <f t="shared" ref="D48" si="31">C48+1</f>
        <v>44845</v>
      </c>
      <c r="E48" s="51">
        <f t="shared" ref="E48" si="32">D48+1</f>
        <v>44846</v>
      </c>
      <c r="F48" s="51">
        <f t="shared" ref="F48" si="33">E48+1</f>
        <v>44847</v>
      </c>
      <c r="G48" s="51">
        <f t="shared" ref="G48" si="34">F48+1</f>
        <v>44848</v>
      </c>
      <c r="H48" s="51">
        <f t="shared" ref="H48" si="35">G48+1</f>
        <v>44849</v>
      </c>
    </row>
    <row r="49" spans="1:8" s="2" customFormat="1" ht="27" customHeight="1" x14ac:dyDescent="0.2">
      <c r="A49" s="70"/>
      <c r="B49" s="55" t="str">
        <f>IFERROR(INDEX(Events!$A:$A,MATCH(B48,Events!$G:$G,0)),"")</f>
        <v/>
      </c>
      <c r="C49" s="55" t="str">
        <f>IFERROR(INDEX(Events!$A:$A,MATCH(C48,Events!$G:$G,0)),"")</f>
        <v>Columbus Day</v>
      </c>
      <c r="D49" s="55" t="str">
        <f>IFERROR(INDEX(Events!$A:$A,MATCH(D48,Events!$G:$G,0)),"")</f>
        <v/>
      </c>
      <c r="E49" s="55" t="str">
        <f>IFERROR(INDEX(Events!$A:$A,MATCH(E48,Events!$G:$G,0)),"")</f>
        <v/>
      </c>
      <c r="F49" s="55" t="str">
        <f>IFERROR(INDEX(Events!$A:$A,MATCH(F48,Events!$G:$G,0)),"")</f>
        <v/>
      </c>
      <c r="G49" s="55" t="str">
        <f>IFERROR(INDEX(Events!$A:$A,MATCH(G48,Events!$G:$G,0)),"")</f>
        <v/>
      </c>
      <c r="H49" s="55" t="str">
        <f>IFERROR(INDEX(Events!$A:$A,MATCH(H48,Events!$G:$G,0)),"")</f>
        <v/>
      </c>
    </row>
    <row r="50" spans="1:8" s="2" customFormat="1" ht="27" customHeight="1" x14ac:dyDescent="0.2">
      <c r="A50" s="70"/>
      <c r="B50" s="55" t="str">
        <f ca="1">IFERROR(INDEX(Events!$A:$A,MATCH(B48,Events!$H:$H,0)),"")</f>
        <v/>
      </c>
      <c r="C50" s="55" t="str">
        <f ca="1">IFERROR(INDEX(Events!$A:$A,MATCH(C48,Events!$H:$H,0)),"")</f>
        <v/>
      </c>
      <c r="D50" s="55" t="str">
        <f ca="1">IFERROR(INDEX(Events!$A:$A,MATCH(D48,Events!$H:$H,0)),"")</f>
        <v/>
      </c>
      <c r="E50" s="55" t="str">
        <f ca="1">IFERROR(INDEX(Events!$A:$A,MATCH(E48,Events!$H:$H,0)),"")</f>
        <v/>
      </c>
      <c r="F50" s="55" t="str">
        <f ca="1">IFERROR(INDEX(Events!$A:$A,MATCH(F48,Events!$H:$H,0)),"")</f>
        <v/>
      </c>
      <c r="G50" s="55" t="str">
        <f ca="1">IFERROR(INDEX(Events!$A:$A,MATCH(G48,Events!$H:$H,0)),"")</f>
        <v/>
      </c>
      <c r="H50" s="55" t="str">
        <f ca="1">IFERROR(INDEX(Events!$A:$A,MATCH(H48,Events!$H:$H,0)),"")</f>
        <v/>
      </c>
    </row>
    <row r="51" spans="1:8" s="2" customFormat="1" ht="27" customHeight="1" x14ac:dyDescent="0.2">
      <c r="A51" s="71"/>
      <c r="B51" s="56" t="str">
        <f ca="1">IFERROR(INDEX(Events!$A:$A,MATCH(B48,Events!$I:$I,0)),"")</f>
        <v/>
      </c>
      <c r="C51" s="56" t="str">
        <f ca="1">IFERROR(INDEX(Events!$A:$A,MATCH(C48,Events!$I:$I,0)),"")</f>
        <v/>
      </c>
      <c r="D51" s="56" t="str">
        <f ca="1">IFERROR(INDEX(Events!$A:$A,MATCH(D48,Events!$I:$I,0)),"")</f>
        <v/>
      </c>
      <c r="E51" s="56" t="str">
        <f ca="1">IFERROR(INDEX(Events!$A:$A,MATCH(E48,Events!$I:$I,0)),"")</f>
        <v/>
      </c>
      <c r="F51" s="56" t="str">
        <f ca="1">IFERROR(INDEX(Events!$A:$A,MATCH(F48,Events!$I:$I,0)),"")</f>
        <v/>
      </c>
      <c r="G51" s="56" t="str">
        <f ca="1">IFERROR(INDEX(Events!$A:$A,MATCH(G48,Events!$I:$I,0)),"")</f>
        <v/>
      </c>
      <c r="H51" s="56" t="str">
        <f ca="1">IFERROR(INDEX(Events!$A:$A,MATCH(H48,Events!$I:$I,0)),"")</f>
        <v/>
      </c>
    </row>
    <row r="52" spans="1:8" s="1" customFormat="1" ht="19.5" customHeight="1" x14ac:dyDescent="0.2">
      <c r="A52" s="69">
        <f t="shared" ref="A52:A68" si="36">A48+1</f>
        <v>12</v>
      </c>
      <c r="B52" s="51">
        <f t="shared" ref="B52" si="37">H48+1</f>
        <v>44850</v>
      </c>
      <c r="C52" s="51">
        <f t="shared" ref="C52" si="38">B52+1</f>
        <v>44851</v>
      </c>
      <c r="D52" s="51">
        <f t="shared" ref="D52" si="39">C52+1</f>
        <v>44852</v>
      </c>
      <c r="E52" s="51">
        <f t="shared" ref="E52" si="40">D52+1</f>
        <v>44853</v>
      </c>
      <c r="F52" s="51">
        <f t="shared" ref="F52" si="41">E52+1</f>
        <v>44854</v>
      </c>
      <c r="G52" s="51">
        <f t="shared" ref="G52" si="42">F52+1</f>
        <v>44855</v>
      </c>
      <c r="H52" s="51">
        <f t="shared" ref="H52" si="43">G52+1</f>
        <v>44856</v>
      </c>
    </row>
    <row r="53" spans="1:8" s="2" customFormat="1" ht="27" customHeight="1" x14ac:dyDescent="0.2">
      <c r="A53" s="70"/>
      <c r="B53" s="55" t="str">
        <f>IFERROR(INDEX(Events!$A:$A,MATCH(B52,Events!$G:$G,0)),"")</f>
        <v>Boss's Day</v>
      </c>
      <c r="C53" s="55" t="str">
        <f>IFERROR(INDEX(Events!$A:$A,MATCH(C52,Events!$G:$G,0)),"")</f>
        <v/>
      </c>
      <c r="D53" s="55" t="str">
        <f>IFERROR(INDEX(Events!$A:$A,MATCH(D52,Events!$G:$G,0)),"")</f>
        <v/>
      </c>
      <c r="E53" s="55" t="str">
        <f>IFERROR(INDEX(Events!$A:$A,MATCH(E52,Events!$G:$G,0)),"")</f>
        <v/>
      </c>
      <c r="F53" s="55" t="str">
        <f>IFERROR(INDEX(Events!$A:$A,MATCH(F52,Events!$G:$G,0)),"")</f>
        <v/>
      </c>
      <c r="G53" s="55" t="str">
        <f>IFERROR(INDEX(Events!$A:$A,MATCH(G52,Events!$G:$G,0)),"")</f>
        <v/>
      </c>
      <c r="H53" s="55" t="str">
        <f>IFERROR(INDEX(Events!$A:$A,MATCH(H52,Events!$G:$G,0)),"")</f>
        <v/>
      </c>
    </row>
    <row r="54" spans="1:8" s="2" customFormat="1" ht="27" customHeight="1" x14ac:dyDescent="0.2">
      <c r="A54" s="70"/>
      <c r="B54" s="55" t="str">
        <f ca="1">IFERROR(INDEX(Events!$A:$A,MATCH(B52,Events!$H:$H,0)),"")</f>
        <v/>
      </c>
      <c r="C54" s="55" t="str">
        <f ca="1">IFERROR(INDEX(Events!$A:$A,MATCH(C52,Events!$H:$H,0)),"")</f>
        <v/>
      </c>
      <c r="D54" s="55" t="str">
        <f ca="1">IFERROR(INDEX(Events!$A:$A,MATCH(D52,Events!$H:$H,0)),"")</f>
        <v/>
      </c>
      <c r="E54" s="55" t="str">
        <f ca="1">IFERROR(INDEX(Events!$A:$A,MATCH(E52,Events!$H:$H,0)),"")</f>
        <v/>
      </c>
      <c r="F54" s="55" t="str">
        <f ca="1">IFERROR(INDEX(Events!$A:$A,MATCH(F52,Events!$H:$H,0)),"")</f>
        <v/>
      </c>
      <c r="G54" s="55" t="str">
        <f ca="1">IFERROR(INDEX(Events!$A:$A,MATCH(G52,Events!$H:$H,0)),"")</f>
        <v/>
      </c>
      <c r="H54" s="55" t="str">
        <f ca="1">IFERROR(INDEX(Events!$A:$A,MATCH(H52,Events!$H:$H,0)),"")</f>
        <v/>
      </c>
    </row>
    <row r="55" spans="1:8" s="2" customFormat="1" ht="27" customHeight="1" x14ac:dyDescent="0.2">
      <c r="A55" s="71"/>
      <c r="B55" s="56" t="str">
        <f ca="1">IFERROR(INDEX(Events!$A:$A,MATCH(B52,Events!$I:$I,0)),"")</f>
        <v/>
      </c>
      <c r="C55" s="56" t="str">
        <f ca="1">IFERROR(INDEX(Events!$A:$A,MATCH(C52,Events!$I:$I,0)),"")</f>
        <v/>
      </c>
      <c r="D55" s="56" t="str">
        <f ca="1">IFERROR(INDEX(Events!$A:$A,MATCH(D52,Events!$I:$I,0)),"")</f>
        <v/>
      </c>
      <c r="E55" s="56" t="str">
        <f ca="1">IFERROR(INDEX(Events!$A:$A,MATCH(E52,Events!$I:$I,0)),"")</f>
        <v/>
      </c>
      <c r="F55" s="56" t="str">
        <f ca="1">IFERROR(INDEX(Events!$A:$A,MATCH(F52,Events!$I:$I,0)),"")</f>
        <v/>
      </c>
      <c r="G55" s="56" t="str">
        <f ca="1">IFERROR(INDEX(Events!$A:$A,MATCH(G52,Events!$I:$I,0)),"")</f>
        <v/>
      </c>
      <c r="H55" s="56" t="str">
        <f ca="1">IFERROR(INDEX(Events!$A:$A,MATCH(H52,Events!$I:$I,0)),"")</f>
        <v/>
      </c>
    </row>
    <row r="56" spans="1:8" s="1" customFormat="1" ht="19.5" customHeight="1" x14ac:dyDescent="0.2">
      <c r="A56" s="69">
        <f t="shared" si="36"/>
        <v>13</v>
      </c>
      <c r="B56" s="51">
        <f t="shared" ref="B56" si="44">H52+1</f>
        <v>44857</v>
      </c>
      <c r="C56" s="51">
        <f t="shared" ref="C56" si="45">B56+1</f>
        <v>44858</v>
      </c>
      <c r="D56" s="51">
        <f t="shared" ref="D56" si="46">C56+1</f>
        <v>44859</v>
      </c>
      <c r="E56" s="51">
        <f t="shared" ref="E56" si="47">D56+1</f>
        <v>44860</v>
      </c>
      <c r="F56" s="51">
        <f t="shared" ref="F56" si="48">E56+1</f>
        <v>44861</v>
      </c>
      <c r="G56" s="51">
        <f t="shared" ref="G56" si="49">F56+1</f>
        <v>44862</v>
      </c>
      <c r="H56" s="51">
        <f t="shared" ref="H56" si="50">G56+1</f>
        <v>44863</v>
      </c>
    </row>
    <row r="57" spans="1:8" s="2" customFormat="1" ht="27" customHeight="1" x14ac:dyDescent="0.2">
      <c r="A57" s="70"/>
      <c r="B57" s="55" t="str">
        <f>IFERROR(INDEX(Events!$A:$A,MATCH(B56,Events!$G:$G,0)),"")</f>
        <v/>
      </c>
      <c r="C57" s="55" t="str">
        <f>IFERROR(INDEX(Events!$A:$A,MATCH(C56,Events!$G:$G,0)),"")</f>
        <v>United Nations Day</v>
      </c>
      <c r="D57" s="55" t="str">
        <f>IFERROR(INDEX(Events!$A:$A,MATCH(D56,Events!$G:$G,0)),"")</f>
        <v/>
      </c>
      <c r="E57" s="55" t="str">
        <f>IFERROR(INDEX(Events!$A:$A,MATCH(E56,Events!$G:$G,0)),"")</f>
        <v/>
      </c>
      <c r="F57" s="55" t="str">
        <f>IFERROR(INDEX(Events!$A:$A,MATCH(F56,Events!$G:$G,0)),"")</f>
        <v/>
      </c>
      <c r="G57" s="55" t="str">
        <f>IFERROR(INDEX(Events!$A:$A,MATCH(G56,Events!$G:$G,0)),"")</f>
        <v/>
      </c>
      <c r="H57" s="55" t="str">
        <f>IFERROR(INDEX(Events!$A:$A,MATCH(H56,Events!$G:$G,0)),"")</f>
        <v/>
      </c>
    </row>
    <row r="58" spans="1:8" s="2" customFormat="1" ht="27" customHeight="1" x14ac:dyDescent="0.2">
      <c r="A58" s="70"/>
      <c r="B58" s="55" t="str">
        <f ca="1">IFERROR(INDEX(Events!$A:$A,MATCH(B56,Events!$H:$H,0)),"")</f>
        <v/>
      </c>
      <c r="C58" s="55" t="str">
        <f ca="1">IFERROR(INDEX(Events!$A:$A,MATCH(C56,Events!$H:$H,0)),"")</f>
        <v/>
      </c>
      <c r="D58" s="55" t="str">
        <f ca="1">IFERROR(INDEX(Events!$A:$A,MATCH(D56,Events!$H:$H,0)),"")</f>
        <v/>
      </c>
      <c r="E58" s="55" t="str">
        <f ca="1">IFERROR(INDEX(Events!$A:$A,MATCH(E56,Events!$H:$H,0)),"")</f>
        <v/>
      </c>
      <c r="F58" s="55" t="str">
        <f ca="1">IFERROR(INDEX(Events!$A:$A,MATCH(F56,Events!$H:$H,0)),"")</f>
        <v/>
      </c>
      <c r="G58" s="55" t="str">
        <f ca="1">IFERROR(INDEX(Events!$A:$A,MATCH(G56,Events!$H:$H,0)),"")</f>
        <v/>
      </c>
      <c r="H58" s="55" t="str">
        <f ca="1">IFERROR(INDEX(Events!$A:$A,MATCH(H56,Events!$H:$H,0)),"")</f>
        <v/>
      </c>
    </row>
    <row r="59" spans="1:8" s="2" customFormat="1" ht="27" customHeight="1" x14ac:dyDescent="0.2">
      <c r="A59" s="71"/>
      <c r="B59" s="56" t="str">
        <f ca="1">IFERROR(INDEX(Events!$A:$A,MATCH(B56,Events!$I:$I,0)),"")</f>
        <v/>
      </c>
      <c r="C59" s="56" t="str">
        <f ca="1">IFERROR(INDEX(Events!$A:$A,MATCH(C56,Events!$I:$I,0)),"")</f>
        <v/>
      </c>
      <c r="D59" s="56" t="str">
        <f ca="1">IFERROR(INDEX(Events!$A:$A,MATCH(D56,Events!$I:$I,0)),"")</f>
        <v/>
      </c>
      <c r="E59" s="56" t="str">
        <f ca="1">IFERROR(INDEX(Events!$A:$A,MATCH(E56,Events!$I:$I,0)),"")</f>
        <v/>
      </c>
      <c r="F59" s="56" t="str">
        <f ca="1">IFERROR(INDEX(Events!$A:$A,MATCH(F56,Events!$I:$I,0)),"")</f>
        <v/>
      </c>
      <c r="G59" s="56" t="str">
        <f ca="1">IFERROR(INDEX(Events!$A:$A,MATCH(G56,Events!$I:$I,0)),"")</f>
        <v/>
      </c>
      <c r="H59" s="56" t="str">
        <f ca="1">IFERROR(INDEX(Events!$A:$A,MATCH(H56,Events!$I:$I,0)),"")</f>
        <v/>
      </c>
    </row>
    <row r="60" spans="1:8" s="1" customFormat="1" ht="19.5" customHeight="1" x14ac:dyDescent="0.2">
      <c r="A60" s="69">
        <f t="shared" si="36"/>
        <v>14</v>
      </c>
      <c r="B60" s="51">
        <f t="shared" ref="B60" si="51">H56+1</f>
        <v>44864</v>
      </c>
      <c r="C60" s="51">
        <f t="shared" ref="C60" si="52">B60+1</f>
        <v>44865</v>
      </c>
      <c r="D60" s="51">
        <f t="shared" ref="D60" si="53">C60+1</f>
        <v>44866</v>
      </c>
      <c r="E60" s="51">
        <f t="shared" ref="E60" si="54">D60+1</f>
        <v>44867</v>
      </c>
      <c r="F60" s="51">
        <f t="shared" ref="F60" si="55">E60+1</f>
        <v>44868</v>
      </c>
      <c r="G60" s="51">
        <f t="shared" ref="G60" si="56">F60+1</f>
        <v>44869</v>
      </c>
      <c r="H60" s="51">
        <f t="shared" ref="H60" si="57">G60+1</f>
        <v>44870</v>
      </c>
    </row>
    <row r="61" spans="1:8" s="2" customFormat="1" ht="27" customHeight="1" x14ac:dyDescent="0.2">
      <c r="A61" s="70"/>
      <c r="B61" s="55" t="str">
        <f>IFERROR(INDEX(Events!$A:$A,MATCH(B60,Events!$G:$G,0)),"")</f>
        <v/>
      </c>
      <c r="C61" s="55" t="str">
        <f>IFERROR(INDEX(Events!$A:$A,MATCH(C60,Events!$G:$G,0)),"")</f>
        <v>Halloween</v>
      </c>
      <c r="D61" s="55" t="str">
        <f>IFERROR(INDEX(Events!$A:$A,MATCH(D60,Events!$G:$G,0)),"")</f>
        <v/>
      </c>
      <c r="E61" s="55" t="str">
        <f>IFERROR(INDEX(Events!$A:$A,MATCH(E60,Events!$G:$G,0)),"")</f>
        <v/>
      </c>
      <c r="F61" s="55" t="str">
        <f>IFERROR(INDEX(Events!$A:$A,MATCH(F60,Events!$G:$G,0)),"")</f>
        <v/>
      </c>
      <c r="G61" s="55" t="str">
        <f>IFERROR(INDEX(Events!$A:$A,MATCH(G60,Events!$G:$G,0)),"")</f>
        <v/>
      </c>
      <c r="H61" s="55" t="str">
        <f>IFERROR(INDEX(Events!$A:$A,MATCH(H60,Events!$G:$G,0)),"")</f>
        <v/>
      </c>
    </row>
    <row r="62" spans="1:8" s="2" customFormat="1" ht="27" customHeight="1" x14ac:dyDescent="0.2">
      <c r="A62" s="70"/>
      <c r="B62" s="55" t="str">
        <f ca="1">IFERROR(INDEX(Events!$A:$A,MATCH(B60,Events!$H:$H,0)),"")</f>
        <v/>
      </c>
      <c r="C62" s="55" t="str">
        <f ca="1">IFERROR(INDEX(Events!$A:$A,MATCH(C60,Events!$H:$H,0)),"")</f>
        <v/>
      </c>
      <c r="D62" s="55" t="str">
        <f ca="1">IFERROR(INDEX(Events!$A:$A,MATCH(D60,Events!$H:$H,0)),"")</f>
        <v/>
      </c>
      <c r="E62" s="55" t="str">
        <f ca="1">IFERROR(INDEX(Events!$A:$A,MATCH(E60,Events!$H:$H,0)),"")</f>
        <v/>
      </c>
      <c r="F62" s="55" t="str">
        <f ca="1">IFERROR(INDEX(Events!$A:$A,MATCH(F60,Events!$H:$H,0)),"")</f>
        <v/>
      </c>
      <c r="G62" s="55" t="str">
        <f ca="1">IFERROR(INDEX(Events!$A:$A,MATCH(G60,Events!$H:$H,0)),"")</f>
        <v/>
      </c>
      <c r="H62" s="55" t="str">
        <f ca="1">IFERROR(INDEX(Events!$A:$A,MATCH(H60,Events!$H:$H,0)),"")</f>
        <v/>
      </c>
    </row>
    <row r="63" spans="1:8" s="2" customFormat="1" ht="27" customHeight="1" x14ac:dyDescent="0.2">
      <c r="A63" s="71"/>
      <c r="B63" s="56" t="str">
        <f ca="1">IFERROR(INDEX(Events!$A:$A,MATCH(B60,Events!$I:$I,0)),"")</f>
        <v/>
      </c>
      <c r="C63" s="56" t="str">
        <f ca="1">IFERROR(INDEX(Events!$A:$A,MATCH(C60,Events!$I:$I,0)),"")</f>
        <v/>
      </c>
      <c r="D63" s="56" t="str">
        <f ca="1">IFERROR(INDEX(Events!$A:$A,MATCH(D60,Events!$I:$I,0)),"")</f>
        <v/>
      </c>
      <c r="E63" s="56" t="str">
        <f ca="1">IFERROR(INDEX(Events!$A:$A,MATCH(E60,Events!$I:$I,0)),"")</f>
        <v/>
      </c>
      <c r="F63" s="56" t="str">
        <f ca="1">IFERROR(INDEX(Events!$A:$A,MATCH(F60,Events!$I:$I,0)),"")</f>
        <v/>
      </c>
      <c r="G63" s="56" t="str">
        <f ca="1">IFERROR(INDEX(Events!$A:$A,MATCH(G60,Events!$I:$I,0)),"")</f>
        <v/>
      </c>
      <c r="H63" s="56" t="str">
        <f ca="1">IFERROR(INDEX(Events!$A:$A,MATCH(H60,Events!$I:$I,0)),"")</f>
        <v/>
      </c>
    </row>
    <row r="64" spans="1:8" s="1" customFormat="1" ht="19.5" customHeight="1" x14ac:dyDescent="0.2">
      <c r="A64" s="69">
        <f t="shared" si="36"/>
        <v>15</v>
      </c>
      <c r="B64" s="51">
        <f t="shared" ref="B64" si="58">H60+1</f>
        <v>44871</v>
      </c>
      <c r="C64" s="51">
        <f t="shared" ref="C64" si="59">B64+1</f>
        <v>44872</v>
      </c>
      <c r="D64" s="51">
        <f t="shared" ref="D64" si="60">C64+1</f>
        <v>44873</v>
      </c>
      <c r="E64" s="51">
        <f t="shared" ref="E64" si="61">D64+1</f>
        <v>44874</v>
      </c>
      <c r="F64" s="51">
        <f t="shared" ref="F64" si="62">E64+1</f>
        <v>44875</v>
      </c>
      <c r="G64" s="51">
        <f t="shared" ref="G64" si="63">F64+1</f>
        <v>44876</v>
      </c>
      <c r="H64" s="51">
        <f t="shared" ref="H64" si="64">G64+1</f>
        <v>44877</v>
      </c>
    </row>
    <row r="65" spans="1:8" s="2" customFormat="1" ht="27" customHeight="1" x14ac:dyDescent="0.2">
      <c r="A65" s="70"/>
      <c r="B65" s="55" t="str">
        <f>IFERROR(INDEX(Events!$A:$A,MATCH(B64,Events!$G:$G,0)),"")</f>
        <v>Daylight Saving</v>
      </c>
      <c r="C65" s="55" t="str">
        <f>IFERROR(INDEX(Events!$A:$A,MATCH(C64,Events!$G:$G,0)),"")</f>
        <v/>
      </c>
      <c r="D65" s="55" t="str">
        <f>IFERROR(INDEX(Events!$A:$A,MATCH(D64,Events!$G:$G,0)),"")</f>
        <v/>
      </c>
      <c r="E65" s="55" t="str">
        <f>IFERROR(INDEX(Events!$A:$A,MATCH(E64,Events!$G:$G,0)),"")</f>
        <v/>
      </c>
      <c r="F65" s="55" t="str">
        <f>IFERROR(INDEX(Events!$A:$A,MATCH(F64,Events!$G:$G,0)),"")</f>
        <v/>
      </c>
      <c r="G65" s="55" t="str">
        <f>IFERROR(INDEX(Events!$A:$A,MATCH(G64,Events!$G:$G,0)),"")</f>
        <v>Veterans Day</v>
      </c>
      <c r="H65" s="55" t="str">
        <f>IFERROR(INDEX(Events!$A:$A,MATCH(H64,Events!$G:$G,0)),"")</f>
        <v/>
      </c>
    </row>
    <row r="66" spans="1:8" s="2" customFormat="1" ht="27" customHeight="1" x14ac:dyDescent="0.2">
      <c r="A66" s="70"/>
      <c r="B66" s="55" t="str">
        <f ca="1">IFERROR(INDEX(Events!$A:$A,MATCH(B64,Events!$H:$H,0)),"")</f>
        <v/>
      </c>
      <c r="C66" s="55" t="str">
        <f ca="1">IFERROR(INDEX(Events!$A:$A,MATCH(C64,Events!$H:$H,0)),"")</f>
        <v/>
      </c>
      <c r="D66" s="55" t="str">
        <f ca="1">IFERROR(INDEX(Events!$A:$A,MATCH(D64,Events!$H:$H,0)),"")</f>
        <v/>
      </c>
      <c r="E66" s="55" t="str">
        <f ca="1">IFERROR(INDEX(Events!$A:$A,MATCH(E64,Events!$H:$H,0)),"")</f>
        <v/>
      </c>
      <c r="F66" s="55" t="str">
        <f ca="1">IFERROR(INDEX(Events!$A:$A,MATCH(F64,Events!$H:$H,0)),"")</f>
        <v/>
      </c>
      <c r="G66" s="55" t="str">
        <f ca="1">IFERROR(INDEX(Events!$A:$A,MATCH(G64,Events!$H:$H,0)),"")</f>
        <v/>
      </c>
      <c r="H66" s="55" t="str">
        <f ca="1">IFERROR(INDEX(Events!$A:$A,MATCH(H64,Events!$H:$H,0)),"")</f>
        <v/>
      </c>
    </row>
    <row r="67" spans="1:8" s="2" customFormat="1" ht="27" customHeight="1" x14ac:dyDescent="0.2">
      <c r="A67" s="71"/>
      <c r="B67" s="56" t="str">
        <f ca="1">IFERROR(INDEX(Events!$A:$A,MATCH(B64,Events!$I:$I,0)),"")</f>
        <v/>
      </c>
      <c r="C67" s="56" t="str">
        <f ca="1">IFERROR(INDEX(Events!$A:$A,MATCH(C64,Events!$I:$I,0)),"")</f>
        <v/>
      </c>
      <c r="D67" s="56" t="str">
        <f ca="1">IFERROR(INDEX(Events!$A:$A,MATCH(D64,Events!$I:$I,0)),"")</f>
        <v/>
      </c>
      <c r="E67" s="56" t="str">
        <f ca="1">IFERROR(INDEX(Events!$A:$A,MATCH(E64,Events!$I:$I,0)),"")</f>
        <v/>
      </c>
      <c r="F67" s="56" t="str">
        <f ca="1">IFERROR(INDEX(Events!$A:$A,MATCH(F64,Events!$I:$I,0)),"")</f>
        <v/>
      </c>
      <c r="G67" s="56" t="str">
        <f ca="1">IFERROR(INDEX(Events!$A:$A,MATCH(G64,Events!$I:$I,0)),"")</f>
        <v/>
      </c>
      <c r="H67" s="56" t="str">
        <f ca="1">IFERROR(INDEX(Events!$A:$A,MATCH(H64,Events!$I:$I,0)),"")</f>
        <v/>
      </c>
    </row>
    <row r="68" spans="1:8" s="1" customFormat="1" ht="19.5" customHeight="1" x14ac:dyDescent="0.2">
      <c r="A68" s="69">
        <f t="shared" si="36"/>
        <v>16</v>
      </c>
      <c r="B68" s="51">
        <f t="shared" ref="B68" si="65">H64+1</f>
        <v>44878</v>
      </c>
      <c r="C68" s="51">
        <f t="shared" ref="C68" si="66">B68+1</f>
        <v>44879</v>
      </c>
      <c r="D68" s="51">
        <f t="shared" ref="D68" si="67">C68+1</f>
        <v>44880</v>
      </c>
      <c r="E68" s="51">
        <f t="shared" ref="E68" si="68">D68+1</f>
        <v>44881</v>
      </c>
      <c r="F68" s="51">
        <f t="shared" ref="F68" si="69">E68+1</f>
        <v>44882</v>
      </c>
      <c r="G68" s="51">
        <f t="shared" ref="G68" si="70">F68+1</f>
        <v>44883</v>
      </c>
      <c r="H68" s="51">
        <f t="shared" ref="H68" si="71">G68+1</f>
        <v>44884</v>
      </c>
    </row>
    <row r="69" spans="1:8" s="2" customFormat="1" ht="27" customHeight="1" x14ac:dyDescent="0.2">
      <c r="A69" s="70"/>
      <c r="B69" s="55" t="str">
        <f>IFERROR(INDEX(Events!$A:$A,MATCH(B68,Events!$G:$G,0)),"")</f>
        <v/>
      </c>
      <c r="C69" s="55" t="str">
        <f>IFERROR(INDEX(Events!$A:$A,MATCH(C68,Events!$G:$G,0)),"")</f>
        <v/>
      </c>
      <c r="D69" s="55" t="str">
        <f>IFERROR(INDEX(Events!$A:$A,MATCH(D68,Events!$G:$G,0)),"")</f>
        <v/>
      </c>
      <c r="E69" s="55" t="str">
        <f>IFERROR(INDEX(Events!$A:$A,MATCH(E68,Events!$G:$G,0)),"")</f>
        <v/>
      </c>
      <c r="F69" s="55" t="str">
        <f>IFERROR(INDEX(Events!$A:$A,MATCH(F68,Events!$G:$G,0)),"")</f>
        <v/>
      </c>
      <c r="G69" s="55" t="str">
        <f>IFERROR(INDEX(Events!$A:$A,MATCH(G68,Events!$G:$G,0)),"")</f>
        <v/>
      </c>
      <c r="H69" s="55" t="str">
        <f>IFERROR(INDEX(Events!$A:$A,MATCH(H68,Events!$G:$G,0)),"")</f>
        <v/>
      </c>
    </row>
    <row r="70" spans="1:8" s="2" customFormat="1" ht="27" customHeight="1" x14ac:dyDescent="0.2">
      <c r="A70" s="70"/>
      <c r="B70" s="55" t="str">
        <f ca="1">IFERROR(INDEX(Events!$A:$A,MATCH(B68,Events!$H:$H,0)),"")</f>
        <v/>
      </c>
      <c r="C70" s="55" t="str">
        <f ca="1">IFERROR(INDEX(Events!$A:$A,MATCH(C68,Events!$H:$H,0)),"")</f>
        <v/>
      </c>
      <c r="D70" s="55" t="str">
        <f ca="1">IFERROR(INDEX(Events!$A:$A,MATCH(D68,Events!$H:$H,0)),"")</f>
        <v/>
      </c>
      <c r="E70" s="55" t="str">
        <f ca="1">IFERROR(INDEX(Events!$A:$A,MATCH(E68,Events!$H:$H,0)),"")</f>
        <v/>
      </c>
      <c r="F70" s="55" t="str">
        <f ca="1">IFERROR(INDEX(Events!$A:$A,MATCH(F68,Events!$H:$H,0)),"")</f>
        <v/>
      </c>
      <c r="G70" s="55" t="str">
        <f ca="1">IFERROR(INDEX(Events!$A:$A,MATCH(G68,Events!$H:$H,0)),"")</f>
        <v/>
      </c>
      <c r="H70" s="55" t="str">
        <f ca="1">IFERROR(INDEX(Events!$A:$A,MATCH(H68,Events!$H:$H,0)),"")</f>
        <v/>
      </c>
    </row>
    <row r="71" spans="1:8" s="2" customFormat="1" ht="27" customHeight="1" x14ac:dyDescent="0.2">
      <c r="A71" s="71"/>
      <c r="B71" s="56" t="str">
        <f ca="1">IFERROR(INDEX(Events!$A:$A,MATCH(B68,Events!$I:$I,0)),"")</f>
        <v/>
      </c>
      <c r="C71" s="56" t="str">
        <f ca="1">IFERROR(INDEX(Events!$A:$A,MATCH(C68,Events!$I:$I,0)),"")</f>
        <v/>
      </c>
      <c r="D71" s="56" t="str">
        <f ca="1">IFERROR(INDEX(Events!$A:$A,MATCH(D68,Events!$I:$I,0)),"")</f>
        <v/>
      </c>
      <c r="E71" s="56" t="str">
        <f ca="1">IFERROR(INDEX(Events!$A:$A,MATCH(E68,Events!$I:$I,0)),"")</f>
        <v/>
      </c>
      <c r="F71" s="56" t="str">
        <f ca="1">IFERROR(INDEX(Events!$A:$A,MATCH(F68,Events!$I:$I,0)),"")</f>
        <v/>
      </c>
      <c r="G71" s="56" t="str">
        <f ca="1">IFERROR(INDEX(Events!$A:$A,MATCH(G68,Events!$I:$I,0)),"")</f>
        <v/>
      </c>
      <c r="H71" s="56" t="str">
        <f ca="1">IFERROR(INDEX(Events!$A:$A,MATCH(H68,Events!$I:$I,0)),"")</f>
        <v/>
      </c>
    </row>
    <row r="72" spans="1:8" s="1" customFormat="1" ht="19.5" customHeight="1" x14ac:dyDescent="0.2">
      <c r="A72" s="69">
        <f t="shared" ref="A72:A100" si="72">A68+1</f>
        <v>17</v>
      </c>
      <c r="B72" s="51">
        <f t="shared" ref="B72" si="73">H68+1</f>
        <v>44885</v>
      </c>
      <c r="C72" s="51">
        <f t="shared" ref="C72" si="74">B72+1</f>
        <v>44886</v>
      </c>
      <c r="D72" s="51">
        <f t="shared" ref="D72" si="75">C72+1</f>
        <v>44887</v>
      </c>
      <c r="E72" s="51">
        <f t="shared" ref="E72" si="76">D72+1</f>
        <v>44888</v>
      </c>
      <c r="F72" s="51">
        <f t="shared" ref="F72" si="77">E72+1</f>
        <v>44889</v>
      </c>
      <c r="G72" s="51">
        <f t="shared" ref="G72" si="78">F72+1</f>
        <v>44890</v>
      </c>
      <c r="H72" s="51">
        <f t="shared" ref="H72" si="79">G72+1</f>
        <v>44891</v>
      </c>
    </row>
    <row r="73" spans="1:8" s="2" customFormat="1" ht="27" customHeight="1" x14ac:dyDescent="0.2">
      <c r="A73" s="70"/>
      <c r="B73" s="55" t="str">
        <f>IFERROR(INDEX(Events!$A:$A,MATCH(B72,Events!$G:$G,0)),"")</f>
        <v/>
      </c>
      <c r="C73" s="55" t="str">
        <f>IFERROR(INDEX(Events!$A:$A,MATCH(C72,Events!$G:$G,0)),"")</f>
        <v/>
      </c>
      <c r="D73" s="55" t="str">
        <f>IFERROR(INDEX(Events!$A:$A,MATCH(D72,Events!$G:$G,0)),"")</f>
        <v/>
      </c>
      <c r="E73" s="55" t="str">
        <f>IFERROR(INDEX(Events!$A:$A,MATCH(E72,Events!$G:$G,0)),"")</f>
        <v/>
      </c>
      <c r="F73" s="55" t="str">
        <f>IFERROR(INDEX(Events!$A:$A,MATCH(F72,Events!$G:$G,0)),"")</f>
        <v>Thanksgiving</v>
      </c>
      <c r="G73" s="55" t="str">
        <f>IFERROR(INDEX(Events!$A:$A,MATCH(G72,Events!$G:$G,0)),"")</f>
        <v/>
      </c>
      <c r="H73" s="55" t="str">
        <f>IFERROR(INDEX(Events!$A:$A,MATCH(H72,Events!$G:$G,0)),"")</f>
        <v/>
      </c>
    </row>
    <row r="74" spans="1:8" s="2" customFormat="1" ht="27" customHeight="1" x14ac:dyDescent="0.2">
      <c r="A74" s="70"/>
      <c r="B74" s="55" t="str">
        <f ca="1">IFERROR(INDEX(Events!$A:$A,MATCH(B72,Events!$H:$H,0)),"")</f>
        <v/>
      </c>
      <c r="C74" s="55" t="str">
        <f ca="1">IFERROR(INDEX(Events!$A:$A,MATCH(C72,Events!$H:$H,0)),"")</f>
        <v/>
      </c>
      <c r="D74" s="55" t="str">
        <f ca="1">IFERROR(INDEX(Events!$A:$A,MATCH(D72,Events!$H:$H,0)),"")</f>
        <v/>
      </c>
      <c r="E74" s="55" t="str">
        <f ca="1">IFERROR(INDEX(Events!$A:$A,MATCH(E72,Events!$H:$H,0)),"")</f>
        <v/>
      </c>
      <c r="F74" s="55" t="str">
        <f ca="1">IFERROR(INDEX(Events!$A:$A,MATCH(F72,Events!$H:$H,0)),"")</f>
        <v/>
      </c>
      <c r="G74" s="55" t="str">
        <f ca="1">IFERROR(INDEX(Events!$A:$A,MATCH(G72,Events!$H:$H,0)),"")</f>
        <v/>
      </c>
      <c r="H74" s="55" t="str">
        <f ca="1">IFERROR(INDEX(Events!$A:$A,MATCH(H72,Events!$H:$H,0)),"")</f>
        <v/>
      </c>
    </row>
    <row r="75" spans="1:8" s="2" customFormat="1" ht="27" customHeight="1" x14ac:dyDescent="0.2">
      <c r="A75" s="71"/>
      <c r="B75" s="56" t="str">
        <f ca="1">IFERROR(INDEX(Events!$A:$A,MATCH(B72,Events!$I:$I,0)),"")</f>
        <v/>
      </c>
      <c r="C75" s="56" t="str">
        <f ca="1">IFERROR(INDEX(Events!$A:$A,MATCH(C72,Events!$I:$I,0)),"")</f>
        <v/>
      </c>
      <c r="D75" s="56" t="str">
        <f ca="1">IFERROR(INDEX(Events!$A:$A,MATCH(D72,Events!$I:$I,0)),"")</f>
        <v/>
      </c>
      <c r="E75" s="56" t="str">
        <f ca="1">IFERROR(INDEX(Events!$A:$A,MATCH(E72,Events!$I:$I,0)),"")</f>
        <v/>
      </c>
      <c r="F75" s="56" t="str">
        <f ca="1">IFERROR(INDEX(Events!$A:$A,MATCH(F72,Events!$I:$I,0)),"")</f>
        <v/>
      </c>
      <c r="G75" s="56" t="str">
        <f ca="1">IFERROR(INDEX(Events!$A:$A,MATCH(G72,Events!$I:$I,0)),"")</f>
        <v/>
      </c>
      <c r="H75" s="56" t="str">
        <f ca="1">IFERROR(INDEX(Events!$A:$A,MATCH(H72,Events!$I:$I,0)),"")</f>
        <v/>
      </c>
    </row>
    <row r="76" spans="1:8" s="1" customFormat="1" ht="19.5" customHeight="1" x14ac:dyDescent="0.2">
      <c r="A76" s="69">
        <f t="shared" si="72"/>
        <v>18</v>
      </c>
      <c r="B76" s="51">
        <f t="shared" ref="B76" si="80">H72+1</f>
        <v>44892</v>
      </c>
      <c r="C76" s="51">
        <f t="shared" ref="C76" si="81">B76+1</f>
        <v>44893</v>
      </c>
      <c r="D76" s="51">
        <f t="shared" ref="D76" si="82">C76+1</f>
        <v>44894</v>
      </c>
      <c r="E76" s="51">
        <f t="shared" ref="E76" si="83">D76+1</f>
        <v>44895</v>
      </c>
      <c r="F76" s="51">
        <f t="shared" ref="F76" si="84">E76+1</f>
        <v>44896</v>
      </c>
      <c r="G76" s="51">
        <f t="shared" ref="G76" si="85">F76+1</f>
        <v>44897</v>
      </c>
      <c r="H76" s="51">
        <f t="shared" ref="H76" si="86">G76+1</f>
        <v>44898</v>
      </c>
    </row>
    <row r="77" spans="1:8" s="2" customFormat="1" ht="27" customHeight="1" x14ac:dyDescent="0.2">
      <c r="A77" s="70"/>
      <c r="B77" s="55" t="str">
        <f>IFERROR(INDEX(Events!$A:$A,MATCH(B76,Events!$G:$G,0)),"")</f>
        <v/>
      </c>
      <c r="C77" s="55" t="str">
        <f>IFERROR(INDEX(Events!$A:$A,MATCH(C76,Events!$G:$G,0)),"")</f>
        <v/>
      </c>
      <c r="D77" s="55" t="str">
        <f>IFERROR(INDEX(Events!$A:$A,MATCH(D76,Events!$G:$G,0)),"")</f>
        <v/>
      </c>
      <c r="E77" s="55" t="str">
        <f>IFERROR(INDEX(Events!$A:$A,MATCH(E76,Events!$G:$G,0)),"")</f>
        <v/>
      </c>
      <c r="F77" s="55" t="str">
        <f>IFERROR(INDEX(Events!$A:$A,MATCH(F76,Events!$G:$G,0)),"")</f>
        <v/>
      </c>
      <c r="G77" s="55" t="str">
        <f>IFERROR(INDEX(Events!$A:$A,MATCH(G76,Events!$G:$G,0)),"")</f>
        <v/>
      </c>
      <c r="H77" s="55" t="str">
        <f>IFERROR(INDEX(Events!$A:$A,MATCH(H76,Events!$G:$G,0)),"")</f>
        <v/>
      </c>
    </row>
    <row r="78" spans="1:8" s="2" customFormat="1" ht="27" customHeight="1" x14ac:dyDescent="0.2">
      <c r="A78" s="70"/>
      <c r="B78" s="55" t="str">
        <f ca="1">IFERROR(INDEX(Events!$A:$A,MATCH(B76,Events!$H:$H,0)),"")</f>
        <v/>
      </c>
      <c r="C78" s="55" t="str">
        <f ca="1">IFERROR(INDEX(Events!$A:$A,MATCH(C76,Events!$H:$H,0)),"")</f>
        <v/>
      </c>
      <c r="D78" s="55" t="str">
        <f ca="1">IFERROR(INDEX(Events!$A:$A,MATCH(D76,Events!$H:$H,0)),"")</f>
        <v/>
      </c>
      <c r="E78" s="55" t="str">
        <f ca="1">IFERROR(INDEX(Events!$A:$A,MATCH(E76,Events!$H:$H,0)),"")</f>
        <v/>
      </c>
      <c r="F78" s="55" t="str">
        <f ca="1">IFERROR(INDEX(Events!$A:$A,MATCH(F76,Events!$H:$H,0)),"")</f>
        <v/>
      </c>
      <c r="G78" s="55" t="str">
        <f ca="1">IFERROR(INDEX(Events!$A:$A,MATCH(G76,Events!$H:$H,0)),"")</f>
        <v/>
      </c>
      <c r="H78" s="55" t="str">
        <f ca="1">IFERROR(INDEX(Events!$A:$A,MATCH(H76,Events!$H:$H,0)),"")</f>
        <v/>
      </c>
    </row>
    <row r="79" spans="1:8" s="2" customFormat="1" ht="27" customHeight="1" x14ac:dyDescent="0.2">
      <c r="A79" s="71"/>
      <c r="B79" s="56" t="str">
        <f ca="1">IFERROR(INDEX(Events!$A:$A,MATCH(B76,Events!$I:$I,0)),"")</f>
        <v/>
      </c>
      <c r="C79" s="56" t="str">
        <f ca="1">IFERROR(INDEX(Events!$A:$A,MATCH(C76,Events!$I:$I,0)),"")</f>
        <v/>
      </c>
      <c r="D79" s="56" t="str">
        <f ca="1">IFERROR(INDEX(Events!$A:$A,MATCH(D76,Events!$I:$I,0)),"")</f>
        <v/>
      </c>
      <c r="E79" s="56" t="str">
        <f ca="1">IFERROR(INDEX(Events!$A:$A,MATCH(E76,Events!$I:$I,0)),"")</f>
        <v/>
      </c>
      <c r="F79" s="56" t="str">
        <f ca="1">IFERROR(INDEX(Events!$A:$A,MATCH(F76,Events!$I:$I,0)),"")</f>
        <v/>
      </c>
      <c r="G79" s="56" t="str">
        <f ca="1">IFERROR(INDEX(Events!$A:$A,MATCH(G76,Events!$I:$I,0)),"")</f>
        <v/>
      </c>
      <c r="H79" s="56" t="str">
        <f ca="1">IFERROR(INDEX(Events!$A:$A,MATCH(H76,Events!$I:$I,0)),"")</f>
        <v/>
      </c>
    </row>
    <row r="80" spans="1:8" s="1" customFormat="1" ht="19.5" customHeight="1" x14ac:dyDescent="0.2">
      <c r="A80" s="69">
        <f t="shared" si="72"/>
        <v>19</v>
      </c>
      <c r="B80" s="51">
        <f t="shared" ref="B80" si="87">H76+1</f>
        <v>44899</v>
      </c>
      <c r="C80" s="51">
        <f t="shared" ref="C80" si="88">B80+1</f>
        <v>44900</v>
      </c>
      <c r="D80" s="51">
        <f t="shared" ref="D80" si="89">C80+1</f>
        <v>44901</v>
      </c>
      <c r="E80" s="51">
        <f t="shared" ref="E80" si="90">D80+1</f>
        <v>44902</v>
      </c>
      <c r="F80" s="51">
        <f t="shared" ref="F80" si="91">E80+1</f>
        <v>44903</v>
      </c>
      <c r="G80" s="51">
        <f t="shared" ref="G80" si="92">F80+1</f>
        <v>44904</v>
      </c>
      <c r="H80" s="51">
        <f t="shared" ref="H80" si="93">G80+1</f>
        <v>44905</v>
      </c>
    </row>
    <row r="81" spans="1:8" s="2" customFormat="1" ht="27" customHeight="1" x14ac:dyDescent="0.2">
      <c r="A81" s="70"/>
      <c r="B81" s="55" t="str">
        <f>IFERROR(INDEX(Events!$A:$A,MATCH(B80,Events!$G:$G,0)),"")</f>
        <v/>
      </c>
      <c r="C81" s="55" t="str">
        <f>IFERROR(INDEX(Events!$A:$A,MATCH(C80,Events!$G:$G,0)),"")</f>
        <v/>
      </c>
      <c r="D81" s="55" t="str">
        <f>IFERROR(INDEX(Events!$A:$A,MATCH(D80,Events!$G:$G,0)),"")</f>
        <v/>
      </c>
      <c r="E81" s="55" t="str">
        <f>IFERROR(INDEX(Events!$A:$A,MATCH(E80,Events!$G:$G,0)),"")</f>
        <v>Pearl Harbor</v>
      </c>
      <c r="F81" s="55" t="str">
        <f>IFERROR(INDEX(Events!$A:$A,MATCH(F80,Events!$G:$G,0)),"")</f>
        <v/>
      </c>
      <c r="G81" s="55" t="str">
        <f>IFERROR(INDEX(Events!$A:$A,MATCH(G80,Events!$G:$G,0)),"")</f>
        <v/>
      </c>
      <c r="H81" s="55" t="str">
        <f>IFERROR(INDEX(Events!$A:$A,MATCH(H80,Events!$G:$G,0)),"")</f>
        <v/>
      </c>
    </row>
    <row r="82" spans="1:8" s="2" customFormat="1" ht="27" customHeight="1" x14ac:dyDescent="0.2">
      <c r="A82" s="70"/>
      <c r="B82" s="55" t="str">
        <f ca="1">IFERROR(INDEX(Events!$A:$A,MATCH(B80,Events!$H:$H,0)),"")</f>
        <v/>
      </c>
      <c r="C82" s="55" t="str">
        <f ca="1">IFERROR(INDEX(Events!$A:$A,MATCH(C80,Events!$H:$H,0)),"")</f>
        <v/>
      </c>
      <c r="D82" s="55" t="str">
        <f ca="1">IFERROR(INDEX(Events!$A:$A,MATCH(D80,Events!$H:$H,0)),"")</f>
        <v/>
      </c>
      <c r="E82" s="55" t="str">
        <f ca="1">IFERROR(INDEX(Events!$A:$A,MATCH(E80,Events!$H:$H,0)),"")</f>
        <v/>
      </c>
      <c r="F82" s="55" t="str">
        <f ca="1">IFERROR(INDEX(Events!$A:$A,MATCH(F80,Events!$H:$H,0)),"")</f>
        <v/>
      </c>
      <c r="G82" s="55" t="str">
        <f ca="1">IFERROR(INDEX(Events!$A:$A,MATCH(G80,Events!$H:$H,0)),"")</f>
        <v/>
      </c>
      <c r="H82" s="55" t="str">
        <f ca="1">IFERROR(INDEX(Events!$A:$A,MATCH(H80,Events!$H:$H,0)),"")</f>
        <v/>
      </c>
    </row>
    <row r="83" spans="1:8" s="2" customFormat="1" ht="27" customHeight="1" x14ac:dyDescent="0.2">
      <c r="A83" s="71"/>
      <c r="B83" s="56" t="str">
        <f ca="1">IFERROR(INDEX(Events!$A:$A,MATCH(B80,Events!$I:$I,0)),"")</f>
        <v/>
      </c>
      <c r="C83" s="56" t="str">
        <f ca="1">IFERROR(INDEX(Events!$A:$A,MATCH(C80,Events!$I:$I,0)),"")</f>
        <v/>
      </c>
      <c r="D83" s="56" t="str">
        <f ca="1">IFERROR(INDEX(Events!$A:$A,MATCH(D80,Events!$I:$I,0)),"")</f>
        <v/>
      </c>
      <c r="E83" s="56" t="str">
        <f ca="1">IFERROR(INDEX(Events!$A:$A,MATCH(E80,Events!$I:$I,0)),"")</f>
        <v/>
      </c>
      <c r="F83" s="56" t="str">
        <f ca="1">IFERROR(INDEX(Events!$A:$A,MATCH(F80,Events!$I:$I,0)),"")</f>
        <v/>
      </c>
      <c r="G83" s="56" t="str">
        <f ca="1">IFERROR(INDEX(Events!$A:$A,MATCH(G80,Events!$I:$I,0)),"")</f>
        <v/>
      </c>
      <c r="H83" s="56" t="str">
        <f ca="1">IFERROR(INDEX(Events!$A:$A,MATCH(H80,Events!$I:$I,0)),"")</f>
        <v/>
      </c>
    </row>
    <row r="84" spans="1:8" s="1" customFormat="1" ht="19.5" customHeight="1" x14ac:dyDescent="0.2">
      <c r="A84" s="69">
        <f t="shared" si="72"/>
        <v>20</v>
      </c>
      <c r="B84" s="51">
        <f t="shared" ref="B84" si="94">H80+1</f>
        <v>44906</v>
      </c>
      <c r="C84" s="51">
        <f t="shared" ref="C84" si="95">B84+1</f>
        <v>44907</v>
      </c>
      <c r="D84" s="51">
        <f t="shared" ref="D84" si="96">C84+1</f>
        <v>44908</v>
      </c>
      <c r="E84" s="51">
        <f t="shared" ref="E84" si="97">D84+1</f>
        <v>44909</v>
      </c>
      <c r="F84" s="51">
        <f t="shared" ref="F84" si="98">E84+1</f>
        <v>44910</v>
      </c>
      <c r="G84" s="51">
        <f t="shared" ref="G84" si="99">F84+1</f>
        <v>44911</v>
      </c>
      <c r="H84" s="51">
        <f t="shared" ref="H84" si="100">G84+1</f>
        <v>44912</v>
      </c>
    </row>
    <row r="85" spans="1:8" s="2" customFormat="1" ht="27" customHeight="1" x14ac:dyDescent="0.2">
      <c r="A85" s="70"/>
      <c r="B85" s="55" t="str">
        <f>IFERROR(INDEX(Events!$A:$A,MATCH(B84,Events!$G:$G,0)),"")</f>
        <v/>
      </c>
      <c r="C85" s="55" t="str">
        <f>IFERROR(INDEX(Events!$A:$A,MATCH(C84,Events!$G:$G,0)),"")</f>
        <v/>
      </c>
      <c r="D85" s="55" t="str">
        <f>IFERROR(INDEX(Events!$A:$A,MATCH(D84,Events!$G:$G,0)),"")</f>
        <v/>
      </c>
      <c r="E85" s="55" t="str">
        <f>IFERROR(INDEX(Events!$A:$A,MATCH(E84,Events!$G:$G,0)),"")</f>
        <v/>
      </c>
      <c r="F85" s="55" t="str">
        <f>IFERROR(INDEX(Events!$A:$A,MATCH(F84,Events!$G:$G,0)),"")</f>
        <v/>
      </c>
      <c r="G85" s="55" t="str">
        <f>IFERROR(INDEX(Events!$A:$A,MATCH(G84,Events!$G:$G,0)),"")</f>
        <v/>
      </c>
      <c r="H85" s="55" t="str">
        <f>IFERROR(INDEX(Events!$A:$A,MATCH(H84,Events!$G:$G,0)),"")</f>
        <v/>
      </c>
    </row>
    <row r="86" spans="1:8" s="2" customFormat="1" ht="27" customHeight="1" x14ac:dyDescent="0.2">
      <c r="A86" s="70"/>
      <c r="B86" s="55" t="str">
        <f ca="1">IFERROR(INDEX(Events!$A:$A,MATCH(B84,Events!$H:$H,0)),"")</f>
        <v/>
      </c>
      <c r="C86" s="55" t="str">
        <f ca="1">IFERROR(INDEX(Events!$A:$A,MATCH(C84,Events!$H:$H,0)),"")</f>
        <v/>
      </c>
      <c r="D86" s="55" t="str">
        <f ca="1">IFERROR(INDEX(Events!$A:$A,MATCH(D84,Events!$H:$H,0)),"")</f>
        <v/>
      </c>
      <c r="E86" s="55" t="str">
        <f ca="1">IFERROR(INDEX(Events!$A:$A,MATCH(E84,Events!$H:$H,0)),"")</f>
        <v/>
      </c>
      <c r="F86" s="55" t="str">
        <f ca="1">IFERROR(INDEX(Events!$A:$A,MATCH(F84,Events!$H:$H,0)),"")</f>
        <v/>
      </c>
      <c r="G86" s="55" t="str">
        <f ca="1">IFERROR(INDEX(Events!$A:$A,MATCH(G84,Events!$H:$H,0)),"")</f>
        <v/>
      </c>
      <c r="H86" s="55" t="str">
        <f ca="1">IFERROR(INDEX(Events!$A:$A,MATCH(H84,Events!$H:$H,0)),"")</f>
        <v/>
      </c>
    </row>
    <row r="87" spans="1:8" s="2" customFormat="1" ht="27" customHeight="1" x14ac:dyDescent="0.2">
      <c r="A87" s="71"/>
      <c r="B87" s="56" t="str">
        <f ca="1">IFERROR(INDEX(Events!$A:$A,MATCH(B84,Events!$I:$I,0)),"")</f>
        <v/>
      </c>
      <c r="C87" s="56" t="str">
        <f ca="1">IFERROR(INDEX(Events!$A:$A,MATCH(C84,Events!$I:$I,0)),"")</f>
        <v/>
      </c>
      <c r="D87" s="56" t="str">
        <f ca="1">IFERROR(INDEX(Events!$A:$A,MATCH(D84,Events!$I:$I,0)),"")</f>
        <v/>
      </c>
      <c r="E87" s="56" t="str">
        <f ca="1">IFERROR(INDEX(Events!$A:$A,MATCH(E84,Events!$I:$I,0)),"")</f>
        <v/>
      </c>
      <c r="F87" s="56" t="str">
        <f ca="1">IFERROR(INDEX(Events!$A:$A,MATCH(F84,Events!$I:$I,0)),"")</f>
        <v/>
      </c>
      <c r="G87" s="56" t="str">
        <f ca="1">IFERROR(INDEX(Events!$A:$A,MATCH(G84,Events!$I:$I,0)),"")</f>
        <v/>
      </c>
      <c r="H87" s="56" t="str">
        <f ca="1">IFERROR(INDEX(Events!$A:$A,MATCH(H84,Events!$I:$I,0)),"")</f>
        <v/>
      </c>
    </row>
    <row r="88" spans="1:8" s="1" customFormat="1" ht="19.5" customHeight="1" x14ac:dyDescent="0.2">
      <c r="A88" s="69">
        <f t="shared" si="72"/>
        <v>21</v>
      </c>
      <c r="B88" s="51">
        <f t="shared" ref="B88" si="101">H84+1</f>
        <v>44913</v>
      </c>
      <c r="C88" s="51">
        <f t="shared" ref="C88" si="102">B88+1</f>
        <v>44914</v>
      </c>
      <c r="D88" s="51">
        <f t="shared" ref="D88" si="103">C88+1</f>
        <v>44915</v>
      </c>
      <c r="E88" s="51">
        <f t="shared" ref="E88" si="104">D88+1</f>
        <v>44916</v>
      </c>
      <c r="F88" s="51">
        <f t="shared" ref="F88" si="105">E88+1</f>
        <v>44917</v>
      </c>
      <c r="G88" s="51">
        <f t="shared" ref="G88" si="106">F88+1</f>
        <v>44918</v>
      </c>
      <c r="H88" s="51">
        <f t="shared" ref="H88" si="107">G88+1</f>
        <v>44919</v>
      </c>
    </row>
    <row r="89" spans="1:8" s="2" customFormat="1" ht="27" customHeight="1" x14ac:dyDescent="0.2">
      <c r="A89" s="70"/>
      <c r="B89" s="55" t="str">
        <f>IFERROR(INDEX(Events!$A:$A,MATCH(B88,Events!$G:$G,0)),"")</f>
        <v>Hanukkah begins</v>
      </c>
      <c r="C89" s="55" t="str">
        <f>IFERROR(INDEX(Events!$A:$A,MATCH(C88,Events!$G:$G,0)),"")</f>
        <v/>
      </c>
      <c r="D89" s="55" t="str">
        <f>IFERROR(INDEX(Events!$A:$A,MATCH(D88,Events!$G:$G,0)),"")</f>
        <v/>
      </c>
      <c r="E89" s="55" t="str">
        <f>IFERROR(INDEX(Events!$A:$A,MATCH(E88,Events!$G:$G,0)),"")</f>
        <v>Dec. Solstice (GMT)</v>
      </c>
      <c r="F89" s="55" t="str">
        <f>IFERROR(INDEX(Events!$A:$A,MATCH(F88,Events!$G:$G,0)),"")</f>
        <v/>
      </c>
      <c r="G89" s="55" t="str">
        <f>IFERROR(INDEX(Events!$A:$A,MATCH(G88,Events!$G:$G,0)),"")</f>
        <v/>
      </c>
      <c r="H89" s="55" t="str">
        <f>IFERROR(INDEX(Events!$A:$A,MATCH(H88,Events!$G:$G,0)),"")</f>
        <v>Christmas Eve</v>
      </c>
    </row>
    <row r="90" spans="1:8" s="2" customFormat="1" ht="27" customHeight="1" x14ac:dyDescent="0.2">
      <c r="A90" s="70"/>
      <c r="B90" s="55" t="str">
        <f ca="1">IFERROR(INDEX(Events!$A:$A,MATCH(B88,Events!$H:$H,0)),"")</f>
        <v/>
      </c>
      <c r="C90" s="55" t="str">
        <f ca="1">IFERROR(INDEX(Events!$A:$A,MATCH(C88,Events!$H:$H,0)),"")</f>
        <v/>
      </c>
      <c r="D90" s="55" t="str">
        <f ca="1">IFERROR(INDEX(Events!$A:$A,MATCH(D88,Events!$H:$H,0)),"")</f>
        <v/>
      </c>
      <c r="E90" s="55" t="str">
        <f ca="1">IFERROR(INDEX(Events!$A:$A,MATCH(E88,Events!$H:$H,0)),"")</f>
        <v/>
      </c>
      <c r="F90" s="55" t="str">
        <f ca="1">IFERROR(INDEX(Events!$A:$A,MATCH(F88,Events!$H:$H,0)),"")</f>
        <v/>
      </c>
      <c r="G90" s="55" t="str">
        <f ca="1">IFERROR(INDEX(Events!$A:$A,MATCH(G88,Events!$H:$H,0)),"")</f>
        <v/>
      </c>
      <c r="H90" s="55" t="str">
        <f ca="1">IFERROR(INDEX(Events!$A:$A,MATCH(H88,Events!$H:$H,0)),"")</f>
        <v/>
      </c>
    </row>
    <row r="91" spans="1:8" s="2" customFormat="1" ht="27" customHeight="1" x14ac:dyDescent="0.2">
      <c r="A91" s="71"/>
      <c r="B91" s="56" t="str">
        <f ca="1">IFERROR(INDEX(Events!$A:$A,MATCH(B88,Events!$I:$I,0)),"")</f>
        <v/>
      </c>
      <c r="C91" s="56" t="str">
        <f ca="1">IFERROR(INDEX(Events!$A:$A,MATCH(C88,Events!$I:$I,0)),"")</f>
        <v/>
      </c>
      <c r="D91" s="56" t="str">
        <f ca="1">IFERROR(INDEX(Events!$A:$A,MATCH(D88,Events!$I:$I,0)),"")</f>
        <v/>
      </c>
      <c r="E91" s="56" t="str">
        <f ca="1">IFERROR(INDEX(Events!$A:$A,MATCH(E88,Events!$I:$I,0)),"")</f>
        <v/>
      </c>
      <c r="F91" s="56" t="str">
        <f ca="1">IFERROR(INDEX(Events!$A:$A,MATCH(F88,Events!$I:$I,0)),"")</f>
        <v/>
      </c>
      <c r="G91" s="56" t="str">
        <f ca="1">IFERROR(INDEX(Events!$A:$A,MATCH(G88,Events!$I:$I,0)),"")</f>
        <v/>
      </c>
      <c r="H91" s="56" t="str">
        <f ca="1">IFERROR(INDEX(Events!$A:$A,MATCH(H88,Events!$I:$I,0)),"")</f>
        <v/>
      </c>
    </row>
    <row r="92" spans="1:8" s="1" customFormat="1" ht="19.5" customHeight="1" x14ac:dyDescent="0.2">
      <c r="A92" s="69">
        <f t="shared" si="72"/>
        <v>22</v>
      </c>
      <c r="B92" s="51">
        <f t="shared" ref="B92" si="108">H88+1</f>
        <v>44920</v>
      </c>
      <c r="C92" s="51">
        <f t="shared" ref="C92" si="109">B92+1</f>
        <v>44921</v>
      </c>
      <c r="D92" s="51">
        <f t="shared" ref="D92" si="110">C92+1</f>
        <v>44922</v>
      </c>
      <c r="E92" s="51">
        <f t="shared" ref="E92" si="111">D92+1</f>
        <v>44923</v>
      </c>
      <c r="F92" s="51">
        <f t="shared" ref="F92" si="112">E92+1</f>
        <v>44924</v>
      </c>
      <c r="G92" s="51">
        <f t="shared" ref="G92" si="113">F92+1</f>
        <v>44925</v>
      </c>
      <c r="H92" s="51">
        <f t="shared" ref="H92" si="114">G92+1</f>
        <v>44926</v>
      </c>
    </row>
    <row r="93" spans="1:8" s="2" customFormat="1" ht="27" customHeight="1" x14ac:dyDescent="0.2">
      <c r="A93" s="70"/>
      <c r="B93" s="55" t="str">
        <f>IFERROR(INDEX(Events!$A:$A,MATCH(B92,Events!$G:$G,0)),"")</f>
        <v>Christmas Day</v>
      </c>
      <c r="C93" s="55" t="str">
        <f>IFERROR(INDEX(Events!$A:$A,MATCH(C92,Events!$G:$G,0)),"")</f>
        <v>Kwanzaa begins</v>
      </c>
      <c r="D93" s="55" t="str">
        <f>IFERROR(INDEX(Events!$A:$A,MATCH(D92,Events!$G:$G,0)),"")</f>
        <v/>
      </c>
      <c r="E93" s="55" t="str">
        <f>IFERROR(INDEX(Events!$A:$A,MATCH(E92,Events!$G:$G,0)),"")</f>
        <v/>
      </c>
      <c r="F93" s="55" t="str">
        <f>IFERROR(INDEX(Events!$A:$A,MATCH(F92,Events!$G:$G,0)),"")</f>
        <v/>
      </c>
      <c r="G93" s="55" t="str">
        <f>IFERROR(INDEX(Events!$A:$A,MATCH(G92,Events!$G:$G,0)),"")</f>
        <v/>
      </c>
      <c r="H93" s="55" t="str">
        <f>IFERROR(INDEX(Events!$A:$A,MATCH(H92,Events!$G:$G,0)),"")</f>
        <v>New Year's Eve</v>
      </c>
    </row>
    <row r="94" spans="1:8" s="2" customFormat="1" ht="27" customHeight="1" x14ac:dyDescent="0.2">
      <c r="A94" s="70"/>
      <c r="B94" s="55" t="str">
        <f ca="1">IFERROR(INDEX(Events!$A:$A,MATCH(B92,Events!$H:$H,0)),"")</f>
        <v/>
      </c>
      <c r="C94" s="55" t="str">
        <f ca="1">IFERROR(INDEX(Events!$A:$A,MATCH(C92,Events!$H:$H,0)),"")</f>
        <v>Boxing Day (UK)</v>
      </c>
      <c r="D94" s="55" t="str">
        <f ca="1">IFERROR(INDEX(Events!$A:$A,MATCH(D92,Events!$H:$H,0)),"")</f>
        <v/>
      </c>
      <c r="E94" s="55" t="str">
        <f ca="1">IFERROR(INDEX(Events!$A:$A,MATCH(E92,Events!$H:$H,0)),"")</f>
        <v/>
      </c>
      <c r="F94" s="55" t="str">
        <f ca="1">IFERROR(INDEX(Events!$A:$A,MATCH(F92,Events!$H:$H,0)),"")</f>
        <v/>
      </c>
      <c r="G94" s="55" t="str">
        <f ca="1">IFERROR(INDEX(Events!$A:$A,MATCH(G92,Events!$H:$H,0)),"")</f>
        <v/>
      </c>
      <c r="H94" s="55" t="str">
        <f ca="1">IFERROR(INDEX(Events!$A:$A,MATCH(H92,Events!$H:$H,0)),"")</f>
        <v/>
      </c>
    </row>
    <row r="95" spans="1:8" s="2" customFormat="1" ht="27" customHeight="1" x14ac:dyDescent="0.2">
      <c r="A95" s="71"/>
      <c r="B95" s="56" t="str">
        <f ca="1">IFERROR(INDEX(Events!$A:$A,MATCH(B92,Events!$I:$I,0)),"")</f>
        <v/>
      </c>
      <c r="C95" s="56" t="str">
        <f ca="1">IFERROR(INDEX(Events!$A:$A,MATCH(C92,Events!$I:$I,0)),"")</f>
        <v/>
      </c>
      <c r="D95" s="56" t="str">
        <f ca="1">IFERROR(INDEX(Events!$A:$A,MATCH(D92,Events!$I:$I,0)),"")</f>
        <v/>
      </c>
      <c r="E95" s="56" t="str">
        <f ca="1">IFERROR(INDEX(Events!$A:$A,MATCH(E92,Events!$I:$I,0)),"")</f>
        <v/>
      </c>
      <c r="F95" s="56" t="str">
        <f ca="1">IFERROR(INDEX(Events!$A:$A,MATCH(F92,Events!$I:$I,0)),"")</f>
        <v/>
      </c>
      <c r="G95" s="56" t="str">
        <f ca="1">IFERROR(INDEX(Events!$A:$A,MATCH(G92,Events!$I:$I,0)),"")</f>
        <v/>
      </c>
      <c r="H95" s="56" t="str">
        <f ca="1">IFERROR(INDEX(Events!$A:$A,MATCH(H92,Events!$I:$I,0)),"")</f>
        <v/>
      </c>
    </row>
    <row r="96" spans="1:8" s="1" customFormat="1" ht="19.5" customHeight="1" x14ac:dyDescent="0.2">
      <c r="A96" s="69">
        <f t="shared" si="72"/>
        <v>23</v>
      </c>
      <c r="B96" s="51">
        <f t="shared" ref="B96" si="115">H92+1</f>
        <v>44927</v>
      </c>
      <c r="C96" s="51">
        <f t="shared" ref="C96" si="116">B96+1</f>
        <v>44928</v>
      </c>
      <c r="D96" s="51">
        <f t="shared" ref="D96" si="117">C96+1</f>
        <v>44929</v>
      </c>
      <c r="E96" s="51">
        <f t="shared" ref="E96" si="118">D96+1</f>
        <v>44930</v>
      </c>
      <c r="F96" s="51">
        <f t="shared" ref="F96" si="119">E96+1</f>
        <v>44931</v>
      </c>
      <c r="G96" s="51">
        <f t="shared" ref="G96" si="120">F96+1</f>
        <v>44932</v>
      </c>
      <c r="H96" s="51">
        <f t="shared" ref="H96" si="121">G96+1</f>
        <v>44933</v>
      </c>
    </row>
    <row r="97" spans="1:8" s="2" customFormat="1" ht="27" customHeight="1" x14ac:dyDescent="0.2">
      <c r="A97" s="70"/>
      <c r="B97" s="55" t="str">
        <f>IFERROR(INDEX(Events!$A:$A,MATCH(B96,Events!$G:$G,0)),"")</f>
        <v>New Year's Day</v>
      </c>
      <c r="C97" s="55" t="str">
        <f>IFERROR(INDEX(Events!$A:$A,MATCH(C96,Events!$G:$G,0)),"")</f>
        <v/>
      </c>
      <c r="D97" s="55" t="str">
        <f>IFERROR(INDEX(Events!$A:$A,MATCH(D96,Events!$G:$G,0)),"")</f>
        <v/>
      </c>
      <c r="E97" s="55" t="str">
        <f>IFERROR(INDEX(Events!$A:$A,MATCH(E96,Events!$G:$G,0)),"")</f>
        <v/>
      </c>
      <c r="F97" s="55" t="str">
        <f>IFERROR(INDEX(Events!$A:$A,MATCH(F96,Events!$G:$G,0)),"")</f>
        <v/>
      </c>
      <c r="G97" s="55" t="str">
        <f>IFERROR(INDEX(Events!$A:$A,MATCH(G96,Events!$G:$G,0)),"")</f>
        <v/>
      </c>
      <c r="H97" s="55" t="str">
        <f>IFERROR(INDEX(Events!$A:$A,MATCH(H96,Events!$G:$G,0)),"")</f>
        <v/>
      </c>
    </row>
    <row r="98" spans="1:8" s="2" customFormat="1" ht="27" customHeight="1" x14ac:dyDescent="0.2">
      <c r="A98" s="70"/>
      <c r="B98" s="55" t="str">
        <f ca="1">IFERROR(INDEX(Events!$A:$A,MATCH(B96,Events!$H:$H,0)),"")</f>
        <v/>
      </c>
      <c r="C98" s="55" t="str">
        <f ca="1">IFERROR(INDEX(Events!$A:$A,MATCH(C96,Events!$H:$H,0)),"")</f>
        <v/>
      </c>
      <c r="D98" s="55" t="str">
        <f ca="1">IFERROR(INDEX(Events!$A:$A,MATCH(D96,Events!$H:$H,0)),"")</f>
        <v/>
      </c>
      <c r="E98" s="55" t="str">
        <f ca="1">IFERROR(INDEX(Events!$A:$A,MATCH(E96,Events!$H:$H,0)),"")</f>
        <v/>
      </c>
      <c r="F98" s="55" t="str">
        <f ca="1">IFERROR(INDEX(Events!$A:$A,MATCH(F96,Events!$H:$H,0)),"")</f>
        <v/>
      </c>
      <c r="G98" s="55" t="str">
        <f ca="1">IFERROR(INDEX(Events!$A:$A,MATCH(G96,Events!$H:$H,0)),"")</f>
        <v/>
      </c>
      <c r="H98" s="55" t="str">
        <f ca="1">IFERROR(INDEX(Events!$A:$A,MATCH(H96,Events!$H:$H,0)),"")</f>
        <v/>
      </c>
    </row>
    <row r="99" spans="1:8" s="2" customFormat="1" ht="27" customHeight="1" x14ac:dyDescent="0.2">
      <c r="A99" s="71"/>
      <c r="B99" s="56" t="str">
        <f ca="1">IFERROR(INDEX(Events!$A:$A,MATCH(B96,Events!$I:$I,0)),"")</f>
        <v/>
      </c>
      <c r="C99" s="56" t="str">
        <f ca="1">IFERROR(INDEX(Events!$A:$A,MATCH(C96,Events!$I:$I,0)),"")</f>
        <v/>
      </c>
      <c r="D99" s="56" t="str">
        <f ca="1">IFERROR(INDEX(Events!$A:$A,MATCH(D96,Events!$I:$I,0)),"")</f>
        <v/>
      </c>
      <c r="E99" s="56" t="str">
        <f ca="1">IFERROR(INDEX(Events!$A:$A,MATCH(E96,Events!$I:$I,0)),"")</f>
        <v/>
      </c>
      <c r="F99" s="56" t="str">
        <f ca="1">IFERROR(INDEX(Events!$A:$A,MATCH(F96,Events!$I:$I,0)),"")</f>
        <v/>
      </c>
      <c r="G99" s="56" t="str">
        <f ca="1">IFERROR(INDEX(Events!$A:$A,MATCH(G96,Events!$I:$I,0)),"")</f>
        <v/>
      </c>
      <c r="H99" s="56" t="str">
        <f ca="1">IFERROR(INDEX(Events!$A:$A,MATCH(H96,Events!$I:$I,0)),"")</f>
        <v/>
      </c>
    </row>
    <row r="100" spans="1:8" s="1" customFormat="1" ht="19.5" customHeight="1" x14ac:dyDescent="0.2">
      <c r="A100" s="69">
        <f t="shared" si="72"/>
        <v>24</v>
      </c>
      <c r="B100" s="51">
        <f t="shared" ref="B100" si="122">H96+1</f>
        <v>44934</v>
      </c>
      <c r="C100" s="51">
        <f t="shared" ref="C100" si="123">B100+1</f>
        <v>44935</v>
      </c>
      <c r="D100" s="51">
        <f t="shared" ref="D100" si="124">C100+1</f>
        <v>44936</v>
      </c>
      <c r="E100" s="51">
        <f t="shared" ref="E100" si="125">D100+1</f>
        <v>44937</v>
      </c>
      <c r="F100" s="51">
        <f t="shared" ref="F100" si="126">E100+1</f>
        <v>44938</v>
      </c>
      <c r="G100" s="51">
        <f t="shared" ref="G100" si="127">F100+1</f>
        <v>44939</v>
      </c>
      <c r="H100" s="51">
        <f t="shared" ref="H100" si="128">G100+1</f>
        <v>44940</v>
      </c>
    </row>
    <row r="101" spans="1:8" s="2" customFormat="1" ht="27" customHeight="1" x14ac:dyDescent="0.2">
      <c r="A101" s="70"/>
      <c r="B101" s="55" t="str">
        <f>IFERROR(INDEX(Events!$A:$A,MATCH(B100,Events!$G:$G,0)),"")</f>
        <v/>
      </c>
      <c r="C101" s="55" t="str">
        <f>IFERROR(INDEX(Events!$A:$A,MATCH(C100,Events!$G:$G,0)),"")</f>
        <v/>
      </c>
      <c r="D101" s="55" t="str">
        <f>IFERROR(INDEX(Events!$A:$A,MATCH(D100,Events!$G:$G,0)),"")</f>
        <v/>
      </c>
      <c r="E101" s="55" t="str">
        <f>IFERROR(INDEX(Events!$A:$A,MATCH(E100,Events!$G:$G,0)),"")</f>
        <v/>
      </c>
      <c r="F101" s="55" t="str">
        <f>IFERROR(INDEX(Events!$A:$A,MATCH(F100,Events!$G:$G,0)),"")</f>
        <v/>
      </c>
      <c r="G101" s="55" t="str">
        <f>IFERROR(INDEX(Events!$A:$A,MATCH(G100,Events!$G:$G,0)),"")</f>
        <v/>
      </c>
      <c r="H101" s="55" t="str">
        <f>IFERROR(INDEX(Events!$A:$A,MATCH(H100,Events!$G:$G,0)),"")</f>
        <v/>
      </c>
    </row>
    <row r="102" spans="1:8" s="2" customFormat="1" ht="27" customHeight="1" x14ac:dyDescent="0.2">
      <c r="A102" s="70"/>
      <c r="B102" s="55" t="str">
        <f ca="1">IFERROR(INDEX(Events!$A:$A,MATCH(B100,Events!$H:$H,0)),"")</f>
        <v/>
      </c>
      <c r="C102" s="55" t="str">
        <f ca="1">IFERROR(INDEX(Events!$A:$A,MATCH(C100,Events!$H:$H,0)),"")</f>
        <v/>
      </c>
      <c r="D102" s="55" t="str">
        <f ca="1">IFERROR(INDEX(Events!$A:$A,MATCH(D100,Events!$H:$H,0)),"")</f>
        <v/>
      </c>
      <c r="E102" s="55" t="str">
        <f ca="1">IFERROR(INDEX(Events!$A:$A,MATCH(E100,Events!$H:$H,0)),"")</f>
        <v/>
      </c>
      <c r="F102" s="55" t="str">
        <f ca="1">IFERROR(INDEX(Events!$A:$A,MATCH(F100,Events!$H:$H,0)),"")</f>
        <v/>
      </c>
      <c r="G102" s="55" t="str">
        <f ca="1">IFERROR(INDEX(Events!$A:$A,MATCH(G100,Events!$H:$H,0)),"")</f>
        <v/>
      </c>
      <c r="H102" s="55" t="str">
        <f ca="1">IFERROR(INDEX(Events!$A:$A,MATCH(H100,Events!$H:$H,0)),"")</f>
        <v/>
      </c>
    </row>
    <row r="103" spans="1:8" s="2" customFormat="1" ht="27" customHeight="1" x14ac:dyDescent="0.2">
      <c r="A103" s="71"/>
      <c r="B103" s="56" t="str">
        <f ca="1">IFERROR(INDEX(Events!$A:$A,MATCH(B100,Events!$I:$I,0)),"")</f>
        <v/>
      </c>
      <c r="C103" s="56" t="str">
        <f ca="1">IFERROR(INDEX(Events!$A:$A,MATCH(C100,Events!$I:$I,0)),"")</f>
        <v/>
      </c>
      <c r="D103" s="56" t="str">
        <f ca="1">IFERROR(INDEX(Events!$A:$A,MATCH(D100,Events!$I:$I,0)),"")</f>
        <v/>
      </c>
      <c r="E103" s="56" t="str">
        <f ca="1">IFERROR(INDEX(Events!$A:$A,MATCH(E100,Events!$I:$I,0)),"")</f>
        <v/>
      </c>
      <c r="F103" s="56" t="str">
        <f ca="1">IFERROR(INDEX(Events!$A:$A,MATCH(F100,Events!$I:$I,0)),"")</f>
        <v/>
      </c>
      <c r="G103" s="56" t="str">
        <f ca="1">IFERROR(INDEX(Events!$A:$A,MATCH(G100,Events!$I:$I,0)),"")</f>
        <v/>
      </c>
      <c r="H103" s="56" t="str">
        <f ca="1">IFERROR(INDEX(Events!$A:$A,MATCH(H100,Events!$I:$I,0)),"")</f>
        <v/>
      </c>
    </row>
    <row r="104" spans="1:8" s="1" customFormat="1" ht="19.5" customHeight="1" x14ac:dyDescent="0.2">
      <c r="A104" s="69">
        <f t="shared" ref="A104:A140" si="129">A100+1</f>
        <v>25</v>
      </c>
      <c r="B104" s="51">
        <f t="shared" ref="B104" si="130">H100+1</f>
        <v>44941</v>
      </c>
      <c r="C104" s="51">
        <f t="shared" ref="C104" si="131">B104+1</f>
        <v>44942</v>
      </c>
      <c r="D104" s="51">
        <f t="shared" ref="D104" si="132">C104+1</f>
        <v>44943</v>
      </c>
      <c r="E104" s="51">
        <f t="shared" ref="E104" si="133">D104+1</f>
        <v>44944</v>
      </c>
      <c r="F104" s="51">
        <f t="shared" ref="F104" si="134">E104+1</f>
        <v>44945</v>
      </c>
      <c r="G104" s="51">
        <f t="shared" ref="G104" si="135">F104+1</f>
        <v>44946</v>
      </c>
      <c r="H104" s="51">
        <f t="shared" ref="H104" si="136">G104+1</f>
        <v>44947</v>
      </c>
    </row>
    <row r="105" spans="1:8" s="2" customFormat="1" ht="27" customHeight="1" x14ac:dyDescent="0.2">
      <c r="A105" s="70"/>
      <c r="B105" s="55" t="str">
        <f>IFERROR(INDEX(Events!$A:$A,MATCH(B104,Events!$G:$G,0)),"")</f>
        <v/>
      </c>
      <c r="C105" s="55" t="str">
        <f>IFERROR(INDEX(Events!$A:$A,MATCH(C104,Events!$G:$G,0)),"")</f>
        <v>ML King Day</v>
      </c>
      <c r="D105" s="55" t="str">
        <f>IFERROR(INDEX(Events!$A:$A,MATCH(D104,Events!$G:$G,0)),"")</f>
        <v/>
      </c>
      <c r="E105" s="55" t="str">
        <f>IFERROR(INDEX(Events!$A:$A,MATCH(E104,Events!$G:$G,0)),"")</f>
        <v/>
      </c>
      <c r="F105" s="55" t="str">
        <f>IFERROR(INDEX(Events!$A:$A,MATCH(F104,Events!$G:$G,0)),"")</f>
        <v/>
      </c>
      <c r="G105" s="55" t="str">
        <f>IFERROR(INDEX(Events!$A:$A,MATCH(G104,Events!$G:$G,0)),"")</f>
        <v/>
      </c>
      <c r="H105" s="55" t="str">
        <f>IFERROR(INDEX(Events!$A:$A,MATCH(H104,Events!$G:$G,0)),"")</f>
        <v/>
      </c>
    </row>
    <row r="106" spans="1:8" s="2" customFormat="1" ht="27" customHeight="1" x14ac:dyDescent="0.2">
      <c r="A106" s="70"/>
      <c r="B106" s="55" t="str">
        <f ca="1">IFERROR(INDEX(Events!$A:$A,MATCH(B104,Events!$H:$H,0)),"")</f>
        <v/>
      </c>
      <c r="C106" s="55" t="str">
        <f ca="1">IFERROR(INDEX(Events!$A:$A,MATCH(C104,Events!$H:$H,0)),"")</f>
        <v/>
      </c>
      <c r="D106" s="55" t="str">
        <f ca="1">IFERROR(INDEX(Events!$A:$A,MATCH(D104,Events!$H:$H,0)),"")</f>
        <v/>
      </c>
      <c r="E106" s="55" t="str">
        <f ca="1">IFERROR(INDEX(Events!$A:$A,MATCH(E104,Events!$H:$H,0)),"")</f>
        <v/>
      </c>
      <c r="F106" s="55" t="str">
        <f ca="1">IFERROR(INDEX(Events!$A:$A,MATCH(F104,Events!$H:$H,0)),"")</f>
        <v/>
      </c>
      <c r="G106" s="55" t="str">
        <f ca="1">IFERROR(INDEX(Events!$A:$A,MATCH(G104,Events!$H:$H,0)),"")</f>
        <v/>
      </c>
      <c r="H106" s="55" t="str">
        <f ca="1">IFERROR(INDEX(Events!$A:$A,MATCH(H104,Events!$H:$H,0)),"")</f>
        <v/>
      </c>
    </row>
    <row r="107" spans="1:8" s="2" customFormat="1" ht="27" customHeight="1" x14ac:dyDescent="0.2">
      <c r="A107" s="71"/>
      <c r="B107" s="56" t="str">
        <f ca="1">IFERROR(INDEX(Events!$A:$A,MATCH(B104,Events!$I:$I,0)),"")</f>
        <v/>
      </c>
      <c r="C107" s="56" t="str">
        <f ca="1">IFERROR(INDEX(Events!$A:$A,MATCH(C104,Events!$I:$I,0)),"")</f>
        <v/>
      </c>
      <c r="D107" s="56" t="str">
        <f ca="1">IFERROR(INDEX(Events!$A:$A,MATCH(D104,Events!$I:$I,0)),"")</f>
        <v/>
      </c>
      <c r="E107" s="56" t="str">
        <f ca="1">IFERROR(INDEX(Events!$A:$A,MATCH(E104,Events!$I:$I,0)),"")</f>
        <v/>
      </c>
      <c r="F107" s="56" t="str">
        <f ca="1">IFERROR(INDEX(Events!$A:$A,MATCH(F104,Events!$I:$I,0)),"")</f>
        <v/>
      </c>
      <c r="G107" s="56" t="str">
        <f ca="1">IFERROR(INDEX(Events!$A:$A,MATCH(G104,Events!$I:$I,0)),"")</f>
        <v/>
      </c>
      <c r="H107" s="56" t="str">
        <f ca="1">IFERROR(INDEX(Events!$A:$A,MATCH(H104,Events!$I:$I,0)),"")</f>
        <v/>
      </c>
    </row>
    <row r="108" spans="1:8" s="1" customFormat="1" ht="19.5" customHeight="1" x14ac:dyDescent="0.2">
      <c r="A108" s="69">
        <f t="shared" si="129"/>
        <v>26</v>
      </c>
      <c r="B108" s="51">
        <f t="shared" ref="B108" si="137">H104+1</f>
        <v>44948</v>
      </c>
      <c r="C108" s="51">
        <f t="shared" ref="C108" si="138">B108+1</f>
        <v>44949</v>
      </c>
      <c r="D108" s="51">
        <f t="shared" ref="D108" si="139">C108+1</f>
        <v>44950</v>
      </c>
      <c r="E108" s="51">
        <f t="shared" ref="E108" si="140">D108+1</f>
        <v>44951</v>
      </c>
      <c r="F108" s="51">
        <f t="shared" ref="F108" si="141">E108+1</f>
        <v>44952</v>
      </c>
      <c r="G108" s="51">
        <f t="shared" ref="G108" si="142">F108+1</f>
        <v>44953</v>
      </c>
      <c r="H108" s="51">
        <f t="shared" ref="H108" si="143">G108+1</f>
        <v>44954</v>
      </c>
    </row>
    <row r="109" spans="1:8" s="2" customFormat="1" ht="27" customHeight="1" x14ac:dyDescent="0.2">
      <c r="A109" s="70"/>
      <c r="B109" s="55" t="str">
        <f>IFERROR(INDEX(Events!$A:$A,MATCH(B108,Events!$G:$G,0)),"")</f>
        <v>Chinese New  Year</v>
      </c>
      <c r="C109" s="55" t="str">
        <f>IFERROR(INDEX(Events!$A:$A,MATCH(C108,Events!$G:$G,0)),"")</f>
        <v/>
      </c>
      <c r="D109" s="55" t="str">
        <f>IFERROR(INDEX(Events!$A:$A,MATCH(D108,Events!$G:$G,0)),"")</f>
        <v/>
      </c>
      <c r="E109" s="55" t="str">
        <f>IFERROR(INDEX(Events!$A:$A,MATCH(E108,Events!$G:$G,0)),"")</f>
        <v/>
      </c>
      <c r="F109" s="55" t="str">
        <f>IFERROR(INDEX(Events!$A:$A,MATCH(F108,Events!$G:$G,0)),"")</f>
        <v/>
      </c>
      <c r="G109" s="55" t="str">
        <f>IFERROR(INDEX(Events!$A:$A,MATCH(G108,Events!$G:$G,0)),"")</f>
        <v/>
      </c>
      <c r="H109" s="55" t="str">
        <f>IFERROR(INDEX(Events!$A:$A,MATCH(H108,Events!$G:$G,0)),"")</f>
        <v/>
      </c>
    </row>
    <row r="110" spans="1:8" s="2" customFormat="1" ht="27" customHeight="1" x14ac:dyDescent="0.2">
      <c r="A110" s="70"/>
      <c r="B110" s="55" t="str">
        <f ca="1">IFERROR(INDEX(Events!$A:$A,MATCH(B108,Events!$H:$H,0)),"")</f>
        <v/>
      </c>
      <c r="C110" s="55" t="str">
        <f ca="1">IFERROR(INDEX(Events!$A:$A,MATCH(C108,Events!$H:$H,0)),"")</f>
        <v/>
      </c>
      <c r="D110" s="55" t="str">
        <f ca="1">IFERROR(INDEX(Events!$A:$A,MATCH(D108,Events!$H:$H,0)),"")</f>
        <v/>
      </c>
      <c r="E110" s="55" t="str">
        <f ca="1">IFERROR(INDEX(Events!$A:$A,MATCH(E108,Events!$H:$H,0)),"")</f>
        <v/>
      </c>
      <c r="F110" s="55" t="str">
        <f ca="1">IFERROR(INDEX(Events!$A:$A,MATCH(F108,Events!$H:$H,0)),"")</f>
        <v/>
      </c>
      <c r="G110" s="55" t="str">
        <f ca="1">IFERROR(INDEX(Events!$A:$A,MATCH(G108,Events!$H:$H,0)),"")</f>
        <v/>
      </c>
      <c r="H110" s="55" t="str">
        <f ca="1">IFERROR(INDEX(Events!$A:$A,MATCH(H108,Events!$H:$H,0)),"")</f>
        <v/>
      </c>
    </row>
    <row r="111" spans="1:8" s="2" customFormat="1" ht="27" customHeight="1" x14ac:dyDescent="0.2">
      <c r="A111" s="71"/>
      <c r="B111" s="56" t="str">
        <f ca="1">IFERROR(INDEX(Events!$A:$A,MATCH(B108,Events!$I:$I,0)),"")</f>
        <v/>
      </c>
      <c r="C111" s="56" t="str">
        <f ca="1">IFERROR(INDEX(Events!$A:$A,MATCH(C108,Events!$I:$I,0)),"")</f>
        <v/>
      </c>
      <c r="D111" s="56" t="str">
        <f ca="1">IFERROR(INDEX(Events!$A:$A,MATCH(D108,Events!$I:$I,0)),"")</f>
        <v/>
      </c>
      <c r="E111" s="56" t="str">
        <f ca="1">IFERROR(INDEX(Events!$A:$A,MATCH(E108,Events!$I:$I,0)),"")</f>
        <v/>
      </c>
      <c r="F111" s="56" t="str">
        <f ca="1">IFERROR(INDEX(Events!$A:$A,MATCH(F108,Events!$I:$I,0)),"")</f>
        <v/>
      </c>
      <c r="G111" s="56" t="str">
        <f ca="1">IFERROR(INDEX(Events!$A:$A,MATCH(G108,Events!$I:$I,0)),"")</f>
        <v/>
      </c>
      <c r="H111" s="56" t="str">
        <f ca="1">IFERROR(INDEX(Events!$A:$A,MATCH(H108,Events!$I:$I,0)),"")</f>
        <v/>
      </c>
    </row>
    <row r="112" spans="1:8" s="1" customFormat="1" ht="19.5" customHeight="1" x14ac:dyDescent="0.2">
      <c r="A112" s="69">
        <f t="shared" si="129"/>
        <v>27</v>
      </c>
      <c r="B112" s="51">
        <f t="shared" ref="B112" si="144">H108+1</f>
        <v>44955</v>
      </c>
      <c r="C112" s="51">
        <f t="shared" ref="C112" si="145">B112+1</f>
        <v>44956</v>
      </c>
      <c r="D112" s="51">
        <f t="shared" ref="D112" si="146">C112+1</f>
        <v>44957</v>
      </c>
      <c r="E112" s="51">
        <f t="shared" ref="E112" si="147">D112+1</f>
        <v>44958</v>
      </c>
      <c r="F112" s="51">
        <f t="shared" ref="F112" si="148">E112+1</f>
        <v>44959</v>
      </c>
      <c r="G112" s="51">
        <f t="shared" ref="G112" si="149">F112+1</f>
        <v>44960</v>
      </c>
      <c r="H112" s="51">
        <f t="shared" ref="H112" si="150">G112+1</f>
        <v>44961</v>
      </c>
    </row>
    <row r="113" spans="1:8" s="2" customFormat="1" ht="27" customHeight="1" x14ac:dyDescent="0.2">
      <c r="A113" s="70"/>
      <c r="B113" s="55" t="str">
        <f>IFERROR(INDEX(Events!$A:$A,MATCH(B112,Events!$G:$G,0)),"")</f>
        <v/>
      </c>
      <c r="C113" s="55" t="str">
        <f>IFERROR(INDEX(Events!$A:$A,MATCH(C112,Events!$G:$G,0)),"")</f>
        <v/>
      </c>
      <c r="D113" s="55" t="str">
        <f>IFERROR(INDEX(Events!$A:$A,MATCH(D112,Events!$G:$G,0)),"")</f>
        <v/>
      </c>
      <c r="E113" s="55" t="str">
        <f>IFERROR(INDEX(Events!$A:$A,MATCH(E112,Events!$G:$G,0)),"")</f>
        <v/>
      </c>
      <c r="F113" s="55" t="str">
        <f>IFERROR(INDEX(Events!$A:$A,MATCH(F112,Events!$G:$G,0)),"")</f>
        <v>Groundhog Day</v>
      </c>
      <c r="G113" s="55" t="str">
        <f>IFERROR(INDEX(Events!$A:$A,MATCH(G112,Events!$G:$G,0)),"")</f>
        <v/>
      </c>
      <c r="H113" s="55" t="str">
        <f>IFERROR(INDEX(Events!$A:$A,MATCH(H112,Events!$G:$G,0)),"")</f>
        <v/>
      </c>
    </row>
    <row r="114" spans="1:8" s="2" customFormat="1" ht="27" customHeight="1" x14ac:dyDescent="0.2">
      <c r="A114" s="70"/>
      <c r="B114" s="55" t="str">
        <f ca="1">IFERROR(INDEX(Events!$A:$A,MATCH(B112,Events!$H:$H,0)),"")</f>
        <v/>
      </c>
      <c r="C114" s="55" t="str">
        <f ca="1">IFERROR(INDEX(Events!$A:$A,MATCH(C112,Events!$H:$H,0)),"")</f>
        <v/>
      </c>
      <c r="D114" s="55" t="str">
        <f ca="1">IFERROR(INDEX(Events!$A:$A,MATCH(D112,Events!$H:$H,0)),"")</f>
        <v/>
      </c>
      <c r="E114" s="55" t="str">
        <f ca="1">IFERROR(INDEX(Events!$A:$A,MATCH(E112,Events!$H:$H,0)),"")</f>
        <v/>
      </c>
      <c r="F114" s="55" t="str">
        <f ca="1">IFERROR(INDEX(Events!$A:$A,MATCH(F112,Events!$H:$H,0)),"")</f>
        <v/>
      </c>
      <c r="G114" s="55" t="str">
        <f ca="1">IFERROR(INDEX(Events!$A:$A,MATCH(G112,Events!$H:$H,0)),"")</f>
        <v/>
      </c>
      <c r="H114" s="55" t="str">
        <f ca="1">IFERROR(INDEX(Events!$A:$A,MATCH(H112,Events!$H:$H,0)),"")</f>
        <v/>
      </c>
    </row>
    <row r="115" spans="1:8" s="2" customFormat="1" ht="27" customHeight="1" x14ac:dyDescent="0.2">
      <c r="A115" s="71"/>
      <c r="B115" s="56" t="str">
        <f ca="1">IFERROR(INDEX(Events!$A:$A,MATCH(B112,Events!$I:$I,0)),"")</f>
        <v/>
      </c>
      <c r="C115" s="56" t="str">
        <f ca="1">IFERROR(INDEX(Events!$A:$A,MATCH(C112,Events!$I:$I,0)),"")</f>
        <v/>
      </c>
      <c r="D115" s="56" t="str">
        <f ca="1">IFERROR(INDEX(Events!$A:$A,MATCH(D112,Events!$I:$I,0)),"")</f>
        <v/>
      </c>
      <c r="E115" s="56" t="str">
        <f ca="1">IFERROR(INDEX(Events!$A:$A,MATCH(E112,Events!$I:$I,0)),"")</f>
        <v/>
      </c>
      <c r="F115" s="56" t="str">
        <f ca="1">IFERROR(INDEX(Events!$A:$A,MATCH(F112,Events!$I:$I,0)),"")</f>
        <v/>
      </c>
      <c r="G115" s="56" t="str">
        <f ca="1">IFERROR(INDEX(Events!$A:$A,MATCH(G112,Events!$I:$I,0)),"")</f>
        <v/>
      </c>
      <c r="H115" s="56" t="str">
        <f ca="1">IFERROR(INDEX(Events!$A:$A,MATCH(H112,Events!$I:$I,0)),"")</f>
        <v/>
      </c>
    </row>
    <row r="116" spans="1:8" s="1" customFormat="1" ht="19.5" customHeight="1" x14ac:dyDescent="0.2">
      <c r="A116" s="69">
        <f t="shared" si="129"/>
        <v>28</v>
      </c>
      <c r="B116" s="51">
        <f t="shared" ref="B116" si="151">H112+1</f>
        <v>44962</v>
      </c>
      <c r="C116" s="51">
        <f t="shared" ref="C116" si="152">B116+1</f>
        <v>44963</v>
      </c>
      <c r="D116" s="51">
        <f t="shared" ref="D116" si="153">C116+1</f>
        <v>44964</v>
      </c>
      <c r="E116" s="51">
        <f t="shared" ref="E116" si="154">D116+1</f>
        <v>44965</v>
      </c>
      <c r="F116" s="51">
        <f t="shared" ref="F116" si="155">E116+1</f>
        <v>44966</v>
      </c>
      <c r="G116" s="51">
        <f t="shared" ref="G116" si="156">F116+1</f>
        <v>44967</v>
      </c>
      <c r="H116" s="51">
        <f t="shared" ref="H116" si="157">G116+1</f>
        <v>44968</v>
      </c>
    </row>
    <row r="117" spans="1:8" s="2" customFormat="1" ht="27" customHeight="1" x14ac:dyDescent="0.2">
      <c r="A117" s="70"/>
      <c r="B117" s="55" t="str">
        <f>IFERROR(INDEX(Events!$A:$A,MATCH(B116,Events!$G:$G,0)),"")</f>
        <v/>
      </c>
      <c r="C117" s="55" t="str">
        <f>IFERROR(INDEX(Events!$A:$A,MATCH(C116,Events!$G:$G,0)),"")</f>
        <v/>
      </c>
      <c r="D117" s="55" t="str">
        <f>IFERROR(INDEX(Events!$A:$A,MATCH(D116,Events!$G:$G,0)),"")</f>
        <v/>
      </c>
      <c r="E117" s="55" t="str">
        <f>IFERROR(INDEX(Events!$A:$A,MATCH(E116,Events!$G:$G,0)),"")</f>
        <v/>
      </c>
      <c r="F117" s="55" t="str">
        <f>IFERROR(INDEX(Events!$A:$A,MATCH(F116,Events!$G:$G,0)),"")</f>
        <v/>
      </c>
      <c r="G117" s="55" t="str">
        <f>IFERROR(INDEX(Events!$A:$A,MATCH(G116,Events!$G:$G,0)),"")</f>
        <v/>
      </c>
      <c r="H117" s="55" t="str">
        <f>IFERROR(INDEX(Events!$A:$A,MATCH(H116,Events!$G:$G,0)),"")</f>
        <v/>
      </c>
    </row>
    <row r="118" spans="1:8" s="2" customFormat="1" ht="27" customHeight="1" x14ac:dyDescent="0.2">
      <c r="A118" s="70"/>
      <c r="B118" s="55" t="str">
        <f ca="1">IFERROR(INDEX(Events!$A:$A,MATCH(B116,Events!$H:$H,0)),"")</f>
        <v/>
      </c>
      <c r="C118" s="55" t="str">
        <f ca="1">IFERROR(INDEX(Events!$A:$A,MATCH(C116,Events!$H:$H,0)),"")</f>
        <v/>
      </c>
      <c r="D118" s="55" t="str">
        <f ca="1">IFERROR(INDEX(Events!$A:$A,MATCH(D116,Events!$H:$H,0)),"")</f>
        <v/>
      </c>
      <c r="E118" s="55" t="str">
        <f ca="1">IFERROR(INDEX(Events!$A:$A,MATCH(E116,Events!$H:$H,0)),"")</f>
        <v/>
      </c>
      <c r="F118" s="55" t="str">
        <f ca="1">IFERROR(INDEX(Events!$A:$A,MATCH(F116,Events!$H:$H,0)),"")</f>
        <v/>
      </c>
      <c r="G118" s="55" t="str">
        <f ca="1">IFERROR(INDEX(Events!$A:$A,MATCH(G116,Events!$H:$H,0)),"")</f>
        <v/>
      </c>
      <c r="H118" s="55" t="str">
        <f ca="1">IFERROR(INDEX(Events!$A:$A,MATCH(H116,Events!$H:$H,0)),"")</f>
        <v/>
      </c>
    </row>
    <row r="119" spans="1:8" s="2" customFormat="1" ht="27" customHeight="1" x14ac:dyDescent="0.2">
      <c r="A119" s="71"/>
      <c r="B119" s="56" t="str">
        <f ca="1">IFERROR(INDEX(Events!$A:$A,MATCH(B116,Events!$I:$I,0)),"")</f>
        <v/>
      </c>
      <c r="C119" s="56" t="str">
        <f ca="1">IFERROR(INDEX(Events!$A:$A,MATCH(C116,Events!$I:$I,0)),"")</f>
        <v/>
      </c>
      <c r="D119" s="56" t="str">
        <f ca="1">IFERROR(INDEX(Events!$A:$A,MATCH(D116,Events!$I:$I,0)),"")</f>
        <v/>
      </c>
      <c r="E119" s="56" t="str">
        <f ca="1">IFERROR(INDEX(Events!$A:$A,MATCH(E116,Events!$I:$I,0)),"")</f>
        <v/>
      </c>
      <c r="F119" s="56" t="str">
        <f ca="1">IFERROR(INDEX(Events!$A:$A,MATCH(F116,Events!$I:$I,0)),"")</f>
        <v/>
      </c>
      <c r="G119" s="56" t="str">
        <f ca="1">IFERROR(INDEX(Events!$A:$A,MATCH(G116,Events!$I:$I,0)),"")</f>
        <v/>
      </c>
      <c r="H119" s="56" t="str">
        <f ca="1">IFERROR(INDEX(Events!$A:$A,MATCH(H116,Events!$I:$I,0)),"")</f>
        <v/>
      </c>
    </row>
    <row r="120" spans="1:8" s="1" customFormat="1" ht="19.5" customHeight="1" x14ac:dyDescent="0.2">
      <c r="A120" s="69">
        <f t="shared" si="129"/>
        <v>29</v>
      </c>
      <c r="B120" s="51">
        <f t="shared" ref="B120" si="158">H116+1</f>
        <v>44969</v>
      </c>
      <c r="C120" s="51">
        <f t="shared" ref="C120" si="159">B120+1</f>
        <v>44970</v>
      </c>
      <c r="D120" s="51">
        <f t="shared" ref="D120" si="160">C120+1</f>
        <v>44971</v>
      </c>
      <c r="E120" s="51">
        <f t="shared" ref="E120" si="161">D120+1</f>
        <v>44972</v>
      </c>
      <c r="F120" s="51">
        <f t="shared" ref="F120" si="162">E120+1</f>
        <v>44973</v>
      </c>
      <c r="G120" s="51">
        <f t="shared" ref="G120" si="163">F120+1</f>
        <v>44974</v>
      </c>
      <c r="H120" s="51">
        <f t="shared" ref="H120" si="164">G120+1</f>
        <v>44975</v>
      </c>
    </row>
    <row r="121" spans="1:8" s="2" customFormat="1" ht="27" customHeight="1" x14ac:dyDescent="0.2">
      <c r="A121" s="70"/>
      <c r="B121" s="55" t="str">
        <f>IFERROR(INDEX(Events!$A:$A,MATCH(B120,Events!$G:$G,0)),"")</f>
        <v/>
      </c>
      <c r="C121" s="55" t="str">
        <f>IFERROR(INDEX(Events!$A:$A,MATCH(C120,Events!$G:$G,0)),"")</f>
        <v/>
      </c>
      <c r="D121" s="55" t="str">
        <f>IFERROR(INDEX(Events!$A:$A,MATCH(D120,Events!$G:$G,0)),"")</f>
        <v>Valentines Day</v>
      </c>
      <c r="E121" s="55" t="str">
        <f>IFERROR(INDEX(Events!$A:$A,MATCH(E120,Events!$G:$G,0)),"")</f>
        <v/>
      </c>
      <c r="F121" s="55" t="str">
        <f>IFERROR(INDEX(Events!$A:$A,MATCH(F120,Events!$G:$G,0)),"")</f>
        <v/>
      </c>
      <c r="G121" s="55" t="str">
        <f>IFERROR(INDEX(Events!$A:$A,MATCH(G120,Events!$G:$G,0)),"")</f>
        <v/>
      </c>
      <c r="H121" s="55" t="str">
        <f>IFERROR(INDEX(Events!$A:$A,MATCH(H120,Events!$G:$G,0)),"")</f>
        <v/>
      </c>
    </row>
    <row r="122" spans="1:8" s="2" customFormat="1" ht="27" customHeight="1" x14ac:dyDescent="0.2">
      <c r="A122" s="70"/>
      <c r="B122" s="55" t="str">
        <f ca="1">IFERROR(INDEX(Events!$A:$A,MATCH(B120,Events!$H:$H,0)),"")</f>
        <v/>
      </c>
      <c r="C122" s="55" t="str">
        <f ca="1">IFERROR(INDEX(Events!$A:$A,MATCH(C120,Events!$H:$H,0)),"")</f>
        <v/>
      </c>
      <c r="D122" s="55" t="str">
        <f ca="1">IFERROR(INDEX(Events!$A:$A,MATCH(D120,Events!$H:$H,0)),"")</f>
        <v/>
      </c>
      <c r="E122" s="55" t="str">
        <f ca="1">IFERROR(INDEX(Events!$A:$A,MATCH(E120,Events!$H:$H,0)),"")</f>
        <v/>
      </c>
      <c r="F122" s="55" t="str">
        <f ca="1">IFERROR(INDEX(Events!$A:$A,MATCH(F120,Events!$H:$H,0)),"")</f>
        <v/>
      </c>
      <c r="G122" s="55" t="str">
        <f ca="1">IFERROR(INDEX(Events!$A:$A,MATCH(G120,Events!$H:$H,0)),"")</f>
        <v/>
      </c>
      <c r="H122" s="55" t="str">
        <f ca="1">IFERROR(INDEX(Events!$A:$A,MATCH(H120,Events!$H:$H,0)),"")</f>
        <v/>
      </c>
    </row>
    <row r="123" spans="1:8" s="2" customFormat="1" ht="27" customHeight="1" x14ac:dyDescent="0.2">
      <c r="A123" s="71"/>
      <c r="B123" s="56" t="str">
        <f ca="1">IFERROR(INDEX(Events!$A:$A,MATCH(B120,Events!$I:$I,0)),"")</f>
        <v/>
      </c>
      <c r="C123" s="56" t="str">
        <f ca="1">IFERROR(INDEX(Events!$A:$A,MATCH(C120,Events!$I:$I,0)),"")</f>
        <v/>
      </c>
      <c r="D123" s="56" t="str">
        <f ca="1">IFERROR(INDEX(Events!$A:$A,MATCH(D120,Events!$I:$I,0)),"")</f>
        <v/>
      </c>
      <c r="E123" s="56" t="str">
        <f ca="1">IFERROR(INDEX(Events!$A:$A,MATCH(E120,Events!$I:$I,0)),"")</f>
        <v/>
      </c>
      <c r="F123" s="56" t="str">
        <f ca="1">IFERROR(INDEX(Events!$A:$A,MATCH(F120,Events!$I:$I,0)),"")</f>
        <v/>
      </c>
      <c r="G123" s="56" t="str">
        <f ca="1">IFERROR(INDEX(Events!$A:$A,MATCH(G120,Events!$I:$I,0)),"")</f>
        <v/>
      </c>
      <c r="H123" s="56" t="str">
        <f ca="1">IFERROR(INDEX(Events!$A:$A,MATCH(H120,Events!$I:$I,0)),"")</f>
        <v/>
      </c>
    </row>
    <row r="124" spans="1:8" s="1" customFormat="1" ht="19.5" customHeight="1" x14ac:dyDescent="0.2">
      <c r="A124" s="69">
        <f t="shared" si="129"/>
        <v>30</v>
      </c>
      <c r="B124" s="51">
        <f t="shared" ref="B124" si="165">H120+1</f>
        <v>44976</v>
      </c>
      <c r="C124" s="51">
        <f t="shared" ref="C124" si="166">B124+1</f>
        <v>44977</v>
      </c>
      <c r="D124" s="51">
        <f t="shared" ref="D124" si="167">C124+1</f>
        <v>44978</v>
      </c>
      <c r="E124" s="51">
        <f t="shared" ref="E124" si="168">D124+1</f>
        <v>44979</v>
      </c>
      <c r="F124" s="51">
        <f t="shared" ref="F124" si="169">E124+1</f>
        <v>44980</v>
      </c>
      <c r="G124" s="51">
        <f t="shared" ref="G124" si="170">F124+1</f>
        <v>44981</v>
      </c>
      <c r="H124" s="51">
        <f t="shared" ref="H124" si="171">G124+1</f>
        <v>44982</v>
      </c>
    </row>
    <row r="125" spans="1:8" s="2" customFormat="1" ht="27" customHeight="1" x14ac:dyDescent="0.2">
      <c r="A125" s="70"/>
      <c r="B125" s="55" t="str">
        <f>IFERROR(INDEX(Events!$A:$A,MATCH(B124,Events!$G:$G,0)),"")</f>
        <v/>
      </c>
      <c r="C125" s="55" t="str">
        <f>IFERROR(INDEX(Events!$A:$A,MATCH(C124,Events!$G:$G,0)),"")</f>
        <v>Presidents' Day</v>
      </c>
      <c r="D125" s="55" t="str">
        <f>IFERROR(INDEX(Events!$A:$A,MATCH(D124,Events!$G:$G,0)),"")</f>
        <v>Mardi Gras</v>
      </c>
      <c r="E125" s="55" t="str">
        <f>IFERROR(INDEX(Events!$A:$A,MATCH(E124,Events!$G:$G,0)),"")</f>
        <v>Ash Wednesday</v>
      </c>
      <c r="F125" s="55" t="str">
        <f>IFERROR(INDEX(Events!$A:$A,MATCH(F124,Events!$G:$G,0)),"")</f>
        <v/>
      </c>
      <c r="G125" s="55" t="str">
        <f>IFERROR(INDEX(Events!$A:$A,MATCH(G124,Events!$G:$G,0)),"")</f>
        <v/>
      </c>
      <c r="H125" s="55" t="str">
        <f>IFERROR(INDEX(Events!$A:$A,MATCH(H124,Events!$G:$G,0)),"")</f>
        <v/>
      </c>
    </row>
    <row r="126" spans="1:8" s="2" customFormat="1" ht="27" customHeight="1" x14ac:dyDescent="0.2">
      <c r="A126" s="70"/>
      <c r="B126" s="55" t="str">
        <f ca="1">IFERROR(INDEX(Events!$A:$A,MATCH(B124,Events!$H:$H,0)),"")</f>
        <v/>
      </c>
      <c r="C126" s="55" t="str">
        <f ca="1">IFERROR(INDEX(Events!$A:$A,MATCH(C124,Events!$H:$H,0)),"")</f>
        <v/>
      </c>
      <c r="D126" s="55" t="str">
        <f ca="1">IFERROR(INDEX(Events!$A:$A,MATCH(D124,Events!$H:$H,0)),"")</f>
        <v/>
      </c>
      <c r="E126" s="55" t="str">
        <f ca="1">IFERROR(INDEX(Events!$A:$A,MATCH(E124,Events!$H:$H,0)),"")</f>
        <v/>
      </c>
      <c r="F126" s="55" t="str">
        <f ca="1">IFERROR(INDEX(Events!$A:$A,MATCH(F124,Events!$H:$H,0)),"")</f>
        <v/>
      </c>
      <c r="G126" s="55" t="str">
        <f ca="1">IFERROR(INDEX(Events!$A:$A,MATCH(G124,Events!$H:$H,0)),"")</f>
        <v/>
      </c>
      <c r="H126" s="55" t="str">
        <f ca="1">IFERROR(INDEX(Events!$A:$A,MATCH(H124,Events!$H:$H,0)),"")</f>
        <v/>
      </c>
    </row>
    <row r="127" spans="1:8" s="2" customFormat="1" ht="27" customHeight="1" x14ac:dyDescent="0.2">
      <c r="A127" s="71"/>
      <c r="B127" s="56" t="str">
        <f ca="1">IFERROR(INDEX(Events!$A:$A,MATCH(B124,Events!$I:$I,0)),"")</f>
        <v/>
      </c>
      <c r="C127" s="56" t="str">
        <f ca="1">IFERROR(INDEX(Events!$A:$A,MATCH(C124,Events!$I:$I,0)),"")</f>
        <v/>
      </c>
      <c r="D127" s="56" t="str">
        <f ca="1">IFERROR(INDEX(Events!$A:$A,MATCH(D124,Events!$I:$I,0)),"")</f>
        <v/>
      </c>
      <c r="E127" s="56" t="str">
        <f ca="1">IFERROR(INDEX(Events!$A:$A,MATCH(E124,Events!$I:$I,0)),"")</f>
        <v/>
      </c>
      <c r="F127" s="56" t="str">
        <f ca="1">IFERROR(INDEX(Events!$A:$A,MATCH(F124,Events!$I:$I,0)),"")</f>
        <v/>
      </c>
      <c r="G127" s="56" t="str">
        <f ca="1">IFERROR(INDEX(Events!$A:$A,MATCH(G124,Events!$I:$I,0)),"")</f>
        <v/>
      </c>
      <c r="H127" s="56" t="str">
        <f ca="1">IFERROR(INDEX(Events!$A:$A,MATCH(H124,Events!$I:$I,0)),"")</f>
        <v/>
      </c>
    </row>
    <row r="128" spans="1:8" s="1" customFormat="1" ht="19.5" customHeight="1" x14ac:dyDescent="0.2">
      <c r="A128" s="69">
        <f t="shared" si="129"/>
        <v>31</v>
      </c>
      <c r="B128" s="51">
        <f t="shared" ref="B128" si="172">H124+1</f>
        <v>44983</v>
      </c>
      <c r="C128" s="51">
        <f t="shared" ref="C128" si="173">B128+1</f>
        <v>44984</v>
      </c>
      <c r="D128" s="51">
        <f t="shared" ref="D128" si="174">C128+1</f>
        <v>44985</v>
      </c>
      <c r="E128" s="51">
        <f t="shared" ref="E128" si="175">D128+1</f>
        <v>44986</v>
      </c>
      <c r="F128" s="51">
        <f t="shared" ref="F128" si="176">E128+1</f>
        <v>44987</v>
      </c>
      <c r="G128" s="51">
        <f t="shared" ref="G128" si="177">F128+1</f>
        <v>44988</v>
      </c>
      <c r="H128" s="51">
        <f t="shared" ref="H128" si="178">G128+1</f>
        <v>44989</v>
      </c>
    </row>
    <row r="129" spans="1:8" s="2" customFormat="1" ht="27" customHeight="1" x14ac:dyDescent="0.2">
      <c r="A129" s="70"/>
      <c r="B129" s="55" t="str">
        <f>IFERROR(INDEX(Events!$A:$A,MATCH(B128,Events!$G:$G,0)),"")</f>
        <v/>
      </c>
      <c r="C129" s="55" t="str">
        <f>IFERROR(INDEX(Events!$A:$A,MATCH(C128,Events!$G:$G,0)),"")</f>
        <v/>
      </c>
      <c r="D129" s="55" t="str">
        <f>IFERROR(INDEX(Events!$A:$A,MATCH(D128,Events!$G:$G,0)),"")</f>
        <v/>
      </c>
      <c r="E129" s="55" t="str">
        <f>IFERROR(INDEX(Events!$A:$A,MATCH(E128,Events!$G:$G,0)),"")</f>
        <v/>
      </c>
      <c r="F129" s="55" t="str">
        <f>IFERROR(INDEX(Events!$A:$A,MATCH(F128,Events!$G:$G,0)),"")</f>
        <v/>
      </c>
      <c r="G129" s="55" t="str">
        <f>IFERROR(INDEX(Events!$A:$A,MATCH(G128,Events!$G:$G,0)),"")</f>
        <v/>
      </c>
      <c r="H129" s="55" t="str">
        <f>IFERROR(INDEX(Events!$A:$A,MATCH(H128,Events!$G:$G,0)),"")</f>
        <v/>
      </c>
    </row>
    <row r="130" spans="1:8" s="2" customFormat="1" ht="27" customHeight="1" x14ac:dyDescent="0.2">
      <c r="A130" s="70"/>
      <c r="B130" s="55" t="str">
        <f ca="1">IFERROR(INDEX(Events!$A:$A,MATCH(B128,Events!$H:$H,0)),"")</f>
        <v/>
      </c>
      <c r="C130" s="55" t="str">
        <f ca="1">IFERROR(INDEX(Events!$A:$A,MATCH(C128,Events!$H:$H,0)),"")</f>
        <v/>
      </c>
      <c r="D130" s="55" t="str">
        <f ca="1">IFERROR(INDEX(Events!$A:$A,MATCH(D128,Events!$H:$H,0)),"")</f>
        <v/>
      </c>
      <c r="E130" s="55" t="str">
        <f ca="1">IFERROR(INDEX(Events!$A:$A,MATCH(E128,Events!$H:$H,0)),"")</f>
        <v/>
      </c>
      <c r="F130" s="55" t="str">
        <f ca="1">IFERROR(INDEX(Events!$A:$A,MATCH(F128,Events!$H:$H,0)),"")</f>
        <v/>
      </c>
      <c r="G130" s="55" t="str">
        <f ca="1">IFERROR(INDEX(Events!$A:$A,MATCH(G128,Events!$H:$H,0)),"")</f>
        <v/>
      </c>
      <c r="H130" s="55" t="str">
        <f ca="1">IFERROR(INDEX(Events!$A:$A,MATCH(H128,Events!$H:$H,0)),"")</f>
        <v/>
      </c>
    </row>
    <row r="131" spans="1:8" s="2" customFormat="1" ht="27" customHeight="1" x14ac:dyDescent="0.2">
      <c r="A131" s="71"/>
      <c r="B131" s="56" t="str">
        <f ca="1">IFERROR(INDEX(Events!$A:$A,MATCH(B128,Events!$I:$I,0)),"")</f>
        <v/>
      </c>
      <c r="C131" s="56" t="str">
        <f ca="1">IFERROR(INDEX(Events!$A:$A,MATCH(C128,Events!$I:$I,0)),"")</f>
        <v/>
      </c>
      <c r="D131" s="56" t="str">
        <f ca="1">IFERROR(INDEX(Events!$A:$A,MATCH(D128,Events!$I:$I,0)),"")</f>
        <v/>
      </c>
      <c r="E131" s="56" t="str">
        <f ca="1">IFERROR(INDEX(Events!$A:$A,MATCH(E128,Events!$I:$I,0)),"")</f>
        <v/>
      </c>
      <c r="F131" s="56" t="str">
        <f ca="1">IFERROR(INDEX(Events!$A:$A,MATCH(F128,Events!$I:$I,0)),"")</f>
        <v/>
      </c>
      <c r="G131" s="56" t="str">
        <f ca="1">IFERROR(INDEX(Events!$A:$A,MATCH(G128,Events!$I:$I,0)),"")</f>
        <v/>
      </c>
      <c r="H131" s="56" t="str">
        <f ca="1">IFERROR(INDEX(Events!$A:$A,MATCH(H128,Events!$I:$I,0)),"")</f>
        <v/>
      </c>
    </row>
    <row r="132" spans="1:8" s="1" customFormat="1" ht="19.5" customHeight="1" x14ac:dyDescent="0.2">
      <c r="A132" s="69">
        <f t="shared" si="129"/>
        <v>32</v>
      </c>
      <c r="B132" s="51">
        <f t="shared" ref="B132" si="179">H128+1</f>
        <v>44990</v>
      </c>
      <c r="C132" s="51">
        <f t="shared" ref="C132" si="180">B132+1</f>
        <v>44991</v>
      </c>
      <c r="D132" s="51">
        <f t="shared" ref="D132" si="181">C132+1</f>
        <v>44992</v>
      </c>
      <c r="E132" s="51">
        <f t="shared" ref="E132" si="182">D132+1</f>
        <v>44993</v>
      </c>
      <c r="F132" s="51">
        <f t="shared" ref="F132" si="183">E132+1</f>
        <v>44994</v>
      </c>
      <c r="G132" s="51">
        <f t="shared" ref="G132" si="184">F132+1</f>
        <v>44995</v>
      </c>
      <c r="H132" s="51">
        <f t="shared" ref="H132" si="185">G132+1</f>
        <v>44996</v>
      </c>
    </row>
    <row r="133" spans="1:8" s="2" customFormat="1" ht="27" customHeight="1" x14ac:dyDescent="0.2">
      <c r="A133" s="70"/>
      <c r="B133" s="55" t="str">
        <f>IFERROR(INDEX(Events!$A:$A,MATCH(B132,Events!$G:$G,0)),"")</f>
        <v/>
      </c>
      <c r="C133" s="55" t="str">
        <f>IFERROR(INDEX(Events!$A:$A,MATCH(C132,Events!$G:$G,0)),"")</f>
        <v/>
      </c>
      <c r="D133" s="55" t="str">
        <f>IFERROR(INDEX(Events!$A:$A,MATCH(D132,Events!$G:$G,0)),"")</f>
        <v/>
      </c>
      <c r="E133" s="55" t="str">
        <f>IFERROR(INDEX(Events!$A:$A,MATCH(E132,Events!$G:$G,0)),"")</f>
        <v/>
      </c>
      <c r="F133" s="55" t="str">
        <f>IFERROR(INDEX(Events!$A:$A,MATCH(F132,Events!$G:$G,0)),"")</f>
        <v/>
      </c>
      <c r="G133" s="55" t="str">
        <f>IFERROR(INDEX(Events!$A:$A,MATCH(G132,Events!$G:$G,0)),"")</f>
        <v/>
      </c>
      <c r="H133" s="55" t="str">
        <f>IFERROR(INDEX(Events!$A:$A,MATCH(H132,Events!$G:$G,0)),"")</f>
        <v/>
      </c>
    </row>
    <row r="134" spans="1:8" s="2" customFormat="1" ht="27" customHeight="1" x14ac:dyDescent="0.2">
      <c r="A134" s="70"/>
      <c r="B134" s="55" t="str">
        <f ca="1">IFERROR(INDEX(Events!$A:$A,MATCH(B132,Events!$H:$H,0)),"")</f>
        <v/>
      </c>
      <c r="C134" s="55" t="str">
        <f ca="1">IFERROR(INDEX(Events!$A:$A,MATCH(C132,Events!$H:$H,0)),"")</f>
        <v/>
      </c>
      <c r="D134" s="55" t="str">
        <f ca="1">IFERROR(INDEX(Events!$A:$A,MATCH(D132,Events!$H:$H,0)),"")</f>
        <v/>
      </c>
      <c r="E134" s="55" t="str">
        <f ca="1">IFERROR(INDEX(Events!$A:$A,MATCH(E132,Events!$H:$H,0)),"")</f>
        <v/>
      </c>
      <c r="F134" s="55" t="str">
        <f ca="1">IFERROR(INDEX(Events!$A:$A,MATCH(F132,Events!$H:$H,0)),"")</f>
        <v/>
      </c>
      <c r="G134" s="55" t="str">
        <f ca="1">IFERROR(INDEX(Events!$A:$A,MATCH(G132,Events!$H:$H,0)),"")</f>
        <v/>
      </c>
      <c r="H134" s="55" t="str">
        <f ca="1">IFERROR(INDEX(Events!$A:$A,MATCH(H132,Events!$H:$H,0)),"")</f>
        <v/>
      </c>
    </row>
    <row r="135" spans="1:8" s="2" customFormat="1" ht="27" customHeight="1" x14ac:dyDescent="0.2">
      <c r="A135" s="71"/>
      <c r="B135" s="56" t="str">
        <f ca="1">IFERROR(INDEX(Events!$A:$A,MATCH(B132,Events!$I:$I,0)),"")</f>
        <v/>
      </c>
      <c r="C135" s="56" t="str">
        <f ca="1">IFERROR(INDEX(Events!$A:$A,MATCH(C132,Events!$I:$I,0)),"")</f>
        <v/>
      </c>
      <c r="D135" s="56" t="str">
        <f ca="1">IFERROR(INDEX(Events!$A:$A,MATCH(D132,Events!$I:$I,0)),"")</f>
        <v/>
      </c>
      <c r="E135" s="56" t="str">
        <f ca="1">IFERROR(INDEX(Events!$A:$A,MATCH(E132,Events!$I:$I,0)),"")</f>
        <v/>
      </c>
      <c r="F135" s="56" t="str">
        <f ca="1">IFERROR(INDEX(Events!$A:$A,MATCH(F132,Events!$I:$I,0)),"")</f>
        <v/>
      </c>
      <c r="G135" s="56" t="str">
        <f ca="1">IFERROR(INDEX(Events!$A:$A,MATCH(G132,Events!$I:$I,0)),"")</f>
        <v/>
      </c>
      <c r="H135" s="56" t="str">
        <f ca="1">IFERROR(INDEX(Events!$A:$A,MATCH(H132,Events!$I:$I,0)),"")</f>
        <v/>
      </c>
    </row>
    <row r="136" spans="1:8" s="1" customFormat="1" ht="19.5" customHeight="1" x14ac:dyDescent="0.2">
      <c r="A136" s="69">
        <f t="shared" si="129"/>
        <v>33</v>
      </c>
      <c r="B136" s="51">
        <f t="shared" ref="B136" si="186">H132+1</f>
        <v>44997</v>
      </c>
      <c r="C136" s="51">
        <f t="shared" ref="C136" si="187">B136+1</f>
        <v>44998</v>
      </c>
      <c r="D136" s="51">
        <f t="shared" ref="D136" si="188">C136+1</f>
        <v>44999</v>
      </c>
      <c r="E136" s="51">
        <f t="shared" ref="E136" si="189">D136+1</f>
        <v>45000</v>
      </c>
      <c r="F136" s="51">
        <f t="shared" ref="F136" si="190">E136+1</f>
        <v>45001</v>
      </c>
      <c r="G136" s="51">
        <f t="shared" ref="G136" si="191">F136+1</f>
        <v>45002</v>
      </c>
      <c r="H136" s="51">
        <f t="shared" ref="H136" si="192">G136+1</f>
        <v>45003</v>
      </c>
    </row>
    <row r="137" spans="1:8" s="2" customFormat="1" ht="27" customHeight="1" x14ac:dyDescent="0.2">
      <c r="A137" s="70"/>
      <c r="B137" s="55" t="str">
        <f>IFERROR(INDEX(Events!$A:$A,MATCH(B136,Events!$G:$G,0)),"")</f>
        <v>Daylight Saving</v>
      </c>
      <c r="C137" s="55" t="str">
        <f>IFERROR(INDEX(Events!$A:$A,MATCH(C136,Events!$G:$G,0)),"")</f>
        <v/>
      </c>
      <c r="D137" s="55" t="str">
        <f>IFERROR(INDEX(Events!$A:$A,MATCH(D136,Events!$G:$G,0)),"")</f>
        <v/>
      </c>
      <c r="E137" s="55" t="str">
        <f>IFERROR(INDEX(Events!$A:$A,MATCH(E136,Events!$G:$G,0)),"")</f>
        <v/>
      </c>
      <c r="F137" s="55" t="str">
        <f>IFERROR(INDEX(Events!$A:$A,MATCH(F136,Events!$G:$G,0)),"")</f>
        <v/>
      </c>
      <c r="G137" s="55" t="str">
        <f>IFERROR(INDEX(Events!$A:$A,MATCH(G136,Events!$G:$G,0)),"")</f>
        <v>St. Patrick's Day</v>
      </c>
      <c r="H137" s="55" t="str">
        <f>IFERROR(INDEX(Events!$A:$A,MATCH(H136,Events!$G:$G,0)),"")</f>
        <v/>
      </c>
    </row>
    <row r="138" spans="1:8" s="2" customFormat="1" ht="27" customHeight="1" x14ac:dyDescent="0.2">
      <c r="A138" s="70"/>
      <c r="B138" s="55" t="str">
        <f ca="1">IFERROR(INDEX(Events!$A:$A,MATCH(B136,Events!$H:$H,0)),"")</f>
        <v/>
      </c>
      <c r="C138" s="55" t="str">
        <f ca="1">IFERROR(INDEX(Events!$A:$A,MATCH(C136,Events!$H:$H,0)),"")</f>
        <v/>
      </c>
      <c r="D138" s="55" t="str">
        <f ca="1">IFERROR(INDEX(Events!$A:$A,MATCH(D136,Events!$H:$H,0)),"")</f>
        <v/>
      </c>
      <c r="E138" s="55" t="str">
        <f ca="1">IFERROR(INDEX(Events!$A:$A,MATCH(E136,Events!$H:$H,0)),"")</f>
        <v/>
      </c>
      <c r="F138" s="55" t="str">
        <f ca="1">IFERROR(INDEX(Events!$A:$A,MATCH(F136,Events!$H:$H,0)),"")</f>
        <v/>
      </c>
      <c r="G138" s="55" t="str">
        <f ca="1">IFERROR(INDEX(Events!$A:$A,MATCH(G136,Events!$H:$H,0)),"")</f>
        <v/>
      </c>
      <c r="H138" s="55" t="str">
        <f ca="1">IFERROR(INDEX(Events!$A:$A,MATCH(H136,Events!$H:$H,0)),"")</f>
        <v/>
      </c>
    </row>
    <row r="139" spans="1:8" s="2" customFormat="1" ht="27" customHeight="1" x14ac:dyDescent="0.2">
      <c r="A139" s="71"/>
      <c r="B139" s="56" t="str">
        <f ca="1">IFERROR(INDEX(Events!$A:$A,MATCH(B136,Events!$I:$I,0)),"")</f>
        <v/>
      </c>
      <c r="C139" s="56" t="str">
        <f ca="1">IFERROR(INDEX(Events!$A:$A,MATCH(C136,Events!$I:$I,0)),"")</f>
        <v/>
      </c>
      <c r="D139" s="56" t="str">
        <f ca="1">IFERROR(INDEX(Events!$A:$A,MATCH(D136,Events!$I:$I,0)),"")</f>
        <v/>
      </c>
      <c r="E139" s="56" t="str">
        <f ca="1">IFERROR(INDEX(Events!$A:$A,MATCH(E136,Events!$I:$I,0)),"")</f>
        <v/>
      </c>
      <c r="F139" s="56" t="str">
        <f ca="1">IFERROR(INDEX(Events!$A:$A,MATCH(F136,Events!$I:$I,0)),"")</f>
        <v/>
      </c>
      <c r="G139" s="56" t="str">
        <f ca="1">IFERROR(INDEX(Events!$A:$A,MATCH(G136,Events!$I:$I,0)),"")</f>
        <v/>
      </c>
      <c r="H139" s="56" t="str">
        <f ca="1">IFERROR(INDEX(Events!$A:$A,MATCH(H136,Events!$I:$I,0)),"")</f>
        <v/>
      </c>
    </row>
    <row r="140" spans="1:8" s="1" customFormat="1" ht="19.5" customHeight="1" x14ac:dyDescent="0.2">
      <c r="A140" s="69">
        <f t="shared" si="129"/>
        <v>34</v>
      </c>
      <c r="B140" s="51">
        <f t="shared" ref="B140" si="193">H136+1</f>
        <v>45004</v>
      </c>
      <c r="C140" s="51">
        <f t="shared" ref="C140" si="194">B140+1</f>
        <v>45005</v>
      </c>
      <c r="D140" s="51">
        <f t="shared" ref="D140" si="195">C140+1</f>
        <v>45006</v>
      </c>
      <c r="E140" s="51">
        <f t="shared" ref="E140" si="196">D140+1</f>
        <v>45007</v>
      </c>
      <c r="F140" s="51">
        <f t="shared" ref="F140" si="197">E140+1</f>
        <v>45008</v>
      </c>
      <c r="G140" s="51">
        <f t="shared" ref="G140" si="198">F140+1</f>
        <v>45009</v>
      </c>
      <c r="H140" s="51">
        <f t="shared" ref="H140" si="199">G140+1</f>
        <v>45010</v>
      </c>
    </row>
    <row r="141" spans="1:8" s="2" customFormat="1" ht="27" customHeight="1" x14ac:dyDescent="0.2">
      <c r="A141" s="70"/>
      <c r="B141" s="55" t="str">
        <f>IFERROR(INDEX(Events!$A:$A,MATCH(B140,Events!$G:$G,0)),"")</f>
        <v/>
      </c>
      <c r="C141" s="55" t="str">
        <f>IFERROR(INDEX(Events!$A:$A,MATCH(C140,Events!$G:$G,0)),"")</f>
        <v>Vernal equinox (GMT)</v>
      </c>
      <c r="D141" s="55" t="str">
        <f>IFERROR(INDEX(Events!$A:$A,MATCH(D140,Events!$G:$G,0)),"")</f>
        <v/>
      </c>
      <c r="E141" s="55" t="str">
        <f>IFERROR(INDEX(Events!$A:$A,MATCH(E140,Events!$G:$G,0)),"")</f>
        <v/>
      </c>
      <c r="F141" s="55" t="str">
        <f>IFERROR(INDEX(Events!$A:$A,MATCH(F140,Events!$G:$G,0)),"")</f>
        <v>Ramadan begins</v>
      </c>
      <c r="G141" s="55" t="str">
        <f>IFERROR(INDEX(Events!$A:$A,MATCH(G140,Events!$G:$G,0)),"")</f>
        <v/>
      </c>
      <c r="H141" s="55" t="str">
        <f>IFERROR(INDEX(Events!$A:$A,MATCH(H140,Events!$G:$G,0)),"")</f>
        <v/>
      </c>
    </row>
    <row r="142" spans="1:8" s="2" customFormat="1" ht="27" customHeight="1" x14ac:dyDescent="0.2">
      <c r="A142" s="70"/>
      <c r="B142" s="55" t="str">
        <f ca="1">IFERROR(INDEX(Events!$A:$A,MATCH(B140,Events!$H:$H,0)),"")</f>
        <v/>
      </c>
      <c r="C142" s="55" t="str">
        <f ca="1">IFERROR(INDEX(Events!$A:$A,MATCH(C140,Events!$H:$H,0)),"")</f>
        <v/>
      </c>
      <c r="D142" s="55" t="str">
        <f ca="1">IFERROR(INDEX(Events!$A:$A,MATCH(D140,Events!$H:$H,0)),"")</f>
        <v/>
      </c>
      <c r="E142" s="55" t="str">
        <f ca="1">IFERROR(INDEX(Events!$A:$A,MATCH(E140,Events!$H:$H,0)),"")</f>
        <v/>
      </c>
      <c r="F142" s="55" t="str">
        <f ca="1">IFERROR(INDEX(Events!$A:$A,MATCH(F140,Events!$H:$H,0)),"")</f>
        <v/>
      </c>
      <c r="G142" s="55" t="str">
        <f ca="1">IFERROR(INDEX(Events!$A:$A,MATCH(G140,Events!$H:$H,0)),"")</f>
        <v/>
      </c>
      <c r="H142" s="55" t="str">
        <f ca="1">IFERROR(INDEX(Events!$A:$A,MATCH(H140,Events!$H:$H,0)),"")</f>
        <v/>
      </c>
    </row>
    <row r="143" spans="1:8" s="2" customFormat="1" ht="27" customHeight="1" x14ac:dyDescent="0.2">
      <c r="A143" s="71"/>
      <c r="B143" s="56" t="str">
        <f ca="1">IFERROR(INDEX(Events!$A:$A,MATCH(B140,Events!$I:$I,0)),"")</f>
        <v/>
      </c>
      <c r="C143" s="56" t="str">
        <f ca="1">IFERROR(INDEX(Events!$A:$A,MATCH(C140,Events!$I:$I,0)),"")</f>
        <v/>
      </c>
      <c r="D143" s="56" t="str">
        <f ca="1">IFERROR(INDEX(Events!$A:$A,MATCH(D140,Events!$I:$I,0)),"")</f>
        <v/>
      </c>
      <c r="E143" s="56" t="str">
        <f ca="1">IFERROR(INDEX(Events!$A:$A,MATCH(E140,Events!$I:$I,0)),"")</f>
        <v/>
      </c>
      <c r="F143" s="56" t="str">
        <f ca="1">IFERROR(INDEX(Events!$A:$A,MATCH(F140,Events!$I:$I,0)),"")</f>
        <v/>
      </c>
      <c r="G143" s="56" t="str">
        <f ca="1">IFERROR(INDEX(Events!$A:$A,MATCH(G140,Events!$I:$I,0)),"")</f>
        <v/>
      </c>
      <c r="H143" s="56" t="str">
        <f ca="1">IFERROR(INDEX(Events!$A:$A,MATCH(H140,Events!$I:$I,0)),"")</f>
        <v/>
      </c>
    </row>
    <row r="144" spans="1:8" s="1" customFormat="1" ht="19.5" customHeight="1" x14ac:dyDescent="0.2">
      <c r="A144" s="69">
        <f t="shared" ref="A144:A188" si="200">A140+1</f>
        <v>35</v>
      </c>
      <c r="B144" s="51">
        <f t="shared" ref="B144" si="201">H140+1</f>
        <v>45011</v>
      </c>
      <c r="C144" s="51">
        <f t="shared" ref="C144" si="202">B144+1</f>
        <v>45012</v>
      </c>
      <c r="D144" s="51">
        <f t="shared" ref="D144" si="203">C144+1</f>
        <v>45013</v>
      </c>
      <c r="E144" s="51">
        <f t="shared" ref="E144" si="204">D144+1</f>
        <v>45014</v>
      </c>
      <c r="F144" s="51">
        <f t="shared" ref="F144" si="205">E144+1</f>
        <v>45015</v>
      </c>
      <c r="G144" s="51">
        <f t="shared" ref="G144" si="206">F144+1</f>
        <v>45016</v>
      </c>
      <c r="H144" s="51">
        <f t="shared" ref="H144" si="207">G144+1</f>
        <v>45017</v>
      </c>
    </row>
    <row r="145" spans="1:8" s="2" customFormat="1" ht="27" customHeight="1" x14ac:dyDescent="0.2">
      <c r="A145" s="70"/>
      <c r="B145" s="55" t="str">
        <f>IFERROR(INDEX(Events!$A:$A,MATCH(B144,Events!$G:$G,0)),"")</f>
        <v/>
      </c>
      <c r="C145" s="55" t="str">
        <f>IFERROR(INDEX(Events!$A:$A,MATCH(C144,Events!$G:$G,0)),"")</f>
        <v/>
      </c>
      <c r="D145" s="55" t="str">
        <f>IFERROR(INDEX(Events!$A:$A,MATCH(D144,Events!$G:$G,0)),"")</f>
        <v/>
      </c>
      <c r="E145" s="55" t="str">
        <f>IFERROR(INDEX(Events!$A:$A,MATCH(E144,Events!$G:$G,0)),"")</f>
        <v/>
      </c>
      <c r="F145" s="55" t="str">
        <f>IFERROR(INDEX(Events!$A:$A,MATCH(F144,Events!$G:$G,0)),"")</f>
        <v/>
      </c>
      <c r="G145" s="55" t="str">
        <f>IFERROR(INDEX(Events!$A:$A,MATCH(G144,Events!$G:$G,0)),"")</f>
        <v/>
      </c>
      <c r="H145" s="55" t="str">
        <f>IFERROR(INDEX(Events!$A:$A,MATCH(H144,Events!$G:$G,0)),"")</f>
        <v>April Fool's Day</v>
      </c>
    </row>
    <row r="146" spans="1:8" s="2" customFormat="1" ht="27" customHeight="1" x14ac:dyDescent="0.2">
      <c r="A146" s="70"/>
      <c r="B146" s="55" t="str">
        <f ca="1">IFERROR(INDEX(Events!$A:$A,MATCH(B144,Events!$H:$H,0)),"")</f>
        <v/>
      </c>
      <c r="C146" s="55" t="str">
        <f ca="1">IFERROR(INDEX(Events!$A:$A,MATCH(C144,Events!$H:$H,0)),"")</f>
        <v/>
      </c>
      <c r="D146" s="55" t="str">
        <f ca="1">IFERROR(INDEX(Events!$A:$A,MATCH(D144,Events!$H:$H,0)),"")</f>
        <v/>
      </c>
      <c r="E146" s="55" t="str">
        <f ca="1">IFERROR(INDEX(Events!$A:$A,MATCH(E144,Events!$H:$H,0)),"")</f>
        <v/>
      </c>
      <c r="F146" s="55" t="str">
        <f ca="1">IFERROR(INDEX(Events!$A:$A,MATCH(F144,Events!$H:$H,0)),"")</f>
        <v/>
      </c>
      <c r="G146" s="55" t="str">
        <f ca="1">IFERROR(INDEX(Events!$A:$A,MATCH(G144,Events!$H:$H,0)),"")</f>
        <v/>
      </c>
      <c r="H146" s="55" t="str">
        <f ca="1">IFERROR(INDEX(Events!$A:$A,MATCH(H144,Events!$H:$H,0)),"")</f>
        <v/>
      </c>
    </row>
    <row r="147" spans="1:8" s="2" customFormat="1" ht="27" customHeight="1" x14ac:dyDescent="0.2">
      <c r="A147" s="71"/>
      <c r="B147" s="56" t="str">
        <f ca="1">IFERROR(INDEX(Events!$A:$A,MATCH(B144,Events!$I:$I,0)),"")</f>
        <v/>
      </c>
      <c r="C147" s="56" t="str">
        <f ca="1">IFERROR(INDEX(Events!$A:$A,MATCH(C144,Events!$I:$I,0)),"")</f>
        <v/>
      </c>
      <c r="D147" s="56" t="str">
        <f ca="1">IFERROR(INDEX(Events!$A:$A,MATCH(D144,Events!$I:$I,0)),"")</f>
        <v/>
      </c>
      <c r="E147" s="56" t="str">
        <f ca="1">IFERROR(INDEX(Events!$A:$A,MATCH(E144,Events!$I:$I,0)),"")</f>
        <v/>
      </c>
      <c r="F147" s="56" t="str">
        <f ca="1">IFERROR(INDEX(Events!$A:$A,MATCH(F144,Events!$I:$I,0)),"")</f>
        <v/>
      </c>
      <c r="G147" s="56" t="str">
        <f ca="1">IFERROR(INDEX(Events!$A:$A,MATCH(G144,Events!$I:$I,0)),"")</f>
        <v/>
      </c>
      <c r="H147" s="56" t="str">
        <f ca="1">IFERROR(INDEX(Events!$A:$A,MATCH(H144,Events!$I:$I,0)),"")</f>
        <v/>
      </c>
    </row>
    <row r="148" spans="1:8" s="1" customFormat="1" ht="19.5" customHeight="1" x14ac:dyDescent="0.2">
      <c r="A148" s="69">
        <f t="shared" si="200"/>
        <v>36</v>
      </c>
      <c r="B148" s="51">
        <f t="shared" ref="B148" si="208">H144+1</f>
        <v>45018</v>
      </c>
      <c r="C148" s="51">
        <f t="shared" ref="C148" si="209">B148+1</f>
        <v>45019</v>
      </c>
      <c r="D148" s="51">
        <f t="shared" ref="D148" si="210">C148+1</f>
        <v>45020</v>
      </c>
      <c r="E148" s="51">
        <f t="shared" ref="E148" si="211">D148+1</f>
        <v>45021</v>
      </c>
      <c r="F148" s="51">
        <f t="shared" ref="F148" si="212">E148+1</f>
        <v>45022</v>
      </c>
      <c r="G148" s="51">
        <f t="shared" ref="G148" si="213">F148+1</f>
        <v>45023</v>
      </c>
      <c r="H148" s="51">
        <f t="shared" ref="H148" si="214">G148+1</f>
        <v>45024</v>
      </c>
    </row>
    <row r="149" spans="1:8" s="2" customFormat="1" ht="27" customHeight="1" x14ac:dyDescent="0.2">
      <c r="A149" s="70"/>
      <c r="B149" s="55" t="str">
        <f>IFERROR(INDEX(Events!$A:$A,MATCH(B148,Events!$G:$G,0)),"")</f>
        <v/>
      </c>
      <c r="C149" s="55" t="str">
        <f>IFERROR(INDEX(Events!$A:$A,MATCH(C148,Events!$G:$G,0)),"")</f>
        <v/>
      </c>
      <c r="D149" s="55" t="str">
        <f>IFERROR(INDEX(Events!$A:$A,MATCH(D148,Events!$G:$G,0)),"")</f>
        <v/>
      </c>
      <c r="E149" s="55" t="str">
        <f>IFERROR(INDEX(Events!$A:$A,MATCH(E148,Events!$G:$G,0)),"")</f>
        <v/>
      </c>
      <c r="F149" s="55" t="str">
        <f>IFERROR(INDEX(Events!$A:$A,MATCH(F148,Events!$G:$G,0)),"")</f>
        <v>Passover</v>
      </c>
      <c r="G149" s="55" t="str">
        <f>IFERROR(INDEX(Events!$A:$A,MATCH(G148,Events!$G:$G,0)),"")</f>
        <v>Good Friday</v>
      </c>
      <c r="H149" s="55" t="str">
        <f>IFERROR(INDEX(Events!$A:$A,MATCH(H148,Events!$G:$G,0)),"")</f>
        <v/>
      </c>
    </row>
    <row r="150" spans="1:8" s="2" customFormat="1" ht="27" customHeight="1" x14ac:dyDescent="0.2">
      <c r="A150" s="70"/>
      <c r="B150" s="55" t="str">
        <f ca="1">IFERROR(INDEX(Events!$A:$A,MATCH(B148,Events!$H:$H,0)),"")</f>
        <v/>
      </c>
      <c r="C150" s="55" t="str">
        <f ca="1">IFERROR(INDEX(Events!$A:$A,MATCH(C148,Events!$H:$H,0)),"")</f>
        <v/>
      </c>
      <c r="D150" s="55" t="str">
        <f ca="1">IFERROR(INDEX(Events!$A:$A,MATCH(D148,Events!$H:$H,0)),"")</f>
        <v/>
      </c>
      <c r="E150" s="55" t="str">
        <f ca="1">IFERROR(INDEX(Events!$A:$A,MATCH(E148,Events!$H:$H,0)),"")</f>
        <v/>
      </c>
      <c r="F150" s="55" t="str">
        <f ca="1">IFERROR(INDEX(Events!$A:$A,MATCH(F148,Events!$H:$H,0)),"")</f>
        <v/>
      </c>
      <c r="G150" s="55" t="str">
        <f ca="1">IFERROR(INDEX(Events!$A:$A,MATCH(G148,Events!$H:$H,0)),"")</f>
        <v/>
      </c>
      <c r="H150" s="55" t="str">
        <f ca="1">IFERROR(INDEX(Events!$A:$A,MATCH(H148,Events!$H:$H,0)),"")</f>
        <v/>
      </c>
    </row>
    <row r="151" spans="1:8" s="2" customFormat="1" ht="27" customHeight="1" x14ac:dyDescent="0.2">
      <c r="A151" s="71"/>
      <c r="B151" s="56" t="str">
        <f ca="1">IFERROR(INDEX(Events!$A:$A,MATCH(B148,Events!$I:$I,0)),"")</f>
        <v/>
      </c>
      <c r="C151" s="56" t="str">
        <f ca="1">IFERROR(INDEX(Events!$A:$A,MATCH(C148,Events!$I:$I,0)),"")</f>
        <v/>
      </c>
      <c r="D151" s="56" t="str">
        <f ca="1">IFERROR(INDEX(Events!$A:$A,MATCH(D148,Events!$I:$I,0)),"")</f>
        <v/>
      </c>
      <c r="E151" s="56" t="str">
        <f ca="1">IFERROR(INDEX(Events!$A:$A,MATCH(E148,Events!$I:$I,0)),"")</f>
        <v/>
      </c>
      <c r="F151" s="56" t="str">
        <f ca="1">IFERROR(INDEX(Events!$A:$A,MATCH(F148,Events!$I:$I,0)),"")</f>
        <v/>
      </c>
      <c r="G151" s="56" t="str">
        <f ca="1">IFERROR(INDEX(Events!$A:$A,MATCH(G148,Events!$I:$I,0)),"")</f>
        <v/>
      </c>
      <c r="H151" s="56" t="str">
        <f ca="1">IFERROR(INDEX(Events!$A:$A,MATCH(H148,Events!$I:$I,0)),"")</f>
        <v/>
      </c>
    </row>
    <row r="152" spans="1:8" s="1" customFormat="1" ht="19.5" customHeight="1" x14ac:dyDescent="0.2">
      <c r="A152" s="69">
        <f t="shared" si="200"/>
        <v>37</v>
      </c>
      <c r="B152" s="51">
        <f t="shared" ref="B152" si="215">H148+1</f>
        <v>45025</v>
      </c>
      <c r="C152" s="51">
        <f t="shared" ref="C152" si="216">B152+1</f>
        <v>45026</v>
      </c>
      <c r="D152" s="51">
        <f t="shared" ref="D152" si="217">C152+1</f>
        <v>45027</v>
      </c>
      <c r="E152" s="51">
        <f t="shared" ref="E152" si="218">D152+1</f>
        <v>45028</v>
      </c>
      <c r="F152" s="51">
        <f t="shared" ref="F152" si="219">E152+1</f>
        <v>45029</v>
      </c>
      <c r="G152" s="51">
        <f t="shared" ref="G152" si="220">F152+1</f>
        <v>45030</v>
      </c>
      <c r="H152" s="51">
        <f t="shared" ref="H152" si="221">G152+1</f>
        <v>45031</v>
      </c>
    </row>
    <row r="153" spans="1:8" s="2" customFormat="1" ht="27" customHeight="1" x14ac:dyDescent="0.2">
      <c r="A153" s="70"/>
      <c r="B153" s="55" t="str">
        <f>IFERROR(INDEX(Events!$A:$A,MATCH(B152,Events!$G:$G,0)),"")</f>
        <v>Easter</v>
      </c>
      <c r="C153" s="55" t="str">
        <f>IFERROR(INDEX(Events!$A:$A,MATCH(C152,Events!$G:$G,0)),"")</f>
        <v/>
      </c>
      <c r="D153" s="55" t="str">
        <f>IFERROR(INDEX(Events!$A:$A,MATCH(D152,Events!$G:$G,0)),"")</f>
        <v/>
      </c>
      <c r="E153" s="55" t="str">
        <f>IFERROR(INDEX(Events!$A:$A,MATCH(E152,Events!$G:$G,0)),"")</f>
        <v/>
      </c>
      <c r="F153" s="55" t="str">
        <f>IFERROR(INDEX(Events!$A:$A,MATCH(F152,Events!$G:$G,0)),"")</f>
        <v/>
      </c>
      <c r="G153" s="55" t="str">
        <f>IFERROR(INDEX(Events!$A:$A,MATCH(G152,Events!$G:$G,0)),"")</f>
        <v/>
      </c>
      <c r="H153" s="55" t="str">
        <f>IFERROR(INDEX(Events!$A:$A,MATCH(H152,Events!$G:$G,0)),"")</f>
        <v/>
      </c>
    </row>
    <row r="154" spans="1:8" s="2" customFormat="1" ht="27" customHeight="1" x14ac:dyDescent="0.2">
      <c r="A154" s="70"/>
      <c r="B154" s="55" t="str">
        <f ca="1">IFERROR(INDEX(Events!$A:$A,MATCH(B152,Events!$H:$H,0)),"")</f>
        <v/>
      </c>
      <c r="C154" s="55" t="str">
        <f ca="1">IFERROR(INDEX(Events!$A:$A,MATCH(C152,Events!$H:$H,0)),"")</f>
        <v/>
      </c>
      <c r="D154" s="55" t="str">
        <f ca="1">IFERROR(INDEX(Events!$A:$A,MATCH(D152,Events!$H:$H,0)),"")</f>
        <v/>
      </c>
      <c r="E154" s="55" t="str">
        <f ca="1">IFERROR(INDEX(Events!$A:$A,MATCH(E152,Events!$H:$H,0)),"")</f>
        <v/>
      </c>
      <c r="F154" s="55" t="str">
        <f ca="1">IFERROR(INDEX(Events!$A:$A,MATCH(F152,Events!$H:$H,0)),"")</f>
        <v/>
      </c>
      <c r="G154" s="55" t="str">
        <f ca="1">IFERROR(INDEX(Events!$A:$A,MATCH(G152,Events!$H:$H,0)),"")</f>
        <v/>
      </c>
      <c r="H154" s="55" t="str">
        <f ca="1">IFERROR(INDEX(Events!$A:$A,MATCH(H152,Events!$H:$H,0)),"")</f>
        <v/>
      </c>
    </row>
    <row r="155" spans="1:8" s="2" customFormat="1" ht="27" customHeight="1" x14ac:dyDescent="0.2">
      <c r="A155" s="71"/>
      <c r="B155" s="56" t="str">
        <f ca="1">IFERROR(INDEX(Events!$A:$A,MATCH(B152,Events!$I:$I,0)),"")</f>
        <v/>
      </c>
      <c r="C155" s="56" t="str">
        <f ca="1">IFERROR(INDEX(Events!$A:$A,MATCH(C152,Events!$I:$I,0)),"")</f>
        <v/>
      </c>
      <c r="D155" s="56" t="str">
        <f ca="1">IFERROR(INDEX(Events!$A:$A,MATCH(D152,Events!$I:$I,0)),"")</f>
        <v/>
      </c>
      <c r="E155" s="56" t="str">
        <f ca="1">IFERROR(INDEX(Events!$A:$A,MATCH(E152,Events!$I:$I,0)),"")</f>
        <v/>
      </c>
      <c r="F155" s="56" t="str">
        <f ca="1">IFERROR(INDEX(Events!$A:$A,MATCH(F152,Events!$I:$I,0)),"")</f>
        <v/>
      </c>
      <c r="G155" s="56" t="str">
        <f ca="1">IFERROR(INDEX(Events!$A:$A,MATCH(G152,Events!$I:$I,0)),"")</f>
        <v/>
      </c>
      <c r="H155" s="56" t="str">
        <f ca="1">IFERROR(INDEX(Events!$A:$A,MATCH(H152,Events!$I:$I,0)),"")</f>
        <v/>
      </c>
    </row>
    <row r="156" spans="1:8" s="1" customFormat="1" ht="19.5" customHeight="1" x14ac:dyDescent="0.2">
      <c r="A156" s="69">
        <f t="shared" si="200"/>
        <v>38</v>
      </c>
      <c r="B156" s="51">
        <f t="shared" ref="B156" si="222">H152+1</f>
        <v>45032</v>
      </c>
      <c r="C156" s="51">
        <f t="shared" ref="C156" si="223">B156+1</f>
        <v>45033</v>
      </c>
      <c r="D156" s="51">
        <f t="shared" ref="D156" si="224">C156+1</f>
        <v>45034</v>
      </c>
      <c r="E156" s="51">
        <f t="shared" ref="E156" si="225">D156+1</f>
        <v>45035</v>
      </c>
      <c r="F156" s="51">
        <f t="shared" ref="F156" si="226">E156+1</f>
        <v>45036</v>
      </c>
      <c r="G156" s="51">
        <f t="shared" ref="G156" si="227">F156+1</f>
        <v>45037</v>
      </c>
      <c r="H156" s="51">
        <f t="shared" ref="H156" si="228">G156+1</f>
        <v>45038</v>
      </c>
    </row>
    <row r="157" spans="1:8" s="2" customFormat="1" ht="27" customHeight="1" x14ac:dyDescent="0.2">
      <c r="A157" s="70"/>
      <c r="B157" s="55" t="str">
        <f>IFERROR(INDEX(Events!$A:$A,MATCH(B156,Events!$G:$G,0)),"")</f>
        <v/>
      </c>
      <c r="C157" s="55" t="str">
        <f>IFERROR(INDEX(Events!$A:$A,MATCH(C156,Events!$G:$G,0)),"")</f>
        <v/>
      </c>
      <c r="D157" s="55" t="str">
        <f>IFERROR(INDEX(Events!$A:$A,MATCH(D156,Events!$G:$G,0)),"")</f>
        <v>Taxes Due</v>
      </c>
      <c r="E157" s="55" t="str">
        <f>IFERROR(INDEX(Events!$A:$A,MATCH(E156,Events!$G:$G,0)),"")</f>
        <v/>
      </c>
      <c r="F157" s="55" t="str">
        <f>IFERROR(INDEX(Events!$A:$A,MATCH(F156,Events!$G:$G,0)),"")</f>
        <v/>
      </c>
      <c r="G157" s="55" t="str">
        <f>IFERROR(INDEX(Events!$A:$A,MATCH(G156,Events!$G:$G,0)),"")</f>
        <v/>
      </c>
      <c r="H157" s="55" t="str">
        <f>IFERROR(INDEX(Events!$A:$A,MATCH(H156,Events!$G:$G,0)),"")</f>
        <v>End of Ramadan</v>
      </c>
    </row>
    <row r="158" spans="1:8" s="2" customFormat="1" ht="27" customHeight="1" x14ac:dyDescent="0.2">
      <c r="A158" s="70"/>
      <c r="B158" s="55" t="str">
        <f ca="1">IFERROR(INDEX(Events!$A:$A,MATCH(B156,Events!$H:$H,0)),"")</f>
        <v/>
      </c>
      <c r="C158" s="55" t="str">
        <f ca="1">IFERROR(INDEX(Events!$A:$A,MATCH(C156,Events!$H:$H,0)),"")</f>
        <v/>
      </c>
      <c r="D158" s="55" t="str">
        <f ca="1">IFERROR(INDEX(Events!$A:$A,MATCH(D156,Events!$H:$H,0)),"")</f>
        <v/>
      </c>
      <c r="E158" s="55" t="str">
        <f ca="1">IFERROR(INDEX(Events!$A:$A,MATCH(E156,Events!$H:$H,0)),"")</f>
        <v/>
      </c>
      <c r="F158" s="55" t="str">
        <f ca="1">IFERROR(INDEX(Events!$A:$A,MATCH(F156,Events!$H:$H,0)),"")</f>
        <v/>
      </c>
      <c r="G158" s="55" t="str">
        <f ca="1">IFERROR(INDEX(Events!$A:$A,MATCH(G156,Events!$H:$H,0)),"")</f>
        <v/>
      </c>
      <c r="H158" s="55" t="str">
        <f ca="1">IFERROR(INDEX(Events!$A:$A,MATCH(H156,Events!$H:$H,0)),"")</f>
        <v>Earth Day</v>
      </c>
    </row>
    <row r="159" spans="1:8" s="2" customFormat="1" ht="27" customHeight="1" x14ac:dyDescent="0.2">
      <c r="A159" s="71"/>
      <c r="B159" s="56" t="str">
        <f ca="1">IFERROR(INDEX(Events!$A:$A,MATCH(B156,Events!$I:$I,0)),"")</f>
        <v/>
      </c>
      <c r="C159" s="56" t="str">
        <f ca="1">IFERROR(INDEX(Events!$A:$A,MATCH(C156,Events!$I:$I,0)),"")</f>
        <v/>
      </c>
      <c r="D159" s="56" t="str">
        <f ca="1">IFERROR(INDEX(Events!$A:$A,MATCH(D156,Events!$I:$I,0)),"")</f>
        <v/>
      </c>
      <c r="E159" s="56" t="str">
        <f ca="1">IFERROR(INDEX(Events!$A:$A,MATCH(E156,Events!$I:$I,0)),"")</f>
        <v/>
      </c>
      <c r="F159" s="56" t="str">
        <f ca="1">IFERROR(INDEX(Events!$A:$A,MATCH(F156,Events!$I:$I,0)),"")</f>
        <v/>
      </c>
      <c r="G159" s="56" t="str">
        <f ca="1">IFERROR(INDEX(Events!$A:$A,MATCH(G156,Events!$I:$I,0)),"")</f>
        <v/>
      </c>
      <c r="H159" s="56" t="str">
        <f ca="1">IFERROR(INDEX(Events!$A:$A,MATCH(H156,Events!$I:$I,0)),"")</f>
        <v/>
      </c>
    </row>
    <row r="160" spans="1:8" s="1" customFormat="1" ht="19.5" customHeight="1" x14ac:dyDescent="0.2">
      <c r="A160" s="69">
        <f t="shared" si="200"/>
        <v>39</v>
      </c>
      <c r="B160" s="51">
        <f t="shared" ref="B160" si="229">H156+1</f>
        <v>45039</v>
      </c>
      <c r="C160" s="51">
        <f t="shared" ref="C160" si="230">B160+1</f>
        <v>45040</v>
      </c>
      <c r="D160" s="51">
        <f t="shared" ref="D160" si="231">C160+1</f>
        <v>45041</v>
      </c>
      <c r="E160" s="51">
        <f t="shared" ref="E160" si="232">D160+1</f>
        <v>45042</v>
      </c>
      <c r="F160" s="51">
        <f t="shared" ref="F160" si="233">E160+1</f>
        <v>45043</v>
      </c>
      <c r="G160" s="51">
        <f t="shared" ref="G160" si="234">F160+1</f>
        <v>45044</v>
      </c>
      <c r="H160" s="51">
        <f t="shared" ref="H160" si="235">G160+1</f>
        <v>45045</v>
      </c>
    </row>
    <row r="161" spans="1:8" s="2" customFormat="1" ht="27" customHeight="1" x14ac:dyDescent="0.2">
      <c r="A161" s="70"/>
      <c r="B161" s="55" t="str">
        <f>IFERROR(INDEX(Events!$A:$A,MATCH(B160,Events!$G:$G,0)),"")</f>
        <v/>
      </c>
      <c r="C161" s="55" t="str">
        <f>IFERROR(INDEX(Events!$A:$A,MATCH(C160,Events!$G:$G,0)),"")</f>
        <v/>
      </c>
      <c r="D161" s="55" t="str">
        <f>IFERROR(INDEX(Events!$A:$A,MATCH(D160,Events!$G:$G,0)),"")</f>
        <v/>
      </c>
      <c r="E161" s="55" t="str">
        <f>IFERROR(INDEX(Events!$A:$A,MATCH(E160,Events!$G:$G,0)),"")</f>
        <v>Admin Assist Day</v>
      </c>
      <c r="F161" s="55" t="str">
        <f>IFERROR(INDEX(Events!$A:$A,MATCH(F160,Events!$G:$G,0)),"")</f>
        <v/>
      </c>
      <c r="G161" s="55" t="str">
        <f>IFERROR(INDEX(Events!$A:$A,MATCH(G160,Events!$G:$G,0)),"")</f>
        <v/>
      </c>
      <c r="H161" s="55" t="str">
        <f>IFERROR(INDEX(Events!$A:$A,MATCH(H160,Events!$G:$G,0)),"")</f>
        <v/>
      </c>
    </row>
    <row r="162" spans="1:8" s="2" customFormat="1" ht="27" customHeight="1" x14ac:dyDescent="0.2">
      <c r="A162" s="70"/>
      <c r="B162" s="55" t="str">
        <f ca="1">IFERROR(INDEX(Events!$A:$A,MATCH(B160,Events!$H:$H,0)),"")</f>
        <v/>
      </c>
      <c r="C162" s="55" t="str">
        <f ca="1">IFERROR(INDEX(Events!$A:$A,MATCH(C160,Events!$H:$H,0)),"")</f>
        <v/>
      </c>
      <c r="D162" s="55" t="str">
        <f ca="1">IFERROR(INDEX(Events!$A:$A,MATCH(D160,Events!$H:$H,0)),"")</f>
        <v/>
      </c>
      <c r="E162" s="55" t="str">
        <f ca="1">IFERROR(INDEX(Events!$A:$A,MATCH(E160,Events!$H:$H,0)),"")</f>
        <v/>
      </c>
      <c r="F162" s="55" t="str">
        <f ca="1">IFERROR(INDEX(Events!$A:$A,MATCH(F160,Events!$H:$H,0)),"")</f>
        <v/>
      </c>
      <c r="G162" s="55" t="str">
        <f ca="1">IFERROR(INDEX(Events!$A:$A,MATCH(G160,Events!$H:$H,0)),"")</f>
        <v/>
      </c>
      <c r="H162" s="55" t="str">
        <f ca="1">IFERROR(INDEX(Events!$A:$A,MATCH(H160,Events!$H:$H,0)),"")</f>
        <v/>
      </c>
    </row>
    <row r="163" spans="1:8" s="2" customFormat="1" ht="27" customHeight="1" x14ac:dyDescent="0.2">
      <c r="A163" s="71"/>
      <c r="B163" s="56" t="str">
        <f ca="1">IFERROR(INDEX(Events!$A:$A,MATCH(B160,Events!$I:$I,0)),"")</f>
        <v/>
      </c>
      <c r="C163" s="56" t="str">
        <f ca="1">IFERROR(INDEX(Events!$A:$A,MATCH(C160,Events!$I:$I,0)),"")</f>
        <v/>
      </c>
      <c r="D163" s="56" t="str">
        <f ca="1">IFERROR(INDEX(Events!$A:$A,MATCH(D160,Events!$I:$I,0)),"")</f>
        <v/>
      </c>
      <c r="E163" s="56" t="str">
        <f ca="1">IFERROR(INDEX(Events!$A:$A,MATCH(E160,Events!$I:$I,0)),"")</f>
        <v/>
      </c>
      <c r="F163" s="56" t="str">
        <f ca="1">IFERROR(INDEX(Events!$A:$A,MATCH(F160,Events!$I:$I,0)),"")</f>
        <v/>
      </c>
      <c r="G163" s="56" t="str">
        <f ca="1">IFERROR(INDEX(Events!$A:$A,MATCH(G160,Events!$I:$I,0)),"")</f>
        <v/>
      </c>
      <c r="H163" s="56" t="str">
        <f ca="1">IFERROR(INDEX(Events!$A:$A,MATCH(H160,Events!$I:$I,0)),"")</f>
        <v/>
      </c>
    </row>
    <row r="164" spans="1:8" s="1" customFormat="1" ht="19.5" customHeight="1" x14ac:dyDescent="0.2">
      <c r="A164" s="69">
        <f t="shared" si="200"/>
        <v>40</v>
      </c>
      <c r="B164" s="51">
        <f t="shared" ref="B164" si="236">H160+1</f>
        <v>45046</v>
      </c>
      <c r="C164" s="51">
        <f t="shared" ref="C164" si="237">B164+1</f>
        <v>45047</v>
      </c>
      <c r="D164" s="51">
        <f t="shared" ref="D164" si="238">C164+1</f>
        <v>45048</v>
      </c>
      <c r="E164" s="51">
        <f t="shared" ref="E164" si="239">D164+1</f>
        <v>45049</v>
      </c>
      <c r="F164" s="51">
        <f t="shared" ref="F164" si="240">E164+1</f>
        <v>45050</v>
      </c>
      <c r="G164" s="51">
        <f t="shared" ref="G164" si="241">F164+1</f>
        <v>45051</v>
      </c>
      <c r="H164" s="51">
        <f t="shared" ref="H164" si="242">G164+1</f>
        <v>45052</v>
      </c>
    </row>
    <row r="165" spans="1:8" s="2" customFormat="1" ht="27" customHeight="1" x14ac:dyDescent="0.2">
      <c r="A165" s="70"/>
      <c r="B165" s="55" t="str">
        <f>IFERROR(INDEX(Events!$A:$A,MATCH(B164,Events!$G:$G,0)),"")</f>
        <v/>
      </c>
      <c r="C165" s="55" t="str">
        <f>IFERROR(INDEX(Events!$A:$A,MATCH(C164,Events!$G:$G,0)),"")</f>
        <v>May Day (UK)</v>
      </c>
      <c r="D165" s="55" t="str">
        <f>IFERROR(INDEX(Events!$A:$A,MATCH(D164,Events!$G:$G,0)),"")</f>
        <v/>
      </c>
      <c r="E165" s="55" t="str">
        <f>IFERROR(INDEX(Events!$A:$A,MATCH(E164,Events!$G:$G,0)),"")</f>
        <v/>
      </c>
      <c r="F165" s="55" t="str">
        <f>IFERROR(INDEX(Events!$A:$A,MATCH(F164,Events!$G:$G,0)),"")</f>
        <v/>
      </c>
      <c r="G165" s="55" t="str">
        <f>IFERROR(INDEX(Events!$A:$A,MATCH(G164,Events!$G:$G,0)),"")</f>
        <v>Cinco de Mayo</v>
      </c>
      <c r="H165" s="55" t="str">
        <f>IFERROR(INDEX(Events!$A:$A,MATCH(H164,Events!$G:$G,0)),"")</f>
        <v/>
      </c>
    </row>
    <row r="166" spans="1:8" s="2" customFormat="1" ht="27" customHeight="1" x14ac:dyDescent="0.2">
      <c r="A166" s="70"/>
      <c r="B166" s="55" t="str">
        <f ca="1">IFERROR(INDEX(Events!$A:$A,MATCH(B164,Events!$H:$H,0)),"")</f>
        <v/>
      </c>
      <c r="C166" s="55" t="str">
        <f ca="1">IFERROR(INDEX(Events!$A:$A,MATCH(C164,Events!$H:$H,0)),"")</f>
        <v/>
      </c>
      <c r="D166" s="55" t="str">
        <f ca="1">IFERROR(INDEX(Events!$A:$A,MATCH(D164,Events!$H:$H,0)),"")</f>
        <v/>
      </c>
      <c r="E166" s="55" t="str">
        <f ca="1">IFERROR(INDEX(Events!$A:$A,MATCH(E164,Events!$H:$H,0)),"")</f>
        <v/>
      </c>
      <c r="F166" s="55" t="str">
        <f ca="1">IFERROR(INDEX(Events!$A:$A,MATCH(F164,Events!$H:$H,0)),"")</f>
        <v/>
      </c>
      <c r="G166" s="55" t="str">
        <f ca="1">IFERROR(INDEX(Events!$A:$A,MATCH(G164,Events!$H:$H,0)),"")</f>
        <v/>
      </c>
      <c r="H166" s="55" t="str">
        <f ca="1">IFERROR(INDEX(Events!$A:$A,MATCH(H164,Events!$H:$H,0)),"")</f>
        <v/>
      </c>
    </row>
    <row r="167" spans="1:8" s="2" customFormat="1" ht="27" customHeight="1" x14ac:dyDescent="0.2">
      <c r="A167" s="71"/>
      <c r="B167" s="56" t="str">
        <f ca="1">IFERROR(INDEX(Events!$A:$A,MATCH(B164,Events!$I:$I,0)),"")</f>
        <v/>
      </c>
      <c r="C167" s="56" t="str">
        <f ca="1">IFERROR(INDEX(Events!$A:$A,MATCH(C164,Events!$I:$I,0)),"")</f>
        <v/>
      </c>
      <c r="D167" s="56" t="str">
        <f ca="1">IFERROR(INDEX(Events!$A:$A,MATCH(D164,Events!$I:$I,0)),"")</f>
        <v/>
      </c>
      <c r="E167" s="56" t="str">
        <f ca="1">IFERROR(INDEX(Events!$A:$A,MATCH(E164,Events!$I:$I,0)),"")</f>
        <v/>
      </c>
      <c r="F167" s="56" t="str">
        <f ca="1">IFERROR(INDEX(Events!$A:$A,MATCH(F164,Events!$I:$I,0)),"")</f>
        <v/>
      </c>
      <c r="G167" s="56" t="str">
        <f ca="1">IFERROR(INDEX(Events!$A:$A,MATCH(G164,Events!$I:$I,0)),"")</f>
        <v/>
      </c>
      <c r="H167" s="56" t="str">
        <f ca="1">IFERROR(INDEX(Events!$A:$A,MATCH(H164,Events!$I:$I,0)),"")</f>
        <v/>
      </c>
    </row>
    <row r="168" spans="1:8" s="1" customFormat="1" ht="19.5" customHeight="1" x14ac:dyDescent="0.2">
      <c r="A168" s="69">
        <f t="shared" si="200"/>
        <v>41</v>
      </c>
      <c r="B168" s="51">
        <f t="shared" ref="B168" si="243">H164+1</f>
        <v>45053</v>
      </c>
      <c r="C168" s="51">
        <f t="shared" ref="C168" si="244">B168+1</f>
        <v>45054</v>
      </c>
      <c r="D168" s="51">
        <f t="shared" ref="D168" si="245">C168+1</f>
        <v>45055</v>
      </c>
      <c r="E168" s="51">
        <f t="shared" ref="E168" si="246">D168+1</f>
        <v>45056</v>
      </c>
      <c r="F168" s="51">
        <f t="shared" ref="F168" si="247">E168+1</f>
        <v>45057</v>
      </c>
      <c r="G168" s="51">
        <f t="shared" ref="G168" si="248">F168+1</f>
        <v>45058</v>
      </c>
      <c r="H168" s="51">
        <f t="shared" ref="H168" si="249">G168+1</f>
        <v>45059</v>
      </c>
    </row>
    <row r="169" spans="1:8" s="2" customFormat="1" ht="27" customHeight="1" x14ac:dyDescent="0.2">
      <c r="A169" s="70"/>
      <c r="B169" s="55" t="str">
        <f>IFERROR(INDEX(Events!$A:$A,MATCH(B168,Events!$G:$G,0)),"")</f>
        <v/>
      </c>
      <c r="C169" s="55" t="str">
        <f>IFERROR(INDEX(Events!$A:$A,MATCH(C168,Events!$G:$G,0)),"")</f>
        <v/>
      </c>
      <c r="D169" s="55" t="str">
        <f>IFERROR(INDEX(Events!$A:$A,MATCH(D168,Events!$G:$G,0)),"")</f>
        <v/>
      </c>
      <c r="E169" s="55" t="str">
        <f>IFERROR(INDEX(Events!$A:$A,MATCH(E168,Events!$G:$G,0)),"")</f>
        <v/>
      </c>
      <c r="F169" s="55" t="str">
        <f>IFERROR(INDEX(Events!$A:$A,MATCH(F168,Events!$G:$G,0)),"")</f>
        <v/>
      </c>
      <c r="G169" s="55" t="str">
        <f>IFERROR(INDEX(Events!$A:$A,MATCH(G168,Events!$G:$G,0)),"")</f>
        <v/>
      </c>
      <c r="H169" s="55" t="str">
        <f>IFERROR(INDEX(Events!$A:$A,MATCH(H168,Events!$G:$G,0)),"")</f>
        <v/>
      </c>
    </row>
    <row r="170" spans="1:8" s="2" customFormat="1" ht="27" customHeight="1" x14ac:dyDescent="0.2">
      <c r="A170" s="70"/>
      <c r="B170" s="55" t="str">
        <f ca="1">IFERROR(INDEX(Events!$A:$A,MATCH(B168,Events!$H:$H,0)),"")</f>
        <v/>
      </c>
      <c r="C170" s="55" t="str">
        <f ca="1">IFERROR(INDEX(Events!$A:$A,MATCH(C168,Events!$H:$H,0)),"")</f>
        <v/>
      </c>
      <c r="D170" s="55" t="str">
        <f ca="1">IFERROR(INDEX(Events!$A:$A,MATCH(D168,Events!$H:$H,0)),"")</f>
        <v/>
      </c>
      <c r="E170" s="55" t="str">
        <f ca="1">IFERROR(INDEX(Events!$A:$A,MATCH(E168,Events!$H:$H,0)),"")</f>
        <v/>
      </c>
      <c r="F170" s="55" t="str">
        <f ca="1">IFERROR(INDEX(Events!$A:$A,MATCH(F168,Events!$H:$H,0)),"")</f>
        <v/>
      </c>
      <c r="G170" s="55" t="str">
        <f ca="1">IFERROR(INDEX(Events!$A:$A,MATCH(G168,Events!$H:$H,0)),"")</f>
        <v/>
      </c>
      <c r="H170" s="55" t="str">
        <f ca="1">IFERROR(INDEX(Events!$A:$A,MATCH(H168,Events!$H:$H,0)),"")</f>
        <v/>
      </c>
    </row>
    <row r="171" spans="1:8" s="2" customFormat="1" ht="27" customHeight="1" x14ac:dyDescent="0.2">
      <c r="A171" s="71"/>
      <c r="B171" s="56" t="str">
        <f ca="1">IFERROR(INDEX(Events!$A:$A,MATCH(B168,Events!$I:$I,0)),"")</f>
        <v/>
      </c>
      <c r="C171" s="56" t="str">
        <f ca="1">IFERROR(INDEX(Events!$A:$A,MATCH(C168,Events!$I:$I,0)),"")</f>
        <v/>
      </c>
      <c r="D171" s="56" t="str">
        <f ca="1">IFERROR(INDEX(Events!$A:$A,MATCH(D168,Events!$I:$I,0)),"")</f>
        <v/>
      </c>
      <c r="E171" s="56" t="str">
        <f ca="1">IFERROR(INDEX(Events!$A:$A,MATCH(E168,Events!$I:$I,0)),"")</f>
        <v/>
      </c>
      <c r="F171" s="56" t="str">
        <f ca="1">IFERROR(INDEX(Events!$A:$A,MATCH(F168,Events!$I:$I,0)),"")</f>
        <v/>
      </c>
      <c r="G171" s="56" t="str">
        <f ca="1">IFERROR(INDEX(Events!$A:$A,MATCH(G168,Events!$I:$I,0)),"")</f>
        <v/>
      </c>
      <c r="H171" s="56" t="str">
        <f ca="1">IFERROR(INDEX(Events!$A:$A,MATCH(H168,Events!$I:$I,0)),"")</f>
        <v/>
      </c>
    </row>
    <row r="172" spans="1:8" s="1" customFormat="1" ht="19.5" customHeight="1" x14ac:dyDescent="0.2">
      <c r="A172" s="69">
        <f t="shared" si="200"/>
        <v>42</v>
      </c>
      <c r="B172" s="51">
        <f t="shared" ref="B172" si="250">H168+1</f>
        <v>45060</v>
      </c>
      <c r="C172" s="51">
        <f t="shared" ref="C172" si="251">B172+1</f>
        <v>45061</v>
      </c>
      <c r="D172" s="51">
        <f t="shared" ref="D172" si="252">C172+1</f>
        <v>45062</v>
      </c>
      <c r="E172" s="51">
        <f t="shared" ref="E172" si="253">D172+1</f>
        <v>45063</v>
      </c>
      <c r="F172" s="51">
        <f t="shared" ref="F172" si="254">E172+1</f>
        <v>45064</v>
      </c>
      <c r="G172" s="51">
        <f t="shared" ref="G172" si="255">F172+1</f>
        <v>45065</v>
      </c>
      <c r="H172" s="51">
        <f t="shared" ref="H172" si="256">G172+1</f>
        <v>45066</v>
      </c>
    </row>
    <row r="173" spans="1:8" s="2" customFormat="1" ht="27" customHeight="1" x14ac:dyDescent="0.2">
      <c r="A173" s="70"/>
      <c r="B173" s="55" t="str">
        <f>IFERROR(INDEX(Events!$A:$A,MATCH(B172,Events!$G:$G,0)),"")</f>
        <v>Mother's Day</v>
      </c>
      <c r="C173" s="55" t="str">
        <f>IFERROR(INDEX(Events!$A:$A,MATCH(C172,Events!$G:$G,0)),"")</f>
        <v/>
      </c>
      <c r="D173" s="55" t="str">
        <f>IFERROR(INDEX(Events!$A:$A,MATCH(D172,Events!$G:$G,0)),"")</f>
        <v/>
      </c>
      <c r="E173" s="55" t="str">
        <f>IFERROR(INDEX(Events!$A:$A,MATCH(E172,Events!$G:$G,0)),"")</f>
        <v/>
      </c>
      <c r="F173" s="55" t="str">
        <f>IFERROR(INDEX(Events!$A:$A,MATCH(F172,Events!$G:$G,0)),"")</f>
        <v/>
      </c>
      <c r="G173" s="55" t="str">
        <f>IFERROR(INDEX(Events!$A:$A,MATCH(G172,Events!$G:$G,0)),"")</f>
        <v/>
      </c>
      <c r="H173" s="55" t="str">
        <f>IFERROR(INDEX(Events!$A:$A,MATCH(H172,Events!$G:$G,0)),"")</f>
        <v>Armed Forces Day</v>
      </c>
    </row>
    <row r="174" spans="1:8" s="2" customFormat="1" ht="27" customHeight="1" x14ac:dyDescent="0.2">
      <c r="A174" s="70"/>
      <c r="B174" s="55" t="str">
        <f ca="1">IFERROR(INDEX(Events!$A:$A,MATCH(B172,Events!$H:$H,0)),"")</f>
        <v/>
      </c>
      <c r="C174" s="55" t="str">
        <f ca="1">IFERROR(INDEX(Events!$A:$A,MATCH(C172,Events!$H:$H,0)),"")</f>
        <v/>
      </c>
      <c r="D174" s="55" t="str">
        <f ca="1">IFERROR(INDEX(Events!$A:$A,MATCH(D172,Events!$H:$H,0)),"")</f>
        <v/>
      </c>
      <c r="E174" s="55" t="str">
        <f ca="1">IFERROR(INDEX(Events!$A:$A,MATCH(E172,Events!$H:$H,0)),"")</f>
        <v/>
      </c>
      <c r="F174" s="55" t="str">
        <f ca="1">IFERROR(INDEX(Events!$A:$A,MATCH(F172,Events!$H:$H,0)),"")</f>
        <v/>
      </c>
      <c r="G174" s="55" t="str">
        <f ca="1">IFERROR(INDEX(Events!$A:$A,MATCH(G172,Events!$H:$H,0)),"")</f>
        <v/>
      </c>
      <c r="H174" s="55" t="str">
        <f ca="1">IFERROR(INDEX(Events!$A:$A,MATCH(H172,Events!$H:$H,0)),"")</f>
        <v/>
      </c>
    </row>
    <row r="175" spans="1:8" s="2" customFormat="1" ht="27" customHeight="1" x14ac:dyDescent="0.2">
      <c r="A175" s="71"/>
      <c r="B175" s="56" t="str">
        <f ca="1">IFERROR(INDEX(Events!$A:$A,MATCH(B172,Events!$I:$I,0)),"")</f>
        <v/>
      </c>
      <c r="C175" s="56" t="str">
        <f ca="1">IFERROR(INDEX(Events!$A:$A,MATCH(C172,Events!$I:$I,0)),"")</f>
        <v/>
      </c>
      <c r="D175" s="56" t="str">
        <f ca="1">IFERROR(INDEX(Events!$A:$A,MATCH(D172,Events!$I:$I,0)),"")</f>
        <v/>
      </c>
      <c r="E175" s="56" t="str">
        <f ca="1">IFERROR(INDEX(Events!$A:$A,MATCH(E172,Events!$I:$I,0)),"")</f>
        <v/>
      </c>
      <c r="F175" s="56" t="str">
        <f ca="1">IFERROR(INDEX(Events!$A:$A,MATCH(F172,Events!$I:$I,0)),"")</f>
        <v/>
      </c>
      <c r="G175" s="56" t="str">
        <f ca="1">IFERROR(INDEX(Events!$A:$A,MATCH(G172,Events!$I:$I,0)),"")</f>
        <v/>
      </c>
      <c r="H175" s="56" t="str">
        <f ca="1">IFERROR(INDEX(Events!$A:$A,MATCH(H172,Events!$I:$I,0)),"")</f>
        <v/>
      </c>
    </row>
    <row r="176" spans="1:8" s="1" customFormat="1" ht="19.5" customHeight="1" x14ac:dyDescent="0.2">
      <c r="A176" s="69">
        <f t="shared" si="200"/>
        <v>43</v>
      </c>
      <c r="B176" s="51">
        <f t="shared" ref="B176" si="257">H172+1</f>
        <v>45067</v>
      </c>
      <c r="C176" s="51">
        <f t="shared" ref="C176" si="258">B176+1</f>
        <v>45068</v>
      </c>
      <c r="D176" s="51">
        <f t="shared" ref="D176" si="259">C176+1</f>
        <v>45069</v>
      </c>
      <c r="E176" s="51">
        <f t="shared" ref="E176" si="260">D176+1</f>
        <v>45070</v>
      </c>
      <c r="F176" s="51">
        <f t="shared" ref="F176" si="261">E176+1</f>
        <v>45071</v>
      </c>
      <c r="G176" s="51">
        <f t="shared" ref="G176" si="262">F176+1</f>
        <v>45072</v>
      </c>
      <c r="H176" s="51">
        <f t="shared" ref="H176" si="263">G176+1</f>
        <v>45073</v>
      </c>
    </row>
    <row r="177" spans="1:8" s="2" customFormat="1" ht="27" customHeight="1" x14ac:dyDescent="0.2">
      <c r="A177" s="70"/>
      <c r="B177" s="55" t="str">
        <f>IFERROR(INDEX(Events!$A:$A,MATCH(B176,Events!$G:$G,0)),"")</f>
        <v/>
      </c>
      <c r="C177" s="55" t="str">
        <f>IFERROR(INDEX(Events!$A:$A,MATCH(C176,Events!$G:$G,0)),"")</f>
        <v>Victoria Day (Canada)</v>
      </c>
      <c r="D177" s="55" t="str">
        <f>IFERROR(INDEX(Events!$A:$A,MATCH(D176,Events!$G:$G,0)),"")</f>
        <v/>
      </c>
      <c r="E177" s="55" t="str">
        <f>IFERROR(INDEX(Events!$A:$A,MATCH(E176,Events!$G:$G,0)),"")</f>
        <v/>
      </c>
      <c r="F177" s="55" t="str">
        <f>IFERROR(INDEX(Events!$A:$A,MATCH(F176,Events!$G:$G,0)),"")</f>
        <v/>
      </c>
      <c r="G177" s="55" t="str">
        <f>IFERROR(INDEX(Events!$A:$A,MATCH(G176,Events!$G:$G,0)),"")</f>
        <v/>
      </c>
      <c r="H177" s="55" t="str">
        <f>IFERROR(INDEX(Events!$A:$A,MATCH(H176,Events!$G:$G,0)),"")</f>
        <v/>
      </c>
    </row>
    <row r="178" spans="1:8" s="2" customFormat="1" ht="27" customHeight="1" x14ac:dyDescent="0.2">
      <c r="A178" s="70"/>
      <c r="B178" s="55" t="str">
        <f ca="1">IFERROR(INDEX(Events!$A:$A,MATCH(B176,Events!$H:$H,0)),"")</f>
        <v/>
      </c>
      <c r="C178" s="55" t="str">
        <f ca="1">IFERROR(INDEX(Events!$A:$A,MATCH(C176,Events!$H:$H,0)),"")</f>
        <v/>
      </c>
      <c r="D178" s="55" t="str">
        <f ca="1">IFERROR(INDEX(Events!$A:$A,MATCH(D176,Events!$H:$H,0)),"")</f>
        <v/>
      </c>
      <c r="E178" s="55" t="str">
        <f ca="1">IFERROR(INDEX(Events!$A:$A,MATCH(E176,Events!$H:$H,0)),"")</f>
        <v/>
      </c>
      <c r="F178" s="55" t="str">
        <f ca="1">IFERROR(INDEX(Events!$A:$A,MATCH(F176,Events!$H:$H,0)),"")</f>
        <v/>
      </c>
      <c r="G178" s="55" t="str">
        <f ca="1">IFERROR(INDEX(Events!$A:$A,MATCH(G176,Events!$H:$H,0)),"")</f>
        <v/>
      </c>
      <c r="H178" s="55" t="str">
        <f ca="1">IFERROR(INDEX(Events!$A:$A,MATCH(H176,Events!$H:$H,0)),"")</f>
        <v/>
      </c>
    </row>
    <row r="179" spans="1:8" s="2" customFormat="1" ht="27" customHeight="1" x14ac:dyDescent="0.2">
      <c r="A179" s="71"/>
      <c r="B179" s="56" t="str">
        <f ca="1">IFERROR(INDEX(Events!$A:$A,MATCH(B176,Events!$I:$I,0)),"")</f>
        <v/>
      </c>
      <c r="C179" s="56" t="str">
        <f ca="1">IFERROR(INDEX(Events!$A:$A,MATCH(C176,Events!$I:$I,0)),"")</f>
        <v/>
      </c>
      <c r="D179" s="56" t="str">
        <f ca="1">IFERROR(INDEX(Events!$A:$A,MATCH(D176,Events!$I:$I,0)),"")</f>
        <v/>
      </c>
      <c r="E179" s="56" t="str">
        <f ca="1">IFERROR(INDEX(Events!$A:$A,MATCH(E176,Events!$I:$I,0)),"")</f>
        <v/>
      </c>
      <c r="F179" s="56" t="str">
        <f ca="1">IFERROR(INDEX(Events!$A:$A,MATCH(F176,Events!$I:$I,0)),"")</f>
        <v/>
      </c>
      <c r="G179" s="56" t="str">
        <f ca="1">IFERROR(INDEX(Events!$A:$A,MATCH(G176,Events!$I:$I,0)),"")</f>
        <v/>
      </c>
      <c r="H179" s="56" t="str">
        <f ca="1">IFERROR(INDEX(Events!$A:$A,MATCH(H176,Events!$I:$I,0)),"")</f>
        <v/>
      </c>
    </row>
    <row r="180" spans="1:8" s="1" customFormat="1" ht="19.5" customHeight="1" x14ac:dyDescent="0.2">
      <c r="A180" s="69">
        <f t="shared" si="200"/>
        <v>44</v>
      </c>
      <c r="B180" s="51">
        <f t="shared" ref="B180" si="264">H176+1</f>
        <v>45074</v>
      </c>
      <c r="C180" s="51">
        <f t="shared" ref="C180" si="265">B180+1</f>
        <v>45075</v>
      </c>
      <c r="D180" s="51">
        <f t="shared" ref="D180" si="266">C180+1</f>
        <v>45076</v>
      </c>
      <c r="E180" s="51">
        <f t="shared" ref="E180" si="267">D180+1</f>
        <v>45077</v>
      </c>
      <c r="F180" s="51">
        <f t="shared" ref="F180" si="268">E180+1</f>
        <v>45078</v>
      </c>
      <c r="G180" s="51">
        <f t="shared" ref="G180" si="269">F180+1</f>
        <v>45079</v>
      </c>
      <c r="H180" s="51">
        <f t="shared" ref="H180" si="270">G180+1</f>
        <v>45080</v>
      </c>
    </row>
    <row r="181" spans="1:8" s="2" customFormat="1" ht="27" customHeight="1" x14ac:dyDescent="0.2">
      <c r="A181" s="70"/>
      <c r="B181" s="55" t="str">
        <f>IFERROR(INDEX(Events!$A:$A,MATCH(B180,Events!$G:$G,0)),"")</f>
        <v>Pentecost</v>
      </c>
      <c r="C181" s="55" t="str">
        <f>IFERROR(INDEX(Events!$A:$A,MATCH(C180,Events!$G:$G,0)),"")</f>
        <v>Memorial Day</v>
      </c>
      <c r="D181" s="55" t="str">
        <f>IFERROR(INDEX(Events!$A:$A,MATCH(D180,Events!$G:$G,0)),"")</f>
        <v/>
      </c>
      <c r="E181" s="55" t="str">
        <f>IFERROR(INDEX(Events!$A:$A,MATCH(E180,Events!$G:$G,0)),"")</f>
        <v/>
      </c>
      <c r="F181" s="55" t="str">
        <f>IFERROR(INDEX(Events!$A:$A,MATCH(F180,Events!$G:$G,0)),"")</f>
        <v/>
      </c>
      <c r="G181" s="55" t="str">
        <f>IFERROR(INDEX(Events!$A:$A,MATCH(G180,Events!$G:$G,0)),"")</f>
        <v/>
      </c>
      <c r="H181" s="55" t="str">
        <f>IFERROR(INDEX(Events!$A:$A,MATCH(H180,Events!$G:$G,0)),"")</f>
        <v/>
      </c>
    </row>
    <row r="182" spans="1:8" s="2" customFormat="1" ht="27" customHeight="1" x14ac:dyDescent="0.2">
      <c r="A182" s="70"/>
      <c r="B182" s="55" t="str">
        <f ca="1">IFERROR(INDEX(Events!$A:$A,MATCH(B180,Events!$H:$H,0)),"")</f>
        <v/>
      </c>
      <c r="C182" s="55" t="str">
        <f ca="1">IFERROR(INDEX(Events!$A:$A,MATCH(C180,Events!$H:$H,0)),"")</f>
        <v/>
      </c>
      <c r="D182" s="55" t="str">
        <f ca="1">IFERROR(INDEX(Events!$A:$A,MATCH(D180,Events!$H:$H,0)),"")</f>
        <v/>
      </c>
      <c r="E182" s="55" t="str">
        <f ca="1">IFERROR(INDEX(Events!$A:$A,MATCH(E180,Events!$H:$H,0)),"")</f>
        <v/>
      </c>
      <c r="F182" s="55" t="str">
        <f ca="1">IFERROR(INDEX(Events!$A:$A,MATCH(F180,Events!$H:$H,0)),"")</f>
        <v/>
      </c>
      <c r="G182" s="55" t="str">
        <f ca="1">IFERROR(INDEX(Events!$A:$A,MATCH(G180,Events!$H:$H,0)),"")</f>
        <v/>
      </c>
      <c r="H182" s="55" t="str">
        <f ca="1">IFERROR(INDEX(Events!$A:$A,MATCH(H180,Events!$H:$H,0)),"")</f>
        <v/>
      </c>
    </row>
    <row r="183" spans="1:8" s="2" customFormat="1" ht="27" customHeight="1" x14ac:dyDescent="0.2">
      <c r="A183" s="71"/>
      <c r="B183" s="56" t="str">
        <f ca="1">IFERROR(INDEX(Events!$A:$A,MATCH(B180,Events!$I:$I,0)),"")</f>
        <v/>
      </c>
      <c r="C183" s="56" t="str">
        <f ca="1">IFERROR(INDEX(Events!$A:$A,MATCH(C180,Events!$I:$I,0)),"")</f>
        <v/>
      </c>
      <c r="D183" s="56" t="str">
        <f ca="1">IFERROR(INDEX(Events!$A:$A,MATCH(D180,Events!$I:$I,0)),"")</f>
        <v/>
      </c>
      <c r="E183" s="56" t="str">
        <f ca="1">IFERROR(INDEX(Events!$A:$A,MATCH(E180,Events!$I:$I,0)),"")</f>
        <v/>
      </c>
      <c r="F183" s="56" t="str">
        <f ca="1">IFERROR(INDEX(Events!$A:$A,MATCH(F180,Events!$I:$I,0)),"")</f>
        <v/>
      </c>
      <c r="G183" s="56" t="str">
        <f ca="1">IFERROR(INDEX(Events!$A:$A,MATCH(G180,Events!$I:$I,0)),"")</f>
        <v/>
      </c>
      <c r="H183" s="56" t="str">
        <f ca="1">IFERROR(INDEX(Events!$A:$A,MATCH(H180,Events!$I:$I,0)),"")</f>
        <v/>
      </c>
    </row>
    <row r="184" spans="1:8" s="1" customFormat="1" ht="19.5" customHeight="1" x14ac:dyDescent="0.2">
      <c r="A184" s="69">
        <f t="shared" si="200"/>
        <v>45</v>
      </c>
      <c r="B184" s="51">
        <f t="shared" ref="B184" si="271">H180+1</f>
        <v>45081</v>
      </c>
      <c r="C184" s="51">
        <f t="shared" ref="C184" si="272">B184+1</f>
        <v>45082</v>
      </c>
      <c r="D184" s="51">
        <f t="shared" ref="D184" si="273">C184+1</f>
        <v>45083</v>
      </c>
      <c r="E184" s="51">
        <f t="shared" ref="E184" si="274">D184+1</f>
        <v>45084</v>
      </c>
      <c r="F184" s="51">
        <f t="shared" ref="F184" si="275">E184+1</f>
        <v>45085</v>
      </c>
      <c r="G184" s="51">
        <f t="shared" ref="G184" si="276">F184+1</f>
        <v>45086</v>
      </c>
      <c r="H184" s="51">
        <f t="shared" ref="H184" si="277">G184+1</f>
        <v>45087</v>
      </c>
    </row>
    <row r="185" spans="1:8" s="2" customFormat="1" ht="27" customHeight="1" x14ac:dyDescent="0.2">
      <c r="A185" s="70"/>
      <c r="B185" s="55" t="str">
        <f>IFERROR(INDEX(Events!$A:$A,MATCH(B184,Events!$G:$G,0)),"")</f>
        <v/>
      </c>
      <c r="C185" s="55" t="str">
        <f>IFERROR(INDEX(Events!$A:$A,MATCH(C184,Events!$G:$G,0)),"")</f>
        <v/>
      </c>
      <c r="D185" s="55" t="str">
        <f>IFERROR(INDEX(Events!$A:$A,MATCH(D184,Events!$G:$G,0)),"")</f>
        <v/>
      </c>
      <c r="E185" s="55" t="str">
        <f>IFERROR(INDEX(Events!$A:$A,MATCH(E184,Events!$G:$G,0)),"")</f>
        <v/>
      </c>
      <c r="F185" s="55" t="str">
        <f>IFERROR(INDEX(Events!$A:$A,MATCH(F184,Events!$G:$G,0)),"")</f>
        <v/>
      </c>
      <c r="G185" s="55" t="str">
        <f>IFERROR(INDEX(Events!$A:$A,MATCH(G184,Events!$G:$G,0)),"")</f>
        <v/>
      </c>
      <c r="H185" s="55" t="str">
        <f>IFERROR(INDEX(Events!$A:$A,MATCH(H184,Events!$G:$G,0)),"")</f>
        <v/>
      </c>
    </row>
    <row r="186" spans="1:8" s="2" customFormat="1" ht="27" customHeight="1" x14ac:dyDescent="0.2">
      <c r="A186" s="70"/>
      <c r="B186" s="55" t="str">
        <f ca="1">IFERROR(INDEX(Events!$A:$A,MATCH(B184,Events!$H:$H,0)),"")</f>
        <v/>
      </c>
      <c r="C186" s="55" t="str">
        <f ca="1">IFERROR(INDEX(Events!$A:$A,MATCH(C184,Events!$H:$H,0)),"")</f>
        <v/>
      </c>
      <c r="D186" s="55" t="str">
        <f ca="1">IFERROR(INDEX(Events!$A:$A,MATCH(D184,Events!$H:$H,0)),"")</f>
        <v/>
      </c>
      <c r="E186" s="55" t="str">
        <f ca="1">IFERROR(INDEX(Events!$A:$A,MATCH(E184,Events!$H:$H,0)),"")</f>
        <v/>
      </c>
      <c r="F186" s="55" t="str">
        <f ca="1">IFERROR(INDEX(Events!$A:$A,MATCH(F184,Events!$H:$H,0)),"")</f>
        <v/>
      </c>
      <c r="G186" s="55" t="str">
        <f ca="1">IFERROR(INDEX(Events!$A:$A,MATCH(G184,Events!$H:$H,0)),"")</f>
        <v/>
      </c>
      <c r="H186" s="55" t="str">
        <f ca="1">IFERROR(INDEX(Events!$A:$A,MATCH(H184,Events!$H:$H,0)),"")</f>
        <v/>
      </c>
    </row>
    <row r="187" spans="1:8" s="2" customFormat="1" ht="27" customHeight="1" x14ac:dyDescent="0.2">
      <c r="A187" s="71"/>
      <c r="B187" s="56" t="str">
        <f ca="1">IFERROR(INDEX(Events!$A:$A,MATCH(B184,Events!$I:$I,0)),"")</f>
        <v/>
      </c>
      <c r="C187" s="56" t="str">
        <f ca="1">IFERROR(INDEX(Events!$A:$A,MATCH(C184,Events!$I:$I,0)),"")</f>
        <v/>
      </c>
      <c r="D187" s="56" t="str">
        <f ca="1">IFERROR(INDEX(Events!$A:$A,MATCH(D184,Events!$I:$I,0)),"")</f>
        <v/>
      </c>
      <c r="E187" s="56" t="str">
        <f ca="1">IFERROR(INDEX(Events!$A:$A,MATCH(E184,Events!$I:$I,0)),"")</f>
        <v/>
      </c>
      <c r="F187" s="56" t="str">
        <f ca="1">IFERROR(INDEX(Events!$A:$A,MATCH(F184,Events!$I:$I,0)),"")</f>
        <v/>
      </c>
      <c r="G187" s="56" t="str">
        <f ca="1">IFERROR(INDEX(Events!$A:$A,MATCH(G184,Events!$I:$I,0)),"")</f>
        <v/>
      </c>
      <c r="H187" s="56" t="str">
        <f ca="1">IFERROR(INDEX(Events!$A:$A,MATCH(H184,Events!$I:$I,0)),"")</f>
        <v/>
      </c>
    </row>
    <row r="188" spans="1:8" s="1" customFormat="1" ht="19.5" customHeight="1" x14ac:dyDescent="0.2">
      <c r="A188" s="69">
        <f t="shared" si="200"/>
        <v>46</v>
      </c>
      <c r="B188" s="51">
        <f t="shared" ref="B188" si="278">H184+1</f>
        <v>45088</v>
      </c>
      <c r="C188" s="51">
        <f t="shared" ref="C188" si="279">B188+1</f>
        <v>45089</v>
      </c>
      <c r="D188" s="51">
        <f t="shared" ref="D188" si="280">C188+1</f>
        <v>45090</v>
      </c>
      <c r="E188" s="51">
        <f t="shared" ref="E188" si="281">D188+1</f>
        <v>45091</v>
      </c>
      <c r="F188" s="51">
        <f t="shared" ref="F188" si="282">E188+1</f>
        <v>45092</v>
      </c>
      <c r="G188" s="51">
        <f t="shared" ref="G188" si="283">F188+1</f>
        <v>45093</v>
      </c>
      <c r="H188" s="51">
        <f t="shared" ref="H188" si="284">G188+1</f>
        <v>45094</v>
      </c>
    </row>
    <row r="189" spans="1:8" s="2" customFormat="1" ht="27" customHeight="1" x14ac:dyDescent="0.2">
      <c r="A189" s="70"/>
      <c r="B189" s="55" t="str">
        <f>IFERROR(INDEX(Events!$A:$A,MATCH(B188,Events!$G:$G,0)),"")</f>
        <v/>
      </c>
      <c r="C189" s="55" t="str">
        <f>IFERROR(INDEX(Events!$A:$A,MATCH(C188,Events!$G:$G,0)),"")</f>
        <v/>
      </c>
      <c r="D189" s="55" t="str">
        <f>IFERROR(INDEX(Events!$A:$A,MATCH(D188,Events!$G:$G,0)),"")</f>
        <v/>
      </c>
      <c r="E189" s="55" t="str">
        <f>IFERROR(INDEX(Events!$A:$A,MATCH(E188,Events!$G:$G,0)),"")</f>
        <v>Flag Day</v>
      </c>
      <c r="F189" s="55" t="str">
        <f>IFERROR(INDEX(Events!$A:$A,MATCH(F188,Events!$G:$G,0)),"")</f>
        <v/>
      </c>
      <c r="G189" s="55" t="str">
        <f>IFERROR(INDEX(Events!$A:$A,MATCH(G188,Events!$G:$G,0)),"")</f>
        <v/>
      </c>
      <c r="H189" s="55" t="str">
        <f>IFERROR(INDEX(Events!$A:$A,MATCH(H188,Events!$G:$G,0)),"")</f>
        <v/>
      </c>
    </row>
    <row r="190" spans="1:8" s="2" customFormat="1" ht="27" customHeight="1" x14ac:dyDescent="0.2">
      <c r="A190" s="70"/>
      <c r="B190" s="55" t="str">
        <f ca="1">IFERROR(INDEX(Events!$A:$A,MATCH(B188,Events!$H:$H,0)),"")</f>
        <v/>
      </c>
      <c r="C190" s="55" t="str">
        <f ca="1">IFERROR(INDEX(Events!$A:$A,MATCH(C188,Events!$H:$H,0)),"")</f>
        <v/>
      </c>
      <c r="D190" s="55" t="str">
        <f ca="1">IFERROR(INDEX(Events!$A:$A,MATCH(D188,Events!$H:$H,0)),"")</f>
        <v/>
      </c>
      <c r="E190" s="55" t="str">
        <f ca="1">IFERROR(INDEX(Events!$A:$A,MATCH(E188,Events!$H:$H,0)),"")</f>
        <v/>
      </c>
      <c r="F190" s="55" t="str">
        <f ca="1">IFERROR(INDEX(Events!$A:$A,MATCH(F188,Events!$H:$H,0)),"")</f>
        <v/>
      </c>
      <c r="G190" s="55" t="str">
        <f ca="1">IFERROR(INDEX(Events!$A:$A,MATCH(G188,Events!$H:$H,0)),"")</f>
        <v/>
      </c>
      <c r="H190" s="55" t="str">
        <f ca="1">IFERROR(INDEX(Events!$A:$A,MATCH(H188,Events!$H:$H,0)),"")</f>
        <v/>
      </c>
    </row>
    <row r="191" spans="1:8" s="2" customFormat="1" ht="27" customHeight="1" x14ac:dyDescent="0.2">
      <c r="A191" s="71"/>
      <c r="B191" s="56" t="str">
        <f ca="1">IFERROR(INDEX(Events!$A:$A,MATCH(B188,Events!$I:$I,0)),"")</f>
        <v/>
      </c>
      <c r="C191" s="56" t="str">
        <f ca="1">IFERROR(INDEX(Events!$A:$A,MATCH(C188,Events!$I:$I,0)),"")</f>
        <v/>
      </c>
      <c r="D191" s="56" t="str">
        <f ca="1">IFERROR(INDEX(Events!$A:$A,MATCH(D188,Events!$I:$I,0)),"")</f>
        <v/>
      </c>
      <c r="E191" s="56" t="str">
        <f ca="1">IFERROR(INDEX(Events!$A:$A,MATCH(E188,Events!$I:$I,0)),"")</f>
        <v/>
      </c>
      <c r="F191" s="56" t="str">
        <f ca="1">IFERROR(INDEX(Events!$A:$A,MATCH(F188,Events!$I:$I,0)),"")</f>
        <v/>
      </c>
      <c r="G191" s="56" t="str">
        <f ca="1">IFERROR(INDEX(Events!$A:$A,MATCH(G188,Events!$I:$I,0)),"")</f>
        <v/>
      </c>
      <c r="H191" s="56" t="str">
        <f ca="1">IFERROR(INDEX(Events!$A:$A,MATCH(H188,Events!$I:$I,0)),"")</f>
        <v/>
      </c>
    </row>
    <row r="192" spans="1:8" s="1" customFormat="1" ht="19.5" customHeight="1" x14ac:dyDescent="0.2">
      <c r="A192" s="69">
        <f t="shared" ref="A192:A212" si="285">A188+1</f>
        <v>47</v>
      </c>
      <c r="B192" s="51">
        <f t="shared" ref="B192" si="286">H188+1</f>
        <v>45095</v>
      </c>
      <c r="C192" s="51">
        <f t="shared" ref="C192" si="287">B192+1</f>
        <v>45096</v>
      </c>
      <c r="D192" s="51">
        <f t="shared" ref="D192" si="288">C192+1</f>
        <v>45097</v>
      </c>
      <c r="E192" s="51">
        <f t="shared" ref="E192" si="289">D192+1</f>
        <v>45098</v>
      </c>
      <c r="F192" s="51">
        <f t="shared" ref="F192" si="290">E192+1</f>
        <v>45099</v>
      </c>
      <c r="G192" s="51">
        <f t="shared" ref="G192" si="291">F192+1</f>
        <v>45100</v>
      </c>
      <c r="H192" s="51">
        <f t="shared" ref="H192" si="292">G192+1</f>
        <v>45101</v>
      </c>
    </row>
    <row r="193" spans="1:8" s="2" customFormat="1" ht="27" customHeight="1" x14ac:dyDescent="0.2">
      <c r="A193" s="70"/>
      <c r="B193" s="55" t="str">
        <f>IFERROR(INDEX(Events!$A:$A,MATCH(B192,Events!$G:$G,0)),"")</f>
        <v>Father's Day</v>
      </c>
      <c r="C193" s="55" t="str">
        <f>IFERROR(INDEX(Events!$A:$A,MATCH(C192,Events!$G:$G,0)),"")</f>
        <v>Juneteenth</v>
      </c>
      <c r="D193" s="55" t="str">
        <f>IFERROR(INDEX(Events!$A:$A,MATCH(D192,Events!$G:$G,0)),"")</f>
        <v/>
      </c>
      <c r="E193" s="55" t="str">
        <f>IFERROR(INDEX(Events!$A:$A,MATCH(E192,Events!$G:$G,0)),"")</f>
        <v>June Solstice (GMT)</v>
      </c>
      <c r="F193" s="55" t="str">
        <f>IFERROR(INDEX(Events!$A:$A,MATCH(F192,Events!$G:$G,0)),"")</f>
        <v/>
      </c>
      <c r="G193" s="55" t="str">
        <f>IFERROR(INDEX(Events!$A:$A,MATCH(G192,Events!$G:$G,0)),"")</f>
        <v/>
      </c>
      <c r="H193" s="55" t="str">
        <f>IFERROR(INDEX(Events!$A:$A,MATCH(H192,Events!$G:$G,0)),"")</f>
        <v/>
      </c>
    </row>
    <row r="194" spans="1:8" s="2" customFormat="1" ht="27" customHeight="1" x14ac:dyDescent="0.2">
      <c r="A194" s="70"/>
      <c r="B194" s="55" t="str">
        <f ca="1">IFERROR(INDEX(Events!$A:$A,MATCH(B192,Events!$H:$H,0)),"")</f>
        <v/>
      </c>
      <c r="C194" s="55" t="str">
        <f ca="1">IFERROR(INDEX(Events!$A:$A,MATCH(C192,Events!$H:$H,0)),"")</f>
        <v/>
      </c>
      <c r="D194" s="55" t="str">
        <f ca="1">IFERROR(INDEX(Events!$A:$A,MATCH(D192,Events!$H:$H,0)),"")</f>
        <v/>
      </c>
      <c r="E194" s="55" t="str">
        <f ca="1">IFERROR(INDEX(Events!$A:$A,MATCH(E192,Events!$H:$H,0)),"")</f>
        <v/>
      </c>
      <c r="F194" s="55" t="str">
        <f ca="1">IFERROR(INDEX(Events!$A:$A,MATCH(F192,Events!$H:$H,0)),"")</f>
        <v/>
      </c>
      <c r="G194" s="55" t="str">
        <f ca="1">IFERROR(INDEX(Events!$A:$A,MATCH(G192,Events!$H:$H,0)),"")</f>
        <v/>
      </c>
      <c r="H194" s="55" t="str">
        <f ca="1">IFERROR(INDEX(Events!$A:$A,MATCH(H192,Events!$H:$H,0)),"")</f>
        <v/>
      </c>
    </row>
    <row r="195" spans="1:8" s="2" customFormat="1" ht="27" customHeight="1" x14ac:dyDescent="0.2">
      <c r="A195" s="71"/>
      <c r="B195" s="56" t="str">
        <f ca="1">IFERROR(INDEX(Events!$A:$A,MATCH(B192,Events!$I:$I,0)),"")</f>
        <v/>
      </c>
      <c r="C195" s="56" t="str">
        <f ca="1">IFERROR(INDEX(Events!$A:$A,MATCH(C192,Events!$I:$I,0)),"")</f>
        <v/>
      </c>
      <c r="D195" s="56" t="str">
        <f ca="1">IFERROR(INDEX(Events!$A:$A,MATCH(D192,Events!$I:$I,0)),"")</f>
        <v/>
      </c>
      <c r="E195" s="56" t="str">
        <f ca="1">IFERROR(INDEX(Events!$A:$A,MATCH(E192,Events!$I:$I,0)),"")</f>
        <v/>
      </c>
      <c r="F195" s="56" t="str">
        <f ca="1">IFERROR(INDEX(Events!$A:$A,MATCH(F192,Events!$I:$I,0)),"")</f>
        <v/>
      </c>
      <c r="G195" s="56" t="str">
        <f ca="1">IFERROR(INDEX(Events!$A:$A,MATCH(G192,Events!$I:$I,0)),"")</f>
        <v/>
      </c>
      <c r="H195" s="56" t="str">
        <f ca="1">IFERROR(INDEX(Events!$A:$A,MATCH(H192,Events!$I:$I,0)),"")</f>
        <v/>
      </c>
    </row>
    <row r="196" spans="1:8" s="1" customFormat="1" ht="19.5" customHeight="1" x14ac:dyDescent="0.2">
      <c r="A196" s="69">
        <f t="shared" si="285"/>
        <v>48</v>
      </c>
      <c r="B196" s="51">
        <f t="shared" ref="B196" si="293">H192+1</f>
        <v>45102</v>
      </c>
      <c r="C196" s="51">
        <f t="shared" ref="C196" si="294">B196+1</f>
        <v>45103</v>
      </c>
      <c r="D196" s="51">
        <f t="shared" ref="D196" si="295">C196+1</f>
        <v>45104</v>
      </c>
      <c r="E196" s="51">
        <f t="shared" ref="E196" si="296">D196+1</f>
        <v>45105</v>
      </c>
      <c r="F196" s="51">
        <f t="shared" ref="F196" si="297">E196+1</f>
        <v>45106</v>
      </c>
      <c r="G196" s="51">
        <f t="shared" ref="G196" si="298">F196+1</f>
        <v>45107</v>
      </c>
      <c r="H196" s="51">
        <f t="shared" ref="H196" si="299">G196+1</f>
        <v>45108</v>
      </c>
    </row>
    <row r="197" spans="1:8" s="2" customFormat="1" ht="27" customHeight="1" x14ac:dyDescent="0.2">
      <c r="A197" s="70"/>
      <c r="B197" s="55" t="str">
        <f>IFERROR(INDEX(Events!$A:$A,MATCH(B196,Events!$G:$G,0)),"")</f>
        <v/>
      </c>
      <c r="C197" s="55" t="str">
        <f>IFERROR(INDEX(Events!$A:$A,MATCH(C196,Events!$G:$G,0)),"")</f>
        <v/>
      </c>
      <c r="D197" s="55" t="str">
        <f>IFERROR(INDEX(Events!$A:$A,MATCH(D196,Events!$G:$G,0)),"")</f>
        <v/>
      </c>
      <c r="E197" s="55" t="str">
        <f>IFERROR(INDEX(Events!$A:$A,MATCH(E196,Events!$G:$G,0)),"")</f>
        <v/>
      </c>
      <c r="F197" s="55" t="str">
        <f>IFERROR(INDEX(Events!$A:$A,MATCH(F196,Events!$G:$G,0)),"")</f>
        <v/>
      </c>
      <c r="G197" s="55" t="str">
        <f>IFERROR(INDEX(Events!$A:$A,MATCH(G196,Events!$G:$G,0)),"")</f>
        <v/>
      </c>
      <c r="H197" s="55" t="str">
        <f>IFERROR(INDEX(Events!$A:$A,MATCH(H196,Events!$G:$G,0)),"")</f>
        <v/>
      </c>
    </row>
    <row r="198" spans="1:8" s="2" customFormat="1" ht="27" customHeight="1" x14ac:dyDescent="0.2">
      <c r="A198" s="70"/>
      <c r="B198" s="55" t="str">
        <f ca="1">IFERROR(INDEX(Events!$A:$A,MATCH(B196,Events!$H:$H,0)),"")</f>
        <v/>
      </c>
      <c r="C198" s="55" t="str">
        <f ca="1">IFERROR(INDEX(Events!$A:$A,MATCH(C196,Events!$H:$H,0)),"")</f>
        <v/>
      </c>
      <c r="D198" s="55" t="str">
        <f ca="1">IFERROR(INDEX(Events!$A:$A,MATCH(D196,Events!$H:$H,0)),"")</f>
        <v/>
      </c>
      <c r="E198" s="55" t="str">
        <f ca="1">IFERROR(INDEX(Events!$A:$A,MATCH(E196,Events!$H:$H,0)),"")</f>
        <v/>
      </c>
      <c r="F198" s="55" t="str">
        <f ca="1">IFERROR(INDEX(Events!$A:$A,MATCH(F196,Events!$H:$H,0)),"")</f>
        <v/>
      </c>
      <c r="G198" s="55" t="str">
        <f ca="1">IFERROR(INDEX(Events!$A:$A,MATCH(G196,Events!$H:$H,0)),"")</f>
        <v/>
      </c>
      <c r="H198" s="55" t="str">
        <f ca="1">IFERROR(INDEX(Events!$A:$A,MATCH(H196,Events!$H:$H,0)),"")</f>
        <v/>
      </c>
    </row>
    <row r="199" spans="1:8" s="2" customFormat="1" ht="27" customHeight="1" x14ac:dyDescent="0.2">
      <c r="A199" s="71"/>
      <c r="B199" s="56" t="str">
        <f ca="1">IFERROR(INDEX(Events!$A:$A,MATCH(B196,Events!$I:$I,0)),"")</f>
        <v/>
      </c>
      <c r="C199" s="56" t="str">
        <f ca="1">IFERROR(INDEX(Events!$A:$A,MATCH(C196,Events!$I:$I,0)),"")</f>
        <v/>
      </c>
      <c r="D199" s="56" t="str">
        <f ca="1">IFERROR(INDEX(Events!$A:$A,MATCH(D196,Events!$I:$I,0)),"")</f>
        <v/>
      </c>
      <c r="E199" s="56" t="str">
        <f ca="1">IFERROR(INDEX(Events!$A:$A,MATCH(E196,Events!$I:$I,0)),"")</f>
        <v/>
      </c>
      <c r="F199" s="56" t="str">
        <f ca="1">IFERROR(INDEX(Events!$A:$A,MATCH(F196,Events!$I:$I,0)),"")</f>
        <v/>
      </c>
      <c r="G199" s="56" t="str">
        <f ca="1">IFERROR(INDEX(Events!$A:$A,MATCH(G196,Events!$I:$I,0)),"")</f>
        <v/>
      </c>
      <c r="H199" s="56" t="str">
        <f ca="1">IFERROR(INDEX(Events!$A:$A,MATCH(H196,Events!$I:$I,0)),"")</f>
        <v/>
      </c>
    </row>
    <row r="200" spans="1:8" s="1" customFormat="1" ht="19.5" customHeight="1" x14ac:dyDescent="0.2">
      <c r="A200" s="69">
        <f t="shared" si="285"/>
        <v>49</v>
      </c>
      <c r="B200" s="51">
        <f t="shared" ref="B200" si="300">H196+1</f>
        <v>45109</v>
      </c>
      <c r="C200" s="51">
        <f t="shared" ref="C200" si="301">B200+1</f>
        <v>45110</v>
      </c>
      <c r="D200" s="51">
        <f t="shared" ref="D200" si="302">C200+1</f>
        <v>45111</v>
      </c>
      <c r="E200" s="51">
        <f t="shared" ref="E200" si="303">D200+1</f>
        <v>45112</v>
      </c>
      <c r="F200" s="51">
        <f t="shared" ref="F200" si="304">E200+1</f>
        <v>45113</v>
      </c>
      <c r="G200" s="51">
        <f t="shared" ref="G200" si="305">F200+1</f>
        <v>45114</v>
      </c>
      <c r="H200" s="51">
        <f t="shared" ref="H200" si="306">G200+1</f>
        <v>45115</v>
      </c>
    </row>
    <row r="201" spans="1:8" s="2" customFormat="1" ht="27" customHeight="1" x14ac:dyDescent="0.2">
      <c r="A201" s="70"/>
      <c r="B201" s="55" t="str">
        <f>IFERROR(INDEX(Events!$A:$A,MATCH(B200,Events!$G:$G,0)),"")</f>
        <v/>
      </c>
      <c r="C201" s="55" t="str">
        <f>IFERROR(INDEX(Events!$A:$A,MATCH(C200,Events!$G:$G,0)),"")</f>
        <v/>
      </c>
      <c r="D201" s="55" t="str">
        <f>IFERROR(INDEX(Events!$A:$A,MATCH(D200,Events!$G:$G,0)),"")</f>
        <v>Independence Day</v>
      </c>
      <c r="E201" s="55" t="str">
        <f>IFERROR(INDEX(Events!$A:$A,MATCH(E200,Events!$G:$G,0)),"")</f>
        <v/>
      </c>
      <c r="F201" s="55" t="str">
        <f>IFERROR(INDEX(Events!$A:$A,MATCH(F200,Events!$G:$G,0)),"")</f>
        <v/>
      </c>
      <c r="G201" s="55" t="str">
        <f>IFERROR(INDEX(Events!$A:$A,MATCH(G200,Events!$G:$G,0)),"")</f>
        <v/>
      </c>
      <c r="H201" s="55" t="str">
        <f>IFERROR(INDEX(Events!$A:$A,MATCH(H200,Events!$G:$G,0)),"")</f>
        <v/>
      </c>
    </row>
    <row r="202" spans="1:8" s="2" customFormat="1" ht="27" customHeight="1" x14ac:dyDescent="0.2">
      <c r="A202" s="70"/>
      <c r="B202" s="55" t="str">
        <f ca="1">IFERROR(INDEX(Events!$A:$A,MATCH(B200,Events!$H:$H,0)),"")</f>
        <v/>
      </c>
      <c r="C202" s="55" t="str">
        <f ca="1">IFERROR(INDEX(Events!$A:$A,MATCH(C200,Events!$H:$H,0)),"")</f>
        <v/>
      </c>
      <c r="D202" s="55" t="str">
        <f ca="1">IFERROR(INDEX(Events!$A:$A,MATCH(D200,Events!$H:$H,0)),"")</f>
        <v/>
      </c>
      <c r="E202" s="55" t="str">
        <f ca="1">IFERROR(INDEX(Events!$A:$A,MATCH(E200,Events!$H:$H,0)),"")</f>
        <v/>
      </c>
      <c r="F202" s="55" t="str">
        <f ca="1">IFERROR(INDEX(Events!$A:$A,MATCH(F200,Events!$H:$H,0)),"")</f>
        <v/>
      </c>
      <c r="G202" s="55" t="str">
        <f ca="1">IFERROR(INDEX(Events!$A:$A,MATCH(G200,Events!$H:$H,0)),"")</f>
        <v/>
      </c>
      <c r="H202" s="55" t="str">
        <f ca="1">IFERROR(INDEX(Events!$A:$A,MATCH(H200,Events!$H:$H,0)),"")</f>
        <v/>
      </c>
    </row>
    <row r="203" spans="1:8" s="2" customFormat="1" ht="27" customHeight="1" x14ac:dyDescent="0.2">
      <c r="A203" s="71"/>
      <c r="B203" s="56" t="str">
        <f ca="1">IFERROR(INDEX(Events!$A:$A,MATCH(B200,Events!$I:$I,0)),"")</f>
        <v/>
      </c>
      <c r="C203" s="56" t="str">
        <f ca="1">IFERROR(INDEX(Events!$A:$A,MATCH(C200,Events!$I:$I,0)),"")</f>
        <v/>
      </c>
      <c r="D203" s="56" t="str">
        <f ca="1">IFERROR(INDEX(Events!$A:$A,MATCH(D200,Events!$I:$I,0)),"")</f>
        <v/>
      </c>
      <c r="E203" s="56" t="str">
        <f ca="1">IFERROR(INDEX(Events!$A:$A,MATCH(E200,Events!$I:$I,0)),"")</f>
        <v/>
      </c>
      <c r="F203" s="56" t="str">
        <f ca="1">IFERROR(INDEX(Events!$A:$A,MATCH(F200,Events!$I:$I,0)),"")</f>
        <v/>
      </c>
      <c r="G203" s="56" t="str">
        <f ca="1">IFERROR(INDEX(Events!$A:$A,MATCH(G200,Events!$I:$I,0)),"")</f>
        <v/>
      </c>
      <c r="H203" s="56" t="str">
        <f ca="1">IFERROR(INDEX(Events!$A:$A,MATCH(H200,Events!$I:$I,0)),"")</f>
        <v/>
      </c>
    </row>
    <row r="204" spans="1:8" s="1" customFormat="1" ht="19.5" customHeight="1" x14ac:dyDescent="0.2">
      <c r="A204" s="69">
        <f t="shared" si="285"/>
        <v>50</v>
      </c>
      <c r="B204" s="51">
        <f t="shared" ref="B204" si="307">H200+1</f>
        <v>45116</v>
      </c>
      <c r="C204" s="51">
        <f t="shared" ref="C204" si="308">B204+1</f>
        <v>45117</v>
      </c>
      <c r="D204" s="51">
        <f t="shared" ref="D204" si="309">C204+1</f>
        <v>45118</v>
      </c>
      <c r="E204" s="51">
        <f t="shared" ref="E204" si="310">D204+1</f>
        <v>45119</v>
      </c>
      <c r="F204" s="51">
        <f t="shared" ref="F204" si="311">E204+1</f>
        <v>45120</v>
      </c>
      <c r="G204" s="51">
        <f t="shared" ref="G204" si="312">F204+1</f>
        <v>45121</v>
      </c>
      <c r="H204" s="51">
        <f t="shared" ref="H204" si="313">G204+1</f>
        <v>45122</v>
      </c>
    </row>
    <row r="205" spans="1:8" s="2" customFormat="1" ht="27" customHeight="1" x14ac:dyDescent="0.2">
      <c r="A205" s="70"/>
      <c r="B205" s="55" t="str">
        <f>IFERROR(INDEX(Events!$A:$A,MATCH(B204,Events!$G:$G,0)),"")</f>
        <v/>
      </c>
      <c r="C205" s="55" t="str">
        <f>IFERROR(INDEX(Events!$A:$A,MATCH(C204,Events!$G:$G,0)),"")</f>
        <v/>
      </c>
      <c r="D205" s="55" t="str">
        <f>IFERROR(INDEX(Events!$A:$A,MATCH(D204,Events!$G:$G,0)),"")</f>
        <v/>
      </c>
      <c r="E205" s="55" t="str">
        <f>IFERROR(INDEX(Events!$A:$A,MATCH(E204,Events!$G:$G,0)),"")</f>
        <v/>
      </c>
      <c r="F205" s="55" t="str">
        <f>IFERROR(INDEX(Events!$A:$A,MATCH(F204,Events!$G:$G,0)),"")</f>
        <v/>
      </c>
      <c r="G205" s="55" t="str">
        <f>IFERROR(INDEX(Events!$A:$A,MATCH(G204,Events!$G:$G,0)),"")</f>
        <v/>
      </c>
      <c r="H205" s="55" t="str">
        <f>IFERROR(INDEX(Events!$A:$A,MATCH(H204,Events!$G:$G,0)),"")</f>
        <v/>
      </c>
    </row>
    <row r="206" spans="1:8" s="2" customFormat="1" ht="27" customHeight="1" x14ac:dyDescent="0.2">
      <c r="A206" s="70"/>
      <c r="B206" s="55" t="str">
        <f ca="1">IFERROR(INDEX(Events!$A:$A,MATCH(B204,Events!$H:$H,0)),"")</f>
        <v/>
      </c>
      <c r="C206" s="55" t="str">
        <f ca="1">IFERROR(INDEX(Events!$A:$A,MATCH(C204,Events!$H:$H,0)),"")</f>
        <v/>
      </c>
      <c r="D206" s="55" t="str">
        <f ca="1">IFERROR(INDEX(Events!$A:$A,MATCH(D204,Events!$H:$H,0)),"")</f>
        <v/>
      </c>
      <c r="E206" s="55" t="str">
        <f ca="1">IFERROR(INDEX(Events!$A:$A,MATCH(E204,Events!$H:$H,0)),"")</f>
        <v/>
      </c>
      <c r="F206" s="55" t="str">
        <f ca="1">IFERROR(INDEX(Events!$A:$A,MATCH(F204,Events!$H:$H,0)),"")</f>
        <v/>
      </c>
      <c r="G206" s="55" t="str">
        <f ca="1">IFERROR(INDEX(Events!$A:$A,MATCH(G204,Events!$H:$H,0)),"")</f>
        <v/>
      </c>
      <c r="H206" s="55" t="str">
        <f ca="1">IFERROR(INDEX(Events!$A:$A,MATCH(H204,Events!$H:$H,0)),"")</f>
        <v/>
      </c>
    </row>
    <row r="207" spans="1:8" s="2" customFormat="1" ht="27" customHeight="1" x14ac:dyDescent="0.2">
      <c r="A207" s="71"/>
      <c r="B207" s="56" t="str">
        <f ca="1">IFERROR(INDEX(Events!$A:$A,MATCH(B204,Events!$I:$I,0)),"")</f>
        <v/>
      </c>
      <c r="C207" s="56" t="str">
        <f ca="1">IFERROR(INDEX(Events!$A:$A,MATCH(C204,Events!$I:$I,0)),"")</f>
        <v/>
      </c>
      <c r="D207" s="56" t="str">
        <f ca="1">IFERROR(INDEX(Events!$A:$A,MATCH(D204,Events!$I:$I,0)),"")</f>
        <v/>
      </c>
      <c r="E207" s="56" t="str">
        <f ca="1">IFERROR(INDEX(Events!$A:$A,MATCH(E204,Events!$I:$I,0)),"")</f>
        <v/>
      </c>
      <c r="F207" s="56" t="str">
        <f ca="1">IFERROR(INDEX(Events!$A:$A,MATCH(F204,Events!$I:$I,0)),"")</f>
        <v/>
      </c>
      <c r="G207" s="56" t="str">
        <f ca="1">IFERROR(INDEX(Events!$A:$A,MATCH(G204,Events!$I:$I,0)),"")</f>
        <v/>
      </c>
      <c r="H207" s="56" t="str">
        <f ca="1">IFERROR(INDEX(Events!$A:$A,MATCH(H204,Events!$I:$I,0)),"")</f>
        <v/>
      </c>
    </row>
    <row r="208" spans="1:8" s="1" customFormat="1" ht="19.5" customHeight="1" x14ac:dyDescent="0.2">
      <c r="A208" s="69">
        <f t="shared" si="285"/>
        <v>51</v>
      </c>
      <c r="B208" s="51">
        <f t="shared" ref="B208" si="314">H204+1</f>
        <v>45123</v>
      </c>
      <c r="C208" s="51">
        <f t="shared" ref="C208" si="315">B208+1</f>
        <v>45124</v>
      </c>
      <c r="D208" s="51">
        <f t="shared" ref="D208" si="316">C208+1</f>
        <v>45125</v>
      </c>
      <c r="E208" s="51">
        <f t="shared" ref="E208" si="317">D208+1</f>
        <v>45126</v>
      </c>
      <c r="F208" s="51">
        <f t="shared" ref="F208" si="318">E208+1</f>
        <v>45127</v>
      </c>
      <c r="G208" s="51">
        <f t="shared" ref="G208" si="319">F208+1</f>
        <v>45128</v>
      </c>
      <c r="H208" s="51">
        <f t="shared" ref="H208" si="320">G208+1</f>
        <v>45129</v>
      </c>
    </row>
    <row r="209" spans="1:8" s="2" customFormat="1" ht="27" customHeight="1" x14ac:dyDescent="0.2">
      <c r="A209" s="70"/>
      <c r="B209" s="55" t="str">
        <f>IFERROR(INDEX(Events!$A:$A,MATCH(B208,Events!$G:$G,0)),"")</f>
        <v/>
      </c>
      <c r="C209" s="55" t="str">
        <f>IFERROR(INDEX(Events!$A:$A,MATCH(C208,Events!$G:$G,0)),"")</f>
        <v/>
      </c>
      <c r="D209" s="55" t="str">
        <f>IFERROR(INDEX(Events!$A:$A,MATCH(D208,Events!$G:$G,0)),"")</f>
        <v/>
      </c>
      <c r="E209" s="55" t="str">
        <f>IFERROR(INDEX(Events!$A:$A,MATCH(E208,Events!$G:$G,0)),"")</f>
        <v/>
      </c>
      <c r="F209" s="55" t="str">
        <f>IFERROR(INDEX(Events!$A:$A,MATCH(F208,Events!$G:$G,0)),"")</f>
        <v/>
      </c>
      <c r="G209" s="55" t="str">
        <f>IFERROR(INDEX(Events!$A:$A,MATCH(G208,Events!$G:$G,0)),"")</f>
        <v/>
      </c>
      <c r="H209" s="55" t="str">
        <f>IFERROR(INDEX(Events!$A:$A,MATCH(H208,Events!$G:$G,0)),"")</f>
        <v/>
      </c>
    </row>
    <row r="210" spans="1:8" s="2" customFormat="1" ht="27" customHeight="1" x14ac:dyDescent="0.2">
      <c r="A210" s="70"/>
      <c r="B210" s="55" t="str">
        <f ca="1">IFERROR(INDEX(Events!$A:$A,MATCH(B208,Events!$H:$H,0)),"")</f>
        <v/>
      </c>
      <c r="C210" s="55" t="str">
        <f ca="1">IFERROR(INDEX(Events!$A:$A,MATCH(C208,Events!$H:$H,0)),"")</f>
        <v/>
      </c>
      <c r="D210" s="55" t="str">
        <f ca="1">IFERROR(INDEX(Events!$A:$A,MATCH(D208,Events!$H:$H,0)),"")</f>
        <v/>
      </c>
      <c r="E210" s="55" t="str">
        <f ca="1">IFERROR(INDEX(Events!$A:$A,MATCH(E208,Events!$H:$H,0)),"")</f>
        <v/>
      </c>
      <c r="F210" s="55" t="str">
        <f ca="1">IFERROR(INDEX(Events!$A:$A,MATCH(F208,Events!$H:$H,0)),"")</f>
        <v/>
      </c>
      <c r="G210" s="55" t="str">
        <f ca="1">IFERROR(INDEX(Events!$A:$A,MATCH(G208,Events!$H:$H,0)),"")</f>
        <v/>
      </c>
      <c r="H210" s="55" t="str">
        <f ca="1">IFERROR(INDEX(Events!$A:$A,MATCH(H208,Events!$H:$H,0)),"")</f>
        <v/>
      </c>
    </row>
    <row r="211" spans="1:8" s="2" customFormat="1" ht="27" customHeight="1" x14ac:dyDescent="0.2">
      <c r="A211" s="71"/>
      <c r="B211" s="56" t="str">
        <f ca="1">IFERROR(INDEX(Events!$A:$A,MATCH(B208,Events!$I:$I,0)),"")</f>
        <v/>
      </c>
      <c r="C211" s="56" t="str">
        <f ca="1">IFERROR(INDEX(Events!$A:$A,MATCH(C208,Events!$I:$I,0)),"")</f>
        <v/>
      </c>
      <c r="D211" s="56" t="str">
        <f ca="1">IFERROR(INDEX(Events!$A:$A,MATCH(D208,Events!$I:$I,0)),"")</f>
        <v/>
      </c>
      <c r="E211" s="56" t="str">
        <f ca="1">IFERROR(INDEX(Events!$A:$A,MATCH(E208,Events!$I:$I,0)),"")</f>
        <v/>
      </c>
      <c r="F211" s="56" t="str">
        <f ca="1">IFERROR(INDEX(Events!$A:$A,MATCH(F208,Events!$I:$I,0)),"")</f>
        <v/>
      </c>
      <c r="G211" s="56" t="str">
        <f ca="1">IFERROR(INDEX(Events!$A:$A,MATCH(G208,Events!$I:$I,0)),"")</f>
        <v/>
      </c>
      <c r="H211" s="56" t="str">
        <f ca="1">IFERROR(INDEX(Events!$A:$A,MATCH(H208,Events!$I:$I,0)),"")</f>
        <v/>
      </c>
    </row>
    <row r="212" spans="1:8" s="1" customFormat="1" ht="19.5" customHeight="1" x14ac:dyDescent="0.2">
      <c r="A212" s="69">
        <f t="shared" si="285"/>
        <v>52</v>
      </c>
      <c r="B212" s="51">
        <f t="shared" ref="B212" si="321">H208+1</f>
        <v>45130</v>
      </c>
      <c r="C212" s="51">
        <f t="shared" ref="C212" si="322">B212+1</f>
        <v>45131</v>
      </c>
      <c r="D212" s="51">
        <f t="shared" ref="D212" si="323">C212+1</f>
        <v>45132</v>
      </c>
      <c r="E212" s="51">
        <f t="shared" ref="E212" si="324">D212+1</f>
        <v>45133</v>
      </c>
      <c r="F212" s="51">
        <f t="shared" ref="F212" si="325">E212+1</f>
        <v>45134</v>
      </c>
      <c r="G212" s="51">
        <f t="shared" ref="G212" si="326">F212+1</f>
        <v>45135</v>
      </c>
      <c r="H212" s="51">
        <f t="shared" ref="H212" si="327">G212+1</f>
        <v>45136</v>
      </c>
    </row>
    <row r="213" spans="1:8" s="2" customFormat="1" ht="27" customHeight="1" x14ac:dyDescent="0.2">
      <c r="A213" s="70"/>
      <c r="B213" s="55" t="str">
        <f>IFERROR(INDEX(Events!$A:$A,MATCH(B212,Events!$G:$G,0)),"")</f>
        <v>Parents' Day</v>
      </c>
      <c r="C213" s="55" t="str">
        <f>IFERROR(INDEX(Events!$A:$A,MATCH(C212,Events!$G:$G,0)),"")</f>
        <v/>
      </c>
      <c r="D213" s="55" t="str">
        <f>IFERROR(INDEX(Events!$A:$A,MATCH(D212,Events!$G:$G,0)),"")</f>
        <v/>
      </c>
      <c r="E213" s="55" t="str">
        <f>IFERROR(INDEX(Events!$A:$A,MATCH(E212,Events!$G:$G,0)),"")</f>
        <v/>
      </c>
      <c r="F213" s="55" t="str">
        <f>IFERROR(INDEX(Events!$A:$A,MATCH(F212,Events!$G:$G,0)),"")</f>
        <v/>
      </c>
      <c r="G213" s="55" t="str">
        <f>IFERROR(INDEX(Events!$A:$A,MATCH(G212,Events!$G:$G,0)),"")</f>
        <v/>
      </c>
      <c r="H213" s="55" t="str">
        <f>IFERROR(INDEX(Events!$A:$A,MATCH(H212,Events!$G:$G,0)),"")</f>
        <v/>
      </c>
    </row>
    <row r="214" spans="1:8" s="2" customFormat="1" ht="27" customHeight="1" x14ac:dyDescent="0.2">
      <c r="A214" s="70"/>
      <c r="B214" s="55" t="str">
        <f ca="1">IFERROR(INDEX(Events!$A:$A,MATCH(B212,Events!$H:$H,0)),"")</f>
        <v/>
      </c>
      <c r="C214" s="55" t="str">
        <f ca="1">IFERROR(INDEX(Events!$A:$A,MATCH(C212,Events!$H:$H,0)),"")</f>
        <v/>
      </c>
      <c r="D214" s="55" t="str">
        <f ca="1">IFERROR(INDEX(Events!$A:$A,MATCH(D212,Events!$H:$H,0)),"")</f>
        <v/>
      </c>
      <c r="E214" s="55" t="str">
        <f ca="1">IFERROR(INDEX(Events!$A:$A,MATCH(E212,Events!$H:$H,0)),"")</f>
        <v/>
      </c>
      <c r="F214" s="55" t="str">
        <f ca="1">IFERROR(INDEX(Events!$A:$A,MATCH(F212,Events!$H:$H,0)),"")</f>
        <v/>
      </c>
      <c r="G214" s="55" t="str">
        <f ca="1">IFERROR(INDEX(Events!$A:$A,MATCH(G212,Events!$H:$H,0)),"")</f>
        <v/>
      </c>
      <c r="H214" s="55" t="str">
        <f ca="1">IFERROR(INDEX(Events!$A:$A,MATCH(H212,Events!$H:$H,0)),"")</f>
        <v/>
      </c>
    </row>
    <row r="215" spans="1:8" s="2" customFormat="1" ht="27" customHeight="1" x14ac:dyDescent="0.2">
      <c r="A215" s="71"/>
      <c r="B215" s="56" t="str">
        <f ca="1">IFERROR(INDEX(Events!$A:$A,MATCH(B212,Events!$I:$I,0)),"")</f>
        <v/>
      </c>
      <c r="C215" s="56" t="str">
        <f ca="1">IFERROR(INDEX(Events!$A:$A,MATCH(C212,Events!$I:$I,0)),"")</f>
        <v/>
      </c>
      <c r="D215" s="56" t="str">
        <f ca="1">IFERROR(INDEX(Events!$A:$A,MATCH(D212,Events!$I:$I,0)),"")</f>
        <v/>
      </c>
      <c r="E215" s="56" t="str">
        <f ca="1">IFERROR(INDEX(Events!$A:$A,MATCH(E212,Events!$I:$I,0)),"")</f>
        <v/>
      </c>
      <c r="F215" s="56" t="str">
        <f ca="1">IFERROR(INDEX(Events!$A:$A,MATCH(F212,Events!$I:$I,0)),"")</f>
        <v/>
      </c>
      <c r="G215" s="56" t="str">
        <f ca="1">IFERROR(INDEX(Events!$A:$A,MATCH(G212,Events!$I:$I,0)),"")</f>
        <v/>
      </c>
      <c r="H215" s="56" t="str">
        <f ca="1">IFERROR(INDEX(Events!$A:$A,MATCH(H212,Events!$I:$I,0)),"")</f>
        <v/>
      </c>
    </row>
  </sheetData>
  <mergeCells count="53">
    <mergeCell ref="A40:A43"/>
    <mergeCell ref="A36:A39"/>
    <mergeCell ref="E1:H1"/>
    <mergeCell ref="A8:A11"/>
    <mergeCell ref="A12:A15"/>
    <mergeCell ref="A16:A19"/>
    <mergeCell ref="A20:A23"/>
    <mergeCell ref="A24:A27"/>
    <mergeCell ref="A28:A31"/>
    <mergeCell ref="A32:A35"/>
    <mergeCell ref="A44:A47"/>
    <mergeCell ref="A48:A51"/>
    <mergeCell ref="A52:A55"/>
    <mergeCell ref="A56:A59"/>
    <mergeCell ref="A60:A63"/>
    <mergeCell ref="A64:A67"/>
    <mergeCell ref="A68:A71"/>
    <mergeCell ref="A72:A75"/>
    <mergeCell ref="A76:A79"/>
    <mergeCell ref="A80:A83"/>
    <mergeCell ref="A84:A87"/>
    <mergeCell ref="A88:A91"/>
    <mergeCell ref="A92:A95"/>
    <mergeCell ref="A96:A99"/>
    <mergeCell ref="A100:A103"/>
    <mergeCell ref="A104:A107"/>
    <mergeCell ref="A108:A111"/>
    <mergeCell ref="A112:A115"/>
    <mergeCell ref="A116:A119"/>
    <mergeCell ref="A120:A123"/>
    <mergeCell ref="A124:A127"/>
    <mergeCell ref="A128:A131"/>
    <mergeCell ref="A132:A135"/>
    <mergeCell ref="A136:A139"/>
    <mergeCell ref="A140:A143"/>
    <mergeCell ref="A144:A147"/>
    <mergeCell ref="A148:A151"/>
    <mergeCell ref="A152:A155"/>
    <mergeCell ref="A156:A159"/>
    <mergeCell ref="A160:A163"/>
    <mergeCell ref="A164:A167"/>
    <mergeCell ref="A168:A171"/>
    <mergeCell ref="A172:A175"/>
    <mergeCell ref="A176:A179"/>
    <mergeCell ref="A180:A183"/>
    <mergeCell ref="A204:A207"/>
    <mergeCell ref="A208:A211"/>
    <mergeCell ref="A212:A215"/>
    <mergeCell ref="A184:A187"/>
    <mergeCell ref="A188:A191"/>
    <mergeCell ref="A192:A195"/>
    <mergeCell ref="A196:A199"/>
    <mergeCell ref="A200:A203"/>
  </mergeCells>
  <phoneticPr fontId="0" type="noConversion"/>
  <conditionalFormatting sqref="B8:H8 B12:H12">
    <cfRule type="expression" dxfId="4" priority="55">
      <formula>DAY(B8)=1</formula>
    </cfRule>
  </conditionalFormatting>
  <conditionalFormatting sqref="B12:H12">
    <cfRule type="expression" dxfId="3" priority="58">
      <formula>AND(NOT(ISBLANK(B12)),DAY(B12)&lt;DAY(B8))</formula>
    </cfRule>
  </conditionalFormatting>
  <conditionalFormatting sqref="B8:H8">
    <cfRule type="expression" dxfId="2" priority="57">
      <formula>DAY(B8)&lt;8</formula>
    </cfRule>
  </conditionalFormatting>
  <conditionalFormatting sqref="B16:H16 B20:H20 B24:H24 B28:H28 B32:H32 B36:H36 B40:H40 B44:H44 B48:H48 B52:H52 B56:H56 B60:H60 B64:H64 B68:H68 B72:H72 B76:H76 B80:H80 B84:H84 B88:H88 B92:H92 B96:H96 B100:H100 B104:H104 B108:H108 B112:H112 B116:H116 B120:H120 B124:H124 B128:H128 B132:H132 B136:H136 B140:H140 B144:H144 B148:H148 B152:H152 B156:H156 B160:H160 B164:H164 B168:H168 B172:H172 B176:H176 B180:H180 B184:H184 B188:H188 B192:H192 B196:H196 B200:H200 B204:H204 B208:H208 B212:H212">
    <cfRule type="expression" dxfId="1" priority="1">
      <formula>DAY(B16)=1</formula>
    </cfRule>
  </conditionalFormatting>
  <conditionalFormatting sqref="B16:H16 B20:H20 B24:H24 B28:H28 B32:H32 B36:H36 B40:H40 B44:H44 B48:H48 B52:H52 B56:H56 B60:H60 B64:H64 B68:H68 B72:H72 B76:H76 B80:H80 B84:H84 B88:H88 B92:H92 B96:H96 B100:H100 B104:H104 B108:H108 B112:H112 B116:H116 B120:H120 B124:H124 B128:H128 B132:H132 B136:H136 B140:H140 B144:H144 B148:H148 B152:H152 B156:H156 B160:H160 B164:H164 B168:H168 B172:H172 B176:H176 B180:H180 B184:H184 B188:H188 B192:H192 B196:H196 B200:H200 B204:H204 B208:H208 B212:H212">
    <cfRule type="expression" dxfId="0" priority="2">
      <formula>AND(NOT(ISBLANK(B16)),DAY(B16)&lt;DAY(B12))</formula>
    </cfRule>
  </conditionalFormatting>
  <printOptions horizontalCentered="1"/>
  <pageMargins left="0.35" right="0.35" top="0.35" bottom="0.4" header="0.25" footer="0.25"/>
  <pageSetup fitToHeight="0" orientation="portrait" r:id="rId1"/>
  <headerFooter alignWithMargins="0">
    <oddFooter>&amp;C&amp;8&amp;K00-034https://www.vertex42.com/calendars/continuous-monthly-calendar.html</oddFooter>
  </headerFooter>
  <ignoredErrors>
    <ignoredError sqref="C8:H8 C16:H16 C20:H20 C24:H24 C28:H28 C32:H32 C12:H1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7"/>
  <sheetViews>
    <sheetView showGridLines="0" topLeftCell="A22" workbookViewId="0">
      <selection activeCell="B31" sqref="B31"/>
    </sheetView>
  </sheetViews>
  <sheetFormatPr defaultColWidth="9.140625" defaultRowHeight="12.75" x14ac:dyDescent="0.2"/>
  <cols>
    <col min="1" max="1" width="21.5703125" style="21" customWidth="1"/>
    <col min="2" max="5" width="8.42578125" style="21" customWidth="1"/>
    <col min="6" max="6" width="9.7109375" style="21" customWidth="1"/>
    <col min="7" max="9" width="11" style="25" customWidth="1"/>
    <col min="10" max="16384" width="9.140625" style="21"/>
  </cols>
  <sheetData>
    <row r="1" spans="1:10" ht="24" customHeight="1" x14ac:dyDescent="0.2">
      <c r="A1" s="17" t="s">
        <v>11</v>
      </c>
      <c r="B1" s="18"/>
      <c r="C1" s="18"/>
      <c r="D1" s="18"/>
      <c r="E1" s="18"/>
      <c r="F1" s="18"/>
      <c r="G1" s="19"/>
      <c r="H1" s="19"/>
      <c r="I1" s="20"/>
    </row>
    <row r="2" spans="1:10" x14ac:dyDescent="0.2">
      <c r="A2" s="22"/>
      <c r="B2" s="22"/>
      <c r="C2" s="22"/>
      <c r="D2" s="22"/>
      <c r="E2" s="22"/>
      <c r="F2" s="22"/>
      <c r="G2" s="23"/>
      <c r="H2" s="23"/>
      <c r="I2" s="23"/>
    </row>
    <row r="3" spans="1:10" ht="12.75" customHeight="1" x14ac:dyDescent="0.2">
      <c r="A3" s="75" t="s">
        <v>80</v>
      </c>
      <c r="B3" s="75"/>
      <c r="C3" s="75"/>
      <c r="D3" s="75"/>
      <c r="E3" s="75"/>
      <c r="F3" s="75"/>
      <c r="G3" s="75"/>
      <c r="H3" s="75"/>
      <c r="I3" s="24"/>
    </row>
    <row r="4" spans="1:10" x14ac:dyDescent="0.2">
      <c r="A4" s="75"/>
      <c r="B4" s="75"/>
      <c r="C4" s="75"/>
      <c r="D4" s="75"/>
      <c r="E4" s="75"/>
      <c r="F4" s="75"/>
      <c r="G4" s="75"/>
      <c r="H4" s="75"/>
      <c r="I4" s="24"/>
    </row>
    <row r="5" spans="1:10" x14ac:dyDescent="0.2">
      <c r="A5" s="75"/>
      <c r="B5" s="75"/>
      <c r="C5" s="75"/>
      <c r="D5" s="75"/>
      <c r="E5" s="75"/>
      <c r="F5" s="75"/>
      <c r="G5" s="75"/>
      <c r="H5" s="75"/>
      <c r="I5" s="24"/>
    </row>
    <row r="6" spans="1:10" x14ac:dyDescent="0.2">
      <c r="A6" s="75"/>
      <c r="B6" s="75"/>
      <c r="C6" s="75"/>
      <c r="D6" s="75"/>
      <c r="E6" s="75"/>
      <c r="F6" s="75"/>
      <c r="G6" s="75"/>
      <c r="H6" s="75"/>
      <c r="I6" s="24"/>
    </row>
    <row r="7" spans="1:10" x14ac:dyDescent="0.2">
      <c r="A7" s="24"/>
      <c r="B7" s="24"/>
      <c r="C7" s="24"/>
      <c r="D7" s="24"/>
      <c r="E7" s="24"/>
      <c r="F7" s="24"/>
      <c r="G7" s="24"/>
      <c r="H7" s="24"/>
      <c r="I7" s="24"/>
    </row>
    <row r="9" spans="1:10" x14ac:dyDescent="0.2">
      <c r="A9" s="26" t="s">
        <v>3</v>
      </c>
      <c r="B9" s="27">
        <f>Landscape!C3</f>
        <v>2022</v>
      </c>
      <c r="D9" s="28"/>
    </row>
    <row r="11" spans="1:10" s="33" customFormat="1" ht="18" customHeight="1" x14ac:dyDescent="0.2">
      <c r="A11" s="29" t="s">
        <v>12</v>
      </c>
      <c r="B11" s="30"/>
      <c r="C11" s="30"/>
      <c r="D11" s="30"/>
      <c r="E11" s="31"/>
      <c r="F11" s="31"/>
      <c r="G11" s="32"/>
      <c r="H11" s="32"/>
      <c r="I11" s="32"/>
    </row>
    <row r="12" spans="1:10" ht="18" customHeight="1" x14ac:dyDescent="0.2">
      <c r="A12" s="34" t="s">
        <v>13</v>
      </c>
      <c r="B12" s="35" t="s">
        <v>14</v>
      </c>
      <c r="C12" s="35" t="s">
        <v>15</v>
      </c>
      <c r="D12" s="35" t="s">
        <v>16</v>
      </c>
      <c r="E12" s="35" t="s">
        <v>17</v>
      </c>
      <c r="F12" s="35" t="s">
        <v>18</v>
      </c>
      <c r="G12" s="36" t="s">
        <v>19</v>
      </c>
      <c r="H12" s="36" t="s">
        <v>20</v>
      </c>
      <c r="I12" s="36" t="s">
        <v>21</v>
      </c>
    </row>
    <row r="13" spans="1:10" x14ac:dyDescent="0.2">
      <c r="A13" s="21" t="s">
        <v>32</v>
      </c>
      <c r="B13" s="37">
        <f>$B$9</f>
        <v>2022</v>
      </c>
      <c r="C13" s="37"/>
      <c r="D13" s="37"/>
      <c r="E13" s="37"/>
      <c r="F13" s="37"/>
      <c r="G13" s="47">
        <f>IF(WEEKDAY(DATE(B13,4,16),16)&lt;=2,DATE(B13,4,18),IF(WEEKDAY(DATE(B13,4,16),1)=2,DATE(B13,4,17),DATE(B13,4,15)))</f>
        <v>44669</v>
      </c>
      <c r="H13" s="60" t="str">
        <f ca="1">IF(COUNTIF(G$12:OFFSET(G13,-1,0),$G13)&gt;=1,$G13," - ")</f>
        <v xml:space="preserve"> - </v>
      </c>
      <c r="I13" s="60" t="str">
        <f ca="1">IF(COUNTIF(H$12:OFFSET(H13,-1,0),$G13)&gt;=1,$G13," - ")</f>
        <v xml:space="preserve"> - </v>
      </c>
      <c r="J13" s="40"/>
    </row>
    <row r="14" spans="1:10" x14ac:dyDescent="0.2">
      <c r="A14" s="21" t="s">
        <v>32</v>
      </c>
      <c r="B14" s="37">
        <f>B13+1</f>
        <v>2023</v>
      </c>
      <c r="C14" s="37"/>
      <c r="D14" s="37"/>
      <c r="E14" s="37"/>
      <c r="F14" s="37"/>
      <c r="G14" s="47">
        <f>IF(WEEKDAY(DATE(B14,4,16),16)&lt;=2,DATE(B14,4,18),IF(WEEKDAY(DATE(B14,4,16),1)=2,DATE(B14,4,17),DATE(B14,4,15)))</f>
        <v>45034</v>
      </c>
      <c r="H14" s="60" t="str">
        <f ca="1">IF(COUNTIF(G$12:OFFSET(G14,-1,0),$G14)&gt;=1,$G14," - ")</f>
        <v xml:space="preserve"> - </v>
      </c>
      <c r="I14" s="60" t="str">
        <f ca="1">IF(COUNTIF(H$12:OFFSET(H14,-1,0),$G14)&gt;=1,$G14," - ")</f>
        <v xml:space="preserve"> - </v>
      </c>
      <c r="J14" s="40"/>
    </row>
    <row r="15" spans="1:10" x14ac:dyDescent="0.2">
      <c r="A15" s="21" t="s">
        <v>33</v>
      </c>
      <c r="B15" s="37">
        <f>$B$9</f>
        <v>2022</v>
      </c>
      <c r="C15" s="37">
        <v>4</v>
      </c>
      <c r="E15" s="37"/>
      <c r="F15" s="37">
        <v>1</v>
      </c>
      <c r="G15" s="38">
        <f>IF(B15&lt;2007,(DATE(B15,C15,1)+(1-1)*7)+IF(F15&lt;WEEKDAY(DATE(B15,C15,1)),F15+7-WEEKDAY(DATE(B15,C15,1)),F15-WEEKDAY(DATE(B15,C15,1))),(DATE(B15,C15-1,1)+(2-1)*7)+IF(F15&lt;WEEKDAY(DATE(B15,C15-1,1)),F15+7-WEEKDAY(DATE(B15,C15-1,1)),F15-WEEKDAY(DATE(B15,C15-1,1))))</f>
        <v>44633</v>
      </c>
      <c r="H15" s="60" t="str">
        <f ca="1">IF(COUNTIF(G$12:OFFSET(G15,-1,0),$G15)&gt;=1,$G15," - ")</f>
        <v xml:space="preserve"> - </v>
      </c>
      <c r="I15" s="60" t="str">
        <f ca="1">IF(COUNTIF(H$12:OFFSET(H15,-1,0),$G15)&gt;=1,$G15," - ")</f>
        <v xml:space="preserve"> - </v>
      </c>
      <c r="J15" s="40"/>
    </row>
    <row r="16" spans="1:10" x14ac:dyDescent="0.2">
      <c r="A16" s="21" t="s">
        <v>33</v>
      </c>
      <c r="B16" s="37">
        <f>B15+1</f>
        <v>2023</v>
      </c>
      <c r="C16" s="37">
        <v>4</v>
      </c>
      <c r="E16" s="37"/>
      <c r="F16" s="37">
        <v>1</v>
      </c>
      <c r="G16" s="38">
        <f>IF(B16&lt;2007,(DATE(B16,C16,1)+(1-1)*7)+IF(F16&lt;WEEKDAY(DATE(B16,C16,1)),F16+7-WEEKDAY(DATE(B16,C16,1)),F16-WEEKDAY(DATE(B16,C16,1))),(DATE(B16,C16-1,1)+(2-1)*7)+IF(F16&lt;WEEKDAY(DATE(B16,C16-1,1)),F16+7-WEEKDAY(DATE(B16,C16-1,1)),F16-WEEKDAY(DATE(B16,C16-1,1))))</f>
        <v>44997</v>
      </c>
      <c r="H16" s="60" t="str">
        <f ca="1">IF(COUNTIF(G$12:OFFSET(G16,-1,0),$G16)&gt;=1,$G16," - ")</f>
        <v xml:space="preserve"> - </v>
      </c>
      <c r="I16" s="60" t="str">
        <f ca="1">IF(COUNTIF(H$12:OFFSET(H16,-1,0),$G16)&gt;=1,$G16," - ")</f>
        <v xml:space="preserve"> - </v>
      </c>
      <c r="J16" s="40"/>
    </row>
    <row r="17" spans="1:10" x14ac:dyDescent="0.2">
      <c r="A17" s="21" t="s">
        <v>33</v>
      </c>
      <c r="B17" s="37">
        <f>$B$9</f>
        <v>2022</v>
      </c>
      <c r="C17" s="37">
        <v>11</v>
      </c>
      <c r="E17" s="37"/>
      <c r="F17" s="37">
        <v>1</v>
      </c>
      <c r="G17" s="38">
        <f>IF(B17&lt;2007,(DATE(B17,C17,1)+(-1)*7)+IF(F17&lt;WEEKDAY(DATE(B17,C17,1)),F17+7-WEEKDAY(DATE(B17,C17,1)),F17-WEEKDAY(DATE(B17,C17,1))),(DATE(B17,C17,1)+(1-1)*7)+IF(F17&lt;WEEKDAY(DATE(B17,C17,1)),F17+7-WEEKDAY(DATE(B17,C17,1)),F17-WEEKDAY(DATE(B17,C17,1))))</f>
        <v>44871</v>
      </c>
      <c r="H17" s="60" t="str">
        <f ca="1">IF(COUNTIF(G$12:OFFSET(G17,-1,0),$G17)&gt;=1,$G17," - ")</f>
        <v xml:space="preserve"> - </v>
      </c>
      <c r="I17" s="60" t="str">
        <f ca="1">IF(COUNTIF(H$12:OFFSET(H17,-1,0),$G17)&gt;=1,$G17," - ")</f>
        <v xml:space="preserve"> - </v>
      </c>
      <c r="J17" s="40"/>
    </row>
    <row r="18" spans="1:10" x14ac:dyDescent="0.2">
      <c r="A18" s="21" t="s">
        <v>33</v>
      </c>
      <c r="B18" s="37">
        <f>B17+1</f>
        <v>2023</v>
      </c>
      <c r="C18" s="37">
        <v>11</v>
      </c>
      <c r="E18" s="37"/>
      <c r="F18" s="37">
        <v>1</v>
      </c>
      <c r="G18" s="38">
        <f>IF(B18&lt;2007,(DATE(B18,C18,1)+(-1)*7)+IF(F18&lt;WEEKDAY(DATE(B18,C18,1)),F18+7-WEEKDAY(DATE(B18,C18,1)),F18-WEEKDAY(DATE(B18,C18,1))),(DATE(B18,C18,1)+(1-1)*7)+IF(F18&lt;WEEKDAY(DATE(B18,C18,1)),F18+7-WEEKDAY(DATE(B18,C18,1)),F18-WEEKDAY(DATE(B18,C18,1))))</f>
        <v>45235</v>
      </c>
      <c r="H18" s="60" t="str">
        <f ca="1">IF(COUNTIF(G$12:OFFSET(G18,-1,0),$G18)&gt;=1,$G18," - ")</f>
        <v xml:space="preserve"> - </v>
      </c>
      <c r="I18" s="60" t="str">
        <f ca="1">IF(COUNTIF(H$12:OFFSET(H18,-1,0),$G18)&gt;=1,$G18," - ")</f>
        <v xml:space="preserve"> - </v>
      </c>
      <c r="J18" s="40"/>
    </row>
    <row r="19" spans="1:10" x14ac:dyDescent="0.2">
      <c r="A19" s="21" t="s">
        <v>34</v>
      </c>
      <c r="B19" s="37">
        <f>$B$9</f>
        <v>2022</v>
      </c>
      <c r="C19" s="37"/>
      <c r="D19" s="37"/>
      <c r="E19" s="37"/>
      <c r="F19" s="37"/>
      <c r="G19" s="39">
        <f>G74+6</f>
        <v>44815</v>
      </c>
      <c r="H19" s="60" t="str">
        <f ca="1">IF(COUNTIF(G$12:OFFSET(G19,-1,0),$G19)&gt;=1,$G19," - ")</f>
        <v xml:space="preserve"> - </v>
      </c>
      <c r="I19" s="60" t="str">
        <f ca="1">IF(COUNTIF(H$12:OFFSET(H19,-1,0),$G19)&gt;=1,$G19," - ")</f>
        <v xml:space="preserve"> - </v>
      </c>
      <c r="J19" s="40"/>
    </row>
    <row r="20" spans="1:10" x14ac:dyDescent="0.2">
      <c r="A20" s="21" t="s">
        <v>34</v>
      </c>
      <c r="B20" s="37">
        <f>B19+1</f>
        <v>2023</v>
      </c>
      <c r="C20" s="37"/>
      <c r="D20" s="37"/>
      <c r="E20" s="37"/>
      <c r="F20" s="37"/>
      <c r="G20" s="39">
        <f>G75+6</f>
        <v>45179</v>
      </c>
      <c r="H20" s="60" t="str">
        <f ca="1">IF(COUNTIF(G$12:OFFSET(G20,-1,0),$G20)&gt;=1,$G20," - ")</f>
        <v xml:space="preserve"> - </v>
      </c>
      <c r="I20" s="60" t="str">
        <f ca="1">IF(COUNTIF(H$12:OFFSET(H20,-1,0),$G20)&gt;=1,$G20," - ")</f>
        <v xml:space="preserve"> - </v>
      </c>
      <c r="J20" s="40"/>
    </row>
    <row r="21" spans="1:10" x14ac:dyDescent="0.2">
      <c r="A21" s="21" t="s">
        <v>35</v>
      </c>
      <c r="B21" s="37">
        <f>$B$9</f>
        <v>2022</v>
      </c>
      <c r="C21" s="37">
        <v>4</v>
      </c>
      <c r="D21" s="37"/>
      <c r="E21" s="37"/>
      <c r="F21" s="37">
        <v>4</v>
      </c>
      <c r="G21" s="39">
        <f>IF(WEEKDAY(DATE(B21,C21+1,0),1)=7,DATE(B21,C21+1,0)-(7-F21),(DATE(B21,C21+1,0)-WEEKDAY(DATE(B21,C21+1,0),1))-(7-F21))</f>
        <v>44678</v>
      </c>
      <c r="H21" s="60" t="str">
        <f ca="1">IF(COUNTIF(G$12:OFFSET(G21,-1,0),$G21)&gt;=1,$G21," - ")</f>
        <v xml:space="preserve"> - </v>
      </c>
      <c r="I21" s="60" t="str">
        <f ca="1">IF(COUNTIF(H$12:OFFSET(H21,-1,0),$G21)&gt;=1,$G21," - ")</f>
        <v xml:space="preserve"> - </v>
      </c>
      <c r="J21" s="40"/>
    </row>
    <row r="22" spans="1:10" x14ac:dyDescent="0.2">
      <c r="A22" s="21" t="s">
        <v>35</v>
      </c>
      <c r="B22" s="37">
        <f>B21+1</f>
        <v>2023</v>
      </c>
      <c r="C22" s="37">
        <v>4</v>
      </c>
      <c r="D22" s="37"/>
      <c r="E22" s="37"/>
      <c r="F22" s="37">
        <v>4</v>
      </c>
      <c r="G22" s="39">
        <f>IF(WEEKDAY(DATE(B22,C22+1,0),1)=7,DATE(B22,C22+1,0)-(7-F22),(DATE(B22,C22+1,0)-WEEKDAY(DATE(B22,C22+1,0),1))-(7-F22))</f>
        <v>45042</v>
      </c>
      <c r="H22" s="60" t="str">
        <f ca="1">IF(COUNTIF(G$12:OFFSET(G22,-1,0),$G22)&gt;=1,$G22," - ")</f>
        <v xml:space="preserve"> - </v>
      </c>
      <c r="I22" s="60" t="str">
        <f ca="1">IF(COUNTIF(H$12:OFFSET(H22,-1,0),$G22)&gt;=1,$G22," - ")</f>
        <v xml:space="preserve"> - </v>
      </c>
      <c r="J22" s="40"/>
    </row>
    <row r="23" spans="1:10" x14ac:dyDescent="0.2">
      <c r="A23" s="21" t="s">
        <v>36</v>
      </c>
      <c r="B23" s="37">
        <f>$B$9</f>
        <v>2022</v>
      </c>
      <c r="C23" s="37"/>
      <c r="D23" s="37"/>
      <c r="E23" s="37"/>
      <c r="F23" s="37"/>
      <c r="G23" s="38">
        <f>IF(AND(B23&gt;=2013,B23&lt;=2030),DATEVALUE(INDEX({"2013-02-10";"2014-01-31";"2015-02-19";"2016-02-08";"2017-01-28";"2018-02-16";"2019-02-05";"2020-01-25";"2021-02-12";"2022-02-01";"2023-01-22";"2024-02-10";"2025-01-29";"2026-02-17";"2027-02-06";"2028-01-26";"2029-02-13";"2030-02-03"},B23-2012)),"")</f>
        <v>44593</v>
      </c>
      <c r="H23" s="60" t="str">
        <f ca="1">IF(COUNTIF(G$12:OFFSET(G23,-1,0),$G23)&gt;=1,$G23," - ")</f>
        <v xml:space="preserve"> - </v>
      </c>
      <c r="I23" s="60" t="str">
        <f ca="1">IF(COUNTIF(H$12:OFFSET(H23,-1,0),$G23)&gt;=1,$G23," - ")</f>
        <v xml:space="preserve"> - </v>
      </c>
      <c r="J23" s="40"/>
    </row>
    <row r="24" spans="1:10" x14ac:dyDescent="0.2">
      <c r="A24" s="21" t="s">
        <v>36</v>
      </c>
      <c r="B24" s="37">
        <f>B23+1</f>
        <v>2023</v>
      </c>
      <c r="C24" s="37"/>
      <c r="D24" s="37"/>
      <c r="E24" s="37"/>
      <c r="F24" s="37"/>
      <c r="G24" s="38">
        <f>IF(AND(B24&gt;=2013,B24&lt;=2030),DATEVALUE(INDEX({"2013-02-10";"2014-01-31";"2015-02-19";"2016-02-08";"2017-01-28";"2018-02-16";"2019-02-05";"2020-01-25";"2021-02-12";"2022-02-01";"2023-01-22";"2024-02-10";"2025-01-29";"2026-02-17";"2027-02-06";"2028-01-26";"2029-02-13";"2030-02-03"},B24-2012)),"")</f>
        <v>44948</v>
      </c>
      <c r="H24" s="60" t="str">
        <f ca="1">IF(COUNTIF(G$12:OFFSET(G24,-1,0),$G24)&gt;=1,$G24," - ")</f>
        <v xml:space="preserve"> - </v>
      </c>
      <c r="I24" s="60" t="str">
        <f ca="1">IF(COUNTIF(H$12:OFFSET(H24,-1,0),$G24)&gt;=1,$G24," - ")</f>
        <v xml:space="preserve"> - </v>
      </c>
      <c r="J24" s="40"/>
    </row>
    <row r="25" spans="1:10" x14ac:dyDescent="0.2">
      <c r="A25" s="21" t="s">
        <v>37</v>
      </c>
      <c r="B25" s="37">
        <f>$B$9</f>
        <v>2022</v>
      </c>
      <c r="C25" s="37"/>
      <c r="D25" s="37"/>
      <c r="E25" s="37"/>
      <c r="F25" s="37"/>
      <c r="G25" s="38">
        <f>IF(AND(B25&gt;1900,B25&lt;2199),ROUND(DATE(B25,4,1)/7+MOD(19*MOD(B25,19)-7,30)*0.14,0)*7-6,"")</f>
        <v>44668</v>
      </c>
      <c r="H25" s="60" t="str">
        <f ca="1">IF(COUNTIF(G$12:OFFSET(G25,-1,0),$G25)&gt;=1,$G25," - ")</f>
        <v xml:space="preserve"> - </v>
      </c>
      <c r="I25" s="60" t="str">
        <f ca="1">IF(COUNTIF(H$12:OFFSET(H25,-1,0),$G25)&gt;=1,$G25," - ")</f>
        <v xml:space="preserve"> - </v>
      </c>
    </row>
    <row r="26" spans="1:10" x14ac:dyDescent="0.2">
      <c r="A26" s="21" t="s">
        <v>37</v>
      </c>
      <c r="B26" s="37">
        <f>B25+1</f>
        <v>2023</v>
      </c>
      <c r="C26" s="37"/>
      <c r="D26" s="37"/>
      <c r="E26" s="37"/>
      <c r="F26" s="37"/>
      <c r="G26" s="38">
        <f>IF(AND(B26&gt;1900,B26&lt;2199),ROUND(DATE(B26,4,1)/7+MOD(19*MOD(B26,19)-7,30)*0.14,0)*7-6,"")</f>
        <v>45025</v>
      </c>
      <c r="H26" s="60" t="str">
        <f ca="1">IF(COUNTIF(G$12:OFFSET(G26,-1,0),$G26)&gt;=1,$G26," - ")</f>
        <v xml:space="preserve"> - </v>
      </c>
      <c r="I26" s="60" t="str">
        <f ca="1">IF(COUNTIF(H$12:OFFSET(H26,-1,0),$G26)&gt;=1,$G26," - ")</f>
        <v xml:space="preserve"> - </v>
      </c>
    </row>
    <row r="27" spans="1:10" x14ac:dyDescent="0.2">
      <c r="A27" s="21" t="s">
        <v>38</v>
      </c>
      <c r="B27" s="41" t="s">
        <v>39</v>
      </c>
      <c r="C27" s="37"/>
      <c r="D27" s="37"/>
      <c r="E27" s="37"/>
      <c r="F27" s="37"/>
      <c r="G27" s="38">
        <f>G25-2</f>
        <v>44666</v>
      </c>
      <c r="H27" s="60" t="str">
        <f ca="1">IF(COUNTIF(G$12:OFFSET(G27,-1,0),$G27)&gt;=1,$G27," - ")</f>
        <v xml:space="preserve"> - </v>
      </c>
      <c r="I27" s="60" t="str">
        <f ca="1">IF(COUNTIF(H$12:OFFSET(H27,-1,0),$G27)&gt;=1,$G27," - ")</f>
        <v xml:space="preserve"> - </v>
      </c>
    </row>
    <row r="28" spans="1:10" x14ac:dyDescent="0.2">
      <c r="A28" s="21" t="s">
        <v>38</v>
      </c>
      <c r="B28" s="41" t="s">
        <v>39</v>
      </c>
      <c r="C28" s="37"/>
      <c r="D28" s="37"/>
      <c r="E28" s="37"/>
      <c r="F28" s="37"/>
      <c r="G28" s="38">
        <f>G26-2</f>
        <v>45023</v>
      </c>
      <c r="H28" s="60" t="str">
        <f ca="1">IF(COUNTIF(G$12:OFFSET(G28,-1,0),$G28)&gt;=1,$G28," - ")</f>
        <v xml:space="preserve"> - </v>
      </c>
      <c r="I28" s="60" t="str">
        <f ca="1">IF(COUNTIF(H$12:OFFSET(H28,-1,0),$G28)&gt;=1,$G28," - ")</f>
        <v xml:space="preserve"> - </v>
      </c>
    </row>
    <row r="29" spans="1:10" x14ac:dyDescent="0.2">
      <c r="A29" s="42" t="s">
        <v>40</v>
      </c>
      <c r="B29" s="41" t="s">
        <v>39</v>
      </c>
      <c r="C29" s="37"/>
      <c r="D29" s="37"/>
      <c r="E29" s="37"/>
      <c r="F29" s="37"/>
      <c r="G29" s="38">
        <f>G25+49</f>
        <v>44717</v>
      </c>
      <c r="H29" s="60" t="str">
        <f ca="1">IF(COUNTIF(G$12:OFFSET(G29,-1,0),$G29)&gt;=1,$G29," - ")</f>
        <v xml:space="preserve"> - </v>
      </c>
      <c r="I29" s="60" t="str">
        <f ca="1">IF(COUNTIF(H$12:OFFSET(H29,-1,0),$G29)&gt;=1,$G29," - ")</f>
        <v xml:space="preserve"> - </v>
      </c>
    </row>
    <row r="30" spans="1:10" x14ac:dyDescent="0.2">
      <c r="A30" s="42" t="s">
        <v>40</v>
      </c>
      <c r="B30" s="41" t="s">
        <v>39</v>
      </c>
      <c r="C30" s="37"/>
      <c r="D30" s="37"/>
      <c r="E30" s="37"/>
      <c r="F30" s="37"/>
      <c r="G30" s="38">
        <f>G26+49</f>
        <v>45074</v>
      </c>
      <c r="H30" s="60" t="str">
        <f ca="1">IF(COUNTIF(G$12:OFFSET(G30,-1,0),$G30)&gt;=1,$G30," - ")</f>
        <v xml:space="preserve"> - </v>
      </c>
      <c r="I30" s="60" t="str">
        <f ca="1">IF(COUNTIF(H$12:OFFSET(H30,-1,0),$G30)&gt;=1,$G30," - ")</f>
        <v xml:space="preserve"> - </v>
      </c>
    </row>
    <row r="31" spans="1:10" x14ac:dyDescent="0.2">
      <c r="A31" s="42" t="s">
        <v>41</v>
      </c>
      <c r="B31" s="41" t="s">
        <v>39</v>
      </c>
      <c r="C31" s="37"/>
      <c r="D31" s="37"/>
      <c r="E31" s="37"/>
      <c r="F31" s="37"/>
      <c r="G31" s="38">
        <f>G25-46</f>
        <v>44622</v>
      </c>
      <c r="H31" s="60" t="str">
        <f ca="1">IF(COUNTIF(G$12:OFFSET(G31,-1,0),$G31)&gt;=1,$G31," - ")</f>
        <v xml:space="preserve"> - </v>
      </c>
      <c r="I31" s="60" t="str">
        <f ca="1">IF(COUNTIF(H$12:OFFSET(H31,-1,0),$G31)&gt;=1,$G31," - ")</f>
        <v xml:space="preserve"> - </v>
      </c>
    </row>
    <row r="32" spans="1:10" x14ac:dyDescent="0.2">
      <c r="A32" s="42" t="s">
        <v>41</v>
      </c>
      <c r="B32" s="41" t="s">
        <v>39</v>
      </c>
      <c r="C32" s="37"/>
      <c r="D32" s="37"/>
      <c r="E32" s="37"/>
      <c r="F32" s="37"/>
      <c r="G32" s="38">
        <f>G26-46</f>
        <v>44979</v>
      </c>
      <c r="H32" s="60" t="str">
        <f ca="1">IF(COUNTIF(G$12:OFFSET(G32,-1,0),$G32)&gt;=1,$G32," - ")</f>
        <v xml:space="preserve"> - </v>
      </c>
      <c r="I32" s="60" t="str">
        <f ca="1">IF(COUNTIF(H$12:OFFSET(H32,-1,0),$G32)&gt;=1,$G32," - ")</f>
        <v xml:space="preserve"> - </v>
      </c>
    </row>
    <row r="33" spans="1:10" x14ac:dyDescent="0.2">
      <c r="A33" s="43" t="s">
        <v>42</v>
      </c>
      <c r="B33" s="41" t="s">
        <v>39</v>
      </c>
      <c r="C33" s="37"/>
      <c r="D33" s="37"/>
      <c r="E33" s="37"/>
      <c r="F33" s="37"/>
      <c r="G33" s="38">
        <f>G25-47</f>
        <v>44621</v>
      </c>
      <c r="H33" s="60" t="str">
        <f ca="1">IF(COUNTIF(G$12:OFFSET(G33,-1,0),$G33)&gt;=1,$G33," - ")</f>
        <v xml:space="preserve"> - </v>
      </c>
      <c r="I33" s="60" t="str">
        <f ca="1">IF(COUNTIF(H$12:OFFSET(H33,-1,0),$G33)&gt;=1,$G33," - ")</f>
        <v xml:space="preserve"> - </v>
      </c>
    </row>
    <row r="34" spans="1:10" x14ac:dyDescent="0.2">
      <c r="A34" s="43" t="s">
        <v>42</v>
      </c>
      <c r="B34" s="41" t="s">
        <v>39</v>
      </c>
      <c r="C34" s="37"/>
      <c r="D34" s="37"/>
      <c r="E34" s="37"/>
      <c r="F34" s="37"/>
      <c r="G34" s="38">
        <f>G26-47</f>
        <v>44978</v>
      </c>
      <c r="H34" s="60" t="str">
        <f ca="1">IF(COUNTIF(G$12:OFFSET(G34,-1,0),$G34)&gt;=1,$G34," - ")</f>
        <v xml:space="preserve"> - </v>
      </c>
      <c r="I34" s="60" t="str">
        <f ca="1">IF(COUNTIF(H$12:OFFSET(H34,-1,0),$G34)&gt;=1,$G34," - ")</f>
        <v xml:space="preserve"> - </v>
      </c>
    </row>
    <row r="35" spans="1:10" x14ac:dyDescent="0.2">
      <c r="A35" s="21" t="s">
        <v>43</v>
      </c>
      <c r="B35" s="37">
        <f>$B$9</f>
        <v>2022</v>
      </c>
      <c r="C35" s="37"/>
      <c r="E35" s="37"/>
      <c r="F35" s="37"/>
      <c r="G35" s="38">
        <f>IF(AND(B35&gt;=2013,B35&lt;=2030),DATEVALUE(INDEX({"2013-07-09";"2014-06-28";"2015-06-18";"2016-06-06";"2017-05-27";"2018-05-16";"2019-05-06";"2020-04-24";"2021-04-13";"2022-04-03";"2023-03-23";"2024-03-11";"2025-03-01";"2026-02-18";"2027-02-08";"2028-01-28";"2029-01-16";"2030-01-06"},B35-2012)),"")</f>
        <v>44654</v>
      </c>
      <c r="H35" s="60" t="str">
        <f ca="1">IF(COUNTIF(G$12:OFFSET(G35,-1,0),$G35)&gt;=1,$G35," - ")</f>
        <v xml:space="preserve"> - </v>
      </c>
      <c r="I35" s="60" t="str">
        <f ca="1">IF(COUNTIF(H$12:OFFSET(H35,-1,0),$G35)&gt;=1,$G35," - ")</f>
        <v xml:space="preserve"> - </v>
      </c>
    </row>
    <row r="36" spans="1:10" x14ac:dyDescent="0.2">
      <c r="A36" s="21" t="s">
        <v>43</v>
      </c>
      <c r="B36" s="37">
        <f>B35+1</f>
        <v>2023</v>
      </c>
      <c r="C36" s="37"/>
      <c r="E36" s="37"/>
      <c r="F36" s="37"/>
      <c r="G36" s="38">
        <f>IF(AND(B36&gt;=2013,B36&lt;=2030),DATEVALUE(INDEX({"2013-07-09";"2014-06-28";"2015-06-18";"2016-06-06";"2017-05-27";"2018-05-16";"2019-05-06";"2020-04-24";"2021-04-13";"2022-04-03";"2023-03-23";"2024-03-11";"2025-03-01";"2026-02-18";"2027-02-08";"2028-01-28";"2029-01-16";"2030-01-06"},B36-2012)),"")</f>
        <v>45008</v>
      </c>
      <c r="H36" s="60" t="str">
        <f ca="1">IF(COUNTIF(G$12:OFFSET(G36,-1,0),$G36)&gt;=1,$G36," - ")</f>
        <v xml:space="preserve"> - </v>
      </c>
      <c r="I36" s="60" t="str">
        <f ca="1">IF(COUNTIF(H$12:OFFSET(H36,-1,0),$G36)&gt;=1,$G36," - ")</f>
        <v xml:space="preserve"> - </v>
      </c>
    </row>
    <row r="37" spans="1:10" x14ac:dyDescent="0.2">
      <c r="A37" s="21" t="s">
        <v>44</v>
      </c>
      <c r="B37" s="41" t="s">
        <v>45</v>
      </c>
      <c r="C37" s="37"/>
      <c r="E37" s="37"/>
      <c r="F37" s="37"/>
      <c r="G37" s="38">
        <f>IF(ISERROR(G35+30),"",G35+30)</f>
        <v>44684</v>
      </c>
      <c r="H37" s="60" t="str">
        <f ca="1">IF(COUNTIF(G$12:OFFSET(G37,-1,0),$G37)&gt;=1,$G37," - ")</f>
        <v xml:space="preserve"> - </v>
      </c>
      <c r="I37" s="60" t="str">
        <f ca="1">IF(COUNTIF(H$12:OFFSET(H37,-1,0),$G37)&gt;=1,$G37," - ")</f>
        <v xml:space="preserve"> - </v>
      </c>
    </row>
    <row r="38" spans="1:10" x14ac:dyDescent="0.2">
      <c r="A38" s="21" t="s">
        <v>44</v>
      </c>
      <c r="B38" s="41" t="s">
        <v>45</v>
      </c>
      <c r="C38" s="37"/>
      <c r="E38" s="37"/>
      <c r="F38" s="37"/>
      <c r="G38" s="38">
        <f>IF(ISERROR(G36+30),"",G36+30)</f>
        <v>45038</v>
      </c>
      <c r="H38" s="60" t="str">
        <f ca="1">IF(COUNTIF(G$12:OFFSET(G38,-1,0),$G38)&gt;=1,$G38," - ")</f>
        <v xml:space="preserve"> - </v>
      </c>
      <c r="I38" s="60" t="str">
        <f ca="1">IF(COUNTIF(H$12:OFFSET(H38,-1,0),$G38)&gt;=1,$G38," - ")</f>
        <v xml:space="preserve"> - </v>
      </c>
    </row>
    <row r="39" spans="1:10" x14ac:dyDescent="0.2">
      <c r="A39" s="21" t="s">
        <v>46</v>
      </c>
      <c r="B39" s="37">
        <f>$B$9</f>
        <v>2022</v>
      </c>
      <c r="C39" s="37"/>
      <c r="E39" s="37"/>
      <c r="F39" s="37"/>
      <c r="G39" s="38">
        <f>IF(AND(B39&gt;=2013,B39&lt;=2030),DATEVALUE(INDEX({"2013-09-05";"2014-09-25";"2015-09-14";"2016-10-03";"2017-09-21";"2018-09-10";"2019-09-30";"2020-09-19";"2021-09-07";"2022-09-26";"2023-09-16";"2024-10-03";"2025-09-23";"2026-09-12";"2027-10-02";"2028-09-21";"2029-09-10";"2030-09-28"},B39-2012)),"")</f>
        <v>44830</v>
      </c>
      <c r="H39" s="60" t="str">
        <f ca="1">IF(COUNTIF(G$12:OFFSET(G39,-1,0),$G39)&gt;=1,$G39," - ")</f>
        <v xml:space="preserve"> - </v>
      </c>
      <c r="I39" s="60" t="str">
        <f ca="1">IF(COUNTIF(H$12:OFFSET(H39,-1,0),$G39)&gt;=1,$G39," - ")</f>
        <v xml:space="preserve"> - </v>
      </c>
      <c r="J39" s="40"/>
    </row>
    <row r="40" spans="1:10" x14ac:dyDescent="0.2">
      <c r="A40" s="21" t="s">
        <v>46</v>
      </c>
      <c r="B40" s="37">
        <f>B39+1</f>
        <v>2023</v>
      </c>
      <c r="C40" s="37"/>
      <c r="E40" s="37"/>
      <c r="F40" s="37"/>
      <c r="G40" s="38">
        <f>IF(AND(B40&gt;=2013,B40&lt;=2030),DATEVALUE(INDEX({"2013-09-05";"2014-09-25";"2015-09-14";"2016-10-03";"2017-09-21";"2018-09-10";"2019-09-30";"2020-09-19";"2021-09-07";"2022-09-26";"2023-09-16";"2024-10-03";"2025-09-23";"2026-09-12";"2027-10-02";"2028-09-21";"2029-09-10";"2030-09-28"},B40-2012)),"")</f>
        <v>45185</v>
      </c>
      <c r="H40" s="60" t="str">
        <f ca="1">IF(COUNTIF(G$12:OFFSET(G40,-1,0),$G40)&gt;=1,$G40," - ")</f>
        <v xml:space="preserve"> - </v>
      </c>
      <c r="I40" s="60" t="str">
        <f ca="1">IF(COUNTIF(H$12:OFFSET(H40,-1,0),$G40)&gt;=1,$G40," - ")</f>
        <v xml:space="preserve"> - </v>
      </c>
      <c r="J40" s="40"/>
    </row>
    <row r="41" spans="1:10" x14ac:dyDescent="0.2">
      <c r="A41" s="21" t="s">
        <v>47</v>
      </c>
      <c r="B41" s="41" t="s">
        <v>48</v>
      </c>
      <c r="C41" s="37"/>
      <c r="E41" s="37"/>
      <c r="F41" s="37"/>
      <c r="G41" s="38">
        <f>IF(ISERROR(G39+9),"",G39+9)</f>
        <v>44839</v>
      </c>
      <c r="H41" s="60" t="str">
        <f ca="1">IF(COUNTIF(G$12:OFFSET(G41,-1,0),$G41)&gt;=1,$G41," - ")</f>
        <v xml:space="preserve"> - </v>
      </c>
      <c r="I41" s="60" t="str">
        <f ca="1">IF(COUNTIF(H$12:OFFSET(H41,-1,0),$G41)&gt;=1,$G41," - ")</f>
        <v xml:space="preserve"> - </v>
      </c>
    </row>
    <row r="42" spans="1:10" x14ac:dyDescent="0.2">
      <c r="A42" s="21" t="s">
        <v>47</v>
      </c>
      <c r="B42" s="41" t="s">
        <v>48</v>
      </c>
      <c r="C42" s="37"/>
      <c r="E42" s="37"/>
      <c r="F42" s="37"/>
      <c r="G42" s="38">
        <f>IF(ISERROR(G40+9),"",G40+9)</f>
        <v>45194</v>
      </c>
      <c r="H42" s="60" t="str">
        <f ca="1">IF(COUNTIF(G$12:OFFSET(G42,-1,0),$G42)&gt;=1,$G42," - ")</f>
        <v xml:space="preserve"> - </v>
      </c>
      <c r="I42" s="60" t="str">
        <f ca="1">IF(COUNTIF(H$12:OFFSET(H42,-1,0),$G42)&gt;=1,$G42," - ")</f>
        <v xml:space="preserve"> - </v>
      </c>
    </row>
    <row r="43" spans="1:10" x14ac:dyDescent="0.2">
      <c r="A43" s="21" t="s">
        <v>49</v>
      </c>
      <c r="B43" s="41" t="s">
        <v>48</v>
      </c>
      <c r="C43" s="37"/>
      <c r="E43" s="37"/>
      <c r="F43" s="37"/>
      <c r="G43" s="38">
        <f>IF(ISERROR(G39-163),"",G39-163)</f>
        <v>44667</v>
      </c>
      <c r="H43" s="60" t="str">
        <f ca="1">IF(COUNTIF(G$12:OFFSET(G43,-1,0),$G43)&gt;=1,$G43," - ")</f>
        <v xml:space="preserve"> - </v>
      </c>
      <c r="I43" s="60" t="str">
        <f ca="1">IF(COUNTIF(H$12:OFFSET(H43,-1,0),$G43)&gt;=1,$G43," - ")</f>
        <v xml:space="preserve"> - </v>
      </c>
    </row>
    <row r="44" spans="1:10" x14ac:dyDescent="0.2">
      <c r="A44" s="21" t="s">
        <v>49</v>
      </c>
      <c r="B44" s="41" t="s">
        <v>48</v>
      </c>
      <c r="C44" s="37"/>
      <c r="E44" s="37"/>
      <c r="F44" s="37"/>
      <c r="G44" s="38">
        <f>IF(ISERROR(G40-163),"",G40-163)</f>
        <v>45022</v>
      </c>
      <c r="H44" s="60" t="str">
        <f ca="1">IF(COUNTIF(G$12:OFFSET(G44,-1,0),$G44)&gt;=1,$G44," - ")</f>
        <v xml:space="preserve"> - </v>
      </c>
      <c r="I44" s="60" t="str">
        <f ca="1">IF(COUNTIF(H$12:OFFSET(H44,-1,0),$G44)&gt;=1,$G44," - ")</f>
        <v xml:space="preserve"> - </v>
      </c>
    </row>
    <row r="45" spans="1:10" x14ac:dyDescent="0.2">
      <c r="A45" s="21" t="s">
        <v>50</v>
      </c>
      <c r="B45" s="37">
        <f>$B$9</f>
        <v>2022</v>
      </c>
      <c r="C45" s="37"/>
      <c r="E45" s="37"/>
      <c r="F45" s="37"/>
      <c r="G45" s="38">
        <f>IF(AND(B45&gt;=2013,B45&lt;=2030),DATEVALUE(INDEX({"2013-11-27";"2014-12-16";"2015-12-06";"2016-12-24";"2017-12-12";"2018-12-02";"2019-12-22";"2020-12-10";"2021-11-28";"2022-12-18";"2023-12-07";"2024-12-25";"2025-12-14";"2026-12-04";"2027-12-24";"2028-12-12";"2029-12-01";"2030-12-20"},B45-2012)),"")</f>
        <v>44913</v>
      </c>
      <c r="H45" s="60" t="str">
        <f ca="1">IF(COUNTIF(G$12:OFFSET(G45,-1,0),$G45)&gt;=1,$G45," - ")</f>
        <v xml:space="preserve"> - </v>
      </c>
      <c r="I45" s="60" t="str">
        <f ca="1">IF(COUNTIF(H$12:OFFSET(H45,-1,0),$G45)&gt;=1,$G45," - ")</f>
        <v xml:space="preserve"> - </v>
      </c>
    </row>
    <row r="46" spans="1:10" x14ac:dyDescent="0.2">
      <c r="A46" s="21" t="s">
        <v>50</v>
      </c>
      <c r="B46" s="37">
        <f>B45+1</f>
        <v>2023</v>
      </c>
      <c r="C46" s="37"/>
      <c r="E46" s="37"/>
      <c r="F46" s="37"/>
      <c r="G46" s="38">
        <f>IF(AND(B46&gt;=2013,B46&lt;=2030),DATEVALUE(INDEX({"2013-11-27";"2014-12-16";"2015-12-06";"2016-12-24";"2017-12-12";"2018-12-02";"2019-12-22";"2020-12-10";"2021-11-28";"2022-12-18";"2023-12-07";"2024-12-25";"2025-12-14";"2026-12-04";"2027-12-24";"2028-12-12";"2029-12-01";"2030-12-20"},B46-2012)),"")</f>
        <v>45267</v>
      </c>
      <c r="H46" s="60" t="str">
        <f ca="1">IF(COUNTIF(G$12:OFFSET(G46,-1,0),$G46)&gt;=1,$G46," - ")</f>
        <v xml:space="preserve"> - </v>
      </c>
      <c r="I46" s="60" t="str">
        <f ca="1">IF(COUNTIF(H$12:OFFSET(H46,-1,0),$G46)&gt;=1,$G46," - ")</f>
        <v xml:space="preserve"> - </v>
      </c>
    </row>
    <row r="47" spans="1:10" x14ac:dyDescent="0.2">
      <c r="A47" s="21" t="s">
        <v>51</v>
      </c>
      <c r="B47" s="37">
        <f>$B$9</f>
        <v>2022</v>
      </c>
      <c r="C47" s="37"/>
      <c r="E47" s="37"/>
      <c r="F47" s="37"/>
      <c r="G47" s="38">
        <f>DATE(B47,5,24)-MOD(WEEKDAY(DATE(B47,5,24),1)-2,7)</f>
        <v>44704</v>
      </c>
      <c r="H47" s="60" t="str">
        <f ca="1">IF(COUNTIF(G$12:OFFSET(G47,-1,0),$G47)&gt;=1,$G47," - ")</f>
        <v xml:space="preserve"> - </v>
      </c>
      <c r="I47" s="60" t="str">
        <f ca="1">IF(COUNTIF(H$12:OFFSET(H47,-1,0),$G47)&gt;=1,$G47," - ")</f>
        <v xml:space="preserve"> - </v>
      </c>
      <c r="J47" s="40"/>
    </row>
    <row r="48" spans="1:10" x14ac:dyDescent="0.2">
      <c r="A48" s="21" t="s">
        <v>51</v>
      </c>
      <c r="B48" s="37">
        <f>B47+1</f>
        <v>2023</v>
      </c>
      <c r="C48" s="37"/>
      <c r="E48" s="37"/>
      <c r="F48" s="37"/>
      <c r="G48" s="38">
        <f>DATE(B48,5,24)-MOD(WEEKDAY(DATE(B48,5,24),1)-2,7)</f>
        <v>45068</v>
      </c>
      <c r="H48" s="60" t="str">
        <f ca="1">IF(COUNTIF(G$12:OFFSET(G48,-1,0),$G48)&gt;=1,$G48," - ")</f>
        <v xml:space="preserve"> - </v>
      </c>
      <c r="I48" s="60" t="str">
        <f ca="1">IF(COUNTIF(H$12:OFFSET(H48,-1,0),$G48)&gt;=1,$G48," - ")</f>
        <v xml:space="preserve"> - </v>
      </c>
      <c r="J48" s="40"/>
    </row>
    <row r="49" spans="1:9" x14ac:dyDescent="0.2">
      <c r="A49" s="21" t="s">
        <v>76</v>
      </c>
      <c r="B49" s="37">
        <f>$B$9</f>
        <v>2022</v>
      </c>
      <c r="C49" s="37"/>
      <c r="D49" s="37"/>
      <c r="E49" s="37"/>
      <c r="F49" s="37"/>
      <c r="G49" s="38">
        <f>ROUNDDOWN((DATE(2000,3,20)+TIME(7,29,0))+(B49-2000)*365.24238,0)</f>
        <v>44640</v>
      </c>
      <c r="H49" s="60" t="str">
        <f ca="1">IF(COUNTIF(G$12:OFFSET(G49,-1,0),$G49)&gt;=1,$G49," - ")</f>
        <v xml:space="preserve"> - </v>
      </c>
      <c r="I49" s="60" t="str">
        <f ca="1">IF(COUNTIF(H$12:OFFSET(H49,-1,0),$G49)&gt;=1,$G49," - ")</f>
        <v xml:space="preserve"> - </v>
      </c>
    </row>
    <row r="50" spans="1:9" x14ac:dyDescent="0.2">
      <c r="A50" s="21" t="s">
        <v>76</v>
      </c>
      <c r="B50" s="37">
        <f>B49+1</f>
        <v>2023</v>
      </c>
      <c r="C50" s="37"/>
      <c r="D50" s="37"/>
      <c r="E50" s="37"/>
      <c r="F50" s="37"/>
      <c r="G50" s="38">
        <f>ROUNDDOWN((DATE(2000,3,20)+TIME(7,29,0))+(B50-2000)*365.24238,0)</f>
        <v>45005</v>
      </c>
      <c r="H50" s="60" t="str">
        <f ca="1">IF(COUNTIF(G$12:OFFSET(G50,-1,0),$G50)&gt;=1,$G50," - ")</f>
        <v xml:space="preserve"> - </v>
      </c>
      <c r="I50" s="60" t="str">
        <f ca="1">IF(COUNTIF(H$12:OFFSET(H50,-1,0),$G50)&gt;=1,$G50," - ")</f>
        <v xml:space="preserve"> - </v>
      </c>
    </row>
    <row r="51" spans="1:9" x14ac:dyDescent="0.2">
      <c r="A51" s="21" t="s">
        <v>77</v>
      </c>
      <c r="B51" s="37">
        <f>$B$9</f>
        <v>2022</v>
      </c>
      <c r="C51" s="37"/>
      <c r="D51" s="37"/>
      <c r="E51" s="37"/>
      <c r="F51" s="37"/>
      <c r="G51" s="38">
        <f>ROUNDDOWN((DATE(2000,6,21)+TIME(1,36,0))+(B51-2000)*365.24163,0)</f>
        <v>44733</v>
      </c>
      <c r="H51" s="60" t="str">
        <f ca="1">IF(COUNTIF(G$12:OFFSET(G51,-1,0),$G51)&gt;=1,$G51," - ")</f>
        <v xml:space="preserve"> - </v>
      </c>
      <c r="I51" s="60" t="str">
        <f ca="1">IF(COUNTIF(H$12:OFFSET(H51,-1,0),$G51)&gt;=1,$G51," - ")</f>
        <v xml:space="preserve"> - </v>
      </c>
    </row>
    <row r="52" spans="1:9" x14ac:dyDescent="0.2">
      <c r="A52" s="21" t="s">
        <v>77</v>
      </c>
      <c r="B52" s="37">
        <f>B51+1</f>
        <v>2023</v>
      </c>
      <c r="C52" s="37"/>
      <c r="D52" s="37"/>
      <c r="E52" s="37"/>
      <c r="F52" s="37"/>
      <c r="G52" s="38">
        <f>ROUNDDOWN((DATE(2000,6,21)+TIME(1,36,0))+(B52-2000)*365.24163,0)</f>
        <v>45098</v>
      </c>
      <c r="H52" s="60" t="str">
        <f ca="1">IF(COUNTIF(G$12:OFFSET(G52,-1,0),$G52)&gt;=1,$G52," - ")</f>
        <v xml:space="preserve"> - </v>
      </c>
      <c r="I52" s="60" t="str">
        <f ca="1">IF(COUNTIF(H$12:OFFSET(H52,-1,0),$G52)&gt;=1,$G52," - ")</f>
        <v xml:space="preserve"> - </v>
      </c>
    </row>
    <row r="53" spans="1:9" x14ac:dyDescent="0.2">
      <c r="A53" s="21" t="s">
        <v>78</v>
      </c>
      <c r="B53" s="37">
        <f>$B$9</f>
        <v>2022</v>
      </c>
      <c r="C53" s="37"/>
      <c r="D53" s="37"/>
      <c r="E53" s="37"/>
      <c r="F53" s="37"/>
      <c r="G53" s="38">
        <f>ROUNDDOWN((DATE(2000,9,22)+TIME(17,17,0))+(B53-2000)*365.24205,0)</f>
        <v>44827</v>
      </c>
      <c r="H53" s="60" t="str">
        <f ca="1">IF(COUNTIF(G$12:OFFSET(G53,-1,0),$G53)&gt;=1,$G53," - ")</f>
        <v xml:space="preserve"> - </v>
      </c>
      <c r="I53" s="60" t="str">
        <f ca="1">IF(COUNTIF(H$12:OFFSET(H53,-1,0),$G53)&gt;=1,$G53," - ")</f>
        <v xml:space="preserve"> - </v>
      </c>
    </row>
    <row r="54" spans="1:9" x14ac:dyDescent="0.2">
      <c r="A54" s="21" t="s">
        <v>78</v>
      </c>
      <c r="B54" s="37">
        <f>B53+1</f>
        <v>2023</v>
      </c>
      <c r="C54" s="37"/>
      <c r="D54" s="37"/>
      <c r="E54" s="37"/>
      <c r="F54" s="37"/>
      <c r="G54" s="38">
        <f>ROUNDDOWN((DATE(2000,9,22)+TIME(17,17,0))+(B54-2000)*365.24205,0)</f>
        <v>45192</v>
      </c>
      <c r="H54" s="60" t="str">
        <f ca="1">IF(COUNTIF(G$12:OFFSET(G54,-1,0),$G54)&gt;=1,$G54," - ")</f>
        <v xml:space="preserve"> - </v>
      </c>
      <c r="I54" s="60" t="str">
        <f ca="1">IF(COUNTIF(H$12:OFFSET(H54,-1,0),$G54)&gt;=1,$G54," - ")</f>
        <v xml:space="preserve"> - </v>
      </c>
    </row>
    <row r="55" spans="1:9" x14ac:dyDescent="0.2">
      <c r="A55" s="21" t="s">
        <v>79</v>
      </c>
      <c r="B55" s="37">
        <f>$B$9</f>
        <v>2022</v>
      </c>
      <c r="C55" s="37"/>
      <c r="D55" s="37"/>
      <c r="E55" s="37"/>
      <c r="F55" s="37"/>
      <c r="G55" s="38">
        <f>ROUNDDOWN((DATE(2000,12,21)+TIME(13,30,0))+(B55-2000)*365.242743,0)</f>
        <v>44916</v>
      </c>
      <c r="H55" s="60" t="str">
        <f ca="1">IF(COUNTIF(G$12:OFFSET(G55,-1,0),$G55)&gt;=1,$G55," - ")</f>
        <v xml:space="preserve"> - </v>
      </c>
      <c r="I55" s="60" t="str">
        <f ca="1">IF(COUNTIF(H$12:OFFSET(H55,-1,0),$G55)&gt;=1,$G55," - ")</f>
        <v xml:space="preserve"> - </v>
      </c>
    </row>
    <row r="56" spans="1:9" x14ac:dyDescent="0.2">
      <c r="A56" s="21" t="s">
        <v>79</v>
      </c>
      <c r="B56" s="37">
        <f>B55+1</f>
        <v>2023</v>
      </c>
      <c r="C56" s="37"/>
      <c r="D56" s="37"/>
      <c r="E56" s="37"/>
      <c r="F56" s="37"/>
      <c r="G56" s="38">
        <f>ROUNDDOWN((DATE(2000,12,21)+TIME(13,30,0))+(B56-2000)*365.242743,0)</f>
        <v>45282</v>
      </c>
      <c r="H56" s="60" t="str">
        <f ca="1">IF(COUNTIF(G$12:OFFSET(G56,-1,0),$G56)&gt;=1,$G56," - ")</f>
        <v xml:space="preserve"> - </v>
      </c>
      <c r="I56" s="60" t="str">
        <f ca="1">IF(COUNTIF(H$12:OFFSET(H56,-1,0),$G56)&gt;=1,$G56," - ")</f>
        <v xml:space="preserve"> - </v>
      </c>
    </row>
    <row r="57" spans="1:9" x14ac:dyDescent="0.2">
      <c r="G57" s="44"/>
      <c r="H57" s="44"/>
      <c r="I57" s="44"/>
    </row>
    <row r="58" spans="1:9" s="33" customFormat="1" ht="18" customHeight="1" x14ac:dyDescent="0.2">
      <c r="A58" s="29" t="s">
        <v>81</v>
      </c>
      <c r="B58" s="30"/>
      <c r="C58" s="30"/>
      <c r="D58" s="30"/>
      <c r="E58" s="45" t="s">
        <v>52</v>
      </c>
      <c r="F58" s="31"/>
      <c r="G58" s="45"/>
      <c r="H58" s="32"/>
      <c r="I58" s="32"/>
    </row>
    <row r="59" spans="1:9" ht="18" customHeight="1" x14ac:dyDescent="0.2">
      <c r="A59" s="34" t="s">
        <v>53</v>
      </c>
      <c r="B59" s="35" t="s">
        <v>14</v>
      </c>
      <c r="C59" s="35" t="s">
        <v>15</v>
      </c>
      <c r="D59" s="35"/>
      <c r="E59" s="35" t="s">
        <v>17</v>
      </c>
      <c r="F59" s="35" t="s">
        <v>18</v>
      </c>
      <c r="G59" s="36" t="s">
        <v>19</v>
      </c>
      <c r="H59" s="36" t="s">
        <v>20</v>
      </c>
      <c r="I59" s="36" t="s">
        <v>21</v>
      </c>
    </row>
    <row r="60" spans="1:9" x14ac:dyDescent="0.2">
      <c r="A60" s="21" t="s">
        <v>22</v>
      </c>
      <c r="B60" s="37">
        <f>$B$9</f>
        <v>2022</v>
      </c>
      <c r="C60" s="37">
        <v>1</v>
      </c>
      <c r="D60" s="37"/>
      <c r="E60" s="37">
        <v>3</v>
      </c>
      <c r="F60" s="37">
        <v>2</v>
      </c>
      <c r="G60" s="38">
        <f>IF(OR(OR(C60="",E60=""),F60="")," - ",(DATE(B60,C60,1)+(E60-1)*7)+F60-WEEKDAY(DATE(B60,C60,1))+IF(F60&lt;WEEKDAY(DATE(B60,C60,1)),7,0))</f>
        <v>44578</v>
      </c>
      <c r="H60" s="60" t="str">
        <f ca="1">IF(COUNTIF(G$12:OFFSET(G60,-1,0),$G60)&gt;=1,$G60," - ")</f>
        <v xml:space="preserve"> - </v>
      </c>
      <c r="I60" s="60" t="str">
        <f ca="1">IF(COUNTIF(H$12:OFFSET(H60,-1,0),$G60)&gt;=1,$G60," - ")</f>
        <v xml:space="preserve"> - </v>
      </c>
    </row>
    <row r="61" spans="1:9" x14ac:dyDescent="0.2">
      <c r="A61" s="21" t="s">
        <v>22</v>
      </c>
      <c r="B61" s="37">
        <f>B60+1</f>
        <v>2023</v>
      </c>
      <c r="C61" s="37">
        <v>1</v>
      </c>
      <c r="D61" s="37"/>
      <c r="E61" s="37">
        <v>3</v>
      </c>
      <c r="F61" s="37">
        <v>2</v>
      </c>
      <c r="G61" s="38">
        <f t="shared" ref="G61:G90" si="0">IF(OR(OR(C61="",E61=""),F61="")," - ",(DATE(B61,C61,1)+(E61-1)*7)+F61-WEEKDAY(DATE(B61,C61,1))+IF(F61&lt;WEEKDAY(DATE(B61,C61,1)),7,0))</f>
        <v>44942</v>
      </c>
      <c r="H61" s="60" t="str">
        <f ca="1">IF(COUNTIF(G$12:OFFSET(G61,-1,0),$G61)&gt;=1,$G61," - ")</f>
        <v xml:space="preserve"> - </v>
      </c>
      <c r="I61" s="60" t="str">
        <f ca="1">IF(COUNTIF(H$12:OFFSET(H61,-1,0),$G61)&gt;=1,$G61," - ")</f>
        <v xml:space="preserve"> - </v>
      </c>
    </row>
    <row r="62" spans="1:9" x14ac:dyDescent="0.2">
      <c r="A62" s="21" t="s">
        <v>23</v>
      </c>
      <c r="B62" s="37">
        <f>$B$9</f>
        <v>2022</v>
      </c>
      <c r="C62" s="37">
        <v>2</v>
      </c>
      <c r="E62" s="37">
        <v>3</v>
      </c>
      <c r="F62" s="37">
        <v>2</v>
      </c>
      <c r="G62" s="38">
        <f t="shared" si="0"/>
        <v>44613</v>
      </c>
      <c r="H62" s="60" t="str">
        <f ca="1">IF(COUNTIF(G$12:OFFSET(G62,-1,0),$G62)&gt;=1,$G62," - ")</f>
        <v xml:space="preserve"> - </v>
      </c>
      <c r="I62" s="60" t="str">
        <f ca="1">IF(COUNTIF(H$12:OFFSET(H62,-1,0),$G62)&gt;=1,$G62," - ")</f>
        <v xml:space="preserve"> - </v>
      </c>
    </row>
    <row r="63" spans="1:9" x14ac:dyDescent="0.2">
      <c r="A63" s="21" t="s">
        <v>23</v>
      </c>
      <c r="B63" s="37">
        <f>B62+1</f>
        <v>2023</v>
      </c>
      <c r="C63" s="37">
        <v>2</v>
      </c>
      <c r="E63" s="37">
        <v>3</v>
      </c>
      <c r="F63" s="37">
        <v>2</v>
      </c>
      <c r="G63" s="38">
        <f t="shared" si="0"/>
        <v>44977</v>
      </c>
      <c r="H63" s="60" t="str">
        <f ca="1">IF(COUNTIF(G$12:OFFSET(G63,-1,0),$G63)&gt;=1,$G63," - ")</f>
        <v xml:space="preserve"> - </v>
      </c>
      <c r="I63" s="60" t="str">
        <f ca="1">IF(COUNTIF(H$12:OFFSET(H63,-1,0),$G63)&gt;=1,$G63," - ")</f>
        <v xml:space="preserve"> - </v>
      </c>
    </row>
    <row r="64" spans="1:9" ht="13.5" customHeight="1" x14ac:dyDescent="0.2">
      <c r="A64" s="21" t="s">
        <v>24</v>
      </c>
      <c r="B64" s="37">
        <f>$B$9</f>
        <v>2022</v>
      </c>
      <c r="C64" s="37">
        <v>5</v>
      </c>
      <c r="E64" s="37">
        <v>2</v>
      </c>
      <c r="F64" s="37">
        <v>1</v>
      </c>
      <c r="G64" s="38">
        <f t="shared" si="0"/>
        <v>44689</v>
      </c>
      <c r="H64" s="60" t="str">
        <f ca="1">IF(COUNTIF(G$12:OFFSET(G64,-1,0),$G64)&gt;=1,$G64," - ")</f>
        <v xml:space="preserve"> - </v>
      </c>
      <c r="I64" s="60" t="str">
        <f ca="1">IF(COUNTIF(H$12:OFFSET(H64,-1,0),$G64)&gt;=1,$G64," - ")</f>
        <v xml:space="preserve"> - </v>
      </c>
    </row>
    <row r="65" spans="1:9" x14ac:dyDescent="0.2">
      <c r="A65" s="21" t="s">
        <v>24</v>
      </c>
      <c r="B65" s="37">
        <f>B64+1</f>
        <v>2023</v>
      </c>
      <c r="C65" s="37">
        <v>5</v>
      </c>
      <c r="E65" s="37">
        <v>2</v>
      </c>
      <c r="F65" s="37">
        <v>1</v>
      </c>
      <c r="G65" s="38">
        <f t="shared" si="0"/>
        <v>45060</v>
      </c>
      <c r="H65" s="60" t="str">
        <f ca="1">IF(COUNTIF(G$12:OFFSET(G65,-1,0),$G65)&gt;=1,$G65," - ")</f>
        <v xml:space="preserve"> - </v>
      </c>
      <c r="I65" s="60" t="str">
        <f ca="1">IF(COUNTIF(H$12:OFFSET(H65,-1,0),$G65)&gt;=1,$G65," - ")</f>
        <v xml:space="preserve"> - </v>
      </c>
    </row>
    <row r="66" spans="1:9" x14ac:dyDescent="0.2">
      <c r="A66" s="21" t="s">
        <v>25</v>
      </c>
      <c r="B66" s="37">
        <f>$B$9</f>
        <v>2022</v>
      </c>
      <c r="C66" s="37">
        <v>5</v>
      </c>
      <c r="E66" s="37">
        <v>3</v>
      </c>
      <c r="F66" s="37">
        <v>7</v>
      </c>
      <c r="G66" s="38">
        <f t="shared" si="0"/>
        <v>44702</v>
      </c>
      <c r="H66" s="60" t="str">
        <f ca="1">IF(COUNTIF(G$12:OFFSET(G66,-1,0),$G66)&gt;=1,$G66," - ")</f>
        <v xml:space="preserve"> - </v>
      </c>
      <c r="I66" s="60" t="str">
        <f ca="1">IF(COUNTIF(H$12:OFFSET(H66,-1,0),$G66)&gt;=1,$G66," - ")</f>
        <v xml:space="preserve"> - </v>
      </c>
    </row>
    <row r="67" spans="1:9" x14ac:dyDescent="0.2">
      <c r="A67" s="21" t="s">
        <v>25</v>
      </c>
      <c r="B67" s="37">
        <f>B66+1</f>
        <v>2023</v>
      </c>
      <c r="C67" s="37">
        <v>5</v>
      </c>
      <c r="E67" s="37">
        <v>3</v>
      </c>
      <c r="F67" s="37">
        <v>7</v>
      </c>
      <c r="G67" s="38">
        <f t="shared" si="0"/>
        <v>45066</v>
      </c>
      <c r="H67" s="60" t="str">
        <f ca="1">IF(COUNTIF(G$12:OFFSET(G67,-1,0),$G67)&gt;=1,$G67," - ")</f>
        <v xml:space="preserve"> - </v>
      </c>
      <c r="I67" s="60" t="str">
        <f ca="1">IF(COUNTIF(H$12:OFFSET(H67,-1,0),$G67)&gt;=1,$G67," - ")</f>
        <v xml:space="preserve"> - </v>
      </c>
    </row>
    <row r="68" spans="1:9" x14ac:dyDescent="0.2">
      <c r="A68" s="21" t="s">
        <v>26</v>
      </c>
      <c r="B68" s="37">
        <f>$B$9</f>
        <v>2022</v>
      </c>
      <c r="C68" s="37">
        <v>6</v>
      </c>
      <c r="E68" s="37">
        <v>3</v>
      </c>
      <c r="F68" s="37">
        <v>1</v>
      </c>
      <c r="G68" s="38">
        <f t="shared" si="0"/>
        <v>44731</v>
      </c>
      <c r="H68" s="60" t="str">
        <f ca="1">IF(COUNTIF(G$12:OFFSET(G68,-1,0),$G68)&gt;=1,$G68," - ")</f>
        <v xml:space="preserve"> - </v>
      </c>
      <c r="I68" s="60" t="str">
        <f ca="1">IF(COUNTIF(H$12:OFFSET(H68,-1,0),$G68)&gt;=1,$G68," - ")</f>
        <v xml:space="preserve"> - </v>
      </c>
    </row>
    <row r="69" spans="1:9" x14ac:dyDescent="0.2">
      <c r="A69" s="21" t="s">
        <v>26</v>
      </c>
      <c r="B69" s="37">
        <f>B68+1</f>
        <v>2023</v>
      </c>
      <c r="C69" s="37">
        <v>6</v>
      </c>
      <c r="E69" s="37">
        <v>3</v>
      </c>
      <c r="F69" s="37">
        <v>1</v>
      </c>
      <c r="G69" s="38">
        <f t="shared" si="0"/>
        <v>45095</v>
      </c>
      <c r="H69" s="60" t="str">
        <f ca="1">IF(COUNTIF(G$12:OFFSET(G69,-1,0),$G69)&gt;=1,$G69," - ")</f>
        <v xml:space="preserve"> - </v>
      </c>
      <c r="I69" s="60" t="str">
        <f ca="1">IF(COUNTIF(H$12:OFFSET(H69,-1,0),$G69)&gt;=1,$G69," - ")</f>
        <v xml:space="preserve"> - </v>
      </c>
    </row>
    <row r="70" spans="1:9" x14ac:dyDescent="0.2">
      <c r="A70" s="21" t="s">
        <v>27</v>
      </c>
      <c r="B70" s="37">
        <f>$B$9</f>
        <v>2022</v>
      </c>
      <c r="C70" s="37">
        <v>6</v>
      </c>
      <c r="E70" s="37">
        <v>0</v>
      </c>
      <c r="F70" s="37">
        <v>2</v>
      </c>
      <c r="G70" s="38">
        <f t="shared" si="0"/>
        <v>44711</v>
      </c>
      <c r="H70" s="60" t="str">
        <f ca="1">IF(COUNTIF(G$12:OFFSET(G70,-1,0),$G70)&gt;=1,$G70," - ")</f>
        <v xml:space="preserve"> - </v>
      </c>
      <c r="I70" s="60" t="str">
        <f ca="1">IF(COUNTIF(H$12:OFFSET(H70,-1,0),$G70)&gt;=1,$G70," - ")</f>
        <v xml:space="preserve"> - </v>
      </c>
    </row>
    <row r="71" spans="1:9" x14ac:dyDescent="0.2">
      <c r="A71" s="21" t="s">
        <v>27</v>
      </c>
      <c r="B71" s="37">
        <f>B70+1</f>
        <v>2023</v>
      </c>
      <c r="C71" s="37">
        <v>6</v>
      </c>
      <c r="E71" s="37">
        <v>0</v>
      </c>
      <c r="F71" s="37">
        <v>2</v>
      </c>
      <c r="G71" s="38">
        <f t="shared" si="0"/>
        <v>45075</v>
      </c>
      <c r="H71" s="60" t="str">
        <f ca="1">IF(COUNTIF(G$12:OFFSET(G71,-1,0),$G71)&gt;=1,$G71," - ")</f>
        <v xml:space="preserve"> - </v>
      </c>
      <c r="I71" s="60" t="str">
        <f ca="1">IF(COUNTIF(H$12:OFFSET(H71,-1,0),$G71)&gt;=1,$G71," - ")</f>
        <v xml:space="preserve"> - </v>
      </c>
    </row>
    <row r="72" spans="1:9" x14ac:dyDescent="0.2">
      <c r="A72" s="21" t="s">
        <v>28</v>
      </c>
      <c r="B72" s="37">
        <f>$B$9</f>
        <v>2022</v>
      </c>
      <c r="C72" s="37">
        <v>7</v>
      </c>
      <c r="D72" s="37"/>
      <c r="E72" s="37">
        <v>4</v>
      </c>
      <c r="F72" s="37">
        <v>1</v>
      </c>
      <c r="G72" s="38">
        <f t="shared" si="0"/>
        <v>44766</v>
      </c>
      <c r="H72" s="60" t="str">
        <f ca="1">IF(COUNTIF(G$12:OFFSET(G72,-1,0),$G72)&gt;=1,$G72," - ")</f>
        <v xml:space="preserve"> - </v>
      </c>
      <c r="I72" s="60" t="str">
        <f ca="1">IF(COUNTIF(H$12:OFFSET(H72,-1,0),$G72)&gt;=1,$G72," - ")</f>
        <v xml:space="preserve"> - </v>
      </c>
    </row>
    <row r="73" spans="1:9" x14ac:dyDescent="0.2">
      <c r="A73" s="21" t="s">
        <v>28</v>
      </c>
      <c r="B73" s="37">
        <f>B72+1</f>
        <v>2023</v>
      </c>
      <c r="C73" s="37">
        <v>7</v>
      </c>
      <c r="D73" s="37"/>
      <c r="E73" s="37">
        <v>4</v>
      </c>
      <c r="F73" s="37">
        <v>1</v>
      </c>
      <c r="G73" s="38">
        <f t="shared" si="0"/>
        <v>45130</v>
      </c>
      <c r="H73" s="60" t="str">
        <f ca="1">IF(COUNTIF(G$12:OFFSET(G73,-1,0),$G73)&gt;=1,$G73," - ")</f>
        <v xml:space="preserve"> - </v>
      </c>
      <c r="I73" s="60" t="str">
        <f ca="1">IF(COUNTIF(H$12:OFFSET(H73,-1,0),$G73)&gt;=1,$G73," - ")</f>
        <v xml:space="preserve"> - </v>
      </c>
    </row>
    <row r="74" spans="1:9" x14ac:dyDescent="0.2">
      <c r="A74" s="21" t="s">
        <v>29</v>
      </c>
      <c r="B74" s="37">
        <f>$B$9</f>
        <v>2022</v>
      </c>
      <c r="C74" s="37">
        <v>9</v>
      </c>
      <c r="E74" s="37">
        <v>1</v>
      </c>
      <c r="F74" s="37">
        <v>2</v>
      </c>
      <c r="G74" s="38">
        <f t="shared" si="0"/>
        <v>44809</v>
      </c>
      <c r="H74" s="60" t="str">
        <f ca="1">IF(COUNTIF(G$12:OFFSET(G74,-1,0),$G74)&gt;=1,$G74," - ")</f>
        <v xml:space="preserve"> - </v>
      </c>
      <c r="I74" s="60" t="str">
        <f ca="1">IF(COUNTIF(H$12:OFFSET(H74,-1,0),$G74)&gt;=1,$G74," - ")</f>
        <v xml:space="preserve"> - </v>
      </c>
    </row>
    <row r="75" spans="1:9" x14ac:dyDescent="0.2">
      <c r="A75" s="21" t="s">
        <v>29</v>
      </c>
      <c r="B75" s="37">
        <f>B74+1</f>
        <v>2023</v>
      </c>
      <c r="C75" s="37">
        <v>9</v>
      </c>
      <c r="E75" s="37">
        <v>1</v>
      </c>
      <c r="F75" s="37">
        <v>2</v>
      </c>
      <c r="G75" s="38">
        <f t="shared" si="0"/>
        <v>45173</v>
      </c>
      <c r="H75" s="60" t="str">
        <f ca="1">IF(COUNTIF(G$12:OFFSET(G75,-1,0),$G75)&gt;=1,$G75," - ")</f>
        <v xml:space="preserve"> - </v>
      </c>
      <c r="I75" s="60" t="str">
        <f ca="1">IF(COUNTIF(H$12:OFFSET(H75,-1,0),$G75)&gt;=1,$G75," - ")</f>
        <v xml:space="preserve"> - </v>
      </c>
    </row>
    <row r="76" spans="1:9" x14ac:dyDescent="0.2">
      <c r="A76" s="21" t="s">
        <v>30</v>
      </c>
      <c r="B76" s="37">
        <f>$B$9</f>
        <v>2022</v>
      </c>
      <c r="C76" s="37">
        <v>10</v>
      </c>
      <c r="D76" s="37"/>
      <c r="E76" s="37">
        <v>2</v>
      </c>
      <c r="F76" s="37">
        <v>2</v>
      </c>
      <c r="G76" s="38">
        <f t="shared" si="0"/>
        <v>44844</v>
      </c>
      <c r="H76" s="60" t="str">
        <f ca="1">IF(COUNTIF(G$12:OFFSET(G76,-1,0),$G76)&gt;=1,$G76," - ")</f>
        <v xml:space="preserve"> - </v>
      </c>
      <c r="I76" s="60" t="str">
        <f ca="1">IF(COUNTIF(H$12:OFFSET(H76,-1,0),$G76)&gt;=1,$G76," - ")</f>
        <v xml:space="preserve"> - </v>
      </c>
    </row>
    <row r="77" spans="1:9" x14ac:dyDescent="0.2">
      <c r="A77" s="21" t="s">
        <v>30</v>
      </c>
      <c r="B77" s="37">
        <f>B76+1</f>
        <v>2023</v>
      </c>
      <c r="C77" s="37">
        <v>10</v>
      </c>
      <c r="D77" s="37"/>
      <c r="E77" s="37">
        <v>2</v>
      </c>
      <c r="F77" s="37">
        <v>2</v>
      </c>
      <c r="G77" s="38">
        <f t="shared" si="0"/>
        <v>45208</v>
      </c>
      <c r="H77" s="60" t="str">
        <f ca="1">IF(COUNTIF(G$12:OFFSET(G77,-1,0),$G77)&gt;=1,$G77," - ")</f>
        <v xml:space="preserve"> - </v>
      </c>
      <c r="I77" s="60" t="str">
        <f ca="1">IF(COUNTIF(H$12:OFFSET(H77,-1,0),$G77)&gt;=1,$G77," - ")</f>
        <v xml:space="preserve"> - </v>
      </c>
    </row>
    <row r="78" spans="1:9" x14ac:dyDescent="0.2">
      <c r="A78" s="21" t="s">
        <v>31</v>
      </c>
      <c r="B78" s="37">
        <f>$B$9</f>
        <v>2022</v>
      </c>
      <c r="C78" s="37">
        <v>11</v>
      </c>
      <c r="E78" s="37">
        <v>4</v>
      </c>
      <c r="F78" s="37">
        <v>5</v>
      </c>
      <c r="G78" s="38">
        <f t="shared" si="0"/>
        <v>44889</v>
      </c>
      <c r="H78" s="60" t="str">
        <f ca="1">IF(COUNTIF(G$12:OFFSET(G78,-1,0),$G78)&gt;=1,$G78," - ")</f>
        <v xml:space="preserve"> - </v>
      </c>
      <c r="I78" s="60" t="str">
        <f ca="1">IF(COUNTIF(H$12:OFFSET(H78,-1,0),$G78)&gt;=1,$G78," - ")</f>
        <v xml:space="preserve"> - </v>
      </c>
    </row>
    <row r="79" spans="1:9" x14ac:dyDescent="0.2">
      <c r="A79" s="21" t="s">
        <v>31</v>
      </c>
      <c r="B79" s="37">
        <f>B78+1</f>
        <v>2023</v>
      </c>
      <c r="C79" s="37">
        <v>11</v>
      </c>
      <c r="E79" s="37">
        <v>4</v>
      </c>
      <c r="F79" s="37">
        <v>5</v>
      </c>
      <c r="G79" s="38">
        <f t="shared" si="0"/>
        <v>45253</v>
      </c>
      <c r="H79" s="60" t="str">
        <f ca="1">IF(COUNTIF(G$12:OFFSET(G79,-1,0),$G79)&gt;=1,$G79," - ")</f>
        <v xml:space="preserve"> - </v>
      </c>
      <c r="I79" s="60" t="str">
        <f ca="1">IF(COUNTIF(H$12:OFFSET(H79,-1,0),$G79)&gt;=1,$G79," - ")</f>
        <v xml:space="preserve"> - </v>
      </c>
    </row>
    <row r="80" spans="1:9" x14ac:dyDescent="0.2">
      <c r="A80" s="46" t="s">
        <v>83</v>
      </c>
      <c r="B80" s="37">
        <f>$B$9</f>
        <v>2022</v>
      </c>
      <c r="C80" s="37">
        <v>5</v>
      </c>
      <c r="D80" s="37"/>
      <c r="E80" s="37">
        <v>1</v>
      </c>
      <c r="F80" s="37">
        <v>2</v>
      </c>
      <c r="G80" s="38">
        <f t="shared" ref="G80:G85" si="1">IF(OR(OR(C80="",E80=""),F80=""),"",(DATE(B80,C80,1)+(E80-1)*7)+F80-WEEKDAY(DATE(B80,C80,1))+IF(F80&lt;WEEKDAY(DATE(B80,C80,1)),7,0))</f>
        <v>44683</v>
      </c>
      <c r="H80" s="60" t="str">
        <f ca="1">IF(COUNTIF(G$12:OFFSET(G80,-1,0),$G80)&gt;=1,$G80," - ")</f>
        <v xml:space="preserve"> - </v>
      </c>
      <c r="I80" s="60" t="str">
        <f ca="1">IF(COUNTIF(H$12:OFFSET(H80,-1,0),$G80)&gt;=1,$G80," - ")</f>
        <v xml:space="preserve"> - </v>
      </c>
    </row>
    <row r="81" spans="1:9" x14ac:dyDescent="0.2">
      <c r="A81" s="46" t="s">
        <v>83</v>
      </c>
      <c r="B81" s="37">
        <f>B80+1</f>
        <v>2023</v>
      </c>
      <c r="C81" s="37">
        <v>5</v>
      </c>
      <c r="D81" s="37"/>
      <c r="E81" s="37">
        <v>1</v>
      </c>
      <c r="F81" s="37">
        <v>2</v>
      </c>
      <c r="G81" s="38">
        <f t="shared" si="1"/>
        <v>45047</v>
      </c>
      <c r="H81" s="60" t="str">
        <f ca="1">IF(COUNTIF(G$12:OFFSET(G81,-1,0),$G81)&gt;=1,$G81," - ")</f>
        <v xml:space="preserve"> - </v>
      </c>
      <c r="I81" s="60" t="str">
        <f ca="1">IF(COUNTIF(H$12:OFFSET(H81,-1,0),$G81)&gt;=1,$G81," - ")</f>
        <v xml:space="preserve"> - </v>
      </c>
    </row>
    <row r="82" spans="1:9" x14ac:dyDescent="0.2">
      <c r="A82" s="21" t="s">
        <v>84</v>
      </c>
      <c r="B82" s="37">
        <f>$B$9</f>
        <v>2022</v>
      </c>
      <c r="C82" s="37">
        <v>8</v>
      </c>
      <c r="D82" s="37"/>
      <c r="E82" s="37">
        <v>1</v>
      </c>
      <c r="F82" s="37">
        <v>2</v>
      </c>
      <c r="G82" s="38">
        <f t="shared" si="1"/>
        <v>44774</v>
      </c>
      <c r="H82" s="60" t="str">
        <f ca="1">IF(COUNTIF(G$12:OFFSET(G82,-1,0),$G82)&gt;=1,$G82," - ")</f>
        <v xml:space="preserve"> - </v>
      </c>
      <c r="I82" s="60" t="str">
        <f ca="1">IF(COUNTIF(H$12:OFFSET(H82,-1,0),$G82)&gt;=1,$G82," - ")</f>
        <v xml:space="preserve"> - </v>
      </c>
    </row>
    <row r="83" spans="1:9" x14ac:dyDescent="0.2">
      <c r="A83" s="21" t="s">
        <v>84</v>
      </c>
      <c r="B83" s="37">
        <f>B82+1</f>
        <v>2023</v>
      </c>
      <c r="C83" s="37">
        <v>8</v>
      </c>
      <c r="D83" s="37"/>
      <c r="E83" s="37">
        <v>1</v>
      </c>
      <c r="F83" s="37">
        <v>2</v>
      </c>
      <c r="G83" s="38">
        <f t="shared" si="1"/>
        <v>45145</v>
      </c>
      <c r="H83" s="60" t="str">
        <f ca="1">IF(COUNTIF(G$12:OFFSET(G83,-1,0),$G83)&gt;=1,$G83," - ")</f>
        <v xml:space="preserve"> - </v>
      </c>
      <c r="I83" s="60" t="str">
        <f ca="1">IF(COUNTIF(H$12:OFFSET(H83,-1,0),$G83)&gt;=1,$G83," - ")</f>
        <v xml:space="preserve"> - </v>
      </c>
    </row>
    <row r="84" spans="1:9" x14ac:dyDescent="0.2">
      <c r="A84" s="21" t="s">
        <v>85</v>
      </c>
      <c r="B84" s="37">
        <f>$B$9</f>
        <v>2022</v>
      </c>
      <c r="C84" s="37">
        <v>9</v>
      </c>
      <c r="D84" s="37"/>
      <c r="E84" s="37">
        <v>0</v>
      </c>
      <c r="F84" s="37">
        <v>2</v>
      </c>
      <c r="G84" s="38">
        <f t="shared" si="1"/>
        <v>44802</v>
      </c>
      <c r="H84" s="60" t="str">
        <f ca="1">IF(COUNTIF(G$12:OFFSET(G84,-1,0),$G84)&gt;=1,$G84," - ")</f>
        <v xml:space="preserve"> - </v>
      </c>
      <c r="I84" s="60" t="str">
        <f ca="1">IF(COUNTIF(H$12:OFFSET(H84,-1,0),$G84)&gt;=1,$G84," - ")</f>
        <v xml:space="preserve"> - </v>
      </c>
    </row>
    <row r="85" spans="1:9" x14ac:dyDescent="0.2">
      <c r="A85" s="21" t="s">
        <v>85</v>
      </c>
      <c r="B85" s="37">
        <f>B84+1</f>
        <v>2023</v>
      </c>
      <c r="C85" s="37">
        <v>9</v>
      </c>
      <c r="D85" s="37"/>
      <c r="E85" s="37">
        <v>0</v>
      </c>
      <c r="F85" s="37">
        <v>2</v>
      </c>
      <c r="G85" s="38">
        <f t="shared" si="1"/>
        <v>45166</v>
      </c>
      <c r="H85" s="60" t="str">
        <f ca="1">IF(COUNTIF(G$12:OFFSET(G85,-1,0),$G85)&gt;=1,$G85," - ")</f>
        <v xml:space="preserve"> - </v>
      </c>
      <c r="I85" s="60" t="str">
        <f ca="1">IF(COUNTIF(H$12:OFFSET(H85,-1,0),$G85)&gt;=1,$G85," - ")</f>
        <v xml:space="preserve"> - </v>
      </c>
    </row>
    <row r="86" spans="1:9" x14ac:dyDescent="0.2">
      <c r="B86" s="37"/>
      <c r="C86" s="37"/>
      <c r="D86" s="37"/>
      <c r="E86" s="37"/>
      <c r="F86" s="37"/>
      <c r="G86" s="38" t="str">
        <f t="shared" si="0"/>
        <v xml:space="preserve"> - </v>
      </c>
      <c r="H86" s="60" t="str">
        <f ca="1">IF(COUNTIF(G$12:OFFSET(G86,-1,0),$G86)&gt;=1,$G86," - ")</f>
        <v xml:space="preserve"> - </v>
      </c>
      <c r="I86" s="60" t="str">
        <f ca="1">IF(COUNTIF(H$12:OFFSET(H86,-1,0),$G86)&gt;=1,$G86," - ")</f>
        <v xml:space="preserve"> - </v>
      </c>
    </row>
    <row r="87" spans="1:9" x14ac:dyDescent="0.2">
      <c r="B87" s="37"/>
      <c r="C87" s="37"/>
      <c r="D87" s="37"/>
      <c r="E87" s="37"/>
      <c r="F87" s="37"/>
      <c r="G87" s="38" t="str">
        <f t="shared" si="0"/>
        <v xml:space="preserve"> - </v>
      </c>
      <c r="H87" s="60" t="str">
        <f ca="1">IF(COUNTIF(G$12:OFFSET(G87,-1,0),$G87)&gt;=1,$G87," - ")</f>
        <v xml:space="preserve"> - </v>
      </c>
      <c r="I87" s="60" t="str">
        <f ca="1">IF(COUNTIF(H$12:OFFSET(H87,-1,0),$G87)&gt;=1,$G87," - ")</f>
        <v xml:space="preserve"> - </v>
      </c>
    </row>
    <row r="88" spans="1:9" x14ac:dyDescent="0.2">
      <c r="B88" s="37"/>
      <c r="C88" s="37"/>
      <c r="D88" s="37"/>
      <c r="E88" s="37"/>
      <c r="F88" s="37"/>
      <c r="G88" s="38" t="str">
        <f t="shared" si="0"/>
        <v xml:space="preserve"> - </v>
      </c>
      <c r="H88" s="60" t="str">
        <f ca="1">IF(COUNTIF(G$12:OFFSET(G88,-1,0),$G88)&gt;=1,$G88," - ")</f>
        <v xml:space="preserve"> - </v>
      </c>
      <c r="I88" s="60" t="str">
        <f ca="1">IF(COUNTIF(H$12:OFFSET(H88,-1,0),$G88)&gt;=1,$G88," - ")</f>
        <v xml:space="preserve"> - </v>
      </c>
    </row>
    <row r="89" spans="1:9" x14ac:dyDescent="0.2">
      <c r="B89" s="37"/>
      <c r="C89" s="37"/>
      <c r="D89" s="37"/>
      <c r="E89" s="37"/>
      <c r="F89" s="37"/>
      <c r="G89" s="38" t="str">
        <f t="shared" si="0"/>
        <v xml:space="preserve"> - </v>
      </c>
      <c r="H89" s="60" t="str">
        <f ca="1">IF(COUNTIF(G$12:OFFSET(G89,-1,0),$G89)&gt;=1,$G89," - ")</f>
        <v xml:space="preserve"> - </v>
      </c>
      <c r="I89" s="60" t="str">
        <f ca="1">IF(COUNTIF(H$12:OFFSET(H89,-1,0),$G89)&gt;=1,$G89," - ")</f>
        <v xml:space="preserve"> - </v>
      </c>
    </row>
    <row r="90" spans="1:9" x14ac:dyDescent="0.2">
      <c r="B90" s="37"/>
      <c r="C90" s="37"/>
      <c r="D90" s="37"/>
      <c r="E90" s="37"/>
      <c r="F90" s="37"/>
      <c r="G90" s="38" t="str">
        <f t="shared" si="0"/>
        <v xml:space="preserve"> - </v>
      </c>
      <c r="H90" s="60" t="str">
        <f ca="1">IF(COUNTIF(G$12:OFFSET(G90,-1,0),$G90)&gt;=1,$G90," - ")</f>
        <v xml:space="preserve"> - </v>
      </c>
      <c r="I90" s="60" t="str">
        <f ca="1">IF(COUNTIF(H$12:OFFSET(H90,-1,0),$G90)&gt;=1,$G90," - ")</f>
        <v xml:space="preserve"> - </v>
      </c>
    </row>
    <row r="91" spans="1:9" x14ac:dyDescent="0.2">
      <c r="G91" s="44"/>
      <c r="H91" s="44"/>
      <c r="I91" s="44"/>
    </row>
    <row r="92" spans="1:9" s="33" customFormat="1" ht="18" customHeight="1" x14ac:dyDescent="0.2">
      <c r="A92" s="29" t="s">
        <v>82</v>
      </c>
      <c r="B92" s="30"/>
      <c r="C92" s="30"/>
      <c r="D92" s="30"/>
      <c r="E92" s="31"/>
      <c r="F92" s="31"/>
      <c r="G92" s="32"/>
      <c r="H92" s="32"/>
      <c r="I92" s="32"/>
    </row>
    <row r="93" spans="1:9" ht="18" customHeight="1" x14ac:dyDescent="0.2">
      <c r="A93" s="34" t="s">
        <v>53</v>
      </c>
      <c r="B93" s="35" t="s">
        <v>14</v>
      </c>
      <c r="C93" s="35" t="s">
        <v>15</v>
      </c>
      <c r="D93" s="35" t="s">
        <v>16</v>
      </c>
      <c r="E93" s="35"/>
      <c r="F93" s="35"/>
      <c r="G93" s="36" t="s">
        <v>19</v>
      </c>
      <c r="H93" s="36" t="s">
        <v>20</v>
      </c>
      <c r="I93" s="36" t="s">
        <v>21</v>
      </c>
    </row>
    <row r="94" spans="1:9" x14ac:dyDescent="0.2">
      <c r="A94" s="21" t="s">
        <v>54</v>
      </c>
      <c r="B94" s="37">
        <f>$B$9</f>
        <v>2022</v>
      </c>
      <c r="C94" s="37">
        <v>1</v>
      </c>
      <c r="D94" s="37">
        <v>1</v>
      </c>
      <c r="E94" s="37"/>
      <c r="F94" s="37"/>
      <c r="G94" s="39">
        <f>DATE(B94,C94,D94)</f>
        <v>44562</v>
      </c>
      <c r="H94" s="60" t="str">
        <f ca="1">IF(COUNTIF(G$12:OFFSET(G94,-1,0),$G94)&gt;=1,$G94," - ")</f>
        <v xml:space="preserve"> - </v>
      </c>
      <c r="I94" s="60" t="str">
        <f ca="1">IF(COUNTIF(H$12:OFFSET(H94,-1,0),$G94)&gt;=1,$G94," - ")</f>
        <v xml:space="preserve"> - </v>
      </c>
    </row>
    <row r="95" spans="1:9" x14ac:dyDescent="0.2">
      <c r="A95" s="21" t="s">
        <v>54</v>
      </c>
      <c r="B95" s="37">
        <f>$B$9+1</f>
        <v>2023</v>
      </c>
      <c r="C95" s="37">
        <v>1</v>
      </c>
      <c r="D95" s="37">
        <v>1</v>
      </c>
      <c r="E95" s="37"/>
      <c r="F95" s="37"/>
      <c r="G95" s="39">
        <f>DATE(B95,C95,D95)</f>
        <v>44927</v>
      </c>
      <c r="H95" s="60" t="str">
        <f ca="1">IF(COUNTIF(G$12:OFFSET(G95,-1,0),$G95)&gt;=1,$G95," - ")</f>
        <v xml:space="preserve"> - </v>
      </c>
      <c r="I95" s="60" t="str">
        <f ca="1">IF(COUNTIF(H$12:OFFSET(H95,-1,0),$G95)&gt;=1,$G95," - ")</f>
        <v xml:space="preserve"> - </v>
      </c>
    </row>
    <row r="96" spans="1:9" x14ac:dyDescent="0.2">
      <c r="A96" s="21" t="s">
        <v>55</v>
      </c>
      <c r="B96" s="37">
        <f>$B$9</f>
        <v>2022</v>
      </c>
      <c r="C96" s="37">
        <v>2</v>
      </c>
      <c r="D96" s="37">
        <v>2</v>
      </c>
      <c r="E96" s="37"/>
      <c r="F96" s="37"/>
      <c r="G96" s="39">
        <f t="shared" ref="G96:G139" si="2">DATE(B96,C96,D96)</f>
        <v>44594</v>
      </c>
      <c r="H96" s="60" t="str">
        <f ca="1">IF(COUNTIF(G$12:OFFSET(G96,-1,0),$G96)&gt;=1,$G96," - ")</f>
        <v xml:space="preserve"> - </v>
      </c>
      <c r="I96" s="60" t="str">
        <f ca="1">IF(COUNTIF(H$12:OFFSET(H96,-1,0),$G96)&gt;=1,$G96," - ")</f>
        <v xml:space="preserve"> - </v>
      </c>
    </row>
    <row r="97" spans="1:9" x14ac:dyDescent="0.2">
      <c r="A97" s="21" t="s">
        <v>55</v>
      </c>
      <c r="B97" s="37">
        <f>$B$9+1</f>
        <v>2023</v>
      </c>
      <c r="C97" s="37">
        <v>2</v>
      </c>
      <c r="D97" s="37">
        <v>2</v>
      </c>
      <c r="E97" s="37"/>
      <c r="F97" s="37"/>
      <c r="G97" s="39">
        <f t="shared" si="2"/>
        <v>44959</v>
      </c>
      <c r="H97" s="60" t="str">
        <f ca="1">IF(COUNTIF(G$12:OFFSET(G97,-1,0),$G97)&gt;=1,$G97," - ")</f>
        <v xml:space="preserve"> - </v>
      </c>
      <c r="I97" s="60" t="str">
        <f ca="1">IF(COUNTIF(H$12:OFFSET(H97,-1,0),$G97)&gt;=1,$G97," - ")</f>
        <v xml:space="preserve"> - </v>
      </c>
    </row>
    <row r="98" spans="1:9" x14ac:dyDescent="0.2">
      <c r="A98" s="21" t="s">
        <v>56</v>
      </c>
      <c r="B98" s="37">
        <f>$B$9</f>
        <v>2022</v>
      </c>
      <c r="C98" s="37">
        <v>2</v>
      </c>
      <c r="D98" s="37">
        <v>14</v>
      </c>
      <c r="E98" s="37"/>
      <c r="F98" s="37"/>
      <c r="G98" s="39">
        <f t="shared" si="2"/>
        <v>44606</v>
      </c>
      <c r="H98" s="60" t="str">
        <f ca="1">IF(COUNTIF(G$12:OFFSET(G98,-1,0),$G98)&gt;=1,$G98," - ")</f>
        <v xml:space="preserve"> - </v>
      </c>
      <c r="I98" s="60" t="str">
        <f ca="1">IF(COUNTIF(H$12:OFFSET(H98,-1,0),$G98)&gt;=1,$G98," - ")</f>
        <v xml:space="preserve"> - </v>
      </c>
    </row>
    <row r="99" spans="1:9" x14ac:dyDescent="0.2">
      <c r="A99" s="21" t="s">
        <v>56</v>
      </c>
      <c r="B99" s="37">
        <f>$B$9+1</f>
        <v>2023</v>
      </c>
      <c r="C99" s="37">
        <v>2</v>
      </c>
      <c r="D99" s="37">
        <v>14</v>
      </c>
      <c r="E99" s="37"/>
      <c r="F99" s="37"/>
      <c r="G99" s="39">
        <f t="shared" si="2"/>
        <v>44971</v>
      </c>
      <c r="H99" s="60" t="str">
        <f ca="1">IF(COUNTIF(G$12:OFFSET(G99,-1,0),$G99)&gt;=1,$G99," - ")</f>
        <v xml:space="preserve"> - </v>
      </c>
      <c r="I99" s="60" t="str">
        <f ca="1">IF(COUNTIF(H$12:OFFSET(H99,-1,0),$G99)&gt;=1,$G99," - ")</f>
        <v xml:space="preserve"> - </v>
      </c>
    </row>
    <row r="100" spans="1:9" x14ac:dyDescent="0.2">
      <c r="A100" s="21" t="s">
        <v>57</v>
      </c>
      <c r="B100" s="37">
        <f>$B$9</f>
        <v>2022</v>
      </c>
      <c r="C100" s="37">
        <v>3</v>
      </c>
      <c r="D100" s="37">
        <v>17</v>
      </c>
      <c r="E100" s="37"/>
      <c r="F100" s="37"/>
      <c r="G100" s="39">
        <f t="shared" si="2"/>
        <v>44637</v>
      </c>
      <c r="H100" s="60" t="str">
        <f ca="1">IF(COUNTIF(G$12:OFFSET(G100,-1,0),$G100)&gt;=1,$G100," - ")</f>
        <v xml:space="preserve"> - </v>
      </c>
      <c r="I100" s="60" t="str">
        <f ca="1">IF(COUNTIF(H$12:OFFSET(H100,-1,0),$G100)&gt;=1,$G100," - ")</f>
        <v xml:space="preserve"> - </v>
      </c>
    </row>
    <row r="101" spans="1:9" x14ac:dyDescent="0.2">
      <c r="A101" s="21" t="s">
        <v>57</v>
      </c>
      <c r="B101" s="37">
        <f>$B$9+1</f>
        <v>2023</v>
      </c>
      <c r="C101" s="37">
        <v>3</v>
      </c>
      <c r="D101" s="37">
        <v>17</v>
      </c>
      <c r="E101" s="37"/>
      <c r="F101" s="37"/>
      <c r="G101" s="39">
        <f t="shared" si="2"/>
        <v>45002</v>
      </c>
      <c r="H101" s="60" t="str">
        <f ca="1">IF(COUNTIF(G$12:OFFSET(G101,-1,0),$G101)&gt;=1,$G101," - ")</f>
        <v xml:space="preserve"> - </v>
      </c>
      <c r="I101" s="60" t="str">
        <f ca="1">IF(COUNTIF(H$12:OFFSET(H101,-1,0),$G101)&gt;=1,$G101," - ")</f>
        <v xml:space="preserve"> - </v>
      </c>
    </row>
    <row r="102" spans="1:9" x14ac:dyDescent="0.2">
      <c r="A102" s="21" t="s">
        <v>58</v>
      </c>
      <c r="B102" s="37">
        <f>$B$9</f>
        <v>2022</v>
      </c>
      <c r="C102" s="37">
        <v>4</v>
      </c>
      <c r="D102" s="37">
        <v>1</v>
      </c>
      <c r="E102" s="37"/>
      <c r="F102" s="37"/>
      <c r="G102" s="39">
        <f t="shared" si="2"/>
        <v>44652</v>
      </c>
      <c r="H102" s="60" t="str">
        <f ca="1">IF(COUNTIF(G$12:OFFSET(G102,-1,0),$G102)&gt;=1,$G102," - ")</f>
        <v xml:space="preserve"> - </v>
      </c>
      <c r="I102" s="60" t="str">
        <f ca="1">IF(COUNTIF(H$12:OFFSET(H102,-1,0),$G102)&gt;=1,$G102," - ")</f>
        <v xml:space="preserve"> - </v>
      </c>
    </row>
    <row r="103" spans="1:9" x14ac:dyDescent="0.2">
      <c r="A103" s="21" t="s">
        <v>58</v>
      </c>
      <c r="B103" s="37">
        <f>$B$9+1</f>
        <v>2023</v>
      </c>
      <c r="C103" s="37">
        <v>4</v>
      </c>
      <c r="D103" s="37">
        <v>1</v>
      </c>
      <c r="E103" s="37"/>
      <c r="F103" s="37"/>
      <c r="G103" s="39">
        <f t="shared" si="2"/>
        <v>45017</v>
      </c>
      <c r="H103" s="60" t="str">
        <f ca="1">IF(COUNTIF(G$12:OFFSET(G103,-1,0),$G103)&gt;=1,$G103," - ")</f>
        <v xml:space="preserve"> - </v>
      </c>
      <c r="I103" s="60" t="str">
        <f ca="1">IF(COUNTIF(H$12:OFFSET(H103,-1,0),$G103)&gt;=1,$G103," - ")</f>
        <v xml:space="preserve"> - </v>
      </c>
    </row>
    <row r="104" spans="1:9" x14ac:dyDescent="0.2">
      <c r="A104" s="21" t="s">
        <v>59</v>
      </c>
      <c r="B104" s="37">
        <f>$B$9</f>
        <v>2022</v>
      </c>
      <c r="C104" s="37">
        <v>4</v>
      </c>
      <c r="D104" s="37">
        <v>22</v>
      </c>
      <c r="E104" s="37"/>
      <c r="F104" s="37"/>
      <c r="G104" s="39">
        <f t="shared" si="2"/>
        <v>44673</v>
      </c>
      <c r="H104" s="60" t="str">
        <f ca="1">IF(COUNTIF(G$12:OFFSET(G104,-1,0),$G104)&gt;=1,$G104," - ")</f>
        <v xml:space="preserve"> - </v>
      </c>
      <c r="I104" s="60" t="str">
        <f ca="1">IF(COUNTIF(H$12:OFFSET(H104,-1,0),$G104)&gt;=1,$G104," - ")</f>
        <v xml:space="preserve"> - </v>
      </c>
    </row>
    <row r="105" spans="1:9" x14ac:dyDescent="0.2">
      <c r="A105" s="21" t="s">
        <v>59</v>
      </c>
      <c r="B105" s="37">
        <f>$B$9+1</f>
        <v>2023</v>
      </c>
      <c r="C105" s="37">
        <v>4</v>
      </c>
      <c r="D105" s="37">
        <v>22</v>
      </c>
      <c r="E105" s="37"/>
      <c r="F105" s="37"/>
      <c r="G105" s="39">
        <f t="shared" si="2"/>
        <v>45038</v>
      </c>
      <c r="H105" s="60">
        <f ca="1">IF(COUNTIF(G$12:OFFSET(G105,-1,0),$G105)&gt;=1,$G105," - ")</f>
        <v>45038</v>
      </c>
      <c r="I105" s="60" t="str">
        <f ca="1">IF(COUNTIF(H$12:OFFSET(H105,-1,0),$G105)&gt;=1,$G105," - ")</f>
        <v xml:space="preserve"> - </v>
      </c>
    </row>
    <row r="106" spans="1:9" x14ac:dyDescent="0.2">
      <c r="A106" s="21" t="s">
        <v>60</v>
      </c>
      <c r="B106" s="37">
        <f>$B$9</f>
        <v>2022</v>
      </c>
      <c r="C106" s="37">
        <v>5</v>
      </c>
      <c r="D106" s="37">
        <v>5</v>
      </c>
      <c r="E106" s="37"/>
      <c r="F106" s="37"/>
      <c r="G106" s="39">
        <f t="shared" si="2"/>
        <v>44686</v>
      </c>
      <c r="H106" s="60" t="str">
        <f ca="1">IF(COUNTIF(G$12:OFFSET(G106,-1,0),$G106)&gt;=1,$G106," - ")</f>
        <v xml:space="preserve"> - </v>
      </c>
      <c r="I106" s="60" t="str">
        <f ca="1">IF(COUNTIF(H$12:OFFSET(H106,-1,0),$G106)&gt;=1,$G106," - ")</f>
        <v xml:space="preserve"> - </v>
      </c>
    </row>
    <row r="107" spans="1:9" x14ac:dyDescent="0.2">
      <c r="A107" s="21" t="s">
        <v>60</v>
      </c>
      <c r="B107" s="37">
        <f>$B$9+1</f>
        <v>2023</v>
      </c>
      <c r="C107" s="37">
        <v>5</v>
      </c>
      <c r="D107" s="37">
        <v>5</v>
      </c>
      <c r="E107" s="37"/>
      <c r="F107" s="37"/>
      <c r="G107" s="39">
        <f t="shared" si="2"/>
        <v>45051</v>
      </c>
      <c r="H107" s="60" t="str">
        <f ca="1">IF(COUNTIF(G$12:OFFSET(G107,-1,0),$G107)&gt;=1,$G107," - ")</f>
        <v xml:space="preserve"> - </v>
      </c>
      <c r="I107" s="60" t="str">
        <f ca="1">IF(COUNTIF(H$12:OFFSET(H107,-1,0),$G107)&gt;=1,$G107," - ")</f>
        <v xml:space="preserve"> - </v>
      </c>
    </row>
    <row r="108" spans="1:9" x14ac:dyDescent="0.2">
      <c r="A108" s="21" t="s">
        <v>61</v>
      </c>
      <c r="B108" s="37">
        <f>$B$9</f>
        <v>2022</v>
      </c>
      <c r="C108" s="37">
        <v>6</v>
      </c>
      <c r="D108" s="37">
        <v>14</v>
      </c>
      <c r="E108" s="37"/>
      <c r="F108" s="37"/>
      <c r="G108" s="39">
        <f t="shared" si="2"/>
        <v>44726</v>
      </c>
      <c r="H108" s="60" t="str">
        <f ca="1">IF(COUNTIF(G$12:OFFSET(G108,-1,0),$G108)&gt;=1,$G108," - ")</f>
        <v xml:space="preserve"> - </v>
      </c>
      <c r="I108" s="60" t="str">
        <f ca="1">IF(COUNTIF(H$12:OFFSET(H108,-1,0),$G108)&gt;=1,$G108," - ")</f>
        <v xml:space="preserve"> - </v>
      </c>
    </row>
    <row r="109" spans="1:9" x14ac:dyDescent="0.2">
      <c r="A109" s="21" t="s">
        <v>61</v>
      </c>
      <c r="B109" s="37">
        <f>$B$9+1</f>
        <v>2023</v>
      </c>
      <c r="C109" s="37">
        <v>6</v>
      </c>
      <c r="D109" s="37">
        <v>14</v>
      </c>
      <c r="E109" s="37"/>
      <c r="F109" s="37"/>
      <c r="G109" s="39">
        <f t="shared" si="2"/>
        <v>45091</v>
      </c>
      <c r="H109" s="60" t="str">
        <f ca="1">IF(COUNTIF(G$12:OFFSET(G109,-1,0),$G109)&gt;=1,$G109," - ")</f>
        <v xml:space="preserve"> - </v>
      </c>
      <c r="I109" s="60" t="str">
        <f ca="1">IF(COUNTIF(H$12:OFFSET(H109,-1,0),$G109)&gt;=1,$G109," - ")</f>
        <v xml:space="preserve"> - </v>
      </c>
    </row>
    <row r="110" spans="1:9" s="58" customFormat="1" x14ac:dyDescent="0.2">
      <c r="A110" s="59" t="s">
        <v>87</v>
      </c>
      <c r="B110" s="37">
        <f>$B$9</f>
        <v>2022</v>
      </c>
      <c r="C110" s="37">
        <v>6</v>
      </c>
      <c r="D110" s="37">
        <v>19</v>
      </c>
      <c r="E110" s="37"/>
      <c r="F110" s="37"/>
      <c r="G110" s="47">
        <f t="shared" ref="G110" si="3">DATE(B110,C110,D110)</f>
        <v>44731</v>
      </c>
      <c r="H110" s="60">
        <f ca="1">IF(COUNTIF(G$12:OFFSET(G110,-1,0),$G110)&gt;=1,$G110," - ")</f>
        <v>44731</v>
      </c>
      <c r="I110" s="60" t="str">
        <f ca="1">IF(COUNTIF(H$12:OFFSET(H110,-1,0),$G110)&gt;=1,$G110," - ")</f>
        <v xml:space="preserve"> - </v>
      </c>
    </row>
    <row r="111" spans="1:9" s="58" customFormat="1" x14ac:dyDescent="0.2">
      <c r="A111" s="59" t="s">
        <v>87</v>
      </c>
      <c r="B111" s="37">
        <f>$B$9+1</f>
        <v>2023</v>
      </c>
      <c r="C111" s="37">
        <v>6</v>
      </c>
      <c r="D111" s="37">
        <v>19</v>
      </c>
      <c r="E111" s="37"/>
      <c r="F111" s="37"/>
      <c r="G111" s="47">
        <f t="shared" ref="G111" si="4">DATE(B111,C111,D111)</f>
        <v>45096</v>
      </c>
      <c r="H111" s="60" t="str">
        <f ca="1">IF(COUNTIF(G$12:OFFSET(G111,-1,0),$G111)&gt;=1,$G111," - ")</f>
        <v xml:space="preserve"> - </v>
      </c>
      <c r="I111" s="60" t="str">
        <f ca="1">IF(COUNTIF(H$12:OFFSET(H111,-1,0),$G111)&gt;=1,$G111," - ")</f>
        <v xml:space="preserve"> - </v>
      </c>
    </row>
    <row r="112" spans="1:9" x14ac:dyDescent="0.2">
      <c r="A112" s="21" t="s">
        <v>62</v>
      </c>
      <c r="B112" s="37">
        <f>$B$9</f>
        <v>2022</v>
      </c>
      <c r="C112" s="37">
        <v>7</v>
      </c>
      <c r="D112" s="37">
        <v>4</v>
      </c>
      <c r="E112" s="37"/>
      <c r="F112" s="37"/>
      <c r="G112" s="39">
        <f t="shared" si="2"/>
        <v>44746</v>
      </c>
      <c r="H112" s="60" t="str">
        <f ca="1">IF(COUNTIF(G$12:OFFSET(G112,-1,0),$G112)&gt;=1,$G112," - ")</f>
        <v xml:space="preserve"> - </v>
      </c>
      <c r="I112" s="60" t="str">
        <f ca="1">IF(COUNTIF(H$12:OFFSET(H112,-1,0),$G112)&gt;=1,$G112," - ")</f>
        <v xml:space="preserve"> - </v>
      </c>
    </row>
    <row r="113" spans="1:9" x14ac:dyDescent="0.2">
      <c r="A113" s="21" t="s">
        <v>62</v>
      </c>
      <c r="B113" s="37">
        <f>$B$9+1</f>
        <v>2023</v>
      </c>
      <c r="C113" s="37">
        <v>7</v>
      </c>
      <c r="D113" s="37">
        <v>4</v>
      </c>
      <c r="E113" s="37"/>
      <c r="F113" s="37"/>
      <c r="G113" s="39">
        <f t="shared" si="2"/>
        <v>45111</v>
      </c>
      <c r="H113" s="60" t="str">
        <f ca="1">IF(COUNTIF(G$12:OFFSET(G113,-1,0),$G113)&gt;=1,$G113," - ")</f>
        <v xml:space="preserve"> - </v>
      </c>
      <c r="I113" s="60" t="str">
        <f ca="1">IF(COUNTIF(H$12:OFFSET(H113,-1,0),$G113)&gt;=1,$G113," - ")</f>
        <v xml:space="preserve"> - </v>
      </c>
    </row>
    <row r="114" spans="1:9" x14ac:dyDescent="0.2">
      <c r="A114" s="21" t="s">
        <v>63</v>
      </c>
      <c r="B114" s="37">
        <f>$B$9</f>
        <v>2022</v>
      </c>
      <c r="C114" s="37">
        <v>8</v>
      </c>
      <c r="D114" s="37">
        <v>19</v>
      </c>
      <c r="E114" s="37"/>
      <c r="F114" s="37"/>
      <c r="G114" s="39">
        <f t="shared" si="2"/>
        <v>44792</v>
      </c>
      <c r="H114" s="60" t="str">
        <f ca="1">IF(COUNTIF(G$12:OFFSET(G114,-1,0),$G114)&gt;=1,$G114," - ")</f>
        <v xml:space="preserve"> - </v>
      </c>
      <c r="I114" s="60" t="str">
        <f ca="1">IF(COUNTIF(H$12:OFFSET(H114,-1,0),$G114)&gt;=1,$G114," - ")</f>
        <v xml:space="preserve"> - </v>
      </c>
    </row>
    <row r="115" spans="1:9" x14ac:dyDescent="0.2">
      <c r="A115" s="21" t="s">
        <v>63</v>
      </c>
      <c r="B115" s="37">
        <f>$B$9+1</f>
        <v>2023</v>
      </c>
      <c r="C115" s="37">
        <v>8</v>
      </c>
      <c r="D115" s="37">
        <v>19</v>
      </c>
      <c r="E115" s="37"/>
      <c r="F115" s="37"/>
      <c r="G115" s="39">
        <f t="shared" si="2"/>
        <v>45157</v>
      </c>
      <c r="H115" s="60" t="str">
        <f ca="1">IF(COUNTIF(G$12:OFFSET(G115,-1,0),$G115)&gt;=1,$G115," - ")</f>
        <v xml:space="preserve"> - </v>
      </c>
      <c r="I115" s="60" t="str">
        <f ca="1">IF(COUNTIF(H$12:OFFSET(H115,-1,0),$G115)&gt;=1,$G115," - ")</f>
        <v xml:space="preserve"> - </v>
      </c>
    </row>
    <row r="116" spans="1:9" x14ac:dyDescent="0.2">
      <c r="A116" s="21" t="s">
        <v>64</v>
      </c>
      <c r="B116" s="37">
        <f>$B$9</f>
        <v>2022</v>
      </c>
      <c r="C116" s="37">
        <v>9</v>
      </c>
      <c r="D116" s="37">
        <v>11</v>
      </c>
      <c r="E116" s="37"/>
      <c r="F116" s="37"/>
      <c r="G116" s="39">
        <f t="shared" si="2"/>
        <v>44815</v>
      </c>
      <c r="H116" s="60">
        <f ca="1">IF(COUNTIF(G$12:OFFSET(G116,-1,0),$G116)&gt;=1,$G116," - ")</f>
        <v>44815</v>
      </c>
      <c r="I116" s="60" t="str">
        <f ca="1">IF(COUNTIF(H$12:OFFSET(H116,-1,0),$G116)&gt;=1,$G116," - ")</f>
        <v xml:space="preserve"> - </v>
      </c>
    </row>
    <row r="117" spans="1:9" x14ac:dyDescent="0.2">
      <c r="A117" s="21" t="s">
        <v>64</v>
      </c>
      <c r="B117" s="37">
        <f>$B$9+1</f>
        <v>2023</v>
      </c>
      <c r="C117" s="37">
        <v>9</v>
      </c>
      <c r="D117" s="37">
        <v>11</v>
      </c>
      <c r="E117" s="37"/>
      <c r="F117" s="37"/>
      <c r="G117" s="39">
        <f t="shared" si="2"/>
        <v>45180</v>
      </c>
      <c r="H117" s="60" t="str">
        <f ca="1">IF(COUNTIF(G$12:OFFSET(G117,-1,0),$G117)&gt;=1,$G117," - ")</f>
        <v xml:space="preserve"> - </v>
      </c>
      <c r="I117" s="60" t="str">
        <f ca="1">IF(COUNTIF(H$12:OFFSET(H117,-1,0),$G117)&gt;=1,$G117," - ")</f>
        <v xml:space="preserve"> - </v>
      </c>
    </row>
    <row r="118" spans="1:9" x14ac:dyDescent="0.2">
      <c r="A118" s="21" t="s">
        <v>65</v>
      </c>
      <c r="B118" s="37">
        <f>$B$9</f>
        <v>2022</v>
      </c>
      <c r="C118" s="37">
        <v>9</v>
      </c>
      <c r="D118" s="37">
        <v>17</v>
      </c>
      <c r="E118" s="37"/>
      <c r="F118" s="37"/>
      <c r="G118" s="39">
        <f t="shared" si="2"/>
        <v>44821</v>
      </c>
      <c r="H118" s="60" t="str">
        <f ca="1">IF(COUNTIF(G$12:OFFSET(G118,-1,0),$G118)&gt;=1,$G118," - ")</f>
        <v xml:space="preserve"> - </v>
      </c>
      <c r="I118" s="60" t="str">
        <f ca="1">IF(COUNTIF(H$12:OFFSET(H118,-1,0),$G118)&gt;=1,$G118," - ")</f>
        <v xml:space="preserve"> - </v>
      </c>
    </row>
    <row r="119" spans="1:9" x14ac:dyDescent="0.2">
      <c r="A119" s="21" t="s">
        <v>65</v>
      </c>
      <c r="B119" s="37">
        <f>$B$9+1</f>
        <v>2023</v>
      </c>
      <c r="C119" s="37">
        <v>9</v>
      </c>
      <c r="D119" s="37">
        <v>17</v>
      </c>
      <c r="E119" s="37"/>
      <c r="F119" s="37"/>
      <c r="G119" s="39">
        <f t="shared" si="2"/>
        <v>45186</v>
      </c>
      <c r="H119" s="60" t="str">
        <f ca="1">IF(COUNTIF(G$12:OFFSET(G119,-1,0),$G119)&gt;=1,$G119," - ")</f>
        <v xml:space="preserve"> - </v>
      </c>
      <c r="I119" s="60" t="str">
        <f ca="1">IF(COUNTIF(H$12:OFFSET(H119,-1,0),$G119)&gt;=1,$G119," - ")</f>
        <v xml:space="preserve"> - </v>
      </c>
    </row>
    <row r="120" spans="1:9" x14ac:dyDescent="0.2">
      <c r="A120" s="21" t="s">
        <v>66</v>
      </c>
      <c r="B120" s="37">
        <f>$B$9</f>
        <v>2022</v>
      </c>
      <c r="C120" s="37">
        <v>10</v>
      </c>
      <c r="D120" s="37">
        <v>16</v>
      </c>
      <c r="E120" s="37"/>
      <c r="F120" s="37"/>
      <c r="G120" s="39">
        <f t="shared" si="2"/>
        <v>44850</v>
      </c>
      <c r="H120" s="60" t="str">
        <f ca="1">IF(COUNTIF(G$12:OFFSET(G120,-1,0),$G120)&gt;=1,$G120," - ")</f>
        <v xml:space="preserve"> - </v>
      </c>
      <c r="I120" s="60" t="str">
        <f ca="1">IF(COUNTIF(H$12:OFFSET(H120,-1,0),$G120)&gt;=1,$G120," - ")</f>
        <v xml:space="preserve"> - </v>
      </c>
    </row>
    <row r="121" spans="1:9" x14ac:dyDescent="0.2">
      <c r="A121" s="21" t="s">
        <v>66</v>
      </c>
      <c r="B121" s="37">
        <f>$B$9+1</f>
        <v>2023</v>
      </c>
      <c r="C121" s="37">
        <v>10</v>
      </c>
      <c r="D121" s="37">
        <v>16</v>
      </c>
      <c r="E121" s="37"/>
      <c r="F121" s="37"/>
      <c r="G121" s="39">
        <f t="shared" si="2"/>
        <v>45215</v>
      </c>
      <c r="H121" s="60" t="str">
        <f ca="1">IF(COUNTIF(G$12:OFFSET(G121,-1,0),$G121)&gt;=1,$G121," - ")</f>
        <v xml:space="preserve"> - </v>
      </c>
      <c r="I121" s="60" t="str">
        <f ca="1">IF(COUNTIF(H$12:OFFSET(H121,-1,0),$G121)&gt;=1,$G121," - ")</f>
        <v xml:space="preserve"> - </v>
      </c>
    </row>
    <row r="122" spans="1:9" x14ac:dyDescent="0.2">
      <c r="A122" s="21" t="s">
        <v>67</v>
      </c>
      <c r="B122" s="37">
        <f>$B$9</f>
        <v>2022</v>
      </c>
      <c r="C122" s="37">
        <v>10</v>
      </c>
      <c r="D122" s="37">
        <v>24</v>
      </c>
      <c r="E122" s="37"/>
      <c r="F122" s="37"/>
      <c r="G122" s="39">
        <f t="shared" si="2"/>
        <v>44858</v>
      </c>
      <c r="H122" s="60" t="str">
        <f ca="1">IF(COUNTIF(G$12:OFFSET(G122,-1,0),$G122)&gt;=1,$G122," - ")</f>
        <v xml:space="preserve"> - </v>
      </c>
      <c r="I122" s="60" t="str">
        <f ca="1">IF(COUNTIF(H$12:OFFSET(H122,-1,0),$G122)&gt;=1,$G122," - ")</f>
        <v xml:space="preserve"> - </v>
      </c>
    </row>
    <row r="123" spans="1:9" x14ac:dyDescent="0.2">
      <c r="A123" s="21" t="s">
        <v>67</v>
      </c>
      <c r="B123" s="37">
        <f>$B$9+1</f>
        <v>2023</v>
      </c>
      <c r="C123" s="37">
        <v>10</v>
      </c>
      <c r="D123" s="37">
        <v>24</v>
      </c>
      <c r="E123" s="37"/>
      <c r="F123" s="37"/>
      <c r="G123" s="39">
        <f t="shared" si="2"/>
        <v>45223</v>
      </c>
      <c r="H123" s="60" t="str">
        <f ca="1">IF(COUNTIF(G$12:OFFSET(G123,-1,0),$G123)&gt;=1,$G123," - ")</f>
        <v xml:space="preserve"> - </v>
      </c>
      <c r="I123" s="60" t="str">
        <f ca="1">IF(COUNTIF(H$12:OFFSET(H123,-1,0),$G123)&gt;=1,$G123," - ")</f>
        <v xml:space="preserve"> - </v>
      </c>
    </row>
    <row r="124" spans="1:9" x14ac:dyDescent="0.2">
      <c r="A124" s="21" t="s">
        <v>68</v>
      </c>
      <c r="B124" s="37">
        <f>$B$9</f>
        <v>2022</v>
      </c>
      <c r="C124" s="37">
        <v>10</v>
      </c>
      <c r="D124" s="37">
        <v>31</v>
      </c>
      <c r="E124" s="37"/>
      <c r="F124" s="37"/>
      <c r="G124" s="39">
        <f t="shared" si="2"/>
        <v>44865</v>
      </c>
      <c r="H124" s="60" t="str">
        <f ca="1">IF(COUNTIF(G$12:OFFSET(G124,-1,0),$G124)&gt;=1,$G124," - ")</f>
        <v xml:space="preserve"> - </v>
      </c>
      <c r="I124" s="60" t="str">
        <f ca="1">IF(COUNTIF(H$12:OFFSET(H124,-1,0),$G124)&gt;=1,$G124," - ")</f>
        <v xml:space="preserve"> - </v>
      </c>
    </row>
    <row r="125" spans="1:9" x14ac:dyDescent="0.2">
      <c r="A125" s="21" t="s">
        <v>68</v>
      </c>
      <c r="B125" s="37">
        <f>$B$9+1</f>
        <v>2023</v>
      </c>
      <c r="C125" s="37">
        <v>10</v>
      </c>
      <c r="D125" s="37">
        <v>31</v>
      </c>
      <c r="E125" s="37"/>
      <c r="F125" s="37"/>
      <c r="G125" s="39">
        <f t="shared" si="2"/>
        <v>45230</v>
      </c>
      <c r="H125" s="60" t="str">
        <f ca="1">IF(COUNTIF(G$12:OFFSET(G125,-1,0),$G125)&gt;=1,$G125," - ")</f>
        <v xml:space="preserve"> - </v>
      </c>
      <c r="I125" s="60" t="str">
        <f ca="1">IF(COUNTIF(H$12:OFFSET(H125,-1,0),$G125)&gt;=1,$G125," - ")</f>
        <v xml:space="preserve"> - </v>
      </c>
    </row>
    <row r="126" spans="1:9" x14ac:dyDescent="0.2">
      <c r="A126" s="21" t="s">
        <v>69</v>
      </c>
      <c r="B126" s="37">
        <f>$B$9</f>
        <v>2022</v>
      </c>
      <c r="C126" s="37">
        <v>11</v>
      </c>
      <c r="D126" s="37">
        <v>11</v>
      </c>
      <c r="E126" s="37"/>
      <c r="F126" s="37"/>
      <c r="G126" s="39">
        <f t="shared" si="2"/>
        <v>44876</v>
      </c>
      <c r="H126" s="60" t="str">
        <f ca="1">IF(COUNTIF(G$12:OFFSET(G126,-1,0),$G126)&gt;=1,$G126," - ")</f>
        <v xml:space="preserve"> - </v>
      </c>
      <c r="I126" s="60" t="str">
        <f ca="1">IF(COUNTIF(H$12:OFFSET(H126,-1,0),$G126)&gt;=1,$G126," - ")</f>
        <v xml:space="preserve"> - </v>
      </c>
    </row>
    <row r="127" spans="1:9" x14ac:dyDescent="0.2">
      <c r="A127" s="21" t="s">
        <v>69</v>
      </c>
      <c r="B127" s="37">
        <f>$B$9+1</f>
        <v>2023</v>
      </c>
      <c r="C127" s="37">
        <v>11</v>
      </c>
      <c r="D127" s="37">
        <v>11</v>
      </c>
      <c r="E127" s="37"/>
      <c r="F127" s="37"/>
      <c r="G127" s="39">
        <f t="shared" si="2"/>
        <v>45241</v>
      </c>
      <c r="H127" s="60" t="str">
        <f ca="1">IF(COUNTIF(G$12:OFFSET(G127,-1,0),$G127)&gt;=1,$G127," - ")</f>
        <v xml:space="preserve"> - </v>
      </c>
      <c r="I127" s="60" t="str">
        <f ca="1">IF(COUNTIF(H$12:OFFSET(H127,-1,0),$G127)&gt;=1,$G127," - ")</f>
        <v xml:space="preserve"> - </v>
      </c>
    </row>
    <row r="128" spans="1:9" x14ac:dyDescent="0.2">
      <c r="A128" s="21" t="s">
        <v>70</v>
      </c>
      <c r="B128" s="37">
        <f>$B$9</f>
        <v>2022</v>
      </c>
      <c r="C128" s="37">
        <v>12</v>
      </c>
      <c r="D128" s="37">
        <v>7</v>
      </c>
      <c r="E128" s="37"/>
      <c r="F128" s="37"/>
      <c r="G128" s="39">
        <f t="shared" si="2"/>
        <v>44902</v>
      </c>
      <c r="H128" s="60" t="str">
        <f ca="1">IF(COUNTIF(G$12:OFFSET(G128,-1,0),$G128)&gt;=1,$G128," - ")</f>
        <v xml:space="preserve"> - </v>
      </c>
      <c r="I128" s="60" t="str">
        <f ca="1">IF(COUNTIF(H$12:OFFSET(H128,-1,0),$G128)&gt;=1,$G128," - ")</f>
        <v xml:space="preserve"> - </v>
      </c>
    </row>
    <row r="129" spans="1:9" x14ac:dyDescent="0.2">
      <c r="A129" s="21" t="s">
        <v>70</v>
      </c>
      <c r="B129" s="37">
        <f>$B$9+1</f>
        <v>2023</v>
      </c>
      <c r="C129" s="37">
        <v>12</v>
      </c>
      <c r="D129" s="37">
        <v>7</v>
      </c>
      <c r="E129" s="37"/>
      <c r="F129" s="37"/>
      <c r="G129" s="39">
        <f t="shared" si="2"/>
        <v>45267</v>
      </c>
      <c r="H129" s="60">
        <f ca="1">IF(COUNTIF(G$12:OFFSET(G129,-1,0),$G129)&gt;=1,$G129," - ")</f>
        <v>45267</v>
      </c>
      <c r="I129" s="60" t="str">
        <f ca="1">IF(COUNTIF(H$12:OFFSET(H129,-1,0),$G129)&gt;=1,$G129," - ")</f>
        <v xml:space="preserve"> - </v>
      </c>
    </row>
    <row r="130" spans="1:9" x14ac:dyDescent="0.2">
      <c r="A130" s="21" t="s">
        <v>71</v>
      </c>
      <c r="B130" s="37">
        <f>$B$9</f>
        <v>2022</v>
      </c>
      <c r="C130" s="37">
        <v>12</v>
      </c>
      <c r="D130" s="37">
        <v>24</v>
      </c>
      <c r="E130" s="37"/>
      <c r="F130" s="37"/>
      <c r="G130" s="39">
        <f t="shared" si="2"/>
        <v>44919</v>
      </c>
      <c r="H130" s="60" t="str">
        <f ca="1">IF(COUNTIF(G$12:OFFSET(G130,-1,0),$G130)&gt;=1,$G130," - ")</f>
        <v xml:space="preserve"> - </v>
      </c>
      <c r="I130" s="60" t="str">
        <f ca="1">IF(COUNTIF(H$12:OFFSET(H130,-1,0),$G130)&gt;=1,$G130," - ")</f>
        <v xml:space="preserve"> - </v>
      </c>
    </row>
    <row r="131" spans="1:9" x14ac:dyDescent="0.2">
      <c r="A131" s="21" t="s">
        <v>71</v>
      </c>
      <c r="B131" s="37">
        <f>$B$9+1</f>
        <v>2023</v>
      </c>
      <c r="C131" s="37">
        <v>12</v>
      </c>
      <c r="D131" s="37">
        <v>24</v>
      </c>
      <c r="E131" s="37"/>
      <c r="F131" s="37"/>
      <c r="G131" s="39">
        <f t="shared" si="2"/>
        <v>45284</v>
      </c>
      <c r="H131" s="60" t="str">
        <f ca="1">IF(COUNTIF(G$12:OFFSET(G131,-1,0),$G131)&gt;=1,$G131," - ")</f>
        <v xml:space="preserve"> - </v>
      </c>
      <c r="I131" s="60" t="str">
        <f ca="1">IF(COUNTIF(H$12:OFFSET(H131,-1,0),$G131)&gt;=1,$G131," - ")</f>
        <v xml:space="preserve"> - </v>
      </c>
    </row>
    <row r="132" spans="1:9" x14ac:dyDescent="0.2">
      <c r="A132" s="21" t="s">
        <v>72</v>
      </c>
      <c r="B132" s="37">
        <f>$B$9</f>
        <v>2022</v>
      </c>
      <c r="C132" s="37">
        <v>12</v>
      </c>
      <c r="D132" s="37">
        <v>25</v>
      </c>
      <c r="E132" s="37"/>
      <c r="F132" s="37"/>
      <c r="G132" s="39">
        <f t="shared" si="2"/>
        <v>44920</v>
      </c>
      <c r="H132" s="60" t="str">
        <f ca="1">IF(COUNTIF(G$12:OFFSET(G132,-1,0),$G132)&gt;=1,$G132," - ")</f>
        <v xml:space="preserve"> - </v>
      </c>
      <c r="I132" s="60" t="str">
        <f ca="1">IF(COUNTIF(H$12:OFFSET(H132,-1,0),$G132)&gt;=1,$G132," - ")</f>
        <v xml:space="preserve"> - </v>
      </c>
    </row>
    <row r="133" spans="1:9" x14ac:dyDescent="0.2">
      <c r="A133" s="21" t="s">
        <v>72</v>
      </c>
      <c r="B133" s="37">
        <f>$B$9+1</f>
        <v>2023</v>
      </c>
      <c r="C133" s="37">
        <v>12</v>
      </c>
      <c r="D133" s="37">
        <v>25</v>
      </c>
      <c r="E133" s="37"/>
      <c r="F133" s="37"/>
      <c r="G133" s="39">
        <f t="shared" si="2"/>
        <v>45285</v>
      </c>
      <c r="H133" s="60" t="str">
        <f ca="1">IF(COUNTIF(G$12:OFFSET(G133,-1,0),$G133)&gt;=1,$G133," - ")</f>
        <v xml:space="preserve"> - </v>
      </c>
      <c r="I133" s="60" t="str">
        <f ca="1">IF(COUNTIF(H$12:OFFSET(H133,-1,0),$G133)&gt;=1,$G133," - ")</f>
        <v xml:space="preserve"> - </v>
      </c>
    </row>
    <row r="134" spans="1:9" x14ac:dyDescent="0.2">
      <c r="A134" s="21" t="s">
        <v>73</v>
      </c>
      <c r="B134" s="37">
        <f>$B$9</f>
        <v>2022</v>
      </c>
      <c r="C134" s="37">
        <v>12</v>
      </c>
      <c r="D134" s="37">
        <v>26</v>
      </c>
      <c r="G134" s="39">
        <f t="shared" si="2"/>
        <v>44921</v>
      </c>
      <c r="H134" s="60" t="str">
        <f ca="1">IF(COUNTIF(G$12:OFFSET(G134,-1,0),$G134)&gt;=1,$G134," - ")</f>
        <v xml:space="preserve"> - </v>
      </c>
      <c r="I134" s="60" t="str">
        <f ca="1">IF(COUNTIF(H$12:OFFSET(H134,-1,0),$G134)&gt;=1,$G134," - ")</f>
        <v xml:space="preserve"> - </v>
      </c>
    </row>
    <row r="135" spans="1:9" x14ac:dyDescent="0.2">
      <c r="A135" s="21" t="s">
        <v>73</v>
      </c>
      <c r="B135" s="37">
        <f>$B$9+1</f>
        <v>2023</v>
      </c>
      <c r="C135" s="37">
        <v>12</v>
      </c>
      <c r="D135" s="37">
        <v>26</v>
      </c>
      <c r="G135" s="39">
        <f t="shared" si="2"/>
        <v>45286</v>
      </c>
      <c r="H135" s="60" t="str">
        <f ca="1">IF(COUNTIF(G$12:OFFSET(G135,-1,0),$G135)&gt;=1,$G135," - ")</f>
        <v xml:space="preserve"> - </v>
      </c>
      <c r="I135" s="60" t="str">
        <f ca="1">IF(COUNTIF(H$12:OFFSET(H135,-1,0),$G135)&gt;=1,$G135," - ")</f>
        <v xml:space="preserve"> - </v>
      </c>
    </row>
    <row r="136" spans="1:9" x14ac:dyDescent="0.2">
      <c r="A136" s="21" t="s">
        <v>74</v>
      </c>
      <c r="B136" s="37">
        <f>$B$9</f>
        <v>2022</v>
      </c>
      <c r="C136" s="37">
        <v>12</v>
      </c>
      <c r="D136" s="37">
        <v>26</v>
      </c>
      <c r="G136" s="39">
        <f t="shared" si="2"/>
        <v>44921</v>
      </c>
      <c r="H136" s="60">
        <f ca="1">IF(COUNTIF(G$12:OFFSET(G136,-1,0),$G136)&gt;=1,$G136," - ")</f>
        <v>44921</v>
      </c>
      <c r="I136" s="60" t="str">
        <f ca="1">IF(COUNTIF(H$12:OFFSET(H136,-1,0),$G136)&gt;=1,$G136," - ")</f>
        <v xml:space="preserve"> - </v>
      </c>
    </row>
    <row r="137" spans="1:9" x14ac:dyDescent="0.2">
      <c r="A137" s="21" t="s">
        <v>74</v>
      </c>
      <c r="B137" s="37">
        <f>$B$9+1</f>
        <v>2023</v>
      </c>
      <c r="C137" s="37">
        <v>12</v>
      </c>
      <c r="D137" s="37">
        <v>26</v>
      </c>
      <c r="G137" s="39">
        <f t="shared" si="2"/>
        <v>45286</v>
      </c>
      <c r="H137" s="60">
        <f ca="1">IF(COUNTIF(G$12:OFFSET(G137,-1,0),$G137)&gt;=1,$G137," - ")</f>
        <v>45286</v>
      </c>
      <c r="I137" s="60" t="str">
        <f ca="1">IF(COUNTIF(H$12:OFFSET(H137,-1,0),$G137)&gt;=1,$G137," - ")</f>
        <v xml:space="preserve"> - </v>
      </c>
    </row>
    <row r="138" spans="1:9" x14ac:dyDescent="0.2">
      <c r="A138" s="21" t="s">
        <v>75</v>
      </c>
      <c r="B138" s="37">
        <f>$B$9</f>
        <v>2022</v>
      </c>
      <c r="C138" s="37">
        <v>12</v>
      </c>
      <c r="D138" s="37">
        <v>31</v>
      </c>
      <c r="E138" s="37"/>
      <c r="F138" s="37"/>
      <c r="G138" s="39">
        <f t="shared" si="2"/>
        <v>44926</v>
      </c>
      <c r="H138" s="60" t="str">
        <f ca="1">IF(COUNTIF(G$12:OFFSET(G138,-1,0),$G138)&gt;=1,$G138," - ")</f>
        <v xml:space="preserve"> - </v>
      </c>
      <c r="I138" s="60" t="str">
        <f ca="1">IF(COUNTIF(H$12:OFFSET(H138,-1,0),$G138)&gt;=1,$G138," - ")</f>
        <v xml:space="preserve"> - </v>
      </c>
    </row>
    <row r="139" spans="1:9" x14ac:dyDescent="0.2">
      <c r="A139" s="21" t="s">
        <v>75</v>
      </c>
      <c r="B139" s="37">
        <f>$B$9+1</f>
        <v>2023</v>
      </c>
      <c r="C139" s="37">
        <v>12</v>
      </c>
      <c r="D139" s="37">
        <v>31</v>
      </c>
      <c r="E139" s="37"/>
      <c r="F139" s="37"/>
      <c r="G139" s="39">
        <f t="shared" si="2"/>
        <v>45291</v>
      </c>
      <c r="H139" s="60" t="str">
        <f ca="1">IF(COUNTIF(G$12:OFFSET(G139,-1,0),$G139)&gt;=1,$G139," - ")</f>
        <v xml:space="preserve"> - </v>
      </c>
      <c r="I139" s="60" t="str">
        <f ca="1">IF(COUNTIF(H$12:OFFSET(H139,-1,0),$G139)&gt;=1,$G139," - ")</f>
        <v xml:space="preserve"> - </v>
      </c>
    </row>
    <row r="140" spans="1:9" x14ac:dyDescent="0.2">
      <c r="A140" s="46"/>
      <c r="B140" s="37"/>
      <c r="C140" s="37"/>
      <c r="D140" s="37"/>
      <c r="E140" s="37"/>
      <c r="F140" s="37"/>
      <c r="G140" s="39" t="str">
        <f t="shared" ref="G140:G177" si="5">IF(OR(B140="",OR(C140="",D140=""))," - ",DATE(B140,C140,D140))</f>
        <v xml:space="preserve"> - </v>
      </c>
      <c r="H140" s="60" t="str">
        <f ca="1">IF(COUNTIF(G$12:OFFSET(G140,-1,0),$G140)&gt;=1,$G140," - ")</f>
        <v xml:space="preserve"> - </v>
      </c>
      <c r="I140" s="60" t="str">
        <f ca="1">IF(COUNTIF(H$12:OFFSET(H140,-1,0),$G140)&gt;=1,$G140," - ")</f>
        <v xml:space="preserve"> - </v>
      </c>
    </row>
    <row r="141" spans="1:9" x14ac:dyDescent="0.2">
      <c r="A141" s="46"/>
      <c r="B141" s="37"/>
      <c r="C141" s="37"/>
      <c r="D141" s="37"/>
      <c r="E141" s="37"/>
      <c r="F141" s="37"/>
      <c r="G141" s="39" t="str">
        <f t="shared" si="5"/>
        <v xml:space="preserve"> - </v>
      </c>
      <c r="H141" s="60" t="str">
        <f ca="1">IF(COUNTIF(G$12:OFFSET(G141,-1,0),$G141)&gt;=1,$G141," - ")</f>
        <v xml:space="preserve"> - </v>
      </c>
      <c r="I141" s="60" t="str">
        <f ca="1">IF(COUNTIF(H$12:OFFSET(H141,-1,0),$G141)&gt;=1,$G141," - ")</f>
        <v xml:space="preserve"> - </v>
      </c>
    </row>
    <row r="142" spans="1:9" x14ac:dyDescent="0.2">
      <c r="A142" s="46"/>
      <c r="B142" s="37"/>
      <c r="C142" s="37"/>
      <c r="D142" s="37"/>
      <c r="E142" s="37"/>
      <c r="F142" s="37"/>
      <c r="G142" s="39" t="str">
        <f t="shared" si="5"/>
        <v xml:space="preserve"> - </v>
      </c>
      <c r="H142" s="60" t="str">
        <f ca="1">IF(COUNTIF(G$12:OFFSET(G142,-1,0),$G142)&gt;=1,$G142," - ")</f>
        <v xml:space="preserve"> - </v>
      </c>
      <c r="I142" s="60" t="str">
        <f ca="1">IF(COUNTIF(H$12:OFFSET(H142,-1,0),$G142)&gt;=1,$G142," - ")</f>
        <v xml:space="preserve"> - </v>
      </c>
    </row>
    <row r="143" spans="1:9" x14ac:dyDescent="0.2">
      <c r="B143" s="37"/>
      <c r="C143" s="37"/>
      <c r="D143" s="37"/>
      <c r="E143" s="37"/>
      <c r="F143" s="37"/>
      <c r="G143" s="39" t="str">
        <f t="shared" si="5"/>
        <v xml:space="preserve"> - </v>
      </c>
      <c r="H143" s="60" t="str">
        <f ca="1">IF(COUNTIF(G$12:OFFSET(G143,-1,0),$G143)&gt;=1,$G143," - ")</f>
        <v xml:space="preserve"> - </v>
      </c>
      <c r="I143" s="60" t="str">
        <f ca="1">IF(COUNTIF(H$12:OFFSET(H143,-1,0),$G143)&gt;=1,$G143," - ")</f>
        <v xml:space="preserve"> - </v>
      </c>
    </row>
    <row r="144" spans="1:9" x14ac:dyDescent="0.2">
      <c r="B144" s="37"/>
      <c r="C144" s="37"/>
      <c r="D144" s="37"/>
      <c r="E144" s="37"/>
      <c r="F144" s="37"/>
      <c r="G144" s="39" t="str">
        <f t="shared" si="5"/>
        <v xml:space="preserve"> - </v>
      </c>
      <c r="H144" s="60" t="str">
        <f ca="1">IF(COUNTIF(G$12:OFFSET(G144,-1,0),$G144)&gt;=1,$G144," - ")</f>
        <v xml:space="preserve"> - </v>
      </c>
      <c r="I144" s="60" t="str">
        <f ca="1">IF(COUNTIF(H$12:OFFSET(H144,-1,0),$G144)&gt;=1,$G144," - ")</f>
        <v xml:space="preserve"> - </v>
      </c>
    </row>
    <row r="145" spans="2:9" x14ac:dyDescent="0.2">
      <c r="B145" s="37"/>
      <c r="C145" s="37"/>
      <c r="D145" s="37"/>
      <c r="E145" s="37"/>
      <c r="F145" s="37"/>
      <c r="G145" s="39" t="str">
        <f t="shared" si="5"/>
        <v xml:space="preserve"> - </v>
      </c>
      <c r="H145" s="60" t="str">
        <f ca="1">IF(COUNTIF(G$12:OFFSET(G145,-1,0),$G145)&gt;=1,$G145," - ")</f>
        <v xml:space="preserve"> - </v>
      </c>
      <c r="I145" s="60" t="str">
        <f ca="1">IF(COUNTIF(H$12:OFFSET(H145,-1,0),$G145)&gt;=1,$G145," - ")</f>
        <v xml:space="preserve"> - </v>
      </c>
    </row>
    <row r="146" spans="2:9" x14ac:dyDescent="0.2">
      <c r="B146" s="37"/>
      <c r="C146" s="37"/>
      <c r="D146" s="37"/>
      <c r="E146" s="37"/>
      <c r="F146" s="37"/>
      <c r="G146" s="39" t="str">
        <f t="shared" si="5"/>
        <v xml:space="preserve"> - </v>
      </c>
      <c r="H146" s="60" t="str">
        <f ca="1">IF(COUNTIF(G$12:OFFSET(G146,-1,0),$G146)&gt;=1,$G146," - ")</f>
        <v xml:space="preserve"> - </v>
      </c>
      <c r="I146" s="60" t="str">
        <f ca="1">IF(COUNTIF(H$12:OFFSET(H146,-1,0),$G146)&gt;=1,$G146," - ")</f>
        <v xml:space="preserve"> - </v>
      </c>
    </row>
    <row r="147" spans="2:9" x14ac:dyDescent="0.2">
      <c r="B147" s="37"/>
      <c r="C147" s="37"/>
      <c r="D147" s="37"/>
      <c r="E147" s="37"/>
      <c r="F147" s="37"/>
      <c r="G147" s="39" t="str">
        <f t="shared" si="5"/>
        <v xml:space="preserve"> - </v>
      </c>
      <c r="H147" s="60" t="str">
        <f ca="1">IF(COUNTIF(G$12:OFFSET(G147,-1,0),$G147)&gt;=1,$G147," - ")</f>
        <v xml:space="preserve"> - </v>
      </c>
      <c r="I147" s="60" t="str">
        <f ca="1">IF(COUNTIF(H$12:OFFSET(H147,-1,0),$G147)&gt;=1,$G147," - ")</f>
        <v xml:space="preserve"> - </v>
      </c>
    </row>
    <row r="148" spans="2:9" x14ac:dyDescent="0.2">
      <c r="B148" s="37"/>
      <c r="C148" s="37"/>
      <c r="D148" s="37"/>
      <c r="E148" s="37"/>
      <c r="F148" s="37"/>
      <c r="G148" s="39" t="str">
        <f t="shared" si="5"/>
        <v xml:space="preserve"> - </v>
      </c>
      <c r="H148" s="60" t="str">
        <f ca="1">IF(COUNTIF(G$12:OFFSET(G148,-1,0),$G148)&gt;=1,$G148," - ")</f>
        <v xml:space="preserve"> - </v>
      </c>
      <c r="I148" s="60" t="str">
        <f ca="1">IF(COUNTIF(H$12:OFFSET(H148,-1,0),$G148)&gt;=1,$G148," - ")</f>
        <v xml:space="preserve"> - </v>
      </c>
    </row>
    <row r="149" spans="2:9" x14ac:dyDescent="0.2">
      <c r="B149" s="37"/>
      <c r="C149" s="37"/>
      <c r="D149" s="37"/>
      <c r="E149" s="37"/>
      <c r="F149" s="37"/>
      <c r="G149" s="39" t="str">
        <f t="shared" si="5"/>
        <v xml:space="preserve"> - </v>
      </c>
      <c r="H149" s="60" t="str">
        <f ca="1">IF(COUNTIF(G$12:OFFSET(G149,-1,0),$G149)&gt;=1,$G149," - ")</f>
        <v xml:space="preserve"> - </v>
      </c>
      <c r="I149" s="60" t="str">
        <f ca="1">IF(COUNTIF(H$12:OFFSET(H149,-1,0),$G149)&gt;=1,$G149," - ")</f>
        <v xml:space="preserve"> - </v>
      </c>
    </row>
    <row r="150" spans="2:9" x14ac:dyDescent="0.2">
      <c r="B150" s="37"/>
      <c r="C150" s="37"/>
      <c r="D150" s="37"/>
      <c r="E150" s="37"/>
      <c r="F150" s="37"/>
      <c r="G150" s="39" t="str">
        <f t="shared" si="5"/>
        <v xml:space="preserve"> - </v>
      </c>
      <c r="H150" s="60" t="str">
        <f ca="1">IF(COUNTIF(G$12:OFFSET(G150,-1,0),$G150)&gt;=1,$G150," - ")</f>
        <v xml:space="preserve"> - </v>
      </c>
      <c r="I150" s="60" t="str">
        <f ca="1">IF(COUNTIF(H$12:OFFSET(H150,-1,0),$G150)&gt;=1,$G150," - ")</f>
        <v xml:space="preserve"> - </v>
      </c>
    </row>
    <row r="151" spans="2:9" x14ac:dyDescent="0.2">
      <c r="B151" s="37"/>
      <c r="C151" s="37"/>
      <c r="D151" s="37"/>
      <c r="E151" s="37"/>
      <c r="F151" s="37"/>
      <c r="G151" s="39" t="str">
        <f t="shared" si="5"/>
        <v xml:space="preserve"> - </v>
      </c>
      <c r="H151" s="60" t="str">
        <f ca="1">IF(COUNTIF(G$12:OFFSET(G151,-1,0),$G151)&gt;=1,$G151," - ")</f>
        <v xml:space="preserve"> - </v>
      </c>
      <c r="I151" s="60" t="str">
        <f ca="1">IF(COUNTIF(H$12:OFFSET(H151,-1,0),$G151)&gt;=1,$G151," - ")</f>
        <v xml:space="preserve"> - </v>
      </c>
    </row>
    <row r="152" spans="2:9" x14ac:dyDescent="0.2">
      <c r="B152" s="37"/>
      <c r="C152" s="37"/>
      <c r="D152" s="37"/>
      <c r="E152" s="37"/>
      <c r="F152" s="37"/>
      <c r="G152" s="39" t="str">
        <f t="shared" si="5"/>
        <v xml:space="preserve"> - </v>
      </c>
      <c r="H152" s="60" t="str">
        <f ca="1">IF(COUNTIF(G$12:OFFSET(G152,-1,0),$G152)&gt;=1,$G152," - ")</f>
        <v xml:space="preserve"> - </v>
      </c>
      <c r="I152" s="60" t="str">
        <f ca="1">IF(COUNTIF(H$12:OFFSET(H152,-1,0),$G152)&gt;=1,$G152," - ")</f>
        <v xml:space="preserve"> - </v>
      </c>
    </row>
    <row r="153" spans="2:9" x14ac:dyDescent="0.2">
      <c r="B153" s="37"/>
      <c r="C153" s="37"/>
      <c r="D153" s="37"/>
      <c r="E153" s="37"/>
      <c r="F153" s="37"/>
      <c r="G153" s="39" t="str">
        <f t="shared" si="5"/>
        <v xml:space="preserve"> - </v>
      </c>
      <c r="H153" s="60" t="str">
        <f ca="1">IF(COUNTIF(G$12:OFFSET(G153,-1,0),$G153)&gt;=1,$G153," - ")</f>
        <v xml:space="preserve"> - </v>
      </c>
      <c r="I153" s="60" t="str">
        <f ca="1">IF(COUNTIF(H$12:OFFSET(H153,-1,0),$G153)&gt;=1,$G153," - ")</f>
        <v xml:space="preserve"> - </v>
      </c>
    </row>
    <row r="154" spans="2:9" x14ac:dyDescent="0.2">
      <c r="B154" s="37"/>
      <c r="C154" s="37"/>
      <c r="D154" s="37"/>
      <c r="E154" s="37"/>
      <c r="F154" s="37"/>
      <c r="G154" s="39" t="str">
        <f t="shared" si="5"/>
        <v xml:space="preserve"> - </v>
      </c>
      <c r="H154" s="60" t="str">
        <f ca="1">IF(COUNTIF(G$12:OFFSET(G154,-1,0),$G154)&gt;=1,$G154," - ")</f>
        <v xml:space="preserve"> - </v>
      </c>
      <c r="I154" s="60" t="str">
        <f ca="1">IF(COUNTIF(H$12:OFFSET(H154,-1,0),$G154)&gt;=1,$G154," - ")</f>
        <v xml:space="preserve"> - </v>
      </c>
    </row>
    <row r="155" spans="2:9" x14ac:dyDescent="0.2">
      <c r="B155" s="37"/>
      <c r="C155" s="37"/>
      <c r="D155" s="37"/>
      <c r="E155" s="37"/>
      <c r="F155" s="37"/>
      <c r="G155" s="39" t="str">
        <f t="shared" si="5"/>
        <v xml:space="preserve"> - </v>
      </c>
      <c r="H155" s="60" t="str">
        <f ca="1">IF(COUNTIF(G$12:OFFSET(G155,-1,0),$G155)&gt;=1,$G155," - ")</f>
        <v xml:space="preserve"> - </v>
      </c>
      <c r="I155" s="60" t="str">
        <f ca="1">IF(COUNTIF(H$12:OFFSET(H155,-1,0),$G155)&gt;=1,$G155," - ")</f>
        <v xml:space="preserve"> - </v>
      </c>
    </row>
    <row r="156" spans="2:9" x14ac:dyDescent="0.2">
      <c r="B156" s="37"/>
      <c r="C156" s="37"/>
      <c r="D156" s="37"/>
      <c r="E156" s="37"/>
      <c r="F156" s="37"/>
      <c r="G156" s="39" t="str">
        <f t="shared" si="5"/>
        <v xml:space="preserve"> - </v>
      </c>
      <c r="H156" s="60" t="str">
        <f ca="1">IF(COUNTIF(G$12:OFFSET(G156,-1,0),$G156)&gt;=1,$G156," - ")</f>
        <v xml:space="preserve"> - </v>
      </c>
      <c r="I156" s="60" t="str">
        <f ca="1">IF(COUNTIF(H$12:OFFSET(H156,-1,0),$G156)&gt;=1,$G156," - ")</f>
        <v xml:space="preserve"> - </v>
      </c>
    </row>
    <row r="157" spans="2:9" x14ac:dyDescent="0.2">
      <c r="B157" s="37"/>
      <c r="C157" s="37"/>
      <c r="D157" s="37"/>
      <c r="E157" s="37"/>
      <c r="F157" s="37"/>
      <c r="G157" s="39" t="str">
        <f t="shared" si="5"/>
        <v xml:space="preserve"> - </v>
      </c>
      <c r="H157" s="60" t="str">
        <f ca="1">IF(COUNTIF(G$12:OFFSET(G157,-1,0),$G157)&gt;=1,$G157," - ")</f>
        <v xml:space="preserve"> - </v>
      </c>
      <c r="I157" s="60" t="str">
        <f ca="1">IF(COUNTIF(H$12:OFFSET(H157,-1,0),$G157)&gt;=1,$G157," - ")</f>
        <v xml:space="preserve"> - </v>
      </c>
    </row>
    <row r="158" spans="2:9" x14ac:dyDescent="0.2">
      <c r="B158" s="37"/>
      <c r="C158" s="37"/>
      <c r="D158" s="37"/>
      <c r="E158" s="37"/>
      <c r="F158" s="37"/>
      <c r="G158" s="39" t="str">
        <f t="shared" si="5"/>
        <v xml:space="preserve"> - </v>
      </c>
      <c r="H158" s="60" t="str">
        <f ca="1">IF(COUNTIF(G$12:OFFSET(G158,-1,0),$G158)&gt;=1,$G158," - ")</f>
        <v xml:space="preserve"> - </v>
      </c>
      <c r="I158" s="60" t="str">
        <f ca="1">IF(COUNTIF(H$12:OFFSET(H158,-1,0),$G158)&gt;=1,$G158," - ")</f>
        <v xml:space="preserve"> - </v>
      </c>
    </row>
    <row r="159" spans="2:9" x14ac:dyDescent="0.2">
      <c r="B159" s="37"/>
      <c r="C159" s="37"/>
      <c r="D159" s="37"/>
      <c r="E159" s="37"/>
      <c r="F159" s="37"/>
      <c r="G159" s="39" t="str">
        <f t="shared" si="5"/>
        <v xml:space="preserve"> - </v>
      </c>
      <c r="H159" s="60" t="str">
        <f ca="1">IF(COUNTIF(G$12:OFFSET(G159,-1,0),$G159)&gt;=1,$G159," - ")</f>
        <v xml:space="preserve"> - </v>
      </c>
      <c r="I159" s="60" t="str">
        <f ca="1">IF(COUNTIF(H$12:OFFSET(H159,-1,0),$G159)&gt;=1,$G159," - ")</f>
        <v xml:space="preserve"> - </v>
      </c>
    </row>
    <row r="160" spans="2:9" x14ac:dyDescent="0.2">
      <c r="B160" s="37"/>
      <c r="C160" s="37"/>
      <c r="D160" s="37"/>
      <c r="E160" s="37"/>
      <c r="F160" s="37"/>
      <c r="G160" s="39" t="str">
        <f t="shared" si="5"/>
        <v xml:space="preserve"> - </v>
      </c>
      <c r="H160" s="60" t="str">
        <f ca="1">IF(COUNTIF(G$12:OFFSET(G160,-1,0),$G160)&gt;=1,$G160," - ")</f>
        <v xml:space="preserve"> - </v>
      </c>
      <c r="I160" s="60" t="str">
        <f ca="1">IF(COUNTIF(H$12:OFFSET(H160,-1,0),$G160)&gt;=1,$G160," - ")</f>
        <v xml:space="preserve"> - </v>
      </c>
    </row>
    <row r="161" spans="2:9" x14ac:dyDescent="0.2">
      <c r="B161" s="37"/>
      <c r="C161" s="37"/>
      <c r="D161" s="37"/>
      <c r="E161" s="37"/>
      <c r="F161" s="37"/>
      <c r="G161" s="39" t="str">
        <f t="shared" si="5"/>
        <v xml:space="preserve"> - </v>
      </c>
      <c r="H161" s="60" t="str">
        <f ca="1">IF(COUNTIF(G$12:OFFSET(G161,-1,0),$G161)&gt;=1,$G161," - ")</f>
        <v xml:space="preserve"> - </v>
      </c>
      <c r="I161" s="60" t="str">
        <f ca="1">IF(COUNTIF(H$12:OFFSET(H161,-1,0),$G161)&gt;=1,$G161," - ")</f>
        <v xml:space="preserve"> - </v>
      </c>
    </row>
    <row r="162" spans="2:9" x14ac:dyDescent="0.2">
      <c r="B162" s="37"/>
      <c r="C162" s="37"/>
      <c r="D162" s="37"/>
      <c r="E162" s="37"/>
      <c r="F162" s="37"/>
      <c r="G162" s="39" t="str">
        <f t="shared" si="5"/>
        <v xml:space="preserve"> - </v>
      </c>
      <c r="H162" s="60" t="str">
        <f ca="1">IF(COUNTIF(G$12:OFFSET(G162,-1,0),$G162)&gt;=1,$G162," - ")</f>
        <v xml:space="preserve"> - </v>
      </c>
      <c r="I162" s="60" t="str">
        <f ca="1">IF(COUNTIF(H$12:OFFSET(H162,-1,0),$G162)&gt;=1,$G162," - ")</f>
        <v xml:space="preserve"> - </v>
      </c>
    </row>
    <row r="163" spans="2:9" x14ac:dyDescent="0.2">
      <c r="B163" s="37"/>
      <c r="C163" s="37"/>
      <c r="D163" s="37"/>
      <c r="E163" s="37"/>
      <c r="F163" s="37"/>
      <c r="G163" s="39" t="str">
        <f t="shared" si="5"/>
        <v xml:space="preserve"> - </v>
      </c>
      <c r="H163" s="60" t="str">
        <f ca="1">IF(COUNTIF(G$12:OFFSET(G163,-1,0),$G163)&gt;=1,$G163," - ")</f>
        <v xml:space="preserve"> - </v>
      </c>
      <c r="I163" s="60" t="str">
        <f ca="1">IF(COUNTIF(H$12:OFFSET(H163,-1,0),$G163)&gt;=1,$G163," - ")</f>
        <v xml:space="preserve"> - </v>
      </c>
    </row>
    <row r="164" spans="2:9" x14ac:dyDescent="0.2">
      <c r="B164" s="37"/>
      <c r="C164" s="37"/>
      <c r="D164" s="37"/>
      <c r="E164" s="37"/>
      <c r="F164" s="37"/>
      <c r="G164" s="39" t="str">
        <f t="shared" si="5"/>
        <v xml:space="preserve"> - </v>
      </c>
      <c r="H164" s="60" t="str">
        <f ca="1">IF(COUNTIF(G$12:OFFSET(G164,-1,0),$G164)&gt;=1,$G164," - ")</f>
        <v xml:space="preserve"> - </v>
      </c>
      <c r="I164" s="60" t="str">
        <f ca="1">IF(COUNTIF(H$12:OFFSET(H164,-1,0),$G164)&gt;=1,$G164," - ")</f>
        <v xml:space="preserve"> - </v>
      </c>
    </row>
    <row r="165" spans="2:9" x14ac:dyDescent="0.2">
      <c r="B165" s="37"/>
      <c r="C165" s="37"/>
      <c r="D165" s="37"/>
      <c r="E165" s="37"/>
      <c r="F165" s="37"/>
      <c r="G165" s="39" t="str">
        <f t="shared" si="5"/>
        <v xml:space="preserve"> - </v>
      </c>
      <c r="H165" s="60" t="str">
        <f ca="1">IF(COUNTIF(G$12:OFFSET(G165,-1,0),$G165)&gt;=1,$G165," - ")</f>
        <v xml:space="preserve"> - </v>
      </c>
      <c r="I165" s="60" t="str">
        <f ca="1">IF(COUNTIF(H$12:OFFSET(H165,-1,0),$G165)&gt;=1,$G165," - ")</f>
        <v xml:space="preserve"> - </v>
      </c>
    </row>
    <row r="166" spans="2:9" x14ac:dyDescent="0.2">
      <c r="B166" s="37"/>
      <c r="C166" s="37"/>
      <c r="D166" s="37"/>
      <c r="E166" s="37"/>
      <c r="F166" s="37"/>
      <c r="G166" s="39" t="str">
        <f t="shared" si="5"/>
        <v xml:space="preserve"> - </v>
      </c>
      <c r="H166" s="60" t="str">
        <f ca="1">IF(COUNTIF(G$12:OFFSET(G166,-1,0),$G166)&gt;=1,$G166," - ")</f>
        <v xml:space="preserve"> - </v>
      </c>
      <c r="I166" s="60" t="str">
        <f ca="1">IF(COUNTIF(H$12:OFFSET(H166,-1,0),$G166)&gt;=1,$G166," - ")</f>
        <v xml:space="preserve"> - </v>
      </c>
    </row>
    <row r="167" spans="2:9" x14ac:dyDescent="0.2">
      <c r="B167" s="37"/>
      <c r="C167" s="37"/>
      <c r="D167" s="37"/>
      <c r="E167" s="37"/>
      <c r="F167" s="37"/>
      <c r="G167" s="39" t="str">
        <f t="shared" si="5"/>
        <v xml:space="preserve"> - </v>
      </c>
      <c r="H167" s="60" t="str">
        <f ca="1">IF(COUNTIF(G$12:OFFSET(G167,-1,0),$G167)&gt;=1,$G167," - ")</f>
        <v xml:space="preserve"> - </v>
      </c>
      <c r="I167" s="60" t="str">
        <f ca="1">IF(COUNTIF(H$12:OFFSET(H167,-1,0),$G167)&gt;=1,$G167," - ")</f>
        <v xml:space="preserve"> - </v>
      </c>
    </row>
    <row r="168" spans="2:9" x14ac:dyDescent="0.2">
      <c r="B168" s="37"/>
      <c r="C168" s="37"/>
      <c r="D168" s="37"/>
      <c r="E168" s="37"/>
      <c r="F168" s="37"/>
      <c r="G168" s="39" t="str">
        <f t="shared" si="5"/>
        <v xml:space="preserve"> - </v>
      </c>
      <c r="H168" s="60" t="str">
        <f ca="1">IF(COUNTIF(G$12:OFFSET(G168,-1,0),$G168)&gt;=1,$G168," - ")</f>
        <v xml:space="preserve"> - </v>
      </c>
      <c r="I168" s="60" t="str">
        <f ca="1">IF(COUNTIF(H$12:OFFSET(H168,-1,0),$G168)&gt;=1,$G168," - ")</f>
        <v xml:space="preserve"> - </v>
      </c>
    </row>
    <row r="169" spans="2:9" x14ac:dyDescent="0.2">
      <c r="B169" s="37"/>
      <c r="C169" s="37"/>
      <c r="D169" s="37"/>
      <c r="E169" s="37"/>
      <c r="F169" s="37"/>
      <c r="G169" s="39" t="str">
        <f t="shared" si="5"/>
        <v xml:space="preserve"> - </v>
      </c>
      <c r="H169" s="60" t="str">
        <f ca="1">IF(COUNTIF(G$12:OFFSET(G169,-1,0),$G169)&gt;=1,$G169," - ")</f>
        <v xml:space="preserve"> - </v>
      </c>
      <c r="I169" s="60" t="str">
        <f ca="1">IF(COUNTIF(H$12:OFFSET(H169,-1,0),$G169)&gt;=1,$G169," - ")</f>
        <v xml:space="preserve"> - </v>
      </c>
    </row>
    <row r="170" spans="2:9" x14ac:dyDescent="0.2">
      <c r="B170" s="37"/>
      <c r="C170" s="37"/>
      <c r="D170" s="37"/>
      <c r="E170" s="37"/>
      <c r="F170" s="37"/>
      <c r="G170" s="39" t="str">
        <f t="shared" si="5"/>
        <v xml:space="preserve"> - </v>
      </c>
      <c r="H170" s="60" t="str">
        <f ca="1">IF(COUNTIF(G$12:OFFSET(G170,-1,0),$G170)&gt;=1,$G170," - ")</f>
        <v xml:space="preserve"> - </v>
      </c>
      <c r="I170" s="60" t="str">
        <f ca="1">IF(COUNTIF(H$12:OFFSET(H170,-1,0),$G170)&gt;=1,$G170," - ")</f>
        <v xml:space="preserve"> - </v>
      </c>
    </row>
    <row r="171" spans="2:9" x14ac:dyDescent="0.2">
      <c r="B171" s="37"/>
      <c r="C171" s="37"/>
      <c r="D171" s="37"/>
      <c r="E171" s="37"/>
      <c r="F171" s="37"/>
      <c r="G171" s="39" t="str">
        <f t="shared" si="5"/>
        <v xml:space="preserve"> - </v>
      </c>
      <c r="H171" s="60" t="str">
        <f ca="1">IF(COUNTIF(G$12:OFFSET(G171,-1,0),$G171)&gt;=1,$G171," - ")</f>
        <v xml:space="preserve"> - </v>
      </c>
      <c r="I171" s="60" t="str">
        <f ca="1">IF(COUNTIF(H$12:OFFSET(H171,-1,0),$G171)&gt;=1,$G171," - ")</f>
        <v xml:space="preserve"> - </v>
      </c>
    </row>
    <row r="172" spans="2:9" x14ac:dyDescent="0.2">
      <c r="B172" s="37"/>
      <c r="C172" s="37"/>
      <c r="D172" s="37"/>
      <c r="E172" s="37"/>
      <c r="F172" s="37"/>
      <c r="G172" s="39" t="str">
        <f t="shared" si="5"/>
        <v xml:space="preserve"> - </v>
      </c>
      <c r="H172" s="60" t="str">
        <f ca="1">IF(COUNTIF(G$12:OFFSET(G172,-1,0),$G172)&gt;=1,$G172," - ")</f>
        <v xml:space="preserve"> - </v>
      </c>
      <c r="I172" s="60" t="str">
        <f ca="1">IF(COUNTIF(H$12:OFFSET(H172,-1,0),$G172)&gt;=1,$G172," - ")</f>
        <v xml:space="preserve"> - </v>
      </c>
    </row>
    <row r="173" spans="2:9" x14ac:dyDescent="0.2">
      <c r="B173" s="37"/>
      <c r="C173" s="37"/>
      <c r="D173" s="37"/>
      <c r="E173" s="37"/>
      <c r="F173" s="37"/>
      <c r="G173" s="39" t="str">
        <f t="shared" si="5"/>
        <v xml:space="preserve"> - </v>
      </c>
      <c r="H173" s="60" t="str">
        <f ca="1">IF(COUNTIF(G$12:OFFSET(G173,-1,0),$G173)&gt;=1,$G173," - ")</f>
        <v xml:space="preserve"> - </v>
      </c>
      <c r="I173" s="60" t="str">
        <f ca="1">IF(COUNTIF(H$12:OFFSET(H173,-1,0),$G173)&gt;=1,$G173," - ")</f>
        <v xml:space="preserve"> - </v>
      </c>
    </row>
    <row r="174" spans="2:9" x14ac:dyDescent="0.2">
      <c r="B174" s="37"/>
      <c r="C174" s="37"/>
      <c r="D174" s="37"/>
      <c r="E174" s="37"/>
      <c r="F174" s="37"/>
      <c r="G174" s="39" t="str">
        <f t="shared" si="5"/>
        <v xml:space="preserve"> - </v>
      </c>
      <c r="H174" s="60" t="str">
        <f ca="1">IF(COUNTIF(G$12:OFFSET(G174,-1,0),$G174)&gt;=1,$G174," - ")</f>
        <v xml:space="preserve"> - </v>
      </c>
      <c r="I174" s="60" t="str">
        <f ca="1">IF(COUNTIF(H$12:OFFSET(H174,-1,0),$G174)&gt;=1,$G174," - ")</f>
        <v xml:space="preserve"> - </v>
      </c>
    </row>
    <row r="175" spans="2:9" x14ac:dyDescent="0.2">
      <c r="B175" s="37"/>
      <c r="C175" s="37"/>
      <c r="D175" s="37"/>
      <c r="E175" s="37"/>
      <c r="F175" s="37"/>
      <c r="G175" s="39" t="str">
        <f t="shared" si="5"/>
        <v xml:space="preserve"> - </v>
      </c>
      <c r="H175" s="60" t="str">
        <f ca="1">IF(COUNTIF(G$12:OFFSET(G175,-1,0),$G175)&gt;=1,$G175," - ")</f>
        <v xml:space="preserve"> - </v>
      </c>
      <c r="I175" s="60" t="str">
        <f ca="1">IF(COUNTIF(H$12:OFFSET(H175,-1,0),$G175)&gt;=1,$G175," - ")</f>
        <v xml:space="preserve"> - </v>
      </c>
    </row>
    <row r="176" spans="2:9" x14ac:dyDescent="0.2">
      <c r="B176" s="37"/>
      <c r="C176" s="37"/>
      <c r="D176" s="37"/>
      <c r="E176" s="37"/>
      <c r="F176" s="37"/>
      <c r="G176" s="39" t="str">
        <f t="shared" si="5"/>
        <v xml:space="preserve"> - </v>
      </c>
      <c r="H176" s="60" t="str">
        <f ca="1">IF(COUNTIF(G$12:OFFSET(G176,-1,0),$G176)&gt;=1,$G176," - ")</f>
        <v xml:space="preserve"> - </v>
      </c>
      <c r="I176" s="60" t="str">
        <f ca="1">IF(COUNTIF(H$12:OFFSET(H176,-1,0),$G176)&gt;=1,$G176," - ")</f>
        <v xml:space="preserve"> - </v>
      </c>
    </row>
    <row r="177" spans="2:9" x14ac:dyDescent="0.2">
      <c r="B177" s="37"/>
      <c r="C177" s="37"/>
      <c r="D177" s="37"/>
      <c r="E177" s="37"/>
      <c r="F177" s="37"/>
      <c r="G177" s="39" t="str">
        <f t="shared" si="5"/>
        <v xml:space="preserve"> - </v>
      </c>
      <c r="H177" s="60" t="str">
        <f ca="1">IF(COUNTIF(G$12:OFFSET(G177,-1,0),$G177)&gt;=1,$G177," - ")</f>
        <v xml:space="preserve"> - </v>
      </c>
      <c r="I177" s="60" t="str">
        <f ca="1">IF(COUNTIF(H$12:OFFSET(H177,-1,0),$G177)&gt;=1,$G177," - ")</f>
        <v xml:space="preserve"> - </v>
      </c>
    </row>
  </sheetData>
  <mergeCells count="1">
    <mergeCell ref="A3:H6"/>
  </mergeCell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Landscape</vt:lpstr>
      <vt:lpstr>Portrait</vt:lpstr>
      <vt:lpstr>Events</vt:lpstr>
      <vt:lpstr>Landscape!Print_Area</vt:lpstr>
      <vt:lpstr>Portrait!Print_Area</vt:lpstr>
      <vt:lpstr>Landscape!Print_Titles</vt:lpstr>
      <vt:lpstr>Portrait!Print_Titles</vt:lpstr>
    </vt:vector>
  </TitlesOfParts>
  <Company>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Continuous Monthly Calendar</dc:title>
  <dc:creator>Vertex42.com</dc:creator>
  <dc:description>(c) 2019 Vertex42 LLC. All rights reserved.</dc:description>
  <cp:lastModifiedBy>Ghasli @ Ghazali, Mohamad Amir</cp:lastModifiedBy>
  <cp:lastPrinted>2019-02-20T16:21:04Z</cp:lastPrinted>
  <dcterms:created xsi:type="dcterms:W3CDTF">2008-12-11T21:42:43Z</dcterms:created>
  <dcterms:modified xsi:type="dcterms:W3CDTF">2022-11-14T14:11:39Z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2019 Vertex42 LLC</vt:lpwstr>
  </property>
  <property fmtid="{D5CDD505-2E9C-101B-9397-08002B2CF9AE}" pid="3" name="Source">
    <vt:lpwstr>https://www.vertex42.com/calendars/continuous-monthly-calendar.html</vt:lpwstr>
  </property>
  <property fmtid="{D5CDD505-2E9C-101B-9397-08002B2CF9AE}" pid="4" name="Version">
    <vt:lpwstr>1.0.1</vt:lpwstr>
  </property>
</Properties>
</file>