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CALENDAR\"/>
    </mc:Choice>
  </mc:AlternateContent>
  <bookViews>
    <workbookView xWindow="0" yWindow="0" windowWidth="28800" windowHeight="12210"/>
  </bookViews>
  <sheets>
    <sheet name="Calendar" sheetId="1" r:id="rId1"/>
  </sheets>
  <definedNames>
    <definedName name="calendar_days" localSheetId="0">Calendar!$B$6:$AL$6,Calendar!$B$9:$AL$9,Calendar!$B$12:$AL$12,Calendar!$B$15:$AL$15,Calendar!$B$18:$AL$18,Calendar!$B$21:$AL$21,Calendar!$B$24:$AL$24,Calendar!$B$27:$AL$27,Calendar!$B$30:$AL$30,Calendar!$B$33:$AL$33,Calendar!$B$36:$AL$36,Calendar!$B$39:$AL$39</definedName>
    <definedName name="_xlnm.Print_Area" localSheetId="0">Calendar!$B$1:$AL$39</definedName>
    <definedName name="valuevx">42.314159</definedName>
    <definedName name="vertex42_copyright" hidden="1">"© 2018 Vertex42 LLC"</definedName>
    <definedName name="vertex42_id" hidden="1">"horizontal-yearly-calendar-light.xlsx"</definedName>
    <definedName name="vertex42_title" hidden="1">"Horizontal Yearly Calendar"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8" i="1" l="1"/>
  <c r="B38" i="1" s="1"/>
  <c r="A35" i="1"/>
  <c r="B36" i="1" s="1"/>
  <c r="C36" i="1" s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32" i="1"/>
  <c r="B33" i="1" s="1"/>
  <c r="C33" i="1" s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29" i="1"/>
  <c r="B30" i="1" s="1"/>
  <c r="C30" i="1" s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26" i="1"/>
  <c r="B27" i="1" s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23" i="1"/>
  <c r="B24" i="1" s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20" i="1"/>
  <c r="B21" i="1" s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17" i="1"/>
  <c r="B18" i="1" s="1"/>
  <c r="C18" i="1" s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14" i="1"/>
  <c r="B15" i="1" s="1"/>
  <c r="C15" i="1" s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11" i="1"/>
  <c r="B11" i="1" s="1"/>
  <c r="A8" i="1"/>
  <c r="B8" i="1" s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B3" i="1"/>
  <c r="B9" i="1" l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B39" i="1"/>
  <c r="C39" i="1" s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B35" i="1"/>
  <c r="B32" i="1"/>
  <c r="B29" i="1"/>
  <c r="B26" i="1"/>
  <c r="B23" i="1"/>
  <c r="B20" i="1"/>
  <c r="B17" i="1"/>
  <c r="B14" i="1"/>
  <c r="B12" i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5" i="1" l="1"/>
  <c r="B5" i="1" l="1"/>
  <c r="B6" i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B1" i="1"/>
</calcChain>
</file>

<file path=xl/sharedStrings.xml><?xml version="1.0" encoding="utf-8"?>
<sst xmlns="http://schemas.openxmlformats.org/spreadsheetml/2006/main" count="34" uniqueCount="34">
  <si>
    <t>Year</t>
  </si>
  <si>
    <t>[42]</t>
  </si>
  <si>
    <r>
      <t>Step 1:</t>
    </r>
    <r>
      <rPr>
        <b/>
        <sz val="12"/>
        <color theme="1" tint="0.34998626667073579"/>
        <rFont val="Corbel"/>
        <family val="2"/>
        <scheme val="minor"/>
      </rPr>
      <t xml:space="preserve"> Enter the Year and Start Month</t>
    </r>
  </si>
  <si>
    <t>Start Month</t>
  </si>
  <si>
    <r>
      <t>Step 2:</t>
    </r>
    <r>
      <rPr>
        <b/>
        <sz val="12"/>
        <color theme="1" tint="0.34998626667073579"/>
        <rFont val="Corbel"/>
        <family val="2"/>
        <scheme val="minor"/>
      </rPr>
      <t xml:space="preserve"> Choose the Start Day</t>
    </r>
  </si>
  <si>
    <t>Start Day of Week</t>
  </si>
  <si>
    <t>Su</t>
  </si>
  <si>
    <t>Tu</t>
  </si>
  <si>
    <t>Th</t>
  </si>
  <si>
    <t>Sa</t>
  </si>
  <si>
    <t>JANUARY</t>
  </si>
  <si>
    <t>0000011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</si>
  <si>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</si>
  <si>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</si>
  <si>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</si>
  <si>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</si>
  <si>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</si>
  <si>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</si>
  <si>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</si>
  <si>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</si>
  <si>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</si>
  <si>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</si>
  <si>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</si>
  <si>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Months</t>
  </si>
  <si>
    <t>Weekdays</t>
  </si>
  <si>
    <t>W</t>
  </si>
  <si>
    <t>F</t>
  </si>
  <si>
    <t>M</t>
  </si>
  <si>
    <t>Go to Page Layout &gt; Themes</t>
  </si>
  <si>
    <r>
      <t>Step 4:</t>
    </r>
    <r>
      <rPr>
        <b/>
        <sz val="12"/>
        <color theme="1" tint="0.34998626667073579"/>
        <rFont val="Corbel"/>
        <family val="2"/>
        <scheme val="minor"/>
      </rPr>
      <t xml:space="preserve"> Customize the Theme Colors / Fonts</t>
    </r>
  </si>
  <si>
    <r>
      <t>Step 5:</t>
    </r>
    <r>
      <rPr>
        <b/>
        <sz val="12"/>
        <color theme="1" tint="0.34998626667073579"/>
        <rFont val="Corbel"/>
        <family val="2"/>
        <scheme val="minor"/>
      </rPr>
      <t xml:space="preserve"> Print to Paper or PDF</t>
    </r>
  </si>
  <si>
    <t>Weekend</t>
  </si>
  <si>
    <r>
      <t>Step 3:</t>
    </r>
    <r>
      <rPr>
        <b/>
        <sz val="12"/>
        <color theme="1" tint="0.34998626667073579"/>
        <rFont val="Corbel"/>
        <family val="2"/>
        <scheme val="minor"/>
      </rPr>
      <t xml:space="preserve"> Define the Weekend String</t>
    </r>
  </si>
  <si>
    <t>Calendar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</si>
</sst>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"/>
  </numFmts>
  <fonts count="23" x14ac:knownFonts="1">
    <font>
      <sz val="10"/>
      <name val="Arial"/>
    </font>
    <font>
      <sz val="8"/>
      <name val="Arial"/>
      <family val="2"/>
    </font>
    <font>
      <sz val="10"/>
      <name val="Corbel"/>
      <family val="2"/>
      <scheme val="minor"/>
    </font>
    <font>
      <b/>
      <sz val="10"/>
      <name val="Corbel"/>
      <family val="2"/>
      <scheme val="minor"/>
    </font>
    <font>
      <sz val="16"/>
      <name val="Corbel"/>
      <family val="2"/>
      <scheme val="minor"/>
    </font>
    <font>
      <u/>
      <sz val="10"/>
      <color indexed="12"/>
      <name val="Arial"/>
      <family val="2"/>
    </font>
    <font>
      <b/>
      <sz val="12"/>
      <color theme="4" tint="-0.249977111117893"/>
      <name val="Corbel"/>
      <family val="2"/>
      <scheme val="minor"/>
    </font>
    <font>
      <b/>
      <sz val="12"/>
      <color theme="1" tint="0.34998626667073579"/>
      <name val="Corbel"/>
      <family val="2"/>
      <scheme val="minor"/>
    </font>
    <font>
      <b/>
      <sz val="10"/>
      <color theme="0"/>
      <name val="Corbel"/>
      <family val="2"/>
      <scheme val="minor"/>
    </font>
    <font>
      <sz val="10"/>
      <color theme="1" tint="0.249977111117893"/>
      <name val="Corbel"/>
      <family val="2"/>
      <scheme val="minor"/>
    </font>
    <font>
      <b/>
      <sz val="12"/>
      <color theme="1" tint="0.499984740745262"/>
      <name val="Arial"/>
      <family val="2"/>
    </font>
    <font>
      <b/>
      <sz val="14"/>
      <color theme="4"/>
      <name val="Corbel"/>
      <family val="2"/>
      <scheme val="minor"/>
    </font>
    <font>
      <b/>
      <sz val="10"/>
      <color theme="4"/>
      <name val="Corbel"/>
      <family val="2"/>
      <scheme val="minor"/>
    </font>
    <font>
      <b/>
      <sz val="11"/>
      <name val="Corbel"/>
      <family val="2"/>
      <scheme val="minor"/>
    </font>
    <font>
      <u/>
      <sz val="12"/>
      <color theme="1" tint="0.499984740745262"/>
      <name val="Arial"/>
      <family val="2"/>
    </font>
    <font>
      <sz val="8"/>
      <color theme="0" tint="-0.34998626667073579"/>
      <name val="Arial"/>
      <family val="2"/>
    </font>
    <font>
      <b/>
      <sz val="11"/>
      <color theme="0" tint="-0.499984740745262"/>
      <name val="Corbel"/>
      <family val="2"/>
      <scheme val="minor"/>
    </font>
    <font>
      <sz val="10"/>
      <color theme="0" tint="-0.499984740745262"/>
      <name val="Corbel"/>
      <family val="2"/>
      <scheme val="minor"/>
    </font>
    <font>
      <sz val="11"/>
      <color theme="0" tint="-0.499984740745262"/>
      <name val="Corbel"/>
      <family val="2"/>
      <scheme val="minor"/>
    </font>
    <font>
      <b/>
      <sz val="12"/>
      <color theme="0" tint="-0.499984740745262"/>
      <name val="Corbel"/>
      <family val="2"/>
      <scheme val="minor"/>
    </font>
    <font>
      <b/>
      <sz val="48"/>
      <color theme="4"/>
      <name val="Corbel"/>
      <family val="2"/>
      <scheme val="minor"/>
    </font>
    <font>
      <sz val="4"/>
      <color theme="0"/>
      <name val="Corbel"/>
      <family val="2"/>
      <scheme val="minor"/>
    </font>
    <font>
      <b/>
      <sz val="24"/>
      <color theme="0" tint="-0.34998626667073579"/>
      <name val="Corbe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34998626667073579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6" fillId="3" borderId="0" xfId="0" applyFont="1" applyFill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13" fillId="3" borderId="2" xfId="0" applyFont="1" applyFill="1" applyBorder="1" applyAlignment="1">
      <alignment horizontal="center" vertical="center"/>
    </xf>
    <xf numFmtId="14" fontId="1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9" fontId="13" fillId="3" borderId="2" xfId="0" quotePrefix="1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 vertical="center"/>
    </xf>
    <xf numFmtId="0" fontId="21" fillId="0" borderId="0" xfId="0" applyFont="1"/>
    <xf numFmtId="0" fontId="18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64" fontId="19" fillId="0" borderId="4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0" fillId="0" borderId="0" xfId="1" applyFont="1" applyAlignment="1" applyProtection="1">
      <alignment horizontal="left" vertical="center"/>
    </xf>
    <xf numFmtId="0" fontId="14" fillId="0" borderId="0" xfId="1" applyFont="1" applyAlignment="1" applyProtection="1">
      <alignment horizontal="left" vertical="center"/>
    </xf>
    <xf numFmtId="0" fontId="11" fillId="0" borderId="3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22" fillId="0" borderId="0" xfId="0" applyFont="1" applyAlignment="1">
      <alignment horizontal="right"/>
    </xf>
  </cellXfs>
  <cellStyles count="2">
    <cellStyle name="Hyperlink" xfId="1" builtinId="8" customBuiltin="1"/>
    <cellStyle name="Normal" xfId="0" builtinId="0"/>
  </cellStyles>
  <dxfs count="4">
    <dxf>
      <font>
        <color theme="4"/>
      </font>
    </dxf>
    <dxf>
      <font>
        <color theme="0" tint="-4.9989318521683403E-2"/>
      </font>
    </dxf>
    <dxf>
      <font>
        <color theme="4"/>
      </font>
    </dxf>
    <dxf>
      <border>
        <left style="thin">
          <color theme="0" tint="-0.24994659260841701"/>
        </left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">
  <a:themeElements>
    <a:clrScheme name="Seasons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A81C4"/>
      </a:accent1>
      <a:accent2>
        <a:srgbClr val="ED7D31"/>
      </a:accent2>
      <a:accent3>
        <a:srgbClr val="5B9BD5"/>
      </a:accent3>
      <a:accent4>
        <a:srgbClr val="EAB200"/>
      </a:accent4>
      <a:accent5>
        <a:srgbClr val="987E70"/>
      </a:accent5>
      <a:accent6>
        <a:srgbClr val="70AD47"/>
      </a:accent6>
      <a:hlink>
        <a:srgbClr val="0563C1"/>
      </a:hlink>
      <a:folHlink>
        <a:srgbClr val="954F72"/>
      </a:folHlink>
    </a:clrScheme>
    <a:fontScheme name="Corbel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65"/>
  <sheetViews>
    <sheetView showGridLines="0" tabSelected="1" showRuler="0" topLeftCell="B1" zoomScaleNormal="100" zoomScalePageLayoutView="90" workbookViewId="0">
      <selection activeCell="AO1" sqref="AO1"/>
    </sheetView>
  </sheetViews>
  <sheetFormatPr defaultColWidth="9.140625" defaultRowHeight="12.75" x14ac:dyDescent="0.2"/>
  <cols>
    <col min="1" max="1" width="10.28515625" style="13" hidden="1" customWidth="1"/>
    <col min="2" max="38" width="3.7109375" style="20" customWidth="1"/>
    <col min="39" max="40" width="9.140625" style="1"/>
    <col min="41" max="41" width="21.28515625" style="1" customWidth="1"/>
    <col min="42" max="42" width="12.28515625" style="1" customWidth="1"/>
    <col min="43" max="43" width="9.140625" style="1"/>
    <col min="44" max="44" width="12.7109375" style="1" customWidth="1"/>
    <col min="45" max="45" width="3.140625" style="1" customWidth="1"/>
    <col min="46" max="16384" width="9.140625" style="1"/>
  </cols>
  <sheetData>
    <row r="1" spans="1:48" s="2" customFormat="1" ht="54" customHeight="1" x14ac:dyDescent="0.9">
      <c r="A1" s="10"/>
      <c r="B1" s="32">
        <f>IF($AP$15=1,AP12,AP12&amp;"-"&amp;AP12+1)</f>
        <v>2019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3" t="s">
        <v>33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N1" s="4"/>
    </row>
    <row r="2" spans="1:48" ht="9.75" customHeight="1" x14ac:dyDescent="0.2">
      <c r="AK2" s="22" t="s">
        <v>1</v>
      </c>
      <c r="AN2" s="4"/>
    </row>
    <row r="3" spans="1:48" ht="15.75" x14ac:dyDescent="0.2">
      <c r="B3" s="19" t="str">
        <f t="shared" ref="B3:AL3" si="0">CHOOSE(1+MOD($AP$18+COLUMN()-COLUMN($B$3)+1-2,7),$AO$57,$AO$58,$AO$59,$AO$60,$AO$61,$AO$62,$AO$63)</f>
        <v>Su</v>
      </c>
      <c r="C3" s="19" t="str">
        <f t="shared" si="0"/>
        <v>M</v>
      </c>
      <c r="D3" s="19" t="str">
        <f t="shared" si="0"/>
        <v>Tu</v>
      </c>
      <c r="E3" s="19" t="str">
        <f t="shared" si="0"/>
        <v>W</v>
      </c>
      <c r="F3" s="19" t="str">
        <f t="shared" si="0"/>
        <v>Th</v>
      </c>
      <c r="G3" s="19" t="str">
        <f t="shared" si="0"/>
        <v>F</v>
      </c>
      <c r="H3" s="19" t="str">
        <f t="shared" si="0"/>
        <v>Sa</v>
      </c>
      <c r="I3" s="27" t="str">
        <f t="shared" si="0"/>
        <v>Su</v>
      </c>
      <c r="J3" s="19" t="str">
        <f t="shared" si="0"/>
        <v>M</v>
      </c>
      <c r="K3" s="19" t="str">
        <f t="shared" si="0"/>
        <v>Tu</v>
      </c>
      <c r="L3" s="19" t="str">
        <f t="shared" si="0"/>
        <v>W</v>
      </c>
      <c r="M3" s="19" t="str">
        <f t="shared" si="0"/>
        <v>Th</v>
      </c>
      <c r="N3" s="19" t="str">
        <f t="shared" si="0"/>
        <v>F</v>
      </c>
      <c r="O3" s="19" t="str">
        <f t="shared" si="0"/>
        <v>Sa</v>
      </c>
      <c r="P3" s="27" t="str">
        <f t="shared" si="0"/>
        <v>Su</v>
      </c>
      <c r="Q3" s="19" t="str">
        <f t="shared" si="0"/>
        <v>M</v>
      </c>
      <c r="R3" s="19" t="str">
        <f t="shared" si="0"/>
        <v>Tu</v>
      </c>
      <c r="S3" s="19" t="str">
        <f t="shared" si="0"/>
        <v>W</v>
      </c>
      <c r="T3" s="19" t="str">
        <f t="shared" si="0"/>
        <v>Th</v>
      </c>
      <c r="U3" s="19" t="str">
        <f t="shared" si="0"/>
        <v>F</v>
      </c>
      <c r="V3" s="19" t="str">
        <f t="shared" si="0"/>
        <v>Sa</v>
      </c>
      <c r="W3" s="27" t="str">
        <f t="shared" si="0"/>
        <v>Su</v>
      </c>
      <c r="X3" s="19" t="str">
        <f t="shared" si="0"/>
        <v>M</v>
      </c>
      <c r="Y3" s="19" t="str">
        <f t="shared" si="0"/>
        <v>Tu</v>
      </c>
      <c r="Z3" s="19" t="str">
        <f t="shared" si="0"/>
        <v>W</v>
      </c>
      <c r="AA3" s="19" t="str">
        <f t="shared" si="0"/>
        <v>Th</v>
      </c>
      <c r="AB3" s="19" t="str">
        <f t="shared" si="0"/>
        <v>F</v>
      </c>
      <c r="AC3" s="19" t="str">
        <f t="shared" si="0"/>
        <v>Sa</v>
      </c>
      <c r="AD3" s="27" t="str">
        <f t="shared" si="0"/>
        <v>Su</v>
      </c>
      <c r="AE3" s="19" t="str">
        <f t="shared" si="0"/>
        <v>M</v>
      </c>
      <c r="AF3" s="19" t="str">
        <f t="shared" si="0"/>
        <v>Tu</v>
      </c>
      <c r="AG3" s="19" t="str">
        <f t="shared" si="0"/>
        <v>W</v>
      </c>
      <c r="AH3" s="19" t="str">
        <f t="shared" si="0"/>
        <v>Th</v>
      </c>
      <c r="AI3" s="19" t="str">
        <f t="shared" si="0"/>
        <v>F</v>
      </c>
      <c r="AJ3" s="19" t="str">
        <f t="shared" si="0"/>
        <v>Sa</v>
      </c>
      <c r="AK3" s="27" t="str">
        <f t="shared" si="0"/>
        <v>Su</v>
      </c>
      <c r="AL3" s="19" t="str">
        <f t="shared" si="0"/>
        <v>M</v>
      </c>
      <c r="AN3" s="29"/>
    </row>
    <row r="4" spans="1:48" ht="9.75" customHeight="1" x14ac:dyDescent="0.2">
      <c r="B4" s="21"/>
      <c r="C4" s="21"/>
      <c r="D4" s="21"/>
      <c r="E4" s="21"/>
      <c r="F4" s="21"/>
      <c r="G4" s="19"/>
      <c r="H4" s="19"/>
      <c r="I4" s="21"/>
      <c r="J4" s="21"/>
      <c r="K4" s="21"/>
      <c r="L4" s="21"/>
      <c r="M4" s="21"/>
      <c r="N4" s="19"/>
      <c r="O4" s="19"/>
      <c r="P4" s="21"/>
      <c r="Q4" s="21"/>
      <c r="R4" s="21"/>
      <c r="S4" s="21"/>
      <c r="T4" s="21"/>
      <c r="U4" s="19"/>
      <c r="V4" s="19"/>
      <c r="W4" s="21"/>
      <c r="X4" s="21"/>
      <c r="Y4" s="21"/>
      <c r="Z4" s="21"/>
      <c r="AA4" s="21"/>
      <c r="AB4" s="19"/>
      <c r="AC4" s="19"/>
      <c r="AD4" s="21"/>
      <c r="AE4" s="21"/>
      <c r="AF4" s="21"/>
      <c r="AG4" s="21"/>
      <c r="AH4" s="21"/>
      <c r="AI4" s="19"/>
      <c r="AJ4" s="19"/>
      <c r="AK4" s="21"/>
      <c r="AL4" s="21"/>
      <c r="AN4" s="15"/>
    </row>
    <row r="5" spans="1:48" ht="17.25" customHeight="1" x14ac:dyDescent="0.3">
      <c r="A5" s="12">
        <f>DATE($AP$12,$AP$15,1)</f>
        <v>43466</v>
      </c>
      <c r="B5" s="31" t="str">
        <f>INDEX($AO$43:$AO$54,MONTH(A5))&amp;IF($AP$15&lt;&gt;1," "&amp;YEAR(A5),"")</f>
        <v>JANUARY</v>
      </c>
      <c r="C5" s="23"/>
      <c r="D5" s="23"/>
      <c r="E5" s="23"/>
      <c r="F5" s="23"/>
      <c r="G5" s="24"/>
      <c r="H5" s="24"/>
      <c r="I5" s="23"/>
      <c r="J5" s="23"/>
      <c r="K5" s="23"/>
      <c r="L5" s="23"/>
      <c r="M5" s="23"/>
      <c r="N5" s="24"/>
      <c r="O5" s="24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N5" s="30"/>
    </row>
    <row r="6" spans="1:48" s="3" customFormat="1" ht="15.6" customHeight="1" x14ac:dyDescent="0.2">
      <c r="A6" s="14"/>
      <c r="B6" s="25">
        <f>$A5-(WEEKDAY($A5,1)-($AP$18-1))-IF((WEEKDAY($A5,1)-($AP$18-1))&lt;=0,7,0)+1</f>
        <v>43464</v>
      </c>
      <c r="C6" s="25">
        <f>B6+1</f>
        <v>43465</v>
      </c>
      <c r="D6" s="25">
        <f t="shared" ref="D6:AL6" si="1">C6+1</f>
        <v>43466</v>
      </c>
      <c r="E6" s="25">
        <f t="shared" si="1"/>
        <v>43467</v>
      </c>
      <c r="F6" s="25">
        <f t="shared" si="1"/>
        <v>43468</v>
      </c>
      <c r="G6" s="25">
        <f t="shared" si="1"/>
        <v>43469</v>
      </c>
      <c r="H6" s="25">
        <f t="shared" si="1"/>
        <v>43470</v>
      </c>
      <c r="I6" s="25">
        <f t="shared" si="1"/>
        <v>43471</v>
      </c>
      <c r="J6" s="25">
        <f t="shared" si="1"/>
        <v>43472</v>
      </c>
      <c r="K6" s="25">
        <f t="shared" si="1"/>
        <v>43473</v>
      </c>
      <c r="L6" s="25">
        <f t="shared" si="1"/>
        <v>43474</v>
      </c>
      <c r="M6" s="25">
        <f t="shared" si="1"/>
        <v>43475</v>
      </c>
      <c r="N6" s="25">
        <f t="shared" si="1"/>
        <v>43476</v>
      </c>
      <c r="O6" s="25">
        <f t="shared" si="1"/>
        <v>43477</v>
      </c>
      <c r="P6" s="25">
        <f t="shared" si="1"/>
        <v>43478</v>
      </c>
      <c r="Q6" s="25">
        <f t="shared" si="1"/>
        <v>43479</v>
      </c>
      <c r="R6" s="25">
        <f t="shared" si="1"/>
        <v>43480</v>
      </c>
      <c r="S6" s="25">
        <f t="shared" si="1"/>
        <v>43481</v>
      </c>
      <c r="T6" s="25">
        <f t="shared" si="1"/>
        <v>43482</v>
      </c>
      <c r="U6" s="25">
        <f t="shared" si="1"/>
        <v>43483</v>
      </c>
      <c r="V6" s="25">
        <f t="shared" si="1"/>
        <v>43484</v>
      </c>
      <c r="W6" s="25">
        <f t="shared" si="1"/>
        <v>43485</v>
      </c>
      <c r="X6" s="25">
        <f t="shared" si="1"/>
        <v>43486</v>
      </c>
      <c r="Y6" s="25">
        <f t="shared" si="1"/>
        <v>43487</v>
      </c>
      <c r="Z6" s="25">
        <f t="shared" si="1"/>
        <v>43488</v>
      </c>
      <c r="AA6" s="25">
        <f t="shared" si="1"/>
        <v>43489</v>
      </c>
      <c r="AB6" s="25">
        <f t="shared" si="1"/>
        <v>43490</v>
      </c>
      <c r="AC6" s="25">
        <f t="shared" si="1"/>
        <v>43491</v>
      </c>
      <c r="AD6" s="25">
        <f t="shared" si="1"/>
        <v>43492</v>
      </c>
      <c r="AE6" s="25">
        <f t="shared" si="1"/>
        <v>43493</v>
      </c>
      <c r="AF6" s="25">
        <f t="shared" si="1"/>
        <v>43494</v>
      </c>
      <c r="AG6" s="25">
        <f t="shared" si="1"/>
        <v>43495</v>
      </c>
      <c r="AH6" s="25">
        <f t="shared" si="1"/>
        <v>43496</v>
      </c>
      <c r="AI6" s="25">
        <f t="shared" si="1"/>
        <v>43497</v>
      </c>
      <c r="AJ6" s="25">
        <f t="shared" si="1"/>
        <v>43498</v>
      </c>
      <c r="AK6" s="25">
        <f t="shared" si="1"/>
        <v>43499</v>
      </c>
      <c r="AL6" s="25">
        <f t="shared" si="1"/>
        <v>43500</v>
      </c>
    </row>
    <row r="7" spans="1:48" s="3" customFormat="1" ht="8.1" customHeight="1" x14ac:dyDescent="0.2">
      <c r="A7" s="14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</row>
    <row r="8" spans="1:48" s="3" customFormat="1" ht="17.25" customHeight="1" x14ac:dyDescent="0.3">
      <c r="A8" s="12">
        <f>DATE($AP$12,$AP$15+1,1)</f>
        <v>43497</v>
      </c>
      <c r="B8" s="31" t="str">
        <f>INDEX($AO$43:$AO$54,MONTH(A8))&amp;IF($AP$15&lt;&gt;1," "&amp;YEAR(A8),"")</f>
        <v>FEBRUARY</v>
      </c>
      <c r="C8" s="23"/>
      <c r="D8" s="23"/>
      <c r="E8" s="23"/>
      <c r="F8" s="23"/>
      <c r="G8" s="24"/>
      <c r="H8" s="24"/>
      <c r="I8" s="23"/>
      <c r="J8" s="23"/>
      <c r="K8" s="23"/>
      <c r="L8" s="23"/>
      <c r="M8" s="23"/>
      <c r="N8" s="24"/>
      <c r="O8" s="24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</row>
    <row r="9" spans="1:48" s="3" customFormat="1" ht="15.6" customHeight="1" x14ac:dyDescent="0.2">
      <c r="A9" s="14"/>
      <c r="B9" s="25">
        <f>$A8-(WEEKDAY($A8,1)-($AP$18-1))-IF((WEEKDAY($A8,1)-($AP$18-1))&lt;=0,7,0)+1</f>
        <v>43492</v>
      </c>
      <c r="C9" s="25">
        <f>B9+1</f>
        <v>43493</v>
      </c>
      <c r="D9" s="25">
        <f t="shared" ref="D9:AL9" si="2">C9+1</f>
        <v>43494</v>
      </c>
      <c r="E9" s="25">
        <f t="shared" si="2"/>
        <v>43495</v>
      </c>
      <c r="F9" s="25">
        <f t="shared" si="2"/>
        <v>43496</v>
      </c>
      <c r="G9" s="25">
        <f t="shared" si="2"/>
        <v>43497</v>
      </c>
      <c r="H9" s="25">
        <f t="shared" si="2"/>
        <v>43498</v>
      </c>
      <c r="I9" s="25">
        <f t="shared" si="2"/>
        <v>43499</v>
      </c>
      <c r="J9" s="25">
        <f t="shared" si="2"/>
        <v>43500</v>
      </c>
      <c r="K9" s="25">
        <f t="shared" si="2"/>
        <v>43501</v>
      </c>
      <c r="L9" s="25">
        <f t="shared" si="2"/>
        <v>43502</v>
      </c>
      <c r="M9" s="25">
        <f t="shared" si="2"/>
        <v>43503</v>
      </c>
      <c r="N9" s="25">
        <f t="shared" si="2"/>
        <v>43504</v>
      </c>
      <c r="O9" s="25">
        <f t="shared" si="2"/>
        <v>43505</v>
      </c>
      <c r="P9" s="25">
        <f t="shared" si="2"/>
        <v>43506</v>
      </c>
      <c r="Q9" s="25">
        <f t="shared" si="2"/>
        <v>43507</v>
      </c>
      <c r="R9" s="25">
        <f t="shared" si="2"/>
        <v>43508</v>
      </c>
      <c r="S9" s="25">
        <f t="shared" si="2"/>
        <v>43509</v>
      </c>
      <c r="T9" s="25">
        <f t="shared" si="2"/>
        <v>43510</v>
      </c>
      <c r="U9" s="25">
        <f t="shared" si="2"/>
        <v>43511</v>
      </c>
      <c r="V9" s="25">
        <f t="shared" si="2"/>
        <v>43512</v>
      </c>
      <c r="W9" s="25">
        <f t="shared" si="2"/>
        <v>43513</v>
      </c>
      <c r="X9" s="25">
        <f t="shared" si="2"/>
        <v>43514</v>
      </c>
      <c r="Y9" s="25">
        <f t="shared" si="2"/>
        <v>43515</v>
      </c>
      <c r="Z9" s="25">
        <f t="shared" si="2"/>
        <v>43516</v>
      </c>
      <c r="AA9" s="25">
        <f t="shared" si="2"/>
        <v>43517</v>
      </c>
      <c r="AB9" s="25">
        <f t="shared" si="2"/>
        <v>43518</v>
      </c>
      <c r="AC9" s="25">
        <f t="shared" si="2"/>
        <v>43519</v>
      </c>
      <c r="AD9" s="25">
        <f t="shared" si="2"/>
        <v>43520</v>
      </c>
      <c r="AE9" s="25">
        <f t="shared" si="2"/>
        <v>43521</v>
      </c>
      <c r="AF9" s="25">
        <f t="shared" si="2"/>
        <v>43522</v>
      </c>
      <c r="AG9" s="25">
        <f t="shared" si="2"/>
        <v>43523</v>
      </c>
      <c r="AH9" s="25">
        <f t="shared" si="2"/>
        <v>43524</v>
      </c>
      <c r="AI9" s="25">
        <f t="shared" si="2"/>
        <v>43525</v>
      </c>
      <c r="AJ9" s="25">
        <f t="shared" si="2"/>
        <v>43526</v>
      </c>
      <c r="AK9" s="25">
        <f t="shared" si="2"/>
        <v>43527</v>
      </c>
      <c r="AL9" s="25">
        <f t="shared" si="2"/>
        <v>43528</v>
      </c>
    </row>
    <row r="10" spans="1:48" s="3" customFormat="1" ht="8.1" customHeight="1" x14ac:dyDescent="0.2">
      <c r="A10" s="14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N10" s="5"/>
    </row>
    <row r="11" spans="1:48" s="3" customFormat="1" ht="17.25" customHeight="1" x14ac:dyDescent="0.3">
      <c r="A11" s="12">
        <f>DATE($AP$12,$AP$15+2,1)</f>
        <v>43525</v>
      </c>
      <c r="B11" s="31" t="str">
        <f>INDEX($AO$43:$AO$54,MONTH(A11))&amp;IF($AP$15&lt;&gt;1," "&amp;YEAR(A11),"")</f>
        <v>MARCH</v>
      </c>
      <c r="C11" s="23"/>
      <c r="D11" s="23"/>
      <c r="E11" s="23"/>
      <c r="F11" s="23"/>
      <c r="G11" s="24"/>
      <c r="H11" s="24"/>
      <c r="I11" s="23"/>
      <c r="J11" s="23"/>
      <c r="K11" s="23"/>
      <c r="L11" s="23"/>
      <c r="M11" s="23"/>
      <c r="N11" s="24"/>
      <c r="O11" s="24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N11" s="7" t="s">
        <v>2</v>
      </c>
      <c r="AO11" s="1"/>
      <c r="AP11" s="1"/>
      <c r="AQ11" s="6"/>
    </row>
    <row r="12" spans="1:48" s="3" customFormat="1" ht="15.6" customHeight="1" x14ac:dyDescent="0.2">
      <c r="A12" s="14"/>
      <c r="B12" s="25">
        <f>$A11-(WEEKDAY($A11,1)-($AP$18-1))-IF((WEEKDAY($A11,1)-($AP$18-1))&lt;=0,7,0)+1</f>
        <v>43520</v>
      </c>
      <c r="C12" s="25">
        <f>B12+1</f>
        <v>43521</v>
      </c>
      <c r="D12" s="25">
        <f t="shared" ref="D12:AL12" si="3">C12+1</f>
        <v>43522</v>
      </c>
      <c r="E12" s="25">
        <f t="shared" si="3"/>
        <v>43523</v>
      </c>
      <c r="F12" s="25">
        <f t="shared" si="3"/>
        <v>43524</v>
      </c>
      <c r="G12" s="25">
        <f t="shared" si="3"/>
        <v>43525</v>
      </c>
      <c r="H12" s="25">
        <f t="shared" si="3"/>
        <v>43526</v>
      </c>
      <c r="I12" s="25">
        <f t="shared" si="3"/>
        <v>43527</v>
      </c>
      <c r="J12" s="25">
        <f t="shared" si="3"/>
        <v>43528</v>
      </c>
      <c r="K12" s="25">
        <f t="shared" si="3"/>
        <v>43529</v>
      </c>
      <c r="L12" s="25">
        <f t="shared" si="3"/>
        <v>43530</v>
      </c>
      <c r="M12" s="25">
        <f t="shared" si="3"/>
        <v>43531</v>
      </c>
      <c r="N12" s="25">
        <f t="shared" si="3"/>
        <v>43532</v>
      </c>
      <c r="O12" s="25">
        <f t="shared" si="3"/>
        <v>43533</v>
      </c>
      <c r="P12" s="25">
        <f t="shared" si="3"/>
        <v>43534</v>
      </c>
      <c r="Q12" s="25">
        <f t="shared" si="3"/>
        <v>43535</v>
      </c>
      <c r="R12" s="25">
        <f t="shared" si="3"/>
        <v>43536</v>
      </c>
      <c r="S12" s="25">
        <f t="shared" si="3"/>
        <v>43537</v>
      </c>
      <c r="T12" s="25">
        <f t="shared" si="3"/>
        <v>43538</v>
      </c>
      <c r="U12" s="25">
        <f t="shared" si="3"/>
        <v>43539</v>
      </c>
      <c r="V12" s="25">
        <f t="shared" si="3"/>
        <v>43540</v>
      </c>
      <c r="W12" s="25">
        <f t="shared" si="3"/>
        <v>43541</v>
      </c>
      <c r="X12" s="25">
        <f t="shared" si="3"/>
        <v>43542</v>
      </c>
      <c r="Y12" s="25">
        <f t="shared" si="3"/>
        <v>43543</v>
      </c>
      <c r="Z12" s="25">
        <f t="shared" si="3"/>
        <v>43544</v>
      </c>
      <c r="AA12" s="25">
        <f t="shared" si="3"/>
        <v>43545</v>
      </c>
      <c r="AB12" s="25">
        <f t="shared" si="3"/>
        <v>43546</v>
      </c>
      <c r="AC12" s="25">
        <f t="shared" si="3"/>
        <v>43547</v>
      </c>
      <c r="AD12" s="25">
        <f t="shared" si="3"/>
        <v>43548</v>
      </c>
      <c r="AE12" s="25">
        <f t="shared" si="3"/>
        <v>43549</v>
      </c>
      <c r="AF12" s="25">
        <f t="shared" si="3"/>
        <v>43550</v>
      </c>
      <c r="AG12" s="25">
        <f t="shared" si="3"/>
        <v>43551</v>
      </c>
      <c r="AH12" s="25">
        <f t="shared" si="3"/>
        <v>43552</v>
      </c>
      <c r="AI12" s="25">
        <f t="shared" si="3"/>
        <v>43553</v>
      </c>
      <c r="AJ12" s="25">
        <f t="shared" si="3"/>
        <v>43554</v>
      </c>
      <c r="AK12" s="25">
        <f t="shared" si="3"/>
        <v>43555</v>
      </c>
      <c r="AL12" s="25">
        <f t="shared" si="3"/>
        <v>43556</v>
      </c>
      <c r="AO12" s="8" t="s">
        <v>0</v>
      </c>
      <c r="AP12" s="11">
        <v>2019</v>
      </c>
      <c r="AQ12" s="5"/>
      <c r="AV12" s="28"/>
    </row>
    <row r="13" spans="1:48" s="3" customFormat="1" ht="8.1" customHeight="1" x14ac:dyDescent="0.2">
      <c r="A13" s="14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N13" s="1"/>
      <c r="AO13" s="5"/>
      <c r="AP13" s="5"/>
      <c r="AQ13" s="5"/>
    </row>
    <row r="14" spans="1:48" s="3" customFormat="1" ht="17.25" customHeight="1" x14ac:dyDescent="0.3">
      <c r="A14" s="12">
        <f>DATE($AP$12,$AP$15+3,1)</f>
        <v>43556</v>
      </c>
      <c r="B14" s="31" t="str">
        <f>INDEX($AO$43:$AO$54,MONTH(A14))&amp;IF($AP$15&lt;&gt;1," "&amp;YEAR(A14),"")</f>
        <v>APRIL</v>
      </c>
      <c r="C14" s="23"/>
      <c r="D14" s="23"/>
      <c r="E14" s="23"/>
      <c r="F14" s="23"/>
      <c r="G14" s="24"/>
      <c r="H14" s="24"/>
      <c r="I14" s="23"/>
      <c r="J14" s="23"/>
      <c r="K14" s="23"/>
      <c r="L14" s="23"/>
      <c r="M14" s="23"/>
      <c r="N14" s="24"/>
      <c r="O14" s="24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N14" s="1"/>
      <c r="AQ14" s="5"/>
    </row>
    <row r="15" spans="1:48" s="3" customFormat="1" ht="15.6" customHeight="1" x14ac:dyDescent="0.2">
      <c r="A15" s="14"/>
      <c r="B15" s="25">
        <f>$A14-(WEEKDAY($A14,1)-($AP$18-1))-IF((WEEKDAY($A14,1)-($AP$18-1))&lt;=0,7,0)+1</f>
        <v>43555</v>
      </c>
      <c r="C15" s="25">
        <f>B15+1</f>
        <v>43556</v>
      </c>
      <c r="D15" s="25">
        <f t="shared" ref="D15:AL15" si="4">C15+1</f>
        <v>43557</v>
      </c>
      <c r="E15" s="25">
        <f t="shared" si="4"/>
        <v>43558</v>
      </c>
      <c r="F15" s="25">
        <f t="shared" si="4"/>
        <v>43559</v>
      </c>
      <c r="G15" s="25">
        <f t="shared" si="4"/>
        <v>43560</v>
      </c>
      <c r="H15" s="25">
        <f t="shared" si="4"/>
        <v>43561</v>
      </c>
      <c r="I15" s="25">
        <f t="shared" si="4"/>
        <v>43562</v>
      </c>
      <c r="J15" s="25">
        <f t="shared" si="4"/>
        <v>43563</v>
      </c>
      <c r="K15" s="25">
        <f t="shared" si="4"/>
        <v>43564</v>
      </c>
      <c r="L15" s="25">
        <f t="shared" si="4"/>
        <v>43565</v>
      </c>
      <c r="M15" s="25">
        <f t="shared" si="4"/>
        <v>43566</v>
      </c>
      <c r="N15" s="25">
        <f t="shared" si="4"/>
        <v>43567</v>
      </c>
      <c r="O15" s="25">
        <f t="shared" si="4"/>
        <v>43568</v>
      </c>
      <c r="P15" s="25">
        <f t="shared" si="4"/>
        <v>43569</v>
      </c>
      <c r="Q15" s="25">
        <f t="shared" si="4"/>
        <v>43570</v>
      </c>
      <c r="R15" s="25">
        <f t="shared" si="4"/>
        <v>43571</v>
      </c>
      <c r="S15" s="25">
        <f t="shared" si="4"/>
        <v>43572</v>
      </c>
      <c r="T15" s="25">
        <f t="shared" si="4"/>
        <v>43573</v>
      </c>
      <c r="U15" s="25">
        <f t="shared" si="4"/>
        <v>43574</v>
      </c>
      <c r="V15" s="25">
        <f t="shared" si="4"/>
        <v>43575</v>
      </c>
      <c r="W15" s="25">
        <f t="shared" si="4"/>
        <v>43576</v>
      </c>
      <c r="X15" s="25">
        <f t="shared" si="4"/>
        <v>43577</v>
      </c>
      <c r="Y15" s="25">
        <f t="shared" si="4"/>
        <v>43578</v>
      </c>
      <c r="Z15" s="25">
        <f t="shared" si="4"/>
        <v>43579</v>
      </c>
      <c r="AA15" s="25">
        <f t="shared" si="4"/>
        <v>43580</v>
      </c>
      <c r="AB15" s="25">
        <f t="shared" si="4"/>
        <v>43581</v>
      </c>
      <c r="AC15" s="25">
        <f t="shared" si="4"/>
        <v>43582</v>
      </c>
      <c r="AD15" s="25">
        <f t="shared" si="4"/>
        <v>43583</v>
      </c>
      <c r="AE15" s="25">
        <f t="shared" si="4"/>
        <v>43584</v>
      </c>
      <c r="AF15" s="25">
        <f t="shared" si="4"/>
        <v>43585</v>
      </c>
      <c r="AG15" s="25">
        <f t="shared" si="4"/>
        <v>43586</v>
      </c>
      <c r="AH15" s="25">
        <f t="shared" si="4"/>
        <v>43587</v>
      </c>
      <c r="AI15" s="25">
        <f t="shared" si="4"/>
        <v>43588</v>
      </c>
      <c r="AJ15" s="25">
        <f t="shared" si="4"/>
        <v>43589</v>
      </c>
      <c r="AK15" s="25">
        <f t="shared" si="4"/>
        <v>43590</v>
      </c>
      <c r="AL15" s="25">
        <f t="shared" si="4"/>
        <v>43591</v>
      </c>
      <c r="AN15" s="1"/>
      <c r="AO15" s="8" t="s">
        <v>3</v>
      </c>
      <c r="AP15" s="11">
        <v>1</v>
      </c>
      <c r="AQ15" s="5"/>
    </row>
    <row r="16" spans="1:48" s="3" customFormat="1" ht="8.1" customHeight="1" x14ac:dyDescent="0.2">
      <c r="A16" s="14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N16" s="1"/>
      <c r="AQ16" s="5"/>
    </row>
    <row r="17" spans="1:45" s="3" customFormat="1" ht="17.25" customHeight="1" x14ac:dyDescent="0.3">
      <c r="A17" s="12">
        <f>DATE($AP$12,$AP$15+4,1)</f>
        <v>43586</v>
      </c>
      <c r="B17" s="31" t="str">
        <f>INDEX($AO$43:$AO$54,MONTH(A17))&amp;IF($AP$15&lt;&gt;1," "&amp;YEAR(A17),"")</f>
        <v>MAY</v>
      </c>
      <c r="C17" s="23"/>
      <c r="D17" s="23"/>
      <c r="E17" s="23"/>
      <c r="F17" s="23"/>
      <c r="G17" s="24"/>
      <c r="H17" s="24"/>
      <c r="I17" s="23"/>
      <c r="J17" s="23"/>
      <c r="K17" s="23"/>
      <c r="L17" s="23"/>
      <c r="M17" s="23"/>
      <c r="N17" s="24"/>
      <c r="O17" s="24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N17" s="7" t="s">
        <v>4</v>
      </c>
      <c r="AO17" s="6"/>
      <c r="AP17" s="6"/>
      <c r="AQ17" s="5"/>
    </row>
    <row r="18" spans="1:45" s="3" customFormat="1" ht="15.6" customHeight="1" x14ac:dyDescent="0.2">
      <c r="A18" s="14"/>
      <c r="B18" s="25">
        <f>$A17-(WEEKDAY($A17,1)-($AP$18-1))-IF((WEEKDAY($A17,1)-($AP$18-1))&lt;=0,7,0)+1</f>
        <v>43583</v>
      </c>
      <c r="C18" s="25">
        <f>B18+1</f>
        <v>43584</v>
      </c>
      <c r="D18" s="25">
        <f t="shared" ref="D18:AL18" si="5">C18+1</f>
        <v>43585</v>
      </c>
      <c r="E18" s="25">
        <f t="shared" si="5"/>
        <v>43586</v>
      </c>
      <c r="F18" s="25">
        <f t="shared" si="5"/>
        <v>43587</v>
      </c>
      <c r="G18" s="25">
        <f t="shared" si="5"/>
        <v>43588</v>
      </c>
      <c r="H18" s="25">
        <f t="shared" si="5"/>
        <v>43589</v>
      </c>
      <c r="I18" s="25">
        <f t="shared" si="5"/>
        <v>43590</v>
      </c>
      <c r="J18" s="25">
        <f t="shared" si="5"/>
        <v>43591</v>
      </c>
      <c r="K18" s="25">
        <f t="shared" si="5"/>
        <v>43592</v>
      </c>
      <c r="L18" s="25">
        <f t="shared" si="5"/>
        <v>43593</v>
      </c>
      <c r="M18" s="25">
        <f t="shared" si="5"/>
        <v>43594</v>
      </c>
      <c r="N18" s="25">
        <f t="shared" si="5"/>
        <v>43595</v>
      </c>
      <c r="O18" s="25">
        <f t="shared" si="5"/>
        <v>43596</v>
      </c>
      <c r="P18" s="25">
        <f t="shared" si="5"/>
        <v>43597</v>
      </c>
      <c r="Q18" s="25">
        <f t="shared" si="5"/>
        <v>43598</v>
      </c>
      <c r="R18" s="25">
        <f t="shared" si="5"/>
        <v>43599</v>
      </c>
      <c r="S18" s="25">
        <f t="shared" si="5"/>
        <v>43600</v>
      </c>
      <c r="T18" s="25">
        <f t="shared" si="5"/>
        <v>43601</v>
      </c>
      <c r="U18" s="25">
        <f t="shared" si="5"/>
        <v>43602</v>
      </c>
      <c r="V18" s="25">
        <f t="shared" si="5"/>
        <v>43603</v>
      </c>
      <c r="W18" s="25">
        <f t="shared" si="5"/>
        <v>43604</v>
      </c>
      <c r="X18" s="25">
        <f t="shared" si="5"/>
        <v>43605</v>
      </c>
      <c r="Y18" s="25">
        <f t="shared" si="5"/>
        <v>43606</v>
      </c>
      <c r="Z18" s="25">
        <f t="shared" si="5"/>
        <v>43607</v>
      </c>
      <c r="AA18" s="25">
        <f t="shared" si="5"/>
        <v>43608</v>
      </c>
      <c r="AB18" s="25">
        <f t="shared" si="5"/>
        <v>43609</v>
      </c>
      <c r="AC18" s="25">
        <f t="shared" si="5"/>
        <v>43610</v>
      </c>
      <c r="AD18" s="25">
        <f t="shared" si="5"/>
        <v>43611</v>
      </c>
      <c r="AE18" s="25">
        <f t="shared" si="5"/>
        <v>43612</v>
      </c>
      <c r="AF18" s="25">
        <f t="shared" si="5"/>
        <v>43613</v>
      </c>
      <c r="AG18" s="25">
        <f t="shared" si="5"/>
        <v>43614</v>
      </c>
      <c r="AH18" s="25">
        <f t="shared" si="5"/>
        <v>43615</v>
      </c>
      <c r="AI18" s="25">
        <f t="shared" si="5"/>
        <v>43616</v>
      </c>
      <c r="AJ18" s="25">
        <f t="shared" si="5"/>
        <v>43617</v>
      </c>
      <c r="AK18" s="25">
        <f t="shared" si="5"/>
        <v>43618</v>
      </c>
      <c r="AL18" s="25">
        <f t="shared" si="5"/>
        <v>43619</v>
      </c>
      <c r="AO18" s="8" t="s">
        <v>5</v>
      </c>
      <c r="AP18" s="11">
        <v>1</v>
      </c>
      <c r="AQ18" s="6"/>
    </row>
    <row r="19" spans="1:45" s="3" customFormat="1" ht="8.1" customHeight="1" x14ac:dyDescent="0.2">
      <c r="A19" s="14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N19" s="5"/>
      <c r="AO19" s="1"/>
      <c r="AP19" s="1"/>
      <c r="AQ19" s="5"/>
    </row>
    <row r="20" spans="1:45" s="3" customFormat="1" ht="17.25" customHeight="1" x14ac:dyDescent="0.3">
      <c r="A20" s="12">
        <f>DATE($AP$12,$AP$15+5,1)</f>
        <v>43617</v>
      </c>
      <c r="B20" s="31" t="str">
        <f>INDEX($AO$43:$AO$54,MONTH(A20))&amp;IF($AP$15&lt;&gt;1," "&amp;YEAR(A20),"")</f>
        <v>JUNE</v>
      </c>
      <c r="C20" s="23"/>
      <c r="D20" s="23"/>
      <c r="E20" s="23"/>
      <c r="F20" s="23"/>
      <c r="G20" s="24"/>
      <c r="H20" s="24"/>
      <c r="I20" s="23"/>
      <c r="J20" s="23"/>
      <c r="K20" s="23"/>
      <c r="L20" s="23"/>
      <c r="M20" s="23"/>
      <c r="N20" s="24"/>
      <c r="O20" s="24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N20" s="7" t="s">
        <v>32</v>
      </c>
      <c r="AO20" s="6"/>
      <c r="AP20" s="6"/>
      <c r="AQ20" s="5"/>
      <c r="AS20" s="14"/>
    </row>
    <row r="21" spans="1:45" s="3" customFormat="1" ht="15.6" customHeight="1" x14ac:dyDescent="0.2">
      <c r="A21" s="14"/>
      <c r="B21" s="25">
        <f>$A20-(WEEKDAY($A20,1)-($AP$18-1))-IF((WEEKDAY($A20,1)-($AP$18-1))&lt;=0,7,0)+1</f>
        <v>43611</v>
      </c>
      <c r="C21" s="25">
        <f>B21+1</f>
        <v>43612</v>
      </c>
      <c r="D21" s="25">
        <f t="shared" ref="D21:AL21" si="6">C21+1</f>
        <v>43613</v>
      </c>
      <c r="E21" s="25">
        <f t="shared" si="6"/>
        <v>43614</v>
      </c>
      <c r="F21" s="25">
        <f t="shared" si="6"/>
        <v>43615</v>
      </c>
      <c r="G21" s="25">
        <f t="shared" si="6"/>
        <v>43616</v>
      </c>
      <c r="H21" s="25">
        <f t="shared" si="6"/>
        <v>43617</v>
      </c>
      <c r="I21" s="25">
        <f t="shared" si="6"/>
        <v>43618</v>
      </c>
      <c r="J21" s="25">
        <f t="shared" si="6"/>
        <v>43619</v>
      </c>
      <c r="K21" s="25">
        <f t="shared" si="6"/>
        <v>43620</v>
      </c>
      <c r="L21" s="25">
        <f t="shared" si="6"/>
        <v>43621</v>
      </c>
      <c r="M21" s="25">
        <f t="shared" si="6"/>
        <v>43622</v>
      </c>
      <c r="N21" s="25">
        <f t="shared" si="6"/>
        <v>43623</v>
      </c>
      <c r="O21" s="25">
        <f t="shared" si="6"/>
        <v>43624</v>
      </c>
      <c r="P21" s="25">
        <f t="shared" si="6"/>
        <v>43625</v>
      </c>
      <c r="Q21" s="25">
        <f t="shared" si="6"/>
        <v>43626</v>
      </c>
      <c r="R21" s="25">
        <f t="shared" si="6"/>
        <v>43627</v>
      </c>
      <c r="S21" s="25">
        <f t="shared" si="6"/>
        <v>43628</v>
      </c>
      <c r="T21" s="25">
        <f t="shared" si="6"/>
        <v>43629</v>
      </c>
      <c r="U21" s="25">
        <f t="shared" si="6"/>
        <v>43630</v>
      </c>
      <c r="V21" s="25">
        <f t="shared" si="6"/>
        <v>43631</v>
      </c>
      <c r="W21" s="25">
        <f t="shared" si="6"/>
        <v>43632</v>
      </c>
      <c r="X21" s="25">
        <f t="shared" si="6"/>
        <v>43633</v>
      </c>
      <c r="Y21" s="25">
        <f t="shared" si="6"/>
        <v>43634</v>
      </c>
      <c r="Z21" s="25">
        <f t="shared" si="6"/>
        <v>43635</v>
      </c>
      <c r="AA21" s="25">
        <f t="shared" si="6"/>
        <v>43636</v>
      </c>
      <c r="AB21" s="25">
        <f t="shared" si="6"/>
        <v>43637</v>
      </c>
      <c r="AC21" s="25">
        <f t="shared" si="6"/>
        <v>43638</v>
      </c>
      <c r="AD21" s="25">
        <f t="shared" si="6"/>
        <v>43639</v>
      </c>
      <c r="AE21" s="25">
        <f t="shared" si="6"/>
        <v>43640</v>
      </c>
      <c r="AF21" s="25">
        <f t="shared" si="6"/>
        <v>43641</v>
      </c>
      <c r="AG21" s="25">
        <f t="shared" si="6"/>
        <v>43642</v>
      </c>
      <c r="AH21" s="25">
        <f t="shared" si="6"/>
        <v>43643</v>
      </c>
      <c r="AI21" s="25">
        <f t="shared" si="6"/>
        <v>43644</v>
      </c>
      <c r="AJ21" s="25">
        <f t="shared" si="6"/>
        <v>43645</v>
      </c>
      <c r="AK21" s="25">
        <f t="shared" si="6"/>
        <v>43646</v>
      </c>
      <c r="AL21" s="25">
        <f t="shared" si="6"/>
        <v>43647</v>
      </c>
      <c r="AN21" s="1"/>
      <c r="AO21" s="8" t="s">
        <v>31</v>
      </c>
      <c r="AP21" s="18" t="s">
        <v>11</v>
      </c>
      <c r="AQ21" s="5"/>
      <c r="AS21" s="14"/>
    </row>
    <row r="22" spans="1:45" s="3" customFormat="1" ht="8.1" customHeight="1" x14ac:dyDescent="0.2">
      <c r="A22" s="14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Q22" s="5"/>
      <c r="AS22" s="14"/>
    </row>
    <row r="23" spans="1:45" s="3" customFormat="1" ht="17.25" customHeight="1" x14ac:dyDescent="0.3">
      <c r="A23" s="12">
        <f>DATE($AP$12,$AP$15+6,1)</f>
        <v>43647</v>
      </c>
      <c r="B23" s="31" t="str">
        <f>INDEX($AO$43:$AO$54,MONTH(A23))&amp;IF($AP$15&lt;&gt;1," "&amp;YEAR(A23),"")</f>
        <v>JULY</v>
      </c>
      <c r="C23" s="23"/>
      <c r="D23" s="23"/>
      <c r="E23" s="23"/>
      <c r="F23" s="23"/>
      <c r="G23" s="24"/>
      <c r="H23" s="24"/>
      <c r="I23" s="23"/>
      <c r="J23" s="23"/>
      <c r="K23" s="23"/>
      <c r="L23" s="23"/>
      <c r="M23" s="23"/>
      <c r="N23" s="24"/>
      <c r="O23" s="24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N23" s="7" t="s">
        <v>29</v>
      </c>
      <c r="AQ23" s="5"/>
      <c r="AS23" s="14"/>
    </row>
    <row r="24" spans="1:45" s="3" customFormat="1" ht="15.6" customHeight="1" x14ac:dyDescent="0.2">
      <c r="A24" s="14"/>
      <c r="B24" s="25">
        <f>$A23-(WEEKDAY($A23,1)-($AP$18-1))-IF((WEEKDAY($A23,1)-($AP$18-1))&lt;=0,7,0)+1</f>
        <v>43646</v>
      </c>
      <c r="C24" s="25">
        <f>B24+1</f>
        <v>43647</v>
      </c>
      <c r="D24" s="25">
        <f t="shared" ref="D24:AL24" si="7">C24+1</f>
        <v>43648</v>
      </c>
      <c r="E24" s="25">
        <f t="shared" si="7"/>
        <v>43649</v>
      </c>
      <c r="F24" s="25">
        <f t="shared" si="7"/>
        <v>43650</v>
      </c>
      <c r="G24" s="25">
        <f t="shared" si="7"/>
        <v>43651</v>
      </c>
      <c r="H24" s="25">
        <f t="shared" si="7"/>
        <v>43652</v>
      </c>
      <c r="I24" s="25">
        <f t="shared" si="7"/>
        <v>43653</v>
      </c>
      <c r="J24" s="25">
        <f t="shared" si="7"/>
        <v>43654</v>
      </c>
      <c r="K24" s="25">
        <f t="shared" si="7"/>
        <v>43655</v>
      </c>
      <c r="L24" s="25">
        <f t="shared" si="7"/>
        <v>43656</v>
      </c>
      <c r="M24" s="25">
        <f t="shared" si="7"/>
        <v>43657</v>
      </c>
      <c r="N24" s="25">
        <f t="shared" si="7"/>
        <v>43658</v>
      </c>
      <c r="O24" s="25">
        <f t="shared" si="7"/>
        <v>43659</v>
      </c>
      <c r="P24" s="25">
        <f t="shared" si="7"/>
        <v>43660</v>
      </c>
      <c r="Q24" s="25">
        <f t="shared" si="7"/>
        <v>43661</v>
      </c>
      <c r="R24" s="25">
        <f t="shared" si="7"/>
        <v>43662</v>
      </c>
      <c r="S24" s="25">
        <f t="shared" si="7"/>
        <v>43663</v>
      </c>
      <c r="T24" s="25">
        <f t="shared" si="7"/>
        <v>43664</v>
      </c>
      <c r="U24" s="25">
        <f t="shared" si="7"/>
        <v>43665</v>
      </c>
      <c r="V24" s="25">
        <f t="shared" si="7"/>
        <v>43666</v>
      </c>
      <c r="W24" s="25">
        <f t="shared" si="7"/>
        <v>43667</v>
      </c>
      <c r="X24" s="25">
        <f t="shared" si="7"/>
        <v>43668</v>
      </c>
      <c r="Y24" s="25">
        <f t="shared" si="7"/>
        <v>43669</v>
      </c>
      <c r="Z24" s="25">
        <f t="shared" si="7"/>
        <v>43670</v>
      </c>
      <c r="AA24" s="25">
        <f t="shared" si="7"/>
        <v>43671</v>
      </c>
      <c r="AB24" s="25">
        <f t="shared" si="7"/>
        <v>43672</v>
      </c>
      <c r="AC24" s="25">
        <f t="shared" si="7"/>
        <v>43673</v>
      </c>
      <c r="AD24" s="25">
        <f t="shared" si="7"/>
        <v>43674</v>
      </c>
      <c r="AE24" s="25">
        <f t="shared" si="7"/>
        <v>43675</v>
      </c>
      <c r="AF24" s="25">
        <f t="shared" si="7"/>
        <v>43676</v>
      </c>
      <c r="AG24" s="25">
        <f t="shared" si="7"/>
        <v>43677</v>
      </c>
      <c r="AH24" s="25">
        <f t="shared" si="7"/>
        <v>43678</v>
      </c>
      <c r="AI24" s="25">
        <f t="shared" si="7"/>
        <v>43679</v>
      </c>
      <c r="AJ24" s="25">
        <f t="shared" si="7"/>
        <v>43680</v>
      </c>
      <c r="AK24" s="25">
        <f t="shared" si="7"/>
        <v>43681</v>
      </c>
      <c r="AL24" s="25">
        <f t="shared" si="7"/>
        <v>43682</v>
      </c>
      <c r="AN24" s="5"/>
      <c r="AO24" s="9" t="s">
        <v>28</v>
      </c>
      <c r="AP24" s="1"/>
      <c r="AQ24" s="5"/>
    </row>
    <row r="25" spans="1:45" s="3" customFormat="1" ht="8.1" customHeight="1" x14ac:dyDescent="0.2">
      <c r="A25" s="14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N25" s="1"/>
      <c r="AO25" s="9"/>
    </row>
    <row r="26" spans="1:45" s="3" customFormat="1" ht="17.25" customHeight="1" x14ac:dyDescent="0.3">
      <c r="A26" s="12">
        <f>DATE($AP$12,$AP$15+7,1)</f>
        <v>43678</v>
      </c>
      <c r="B26" s="31" t="str">
        <f>INDEX($AO$43:$AO$54,MONTH(A26))&amp;IF($AP$15&lt;&gt;1," "&amp;YEAR(A26),"")</f>
        <v>AUGUST</v>
      </c>
      <c r="C26" s="23"/>
      <c r="D26" s="23"/>
      <c r="E26" s="23"/>
      <c r="F26" s="23"/>
      <c r="G26" s="24"/>
      <c r="H26" s="24"/>
      <c r="I26" s="23"/>
      <c r="J26" s="23"/>
      <c r="K26" s="23"/>
      <c r="L26" s="23"/>
      <c r="M26" s="23"/>
      <c r="N26" s="24"/>
      <c r="O26" s="24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N26" s="7" t="s">
        <v>30</v>
      </c>
      <c r="AO26" s="1"/>
    </row>
    <row r="27" spans="1:45" s="3" customFormat="1" ht="15.6" customHeight="1" x14ac:dyDescent="0.2">
      <c r="A27" s="14"/>
      <c r="B27" s="25">
        <f>$A26-(WEEKDAY($A26,1)-($AP$18-1))-IF((WEEKDAY($A26,1)-($AP$18-1))&lt;=0,7,0)+1</f>
        <v>43674</v>
      </c>
      <c r="C27" s="25">
        <f>B27+1</f>
        <v>43675</v>
      </c>
      <c r="D27" s="25">
        <f t="shared" ref="D27:AL27" si="8">C27+1</f>
        <v>43676</v>
      </c>
      <c r="E27" s="25">
        <f t="shared" si="8"/>
        <v>43677</v>
      </c>
      <c r="F27" s="25">
        <f t="shared" si="8"/>
        <v>43678</v>
      </c>
      <c r="G27" s="25">
        <f t="shared" si="8"/>
        <v>43679</v>
      </c>
      <c r="H27" s="25">
        <f t="shared" si="8"/>
        <v>43680</v>
      </c>
      <c r="I27" s="25">
        <f t="shared" si="8"/>
        <v>43681</v>
      </c>
      <c r="J27" s="25">
        <f t="shared" si="8"/>
        <v>43682</v>
      </c>
      <c r="K27" s="25">
        <f t="shared" si="8"/>
        <v>43683</v>
      </c>
      <c r="L27" s="25">
        <f t="shared" si="8"/>
        <v>43684</v>
      </c>
      <c r="M27" s="25">
        <f t="shared" si="8"/>
        <v>43685</v>
      </c>
      <c r="N27" s="25">
        <f t="shared" si="8"/>
        <v>43686</v>
      </c>
      <c r="O27" s="25">
        <f t="shared" si="8"/>
        <v>43687</v>
      </c>
      <c r="P27" s="25">
        <f t="shared" si="8"/>
        <v>43688</v>
      </c>
      <c r="Q27" s="25">
        <f t="shared" si="8"/>
        <v>43689</v>
      </c>
      <c r="R27" s="25">
        <f t="shared" si="8"/>
        <v>43690</v>
      </c>
      <c r="S27" s="25">
        <f t="shared" si="8"/>
        <v>43691</v>
      </c>
      <c r="T27" s="25">
        <f t="shared" si="8"/>
        <v>43692</v>
      </c>
      <c r="U27" s="25">
        <f t="shared" si="8"/>
        <v>43693</v>
      </c>
      <c r="V27" s="25">
        <f t="shared" si="8"/>
        <v>43694</v>
      </c>
      <c r="W27" s="25">
        <f t="shared" si="8"/>
        <v>43695</v>
      </c>
      <c r="X27" s="25">
        <f t="shared" si="8"/>
        <v>43696</v>
      </c>
      <c r="Y27" s="25">
        <f t="shared" si="8"/>
        <v>43697</v>
      </c>
      <c r="Z27" s="25">
        <f t="shared" si="8"/>
        <v>43698</v>
      </c>
      <c r="AA27" s="25">
        <f t="shared" si="8"/>
        <v>43699</v>
      </c>
      <c r="AB27" s="25">
        <f t="shared" si="8"/>
        <v>43700</v>
      </c>
      <c r="AC27" s="25">
        <f t="shared" si="8"/>
        <v>43701</v>
      </c>
      <c r="AD27" s="25">
        <f t="shared" si="8"/>
        <v>43702</v>
      </c>
      <c r="AE27" s="25">
        <f t="shared" si="8"/>
        <v>43703</v>
      </c>
      <c r="AF27" s="25">
        <f t="shared" si="8"/>
        <v>43704</v>
      </c>
      <c r="AG27" s="25">
        <f t="shared" si="8"/>
        <v>43705</v>
      </c>
      <c r="AH27" s="25">
        <f t="shared" si="8"/>
        <v>43706</v>
      </c>
      <c r="AI27" s="25">
        <f t="shared" si="8"/>
        <v>43707</v>
      </c>
      <c r="AJ27" s="25">
        <f t="shared" si="8"/>
        <v>43708</v>
      </c>
      <c r="AK27" s="25">
        <f t="shared" si="8"/>
        <v>43709</v>
      </c>
      <c r="AL27" s="25">
        <f t="shared" si="8"/>
        <v>43710</v>
      </c>
      <c r="AN27" s="1"/>
      <c r="AO27" s="9"/>
      <c r="AR27" s="5"/>
    </row>
    <row r="28" spans="1:45" s="3" customFormat="1" ht="8.1" customHeight="1" x14ac:dyDescent="0.2">
      <c r="A28" s="14"/>
      <c r="B28" s="26"/>
      <c r="C28" s="21"/>
      <c r="D28" s="21"/>
      <c r="E28" s="21"/>
      <c r="F28" s="21"/>
      <c r="G28" s="19"/>
      <c r="H28" s="19"/>
      <c r="I28" s="21"/>
      <c r="J28" s="21"/>
      <c r="K28" s="21"/>
      <c r="L28" s="21"/>
      <c r="M28" s="21"/>
      <c r="N28" s="19"/>
      <c r="O28" s="19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N28" s="5"/>
      <c r="AO28" s="9"/>
      <c r="AQ28" s="5"/>
      <c r="AR28" s="5"/>
    </row>
    <row r="29" spans="1:45" s="3" customFormat="1" ht="17.25" customHeight="1" x14ac:dyDescent="0.3">
      <c r="A29" s="12">
        <f>DATE($AP$12,$AP$15+8,1)</f>
        <v>43709</v>
      </c>
      <c r="B29" s="31" t="str">
        <f>INDEX($AO$43:$AO$54,MONTH(A29))&amp;IF($AP$15&lt;&gt;1," "&amp;YEAR(A29),"")</f>
        <v>SEPTEMBER</v>
      </c>
      <c r="C29" s="23"/>
      <c r="D29" s="23"/>
      <c r="E29" s="23"/>
      <c r="F29" s="23"/>
      <c r="G29" s="24"/>
      <c r="H29" s="24"/>
      <c r="I29" s="23"/>
      <c r="J29" s="23"/>
      <c r="K29" s="23"/>
      <c r="L29" s="23"/>
      <c r="M29" s="23"/>
      <c r="N29" s="24"/>
      <c r="O29" s="24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O29" s="1"/>
      <c r="AP29" s="1"/>
      <c r="AQ29" s="5"/>
      <c r="AR29" s="6"/>
    </row>
    <row r="30" spans="1:45" s="3" customFormat="1" ht="15.6" customHeight="1" x14ac:dyDescent="0.2">
      <c r="A30" s="14"/>
      <c r="B30" s="25">
        <f>$A29-(WEEKDAY($A29,1)-($AP$18-1))-IF((WEEKDAY($A29,1)-($AP$18-1))&lt;=0,7,0)+1</f>
        <v>43709</v>
      </c>
      <c r="C30" s="25">
        <f>B30+1</f>
        <v>43710</v>
      </c>
      <c r="D30" s="25">
        <f t="shared" ref="D30:AL30" si="9">C30+1</f>
        <v>43711</v>
      </c>
      <c r="E30" s="25">
        <f t="shared" si="9"/>
        <v>43712</v>
      </c>
      <c r="F30" s="25">
        <f t="shared" si="9"/>
        <v>43713</v>
      </c>
      <c r="G30" s="25">
        <f t="shared" si="9"/>
        <v>43714</v>
      </c>
      <c r="H30" s="25">
        <f t="shared" si="9"/>
        <v>43715</v>
      </c>
      <c r="I30" s="25">
        <f t="shared" si="9"/>
        <v>43716</v>
      </c>
      <c r="J30" s="25">
        <f t="shared" si="9"/>
        <v>43717</v>
      </c>
      <c r="K30" s="25">
        <f t="shared" si="9"/>
        <v>43718</v>
      </c>
      <c r="L30" s="25">
        <f t="shared" si="9"/>
        <v>43719</v>
      </c>
      <c r="M30" s="25">
        <f t="shared" si="9"/>
        <v>43720</v>
      </c>
      <c r="N30" s="25">
        <f t="shared" si="9"/>
        <v>43721</v>
      </c>
      <c r="O30" s="25">
        <f t="shared" si="9"/>
        <v>43722</v>
      </c>
      <c r="P30" s="25">
        <f t="shared" si="9"/>
        <v>43723</v>
      </c>
      <c r="Q30" s="25">
        <f t="shared" si="9"/>
        <v>43724</v>
      </c>
      <c r="R30" s="25">
        <f t="shared" si="9"/>
        <v>43725</v>
      </c>
      <c r="S30" s="25">
        <f t="shared" si="9"/>
        <v>43726</v>
      </c>
      <c r="T30" s="25">
        <f t="shared" si="9"/>
        <v>43727</v>
      </c>
      <c r="U30" s="25">
        <f t="shared" si="9"/>
        <v>43728</v>
      </c>
      <c r="V30" s="25">
        <f t="shared" si="9"/>
        <v>43729</v>
      </c>
      <c r="W30" s="25">
        <f t="shared" si="9"/>
        <v>43730</v>
      </c>
      <c r="X30" s="25">
        <f t="shared" si="9"/>
        <v>43731</v>
      </c>
      <c r="Y30" s="25">
        <f t="shared" si="9"/>
        <v>43732</v>
      </c>
      <c r="Z30" s="25">
        <f t="shared" si="9"/>
        <v>43733</v>
      </c>
      <c r="AA30" s="25">
        <f t="shared" si="9"/>
        <v>43734</v>
      </c>
      <c r="AB30" s="25">
        <f t="shared" si="9"/>
        <v>43735</v>
      </c>
      <c r="AC30" s="25">
        <f t="shared" si="9"/>
        <v>43736</v>
      </c>
      <c r="AD30" s="25">
        <f t="shared" si="9"/>
        <v>43737</v>
      </c>
      <c r="AE30" s="25">
        <f t="shared" si="9"/>
        <v>43738</v>
      </c>
      <c r="AF30" s="25">
        <f t="shared" si="9"/>
        <v>43739</v>
      </c>
      <c r="AG30" s="25">
        <f t="shared" si="9"/>
        <v>43740</v>
      </c>
      <c r="AH30" s="25">
        <f t="shared" si="9"/>
        <v>43741</v>
      </c>
      <c r="AI30" s="25">
        <f t="shared" si="9"/>
        <v>43742</v>
      </c>
      <c r="AJ30" s="25">
        <f t="shared" si="9"/>
        <v>43743</v>
      </c>
      <c r="AK30" s="25">
        <f t="shared" si="9"/>
        <v>43744</v>
      </c>
      <c r="AL30" s="25">
        <f t="shared" si="9"/>
        <v>43745</v>
      </c>
      <c r="AN30" s="1"/>
      <c r="AP30" s="1"/>
      <c r="AQ30" s="5"/>
      <c r="AR30" s="5"/>
    </row>
    <row r="31" spans="1:45" s="3" customFormat="1" ht="8.1" customHeight="1" x14ac:dyDescent="0.2">
      <c r="A31" s="14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N31" s="1"/>
      <c r="AP31" s="1"/>
      <c r="AQ31" s="5"/>
      <c r="AR31" s="5"/>
    </row>
    <row r="32" spans="1:45" s="3" customFormat="1" ht="17.25" customHeight="1" x14ac:dyDescent="0.3">
      <c r="A32" s="12">
        <f>DATE($AP$12,$AP$15+9,1)</f>
        <v>43739</v>
      </c>
      <c r="B32" s="31" t="str">
        <f>INDEX($AO$43:$AO$54,MONTH(A32))&amp;IF($AP$15&lt;&gt;1," "&amp;YEAR(A32),"")</f>
        <v>OCTOBER</v>
      </c>
      <c r="C32" s="23"/>
      <c r="D32" s="23"/>
      <c r="E32" s="23"/>
      <c r="F32" s="23"/>
      <c r="G32" s="24"/>
      <c r="H32" s="24"/>
      <c r="I32" s="23"/>
      <c r="J32" s="23"/>
      <c r="K32" s="23"/>
      <c r="L32" s="23"/>
      <c r="M32" s="23"/>
      <c r="N32" s="24"/>
      <c r="O32" s="24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Q32" s="5"/>
      <c r="AR32" s="5"/>
    </row>
    <row r="33" spans="1:44" s="3" customFormat="1" ht="15.6" customHeight="1" x14ac:dyDescent="0.2">
      <c r="A33" s="14"/>
      <c r="B33" s="25">
        <f>$A32-(WEEKDAY($A32,1)-($AP$18-1))-IF((WEEKDAY($A32,1)-($AP$18-1))&lt;=0,7,0)+1</f>
        <v>43737</v>
      </c>
      <c r="C33" s="25">
        <f>B33+1</f>
        <v>43738</v>
      </c>
      <c r="D33" s="25">
        <f t="shared" ref="D33:AL33" si="10">C33+1</f>
        <v>43739</v>
      </c>
      <c r="E33" s="25">
        <f t="shared" si="10"/>
        <v>43740</v>
      </c>
      <c r="F33" s="25">
        <f t="shared" si="10"/>
        <v>43741</v>
      </c>
      <c r="G33" s="25">
        <f t="shared" si="10"/>
        <v>43742</v>
      </c>
      <c r="H33" s="25">
        <f t="shared" si="10"/>
        <v>43743</v>
      </c>
      <c r="I33" s="25">
        <f t="shared" si="10"/>
        <v>43744</v>
      </c>
      <c r="J33" s="25">
        <f t="shared" si="10"/>
        <v>43745</v>
      </c>
      <c r="K33" s="25">
        <f t="shared" si="10"/>
        <v>43746</v>
      </c>
      <c r="L33" s="25">
        <f t="shared" si="10"/>
        <v>43747</v>
      </c>
      <c r="M33" s="25">
        <f t="shared" si="10"/>
        <v>43748</v>
      </c>
      <c r="N33" s="25">
        <f t="shared" si="10"/>
        <v>43749</v>
      </c>
      <c r="O33" s="25">
        <f t="shared" si="10"/>
        <v>43750</v>
      </c>
      <c r="P33" s="25">
        <f t="shared" si="10"/>
        <v>43751</v>
      </c>
      <c r="Q33" s="25">
        <f t="shared" si="10"/>
        <v>43752</v>
      </c>
      <c r="R33" s="25">
        <f t="shared" si="10"/>
        <v>43753</v>
      </c>
      <c r="S33" s="25">
        <f t="shared" si="10"/>
        <v>43754</v>
      </c>
      <c r="T33" s="25">
        <f t="shared" si="10"/>
        <v>43755</v>
      </c>
      <c r="U33" s="25">
        <f t="shared" si="10"/>
        <v>43756</v>
      </c>
      <c r="V33" s="25">
        <f t="shared" si="10"/>
        <v>43757</v>
      </c>
      <c r="W33" s="25">
        <f t="shared" si="10"/>
        <v>43758</v>
      </c>
      <c r="X33" s="25">
        <f t="shared" si="10"/>
        <v>43759</v>
      </c>
      <c r="Y33" s="25">
        <f t="shared" si="10"/>
        <v>43760</v>
      </c>
      <c r="Z33" s="25">
        <f t="shared" si="10"/>
        <v>43761</v>
      </c>
      <c r="AA33" s="25">
        <f t="shared" si="10"/>
        <v>43762</v>
      </c>
      <c r="AB33" s="25">
        <f t="shared" si="10"/>
        <v>43763</v>
      </c>
      <c r="AC33" s="25">
        <f t="shared" si="10"/>
        <v>43764</v>
      </c>
      <c r="AD33" s="25">
        <f t="shared" si="10"/>
        <v>43765</v>
      </c>
      <c r="AE33" s="25">
        <f t="shared" si="10"/>
        <v>43766</v>
      </c>
      <c r="AF33" s="25">
        <f t="shared" si="10"/>
        <v>43767</v>
      </c>
      <c r="AG33" s="25">
        <f t="shared" si="10"/>
        <v>43768</v>
      </c>
      <c r="AH33" s="25">
        <f t="shared" si="10"/>
        <v>43769</v>
      </c>
      <c r="AI33" s="25">
        <f t="shared" si="10"/>
        <v>43770</v>
      </c>
      <c r="AJ33" s="25">
        <f t="shared" si="10"/>
        <v>43771</v>
      </c>
      <c r="AK33" s="25">
        <f t="shared" si="10"/>
        <v>43772</v>
      </c>
      <c r="AL33" s="25">
        <f t="shared" si="10"/>
        <v>43773</v>
      </c>
      <c r="AQ33" s="5"/>
      <c r="AR33" s="5"/>
    </row>
    <row r="34" spans="1:44" s="3" customFormat="1" ht="8.1" customHeight="1" x14ac:dyDescent="0.2">
      <c r="A34" s="14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Q34" s="5"/>
    </row>
    <row r="35" spans="1:44" s="3" customFormat="1" ht="17.25" customHeight="1" x14ac:dyDescent="0.3">
      <c r="A35" s="12">
        <f>DATE($AP$12,$AP$15+10,1)</f>
        <v>43770</v>
      </c>
      <c r="B35" s="31" t="str">
        <f>INDEX($AO$43:$AO$54,MONTH(A35))&amp;IF($AP$15&lt;&gt;1," "&amp;YEAR(A35),"")</f>
        <v>NOVEMBER</v>
      </c>
      <c r="C35" s="23"/>
      <c r="D35" s="23"/>
      <c r="E35" s="23"/>
      <c r="F35" s="23"/>
      <c r="G35" s="24"/>
      <c r="H35" s="24"/>
      <c r="I35" s="23"/>
      <c r="J35" s="23"/>
      <c r="K35" s="23"/>
      <c r="L35" s="23"/>
      <c r="M35" s="23"/>
      <c r="N35" s="24"/>
      <c r="O35" s="24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P35" s="5"/>
      <c r="AQ35" s="6"/>
    </row>
    <row r="36" spans="1:44" s="3" customFormat="1" ht="15.6" customHeight="1" x14ac:dyDescent="0.2">
      <c r="A36" s="14"/>
      <c r="B36" s="25">
        <f>$A35-(WEEKDAY($A35,1)-($AP$18-1))-IF((WEEKDAY($A35,1)-($AP$18-1))&lt;=0,7,0)+1</f>
        <v>43765</v>
      </c>
      <c r="C36" s="25">
        <f>B36+1</f>
        <v>43766</v>
      </c>
      <c r="D36" s="25">
        <f t="shared" ref="D36:AL36" si="11">C36+1</f>
        <v>43767</v>
      </c>
      <c r="E36" s="25">
        <f t="shared" si="11"/>
        <v>43768</v>
      </c>
      <c r="F36" s="25">
        <f t="shared" si="11"/>
        <v>43769</v>
      </c>
      <c r="G36" s="25">
        <f t="shared" si="11"/>
        <v>43770</v>
      </c>
      <c r="H36" s="25">
        <f t="shared" si="11"/>
        <v>43771</v>
      </c>
      <c r="I36" s="25">
        <f t="shared" si="11"/>
        <v>43772</v>
      </c>
      <c r="J36" s="25">
        <f t="shared" si="11"/>
        <v>43773</v>
      </c>
      <c r="K36" s="25">
        <f t="shared" si="11"/>
        <v>43774</v>
      </c>
      <c r="L36" s="25">
        <f t="shared" si="11"/>
        <v>43775</v>
      </c>
      <c r="M36" s="25">
        <f t="shared" si="11"/>
        <v>43776</v>
      </c>
      <c r="N36" s="25">
        <f t="shared" si="11"/>
        <v>43777</v>
      </c>
      <c r="O36" s="25">
        <f t="shared" si="11"/>
        <v>43778</v>
      </c>
      <c r="P36" s="25">
        <f t="shared" si="11"/>
        <v>43779</v>
      </c>
      <c r="Q36" s="25">
        <f t="shared" si="11"/>
        <v>43780</v>
      </c>
      <c r="R36" s="25">
        <f t="shared" si="11"/>
        <v>43781</v>
      </c>
      <c r="S36" s="25">
        <f t="shared" si="11"/>
        <v>43782</v>
      </c>
      <c r="T36" s="25">
        <f t="shared" si="11"/>
        <v>43783</v>
      </c>
      <c r="U36" s="25">
        <f t="shared" si="11"/>
        <v>43784</v>
      </c>
      <c r="V36" s="25">
        <f t="shared" si="11"/>
        <v>43785</v>
      </c>
      <c r="W36" s="25">
        <f t="shared" si="11"/>
        <v>43786</v>
      </c>
      <c r="X36" s="25">
        <f t="shared" si="11"/>
        <v>43787</v>
      </c>
      <c r="Y36" s="25">
        <f t="shared" si="11"/>
        <v>43788</v>
      </c>
      <c r="Z36" s="25">
        <f t="shared" si="11"/>
        <v>43789</v>
      </c>
      <c r="AA36" s="25">
        <f t="shared" si="11"/>
        <v>43790</v>
      </c>
      <c r="AB36" s="25">
        <f t="shared" si="11"/>
        <v>43791</v>
      </c>
      <c r="AC36" s="25">
        <f t="shared" si="11"/>
        <v>43792</v>
      </c>
      <c r="AD36" s="25">
        <f t="shared" si="11"/>
        <v>43793</v>
      </c>
      <c r="AE36" s="25">
        <f t="shared" si="11"/>
        <v>43794</v>
      </c>
      <c r="AF36" s="25">
        <f t="shared" si="11"/>
        <v>43795</v>
      </c>
      <c r="AG36" s="25">
        <f t="shared" si="11"/>
        <v>43796</v>
      </c>
      <c r="AH36" s="25">
        <f t="shared" si="11"/>
        <v>43797</v>
      </c>
      <c r="AI36" s="25">
        <f t="shared" si="11"/>
        <v>43798</v>
      </c>
      <c r="AJ36" s="25">
        <f t="shared" si="11"/>
        <v>43799</v>
      </c>
      <c r="AK36" s="25">
        <f t="shared" si="11"/>
        <v>43800</v>
      </c>
      <c r="AL36" s="25">
        <f t="shared" si="11"/>
        <v>43801</v>
      </c>
      <c r="AP36" s="5"/>
    </row>
    <row r="37" spans="1:44" s="3" customFormat="1" ht="8.1" customHeight="1" x14ac:dyDescent="0.2">
      <c r="A37" s="14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P37" s="5"/>
    </row>
    <row r="38" spans="1:44" s="3" customFormat="1" ht="17.25" customHeight="1" x14ac:dyDescent="0.3">
      <c r="A38" s="12">
        <f>DATE($AP$12,$AP$15+11,1)</f>
        <v>43800</v>
      </c>
      <c r="B38" s="31" t="str">
        <f>INDEX($AO$43:$AO$54,MONTH(A38))&amp;IF($AP$15&lt;&gt;1," "&amp;YEAR(A38),"")</f>
        <v>DECEMBER</v>
      </c>
      <c r="C38" s="23"/>
      <c r="D38" s="23"/>
      <c r="E38" s="23"/>
      <c r="F38" s="23"/>
      <c r="G38" s="24"/>
      <c r="H38" s="24"/>
      <c r="I38" s="23"/>
      <c r="J38" s="23"/>
      <c r="K38" s="23"/>
      <c r="L38" s="23"/>
      <c r="M38" s="23"/>
      <c r="N38" s="24"/>
      <c r="O38" s="24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</row>
    <row r="39" spans="1:44" s="3" customFormat="1" ht="15.6" customHeight="1" x14ac:dyDescent="0.2">
      <c r="A39" s="14"/>
      <c r="B39" s="25">
        <f>$A38-(WEEKDAY($A38,1)-($AP$18-1))-IF((WEEKDAY($A38,1)-($AP$18-1))&lt;=0,7,0)+1</f>
        <v>43800</v>
      </c>
      <c r="C39" s="25">
        <f>B39+1</f>
        <v>43801</v>
      </c>
      <c r="D39" s="25">
        <f t="shared" ref="D39:AL39" si="12">C39+1</f>
        <v>43802</v>
      </c>
      <c r="E39" s="25">
        <f t="shared" si="12"/>
        <v>43803</v>
      </c>
      <c r="F39" s="25">
        <f t="shared" si="12"/>
        <v>43804</v>
      </c>
      <c r="G39" s="25">
        <f t="shared" si="12"/>
        <v>43805</v>
      </c>
      <c r="H39" s="25">
        <f t="shared" si="12"/>
        <v>43806</v>
      </c>
      <c r="I39" s="25">
        <f t="shared" si="12"/>
        <v>43807</v>
      </c>
      <c r="J39" s="25">
        <f t="shared" si="12"/>
        <v>43808</v>
      </c>
      <c r="K39" s="25">
        <f t="shared" si="12"/>
        <v>43809</v>
      </c>
      <c r="L39" s="25">
        <f t="shared" si="12"/>
        <v>43810</v>
      </c>
      <c r="M39" s="25">
        <f t="shared" si="12"/>
        <v>43811</v>
      </c>
      <c r="N39" s="25">
        <f t="shared" si="12"/>
        <v>43812</v>
      </c>
      <c r="O39" s="25">
        <f t="shared" si="12"/>
        <v>43813</v>
      </c>
      <c r="P39" s="25">
        <f t="shared" si="12"/>
        <v>43814</v>
      </c>
      <c r="Q39" s="25">
        <f t="shared" si="12"/>
        <v>43815</v>
      </c>
      <c r="R39" s="25">
        <f t="shared" si="12"/>
        <v>43816</v>
      </c>
      <c r="S39" s="25">
        <f t="shared" si="12"/>
        <v>43817</v>
      </c>
      <c r="T39" s="25">
        <f t="shared" si="12"/>
        <v>43818</v>
      </c>
      <c r="U39" s="25">
        <f t="shared" si="12"/>
        <v>43819</v>
      </c>
      <c r="V39" s="25">
        <f t="shared" si="12"/>
        <v>43820</v>
      </c>
      <c r="W39" s="25">
        <f t="shared" si="12"/>
        <v>43821</v>
      </c>
      <c r="X39" s="25">
        <f t="shared" si="12"/>
        <v>43822</v>
      </c>
      <c r="Y39" s="25">
        <f t="shared" si="12"/>
        <v>43823</v>
      </c>
      <c r="Z39" s="25">
        <f t="shared" si="12"/>
        <v>43824</v>
      </c>
      <c r="AA39" s="25">
        <f t="shared" si="12"/>
        <v>43825</v>
      </c>
      <c r="AB39" s="25">
        <f t="shared" si="12"/>
        <v>43826</v>
      </c>
      <c r="AC39" s="25">
        <f t="shared" si="12"/>
        <v>43827</v>
      </c>
      <c r="AD39" s="25">
        <f t="shared" si="12"/>
        <v>43828</v>
      </c>
      <c r="AE39" s="25">
        <f t="shared" si="12"/>
        <v>43829</v>
      </c>
      <c r="AF39" s="25">
        <f t="shared" si="12"/>
        <v>43830</v>
      </c>
      <c r="AG39" s="25">
        <f t="shared" si="12"/>
        <v>43831</v>
      </c>
      <c r="AH39" s="25">
        <f t="shared" si="12"/>
        <v>43832</v>
      </c>
      <c r="AI39" s="25">
        <f t="shared" si="12"/>
        <v>43833</v>
      </c>
      <c r="AJ39" s="25">
        <f t="shared" si="12"/>
        <v>43834</v>
      </c>
      <c r="AK39" s="25">
        <f t="shared" si="12"/>
        <v>43835</v>
      </c>
      <c r="AL39" s="25">
        <f t="shared" si="12"/>
        <v>43836</v>
      </c>
    </row>
    <row r="40" spans="1:44" s="3" customFormat="1" ht="15.6" customHeight="1" x14ac:dyDescent="0.2">
      <c r="A40" s="14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</row>
    <row r="41" spans="1:44" s="3" customFormat="1" ht="15.6" customHeight="1" x14ac:dyDescent="0.2">
      <c r="A41" s="14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</row>
    <row r="42" spans="1:44" s="3" customFormat="1" ht="15.6" customHeight="1" x14ac:dyDescent="0.2">
      <c r="A42" s="14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N42" s="5"/>
      <c r="AO42" s="16" t="s">
        <v>23</v>
      </c>
      <c r="AP42" s="5"/>
    </row>
    <row r="43" spans="1:44" s="3" customFormat="1" ht="15.6" customHeight="1" x14ac:dyDescent="0.2">
      <c r="A43" s="14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O43" s="17" t="s">
        <v>10</v>
      </c>
    </row>
    <row r="44" spans="1:44" s="3" customFormat="1" ht="15.6" customHeight="1" x14ac:dyDescent="0.2">
      <c r="A44" s="14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O44" s="17" t="s">
        <v>12</v>
      </c>
    </row>
    <row r="45" spans="1:44" s="3" customFormat="1" ht="15.6" customHeight="1" x14ac:dyDescent="0.2">
      <c r="A45" s="14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O45" s="17" t="s">
        <v>13</v>
      </c>
    </row>
    <row r="46" spans="1:44" s="3" customFormat="1" ht="15.6" customHeight="1" x14ac:dyDescent="0.2">
      <c r="A46" s="14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O46" s="17" t="s">
        <v>14</v>
      </c>
    </row>
    <row r="47" spans="1:44" s="3" customFormat="1" ht="15.6" customHeight="1" x14ac:dyDescent="0.2">
      <c r="A47" s="14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O47" s="17" t="s">
        <v>15</v>
      </c>
    </row>
    <row r="48" spans="1:44" s="3" customFormat="1" ht="15.6" customHeight="1" x14ac:dyDescent="0.2">
      <c r="A48" s="14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O48" s="17" t="s">
        <v>16</v>
      </c>
    </row>
    <row r="49" spans="1:41" s="3" customFormat="1" ht="15.6" customHeight="1" x14ac:dyDescent="0.2">
      <c r="A49" s="14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O49" s="17" t="s">
        <v>17</v>
      </c>
    </row>
    <row r="50" spans="1:41" s="3" customFormat="1" ht="15.6" customHeight="1" x14ac:dyDescent="0.2">
      <c r="A50" s="14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O50" s="17" t="s">
        <v>18</v>
      </c>
    </row>
    <row r="51" spans="1:41" s="3" customFormat="1" ht="15.6" customHeight="1" x14ac:dyDescent="0.2">
      <c r="A51" s="14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O51" s="17" t="s">
        <v>19</v>
      </c>
    </row>
    <row r="52" spans="1:41" s="3" customFormat="1" ht="15.6" customHeight="1" x14ac:dyDescent="0.2">
      <c r="A52" s="14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O52" s="17" t="s">
        <v>20</v>
      </c>
    </row>
    <row r="53" spans="1:41" s="3" customFormat="1" ht="15.6" customHeight="1" x14ac:dyDescent="0.2">
      <c r="A53" s="14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O53" s="17" t="s">
        <v>21</v>
      </c>
    </row>
    <row r="54" spans="1:41" s="3" customFormat="1" ht="15.6" customHeight="1" x14ac:dyDescent="0.2">
      <c r="A54" s="14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O54" s="17" t="s">
        <v>22</v>
      </c>
    </row>
    <row r="55" spans="1:41" s="3" customFormat="1" ht="15.6" customHeight="1" x14ac:dyDescent="0.2">
      <c r="A55" s="14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</row>
    <row r="56" spans="1:41" s="3" customFormat="1" ht="15.6" customHeight="1" x14ac:dyDescent="0.2">
      <c r="A56" s="14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O56" s="16" t="s">
        <v>24</v>
      </c>
    </row>
    <row r="57" spans="1:41" s="3" customFormat="1" ht="15.6" customHeight="1" x14ac:dyDescent="0.2">
      <c r="A57" s="13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1"/>
      <c r="AO57" s="17" t="s">
        <v>6</v>
      </c>
    </row>
    <row r="58" spans="1:41" s="3" customFormat="1" ht="15.6" customHeight="1" x14ac:dyDescent="0.2">
      <c r="A58" s="13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1"/>
      <c r="AO58" s="17" t="s">
        <v>27</v>
      </c>
    </row>
    <row r="59" spans="1:41" s="3" customFormat="1" ht="15.6" customHeight="1" x14ac:dyDescent="0.2">
      <c r="A59" s="13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1"/>
      <c r="AO59" s="17" t="s">
        <v>7</v>
      </c>
    </row>
    <row r="60" spans="1:41" s="3" customFormat="1" ht="15.6" customHeight="1" x14ac:dyDescent="0.2">
      <c r="A60" s="13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1"/>
      <c r="AO60" s="17" t="s">
        <v>25</v>
      </c>
    </row>
    <row r="61" spans="1:41" x14ac:dyDescent="0.2">
      <c r="AO61" s="17" t="s">
        <v>8</v>
      </c>
    </row>
    <row r="62" spans="1:41" x14ac:dyDescent="0.2">
      <c r="AO62" s="17" t="s">
        <v>26</v>
      </c>
    </row>
    <row r="63" spans="1:41" x14ac:dyDescent="0.2">
      <c r="AO63" s="17" t="s">
        <v>9</v>
      </c>
    </row>
    <row r="64" spans="1:41" x14ac:dyDescent="0.2">
      <c r="AO64" s="14"/>
    </row>
    <row r="65" spans="41:41" x14ac:dyDescent="0.2">
      <c r="AO65" s="3"/>
    </row>
  </sheetData>
  <mergeCells count="2">
    <mergeCell ref="B1:R1"/>
    <mergeCell ref="S1:AL1"/>
  </mergeCells>
  <phoneticPr fontId="1" type="noConversion"/>
  <conditionalFormatting sqref="C5:AL39">
    <cfRule type="expression" dxfId="3" priority="104">
      <formula>WEEKDAY(C5,1)=$AP$18</formula>
    </cfRule>
  </conditionalFormatting>
  <conditionalFormatting sqref="B3:AL3">
    <cfRule type="expression" dxfId="2" priority="34">
      <formula>NETWORKDAYS.INTL(B6,B6,$AP$21)=0</formula>
    </cfRule>
  </conditionalFormatting>
  <conditionalFormatting sqref="B6:AL39">
    <cfRule type="expression" dxfId="1" priority="105">
      <formula>MONTH(B6)&lt;&gt;MONTH($A5)</formula>
    </cfRule>
    <cfRule type="expression" dxfId="0" priority="106">
      <formula>NETWORKDAYS.INTL(B6,B6,$AP$21)&lt;&gt;1</formula>
    </cfRule>
  </conditionalFormatting>
  <dataValidations disablePrompts="1" count="1">
    <dataValidation type="textLength" operator="equal" allowBlank="1" showInputMessage="1" showErrorMessage="1" errorTitle="Weekend String" error="The weekend string needs to be 7 characters long, consisting of 0s and 1s (zeros and ones)." promptTitle="Weekend String" prompt="Enter a string of 7 characters for Monday through Sunday where 1 (one) is a weekend and 0 (zero) is a work day." sqref="AP21">
      <formula1>7</formula1>
    </dataValidation>
  </dataValidations>
  <printOptions horizontalCentered="1"/>
  <pageMargins left="0.5" right="0.5" top="0.35" bottom="0.5" header="0.25" footer="0.25"/>
  <pageSetup scale="94" orientation="landscape" r:id="rId1"/>
  <headerFooter>
    <oddFooter>&amp;L&amp;8&amp;K01+047https://www.vertex42.com/calendars/horizontal-yearly-calendars.html&amp;R&amp;8&amp;K01+047© 2018 by Vertex42.com. Free to print.</oddFooter>
  </headerFooter>
  <ignoredErrors>
    <ignoredError sqref="AP2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Calendar</vt:lpstr>
      <vt:lpstr>Calendar!calendar_days</vt:lpstr>
      <vt:lpstr>Calendar!Print_Area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Horizontal Yearly Calendar</dc:title>
  <dc:creator>Vertex42.com</dc:creator>
  <dc:description>(c) 2018 Vertex42 LLC. All rights reserved.</dc:description>
  <cp:lastModifiedBy>Ghasli @ Ghazali, Mohamad Amir</cp:lastModifiedBy>
  <cp:lastPrinted>2018-11-13T16:15:37Z</cp:lastPrinted>
  <dcterms:created xsi:type="dcterms:W3CDTF">2008-12-11T21:42:43Z</dcterms:created>
  <dcterms:modified xsi:type="dcterms:W3CDTF">2022-11-14T14:18:53Z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2018 Vertex42 LLC</vt:lpwstr>
  </property>
  <property fmtid="{D5CDD505-2E9C-101B-9397-08002B2CF9AE}" pid="3" name="Version">
    <vt:lpwstr>1.0.1</vt:lpwstr>
  </property>
  <property fmtid="{D5CDD505-2E9C-101B-9397-08002B2CF9AE}" pid="4" name="Source">
    <vt:lpwstr>https://www.vertex42.com/calendars/horizontal-yearly-calendars.html</vt:lpwstr>
  </property>
</Properties>
</file>