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3" r:id="rId1"/>
  </sheets>
  <definedNames>
    <definedName name="calendar_days" localSheetId="0">Calendar!$C$5:$AM$5,Calendar!$C$7:$AM$7,Calendar!$C$9:$AM$9,Calendar!$C$11:$AM$11,Calendar!$C$13:$AM$13,Calendar!$C$15:$AM$15,Calendar!$C$17:$AM$17,Calendar!$C$19:$AM$19,Calendar!$C$21:$AM$21,Calendar!$C$23:$AM$23,Calendar!$C$25:$AM$25,Calendar!$C$27:$AM$27</definedName>
    <definedName name="_xlnm.Print_Area" localSheetId="0">Calendar!$A$1:$AM$27</definedName>
    <definedName name="valuevx">42.314159</definedName>
    <definedName name="vertex42_copyright" hidden="1">"© 2018 Vertex42 LLC"</definedName>
    <definedName name="vertex42_id" hidden="1">"horizontal-yearly-calendar-bold.xlsx"</definedName>
    <definedName name="vertex42_title" hidden="1">"Horizontal Yearly Calendar"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3" i="3" l="1"/>
  <c r="B1" i="3"/>
  <c r="A27" i="3" l="1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25" i="3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23" i="3"/>
  <c r="B23" i="3" s="1"/>
  <c r="A21" i="3"/>
  <c r="B21" i="3" s="1"/>
  <c r="A19" i="3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17" i="3"/>
  <c r="B17" i="3" s="1"/>
  <c r="A15" i="3"/>
  <c r="B15" i="3" s="1"/>
  <c r="A13" i="3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7" i="3"/>
  <c r="B7" i="3" s="1"/>
  <c r="A5" i="3"/>
  <c r="B5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27" i="3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B19" i="3"/>
  <c r="B25" i="3"/>
  <c r="B11" i="3"/>
  <c r="B13" i="3"/>
  <c r="B9" i="3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</calcChain>
</file>

<file path=xl/sharedStrings.xml><?xml version="1.0" encoding="utf-8"?>
<sst xmlns="http://schemas.openxmlformats.org/spreadsheetml/2006/main" count="34" uniqueCount="34">
  <si>
    <t>Year</t>
  </si>
  <si>
    <t>[42]</t>
  </si>
  <si>
    <r>
      <t>Step 1:</t>
    </r>
    <r>
      <rPr>
        <b/>
        <sz val="12"/>
        <color theme="1" tint="0.34998626667073579"/>
        <rFont val="Rockwell"/>
        <family val="2"/>
        <scheme val="minor"/>
      </rPr>
      <t xml:space="preserve"> Enter the Year and Start Month</t>
    </r>
  </si>
  <si>
    <t>Start Month</t>
  </si>
  <si>
    <r>
      <t>Step 2:</t>
    </r>
    <r>
      <rPr>
        <b/>
        <sz val="12"/>
        <color theme="1" tint="0.34998626667073579"/>
        <rFont val="Rockwell"/>
        <family val="2"/>
        <scheme val="minor"/>
      </rPr>
      <t xml:space="preserve"> Choose the Start Day</t>
    </r>
  </si>
  <si>
    <t>Start Day of Week</t>
  </si>
  <si>
    <t>Su</t>
  </si>
  <si>
    <t>Tu</t>
  </si>
  <si>
    <t>Th</t>
  </si>
  <si>
    <t>Sa</t>
  </si>
  <si>
    <t>JANUARY</t>
  </si>
  <si>
    <t>0000011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</si>
  <si>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</si>
  <si>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</si>
  <si>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</si>
  <si>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</si>
  <si>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</si>
  <si>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</si>
  <si>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</si>
  <si>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</si>
  <si>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</si>
  <si>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</si>
  <si>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</si>
  <si>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</si>
  <si>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Weekdays</t>
  </si>
  <si>
    <t>W</t>
  </si>
  <si>
    <t>F</t>
  </si>
  <si>
    <t>M</t>
  </si>
  <si>
    <t>Go to Page Layout &gt; Themes</t>
  </si>
  <si>
    <r>
      <t>Step 4:</t>
    </r>
    <r>
      <rPr>
        <b/>
        <sz val="12"/>
        <color theme="1" tint="0.34998626667073579"/>
        <rFont val="Rockwell"/>
        <family val="2"/>
        <scheme val="minor"/>
      </rPr>
      <t xml:space="preserve"> Customize the Theme Colors / Fonts</t>
    </r>
  </si>
  <si>
    <r>
      <t>Step 5:</t>
    </r>
    <r>
      <rPr>
        <b/>
        <sz val="12"/>
        <color theme="1" tint="0.34998626667073579"/>
        <rFont val="Rockwell"/>
        <family val="2"/>
        <scheme val="minor"/>
      </rPr>
      <t xml:space="preserve"> Print to Paper or PDF</t>
    </r>
  </si>
  <si>
    <t>Weekend</t>
  </si>
  <si>
    <r>
      <t>Step 3:</t>
    </r>
    <r>
      <rPr>
        <b/>
        <sz val="12"/>
        <color theme="1" tint="0.34998626667073579"/>
        <rFont val="Rockwell"/>
        <family val="2"/>
        <scheme val="minor"/>
      </rPr>
      <t xml:space="preserve"> Define the Weekend String</t>
    </r>
  </si>
  <si>
    <t>Calendar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</si>
</sst>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7" x14ac:knownFonts="1">
    <font>
      <sz val="10"/>
      <name val="Arial"/>
    </font>
    <font>
      <sz val="8"/>
      <name val="Arial"/>
      <family val="2"/>
    </font>
    <font>
      <sz val="10"/>
      <name val="Rockwell"/>
      <family val="2"/>
      <scheme val="minor"/>
    </font>
    <font>
      <b/>
      <sz val="10"/>
      <name val="Rockwell"/>
      <family val="2"/>
      <scheme val="minor"/>
    </font>
    <font>
      <sz val="16"/>
      <name val="Rockwell"/>
      <family val="2"/>
      <scheme val="minor"/>
    </font>
    <font>
      <u/>
      <sz val="10"/>
      <color indexed="12"/>
      <name val="Arial"/>
      <family val="2"/>
    </font>
    <font>
      <b/>
      <sz val="12"/>
      <color theme="4" tint="-0.249977111117893"/>
      <name val="Rockwell"/>
      <family val="2"/>
      <scheme val="minor"/>
    </font>
    <font>
      <b/>
      <sz val="12"/>
      <color theme="1" tint="0.34998626667073579"/>
      <name val="Rockwell"/>
      <family val="2"/>
      <scheme val="minor"/>
    </font>
    <font>
      <b/>
      <sz val="10"/>
      <color theme="0"/>
      <name val="Rockwell"/>
      <family val="2"/>
      <scheme val="minor"/>
    </font>
    <font>
      <sz val="10"/>
      <color theme="1" tint="0.249977111117893"/>
      <name val="Rockwell"/>
      <family val="2"/>
      <scheme val="minor"/>
    </font>
    <font>
      <b/>
      <sz val="12"/>
      <color theme="1" tint="0.499984740745262"/>
      <name val="Arial"/>
      <family val="2"/>
    </font>
    <font>
      <b/>
      <sz val="10"/>
      <color theme="4"/>
      <name val="Rockwell"/>
      <family val="2"/>
      <scheme val="minor"/>
    </font>
    <font>
      <b/>
      <sz val="11"/>
      <name val="Rockwell"/>
      <family val="2"/>
      <scheme val="minor"/>
    </font>
    <font>
      <u/>
      <sz val="12"/>
      <color theme="1" tint="0.499984740745262"/>
      <name val="Arial"/>
      <family val="2"/>
    </font>
    <font>
      <sz val="8"/>
      <color theme="0" tint="-0.34998626667073579"/>
      <name val="Arial"/>
      <family val="2"/>
    </font>
    <font>
      <b/>
      <sz val="11"/>
      <color theme="0" tint="-0.499984740745262"/>
      <name val="Rockwell"/>
      <family val="2"/>
      <scheme val="minor"/>
    </font>
    <font>
      <b/>
      <sz val="24"/>
      <color theme="0" tint="-0.499984740745262"/>
      <name val="Rockwell"/>
      <family val="2"/>
      <scheme val="minor"/>
    </font>
    <font>
      <sz val="10"/>
      <color theme="0" tint="-0.499984740745262"/>
      <name val="Rockwell"/>
      <family val="2"/>
      <scheme val="minor"/>
    </font>
    <font>
      <sz val="11"/>
      <color theme="0" tint="-0.499984740745262"/>
      <name val="Rockwell"/>
      <family val="2"/>
      <scheme val="minor"/>
    </font>
    <font>
      <sz val="4"/>
      <color theme="0"/>
      <name val="Rockwell"/>
      <family val="2"/>
      <scheme val="minor"/>
    </font>
    <font>
      <b/>
      <sz val="14"/>
      <color theme="0"/>
      <name val="Rockwell"/>
      <family val="2"/>
      <scheme val="minor"/>
    </font>
    <font>
      <b/>
      <sz val="72"/>
      <color theme="4"/>
      <name val="Rockwell"/>
      <family val="2"/>
      <scheme val="minor"/>
    </font>
    <font>
      <sz val="11"/>
      <color theme="1" tint="0.249977111117893"/>
      <name val="Rockwell"/>
      <family val="2"/>
      <scheme val="minor"/>
    </font>
    <font>
      <b/>
      <sz val="36"/>
      <color theme="0" tint="-0.34998626667073579"/>
      <name val="Rockwell"/>
      <family val="2"/>
      <scheme val="minor"/>
    </font>
    <font>
      <b/>
      <sz val="12"/>
      <color theme="1" tint="0.249977111117893"/>
      <name val="Rockwell"/>
      <family val="2"/>
      <scheme val="minor"/>
    </font>
    <font>
      <b/>
      <sz val="11"/>
      <color theme="1" tint="0.249977111117893"/>
      <name val="Rockwell"/>
      <family val="2"/>
      <scheme val="minor"/>
    </font>
    <font>
      <b/>
      <sz val="12"/>
      <color theme="0" tint="-0.499984740745262"/>
      <name val="Rockwel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2" fillId="3" borderId="2" xfId="0" quotePrefix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20" fillId="5" borderId="0" xfId="0" applyFont="1" applyFill="1" applyAlignment="1">
      <alignment horizontal="right" vertical="center" indent="1"/>
    </xf>
    <xf numFmtId="14" fontId="11" fillId="0" borderId="0" xfId="0" applyNumberFormat="1" applyFont="1" applyAlignment="1">
      <alignment horizontal="right" indent="1"/>
    </xf>
    <xf numFmtId="0" fontId="10" fillId="0" borderId="0" xfId="1" applyFont="1" applyAlignment="1" applyProtection="1">
      <alignment horizontal="left" vertical="center"/>
    </xf>
    <xf numFmtId="0" fontId="13" fillId="0" borderId="0" xfId="1" applyFont="1" applyAlignment="1" applyProtection="1">
      <alignment horizontal="left" vertical="center"/>
    </xf>
    <xf numFmtId="164" fontId="24" fillId="6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4">
    <dxf>
      <font>
        <color theme="4"/>
      </font>
    </dxf>
    <dxf>
      <font>
        <color theme="0" tint="-4.9989318521683403E-2"/>
      </font>
    </dxf>
    <dxf>
      <font>
        <color theme="4"/>
      </font>
    </dxf>
    <dxf>
      <border>
        <left style="thin">
          <color theme="0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Tw Cen MT-Rockwell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5"/>
  <sheetViews>
    <sheetView showGridLines="0" tabSelected="1" showRuler="0" topLeftCell="B1" zoomScale="90" zoomScaleNormal="90" zoomScalePageLayoutView="80" workbookViewId="0">
      <selection activeCell="C23" sqref="C23"/>
    </sheetView>
  </sheetViews>
  <sheetFormatPr defaultColWidth="9.140625" defaultRowHeight="12.75" x14ac:dyDescent="0.2"/>
  <cols>
    <col min="1" max="1" width="9" style="13" hidden="1" customWidth="1"/>
    <col min="2" max="2" width="20.42578125" style="13" customWidth="1"/>
    <col min="3" max="39" width="3.7109375" style="21" customWidth="1"/>
    <col min="40" max="41" width="9.140625" style="1"/>
    <col min="42" max="42" width="21.28515625" style="1" customWidth="1"/>
    <col min="43" max="43" width="12.28515625" style="1" customWidth="1"/>
    <col min="44" max="44" width="9.140625" style="1"/>
    <col min="45" max="45" width="12.7109375" style="1" customWidth="1"/>
    <col min="46" max="46" width="3.140625" style="1" customWidth="1"/>
    <col min="47" max="16384" width="9.140625" style="1"/>
  </cols>
  <sheetData>
    <row r="1" spans="1:44" s="2" customFormat="1" ht="73.5" customHeight="1" x14ac:dyDescent="0.3">
      <c r="A1" s="10"/>
      <c r="B1" s="34">
        <f>IF($AQ$12=1,AQ10,AQ10&amp;"-"&amp;AQ10+1)</f>
        <v>2022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33" t="s">
        <v>33</v>
      </c>
      <c r="AO1" s="4"/>
    </row>
    <row r="2" spans="1:44" x14ac:dyDescent="0.2">
      <c r="AL2" s="22" t="s">
        <v>1</v>
      </c>
    </row>
    <row r="3" spans="1:44" ht="15.75" x14ac:dyDescent="0.2">
      <c r="C3" s="32" t="str">
        <f t="shared" ref="C3:AM3" si="0">CHOOSE(1+MOD($AQ$16+COLUMN()-COLUMN($C$3)+1-2,7),$AP$45,$AP$46,$AP$47,$AP$48,$AP$49,$AP$50,$AP$51)</f>
        <v>Su</v>
      </c>
      <c r="D3" s="32" t="str">
        <f t="shared" si="0"/>
        <v>M</v>
      </c>
      <c r="E3" s="32" t="str">
        <f t="shared" si="0"/>
        <v>Tu</v>
      </c>
      <c r="F3" s="32" t="str">
        <f t="shared" si="0"/>
        <v>W</v>
      </c>
      <c r="G3" s="32" t="str">
        <f t="shared" si="0"/>
        <v>Th</v>
      </c>
      <c r="H3" s="32" t="str">
        <f t="shared" si="0"/>
        <v>F</v>
      </c>
      <c r="I3" s="32" t="str">
        <f t="shared" si="0"/>
        <v>Sa</v>
      </c>
      <c r="J3" s="32" t="str">
        <f t="shared" si="0"/>
        <v>Su</v>
      </c>
      <c r="K3" s="32" t="str">
        <f t="shared" si="0"/>
        <v>M</v>
      </c>
      <c r="L3" s="32" t="str">
        <f t="shared" si="0"/>
        <v>Tu</v>
      </c>
      <c r="M3" s="32" t="str">
        <f t="shared" si="0"/>
        <v>W</v>
      </c>
      <c r="N3" s="32" t="str">
        <f t="shared" si="0"/>
        <v>Th</v>
      </c>
      <c r="O3" s="32" t="str">
        <f t="shared" si="0"/>
        <v>F</v>
      </c>
      <c r="P3" s="32" t="str">
        <f t="shared" si="0"/>
        <v>Sa</v>
      </c>
      <c r="Q3" s="32" t="str">
        <f t="shared" si="0"/>
        <v>Su</v>
      </c>
      <c r="R3" s="32" t="str">
        <f t="shared" si="0"/>
        <v>M</v>
      </c>
      <c r="S3" s="32" t="str">
        <f t="shared" si="0"/>
        <v>Tu</v>
      </c>
      <c r="T3" s="32" t="str">
        <f t="shared" si="0"/>
        <v>W</v>
      </c>
      <c r="U3" s="32" t="str">
        <f t="shared" si="0"/>
        <v>Th</v>
      </c>
      <c r="V3" s="32" t="str">
        <f t="shared" si="0"/>
        <v>F</v>
      </c>
      <c r="W3" s="32" t="str">
        <f t="shared" si="0"/>
        <v>Sa</v>
      </c>
      <c r="X3" s="32" t="str">
        <f t="shared" si="0"/>
        <v>Su</v>
      </c>
      <c r="Y3" s="32" t="str">
        <f t="shared" si="0"/>
        <v>M</v>
      </c>
      <c r="Z3" s="32" t="str">
        <f t="shared" si="0"/>
        <v>Tu</v>
      </c>
      <c r="AA3" s="32" t="str">
        <f t="shared" si="0"/>
        <v>W</v>
      </c>
      <c r="AB3" s="32" t="str">
        <f t="shared" si="0"/>
        <v>Th</v>
      </c>
      <c r="AC3" s="32" t="str">
        <f t="shared" si="0"/>
        <v>F</v>
      </c>
      <c r="AD3" s="32" t="str">
        <f t="shared" si="0"/>
        <v>Sa</v>
      </c>
      <c r="AE3" s="32" t="str">
        <f t="shared" si="0"/>
        <v>Su</v>
      </c>
      <c r="AF3" s="32" t="str">
        <f t="shared" si="0"/>
        <v>M</v>
      </c>
      <c r="AG3" s="32" t="str">
        <f t="shared" si="0"/>
        <v>Tu</v>
      </c>
      <c r="AH3" s="32" t="str">
        <f t="shared" si="0"/>
        <v>W</v>
      </c>
      <c r="AI3" s="32" t="str">
        <f t="shared" si="0"/>
        <v>Th</v>
      </c>
      <c r="AJ3" s="32" t="str">
        <f t="shared" si="0"/>
        <v>F</v>
      </c>
      <c r="AK3" s="32" t="str">
        <f t="shared" si="0"/>
        <v>Sa</v>
      </c>
      <c r="AL3" s="32" t="str">
        <f t="shared" si="0"/>
        <v>Su</v>
      </c>
      <c r="AM3" s="32" t="str">
        <f t="shared" si="0"/>
        <v>M</v>
      </c>
      <c r="AO3" s="27"/>
    </row>
    <row r="4" spans="1:44" ht="15" x14ac:dyDescent="0.2">
      <c r="B4" s="12"/>
      <c r="D4" s="23"/>
      <c r="E4" s="23"/>
      <c r="F4" s="23"/>
      <c r="G4" s="23"/>
      <c r="H4" s="19"/>
      <c r="I4" s="19"/>
      <c r="J4" s="23"/>
      <c r="K4" s="23"/>
      <c r="L4" s="23"/>
      <c r="M4" s="23"/>
      <c r="N4" s="23"/>
      <c r="O4" s="19"/>
      <c r="P4" s="19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O4" s="15"/>
    </row>
    <row r="5" spans="1:44" s="3" customFormat="1" ht="21" customHeight="1" x14ac:dyDescent="0.2">
      <c r="A5" s="24">
        <f>DATE($AQ$10,$AQ$12,1)</f>
        <v>44562</v>
      </c>
      <c r="B5" s="25" t="str">
        <f>IF($AQ$12=1,INDEX($AP$31:$AP$42,MONTH(A5)),LEFT(INDEX($AP$31:$AP$42,MONTH(A5)),3)&amp;IF($AQ$12&lt;&gt;1," "&amp;YEAR(A5),""))</f>
        <v>JANUARY</v>
      </c>
      <c r="C5" s="29">
        <f>$A5-(WEEKDAY($A5,1)-($AQ$16-1))-IF((WEEKDAY($A5,1)-($AQ$16-1))&lt;=0,7,0)+1</f>
        <v>44556</v>
      </c>
      <c r="D5" s="29">
        <f>C5+1</f>
        <v>44557</v>
      </c>
      <c r="E5" s="29">
        <f t="shared" ref="E5:AM5" si="1">D5+1</f>
        <v>44558</v>
      </c>
      <c r="F5" s="29">
        <f t="shared" si="1"/>
        <v>44559</v>
      </c>
      <c r="G5" s="29">
        <f t="shared" si="1"/>
        <v>44560</v>
      </c>
      <c r="H5" s="29">
        <f t="shared" si="1"/>
        <v>44561</v>
      </c>
      <c r="I5" s="29">
        <f t="shared" si="1"/>
        <v>44562</v>
      </c>
      <c r="J5" s="29">
        <f t="shared" si="1"/>
        <v>44563</v>
      </c>
      <c r="K5" s="29">
        <f t="shared" si="1"/>
        <v>44564</v>
      </c>
      <c r="L5" s="29">
        <f t="shared" si="1"/>
        <v>44565</v>
      </c>
      <c r="M5" s="29">
        <f t="shared" si="1"/>
        <v>44566</v>
      </c>
      <c r="N5" s="29">
        <f t="shared" si="1"/>
        <v>44567</v>
      </c>
      <c r="O5" s="29">
        <f t="shared" si="1"/>
        <v>44568</v>
      </c>
      <c r="P5" s="29">
        <f t="shared" si="1"/>
        <v>44569</v>
      </c>
      <c r="Q5" s="29">
        <f t="shared" si="1"/>
        <v>44570</v>
      </c>
      <c r="R5" s="29">
        <f t="shared" si="1"/>
        <v>44571</v>
      </c>
      <c r="S5" s="29">
        <f t="shared" si="1"/>
        <v>44572</v>
      </c>
      <c r="T5" s="29">
        <f t="shared" si="1"/>
        <v>44573</v>
      </c>
      <c r="U5" s="29">
        <f t="shared" si="1"/>
        <v>44574</v>
      </c>
      <c r="V5" s="29">
        <f t="shared" si="1"/>
        <v>44575</v>
      </c>
      <c r="W5" s="29">
        <f t="shared" si="1"/>
        <v>44576</v>
      </c>
      <c r="X5" s="29">
        <f t="shared" si="1"/>
        <v>44577</v>
      </c>
      <c r="Y5" s="29">
        <f t="shared" si="1"/>
        <v>44578</v>
      </c>
      <c r="Z5" s="29">
        <f t="shared" si="1"/>
        <v>44579</v>
      </c>
      <c r="AA5" s="29">
        <f t="shared" si="1"/>
        <v>44580</v>
      </c>
      <c r="AB5" s="29">
        <f t="shared" si="1"/>
        <v>44581</v>
      </c>
      <c r="AC5" s="29">
        <f t="shared" si="1"/>
        <v>44582</v>
      </c>
      <c r="AD5" s="29">
        <f t="shared" si="1"/>
        <v>44583</v>
      </c>
      <c r="AE5" s="29">
        <f t="shared" si="1"/>
        <v>44584</v>
      </c>
      <c r="AF5" s="29">
        <f t="shared" si="1"/>
        <v>44585</v>
      </c>
      <c r="AG5" s="29">
        <f t="shared" si="1"/>
        <v>44586</v>
      </c>
      <c r="AH5" s="29">
        <f t="shared" si="1"/>
        <v>44587</v>
      </c>
      <c r="AI5" s="29">
        <f t="shared" si="1"/>
        <v>44588</v>
      </c>
      <c r="AJ5" s="29">
        <f t="shared" si="1"/>
        <v>44589</v>
      </c>
      <c r="AK5" s="29">
        <f t="shared" si="1"/>
        <v>44590</v>
      </c>
      <c r="AL5" s="29">
        <f t="shared" si="1"/>
        <v>44591</v>
      </c>
      <c r="AM5" s="29">
        <f t="shared" si="1"/>
        <v>44592</v>
      </c>
      <c r="AO5" s="28"/>
    </row>
    <row r="6" spans="1:44" s="3" customFormat="1" ht="18" customHeight="1" x14ac:dyDescent="0.2">
      <c r="B6" s="26"/>
      <c r="C6" s="9"/>
      <c r="D6" s="30"/>
      <c r="E6" s="30"/>
      <c r="F6" s="30"/>
      <c r="G6" s="30"/>
      <c r="H6" s="31"/>
      <c r="I6" s="31"/>
      <c r="J6" s="30"/>
      <c r="K6" s="30"/>
      <c r="L6" s="30"/>
      <c r="M6" s="30"/>
      <c r="N6" s="30"/>
      <c r="O6" s="31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 spans="1:44" s="3" customFormat="1" ht="21" customHeight="1" x14ac:dyDescent="0.2">
      <c r="A7" s="24">
        <f>DATE($AQ$10,$AQ$12+1,1)</f>
        <v>44593</v>
      </c>
      <c r="B7" s="25" t="str">
        <f>IF($AQ$12=1,INDEX($AP$31:$AP$42,MONTH(A7)),LEFT(INDEX($AP$31:$AP$42,MONTH(A7)),3)&amp;IF($AQ$12&lt;&gt;1," "&amp;YEAR(A7),""))</f>
        <v>FEBRUARY</v>
      </c>
      <c r="C7" s="29">
        <f>$A7-(WEEKDAY($A7,1)-($AQ$16-1))-IF((WEEKDAY($A7,1)-($AQ$16-1))&lt;=0,7,0)+1</f>
        <v>44591</v>
      </c>
      <c r="D7" s="29">
        <f>C7+1</f>
        <v>44592</v>
      </c>
      <c r="E7" s="29">
        <f t="shared" ref="E7:AM7" si="2">D7+1</f>
        <v>44593</v>
      </c>
      <c r="F7" s="29">
        <f t="shared" si="2"/>
        <v>44594</v>
      </c>
      <c r="G7" s="29">
        <f t="shared" si="2"/>
        <v>44595</v>
      </c>
      <c r="H7" s="29">
        <f t="shared" si="2"/>
        <v>44596</v>
      </c>
      <c r="I7" s="29">
        <f t="shared" si="2"/>
        <v>44597</v>
      </c>
      <c r="J7" s="29">
        <f t="shared" si="2"/>
        <v>44598</v>
      </c>
      <c r="K7" s="29">
        <f t="shared" si="2"/>
        <v>44599</v>
      </c>
      <c r="L7" s="29">
        <f t="shared" si="2"/>
        <v>44600</v>
      </c>
      <c r="M7" s="29">
        <f t="shared" si="2"/>
        <v>44601</v>
      </c>
      <c r="N7" s="29">
        <f t="shared" si="2"/>
        <v>44602</v>
      </c>
      <c r="O7" s="29">
        <f t="shared" si="2"/>
        <v>44603</v>
      </c>
      <c r="P7" s="29">
        <f t="shared" si="2"/>
        <v>44604</v>
      </c>
      <c r="Q7" s="29">
        <f t="shared" si="2"/>
        <v>44605</v>
      </c>
      <c r="R7" s="29">
        <f t="shared" si="2"/>
        <v>44606</v>
      </c>
      <c r="S7" s="29">
        <f t="shared" si="2"/>
        <v>44607</v>
      </c>
      <c r="T7" s="29">
        <f t="shared" si="2"/>
        <v>44608</v>
      </c>
      <c r="U7" s="29">
        <f t="shared" si="2"/>
        <v>44609</v>
      </c>
      <c r="V7" s="29">
        <f t="shared" si="2"/>
        <v>44610</v>
      </c>
      <c r="W7" s="29">
        <f t="shared" si="2"/>
        <v>44611</v>
      </c>
      <c r="X7" s="29">
        <f t="shared" si="2"/>
        <v>44612</v>
      </c>
      <c r="Y7" s="29">
        <f t="shared" si="2"/>
        <v>44613</v>
      </c>
      <c r="Z7" s="29">
        <f t="shared" si="2"/>
        <v>44614</v>
      </c>
      <c r="AA7" s="29">
        <f t="shared" si="2"/>
        <v>44615</v>
      </c>
      <c r="AB7" s="29">
        <f t="shared" si="2"/>
        <v>44616</v>
      </c>
      <c r="AC7" s="29">
        <f t="shared" si="2"/>
        <v>44617</v>
      </c>
      <c r="AD7" s="29">
        <f t="shared" si="2"/>
        <v>44618</v>
      </c>
      <c r="AE7" s="29">
        <f t="shared" si="2"/>
        <v>44619</v>
      </c>
      <c r="AF7" s="29">
        <f t="shared" si="2"/>
        <v>44620</v>
      </c>
      <c r="AG7" s="29">
        <f t="shared" si="2"/>
        <v>44621</v>
      </c>
      <c r="AH7" s="29">
        <f t="shared" si="2"/>
        <v>44622</v>
      </c>
      <c r="AI7" s="29">
        <f t="shared" si="2"/>
        <v>44623</v>
      </c>
      <c r="AJ7" s="29">
        <f t="shared" si="2"/>
        <v>44624</v>
      </c>
      <c r="AK7" s="29">
        <f t="shared" si="2"/>
        <v>44625</v>
      </c>
      <c r="AL7" s="29">
        <f t="shared" si="2"/>
        <v>44626</v>
      </c>
      <c r="AM7" s="29">
        <f t="shared" si="2"/>
        <v>44627</v>
      </c>
    </row>
    <row r="8" spans="1:44" s="3" customFormat="1" ht="18" customHeight="1" x14ac:dyDescent="0.2">
      <c r="B8" s="26"/>
      <c r="C8" s="9"/>
      <c r="D8" s="30"/>
      <c r="E8" s="30"/>
      <c r="F8" s="30"/>
      <c r="G8" s="30"/>
      <c r="H8" s="31"/>
      <c r="I8" s="31"/>
      <c r="J8" s="30"/>
      <c r="K8" s="30"/>
      <c r="L8" s="30"/>
      <c r="M8" s="30"/>
      <c r="N8" s="30"/>
      <c r="O8" s="31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O8" s="5"/>
    </row>
    <row r="9" spans="1:44" s="3" customFormat="1" ht="21" customHeight="1" x14ac:dyDescent="0.2">
      <c r="A9" s="24">
        <f>DATE($AQ$10,$AQ$12+2,1)</f>
        <v>44621</v>
      </c>
      <c r="B9" s="25" t="str">
        <f>IF($AQ$12=1,INDEX($AP$31:$AP$42,MONTH(A9)),LEFT(INDEX($AP$31:$AP$42,MONTH(A9)),3)&amp;IF($AQ$12&lt;&gt;1," "&amp;YEAR(A9),""))</f>
        <v>MARCH</v>
      </c>
      <c r="C9" s="29">
        <f>$A9-(WEEKDAY($A9,1)-($AQ$16-1))-IF((WEEKDAY($A9,1)-($AQ$16-1))&lt;=0,7,0)+1</f>
        <v>44619</v>
      </c>
      <c r="D9" s="29">
        <f>C9+1</f>
        <v>44620</v>
      </c>
      <c r="E9" s="29">
        <f t="shared" ref="E9:AM9" si="3">D9+1</f>
        <v>44621</v>
      </c>
      <c r="F9" s="29">
        <f t="shared" si="3"/>
        <v>44622</v>
      </c>
      <c r="G9" s="29">
        <f t="shared" si="3"/>
        <v>44623</v>
      </c>
      <c r="H9" s="29">
        <f t="shared" si="3"/>
        <v>44624</v>
      </c>
      <c r="I9" s="29">
        <f t="shared" si="3"/>
        <v>44625</v>
      </c>
      <c r="J9" s="29">
        <f t="shared" si="3"/>
        <v>44626</v>
      </c>
      <c r="K9" s="29">
        <f t="shared" si="3"/>
        <v>44627</v>
      </c>
      <c r="L9" s="29">
        <f t="shared" si="3"/>
        <v>44628</v>
      </c>
      <c r="M9" s="29">
        <f t="shared" si="3"/>
        <v>44629</v>
      </c>
      <c r="N9" s="29">
        <f t="shared" si="3"/>
        <v>44630</v>
      </c>
      <c r="O9" s="29">
        <f t="shared" si="3"/>
        <v>44631</v>
      </c>
      <c r="P9" s="29">
        <f t="shared" si="3"/>
        <v>44632</v>
      </c>
      <c r="Q9" s="29">
        <f t="shared" si="3"/>
        <v>44633</v>
      </c>
      <c r="R9" s="29">
        <f t="shared" si="3"/>
        <v>44634</v>
      </c>
      <c r="S9" s="29">
        <f t="shared" si="3"/>
        <v>44635</v>
      </c>
      <c r="T9" s="29">
        <f t="shared" si="3"/>
        <v>44636</v>
      </c>
      <c r="U9" s="29">
        <f t="shared" si="3"/>
        <v>44637</v>
      </c>
      <c r="V9" s="29">
        <f t="shared" si="3"/>
        <v>44638</v>
      </c>
      <c r="W9" s="29">
        <f t="shared" si="3"/>
        <v>44639</v>
      </c>
      <c r="X9" s="29">
        <f t="shared" si="3"/>
        <v>44640</v>
      </c>
      <c r="Y9" s="29">
        <f t="shared" si="3"/>
        <v>44641</v>
      </c>
      <c r="Z9" s="29">
        <f t="shared" si="3"/>
        <v>44642</v>
      </c>
      <c r="AA9" s="29">
        <f t="shared" si="3"/>
        <v>44643</v>
      </c>
      <c r="AB9" s="29">
        <f t="shared" si="3"/>
        <v>44644</v>
      </c>
      <c r="AC9" s="29">
        <f t="shared" si="3"/>
        <v>44645</v>
      </c>
      <c r="AD9" s="29">
        <f t="shared" si="3"/>
        <v>44646</v>
      </c>
      <c r="AE9" s="29">
        <f t="shared" si="3"/>
        <v>44647</v>
      </c>
      <c r="AF9" s="29">
        <f t="shared" si="3"/>
        <v>44648</v>
      </c>
      <c r="AG9" s="29">
        <f t="shared" si="3"/>
        <v>44649</v>
      </c>
      <c r="AH9" s="29">
        <f t="shared" si="3"/>
        <v>44650</v>
      </c>
      <c r="AI9" s="29">
        <f t="shared" si="3"/>
        <v>44651</v>
      </c>
      <c r="AJ9" s="29">
        <f t="shared" si="3"/>
        <v>44652</v>
      </c>
      <c r="AK9" s="29">
        <f t="shared" si="3"/>
        <v>44653</v>
      </c>
      <c r="AL9" s="29">
        <f t="shared" si="3"/>
        <v>44654</v>
      </c>
      <c r="AM9" s="29">
        <f t="shared" si="3"/>
        <v>44655</v>
      </c>
      <c r="AO9" s="7" t="s">
        <v>2</v>
      </c>
      <c r="AP9" s="1"/>
      <c r="AQ9" s="1"/>
      <c r="AR9" s="6"/>
    </row>
    <row r="10" spans="1:44" s="3" customFormat="1" ht="18" customHeight="1" x14ac:dyDescent="0.2">
      <c r="B10" s="26"/>
      <c r="C10" s="9"/>
      <c r="D10" s="30"/>
      <c r="E10" s="30"/>
      <c r="F10" s="30"/>
      <c r="G10" s="30"/>
      <c r="H10" s="31"/>
      <c r="I10" s="31"/>
      <c r="J10" s="30"/>
      <c r="K10" s="30"/>
      <c r="L10" s="30"/>
      <c r="M10" s="30"/>
      <c r="N10" s="30"/>
      <c r="O10" s="31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P10" s="8" t="s">
        <v>0</v>
      </c>
      <c r="AQ10" s="11">
        <v>2022</v>
      </c>
      <c r="AR10" s="5"/>
    </row>
    <row r="11" spans="1:44" s="3" customFormat="1" ht="21" customHeight="1" x14ac:dyDescent="0.2">
      <c r="A11" s="24">
        <f>DATE($AQ$10,$AQ$12+3,1)</f>
        <v>44652</v>
      </c>
      <c r="B11" s="25" t="str">
        <f>IF($AQ$12=1,INDEX($AP$31:$AP$42,MONTH(A11)),LEFT(INDEX($AP$31:$AP$42,MONTH(A11)),3)&amp;IF($AQ$12&lt;&gt;1," "&amp;YEAR(A11),""))</f>
        <v>APRIL</v>
      </c>
      <c r="C11" s="29">
        <f>$A11-(WEEKDAY($A11,1)-($AQ$16-1))-IF((WEEKDAY($A11,1)-($AQ$16-1))&lt;=0,7,0)+1</f>
        <v>44647</v>
      </c>
      <c r="D11" s="29">
        <f>C11+1</f>
        <v>44648</v>
      </c>
      <c r="E11" s="29">
        <f t="shared" ref="E11:AM11" si="4">D11+1</f>
        <v>44649</v>
      </c>
      <c r="F11" s="29">
        <f t="shared" si="4"/>
        <v>44650</v>
      </c>
      <c r="G11" s="29">
        <f t="shared" si="4"/>
        <v>44651</v>
      </c>
      <c r="H11" s="29">
        <f t="shared" si="4"/>
        <v>44652</v>
      </c>
      <c r="I11" s="29">
        <f t="shared" si="4"/>
        <v>44653</v>
      </c>
      <c r="J11" s="29">
        <f t="shared" si="4"/>
        <v>44654</v>
      </c>
      <c r="K11" s="29">
        <f t="shared" si="4"/>
        <v>44655</v>
      </c>
      <c r="L11" s="29">
        <f t="shared" si="4"/>
        <v>44656</v>
      </c>
      <c r="M11" s="29">
        <f t="shared" si="4"/>
        <v>44657</v>
      </c>
      <c r="N11" s="29">
        <f t="shared" si="4"/>
        <v>44658</v>
      </c>
      <c r="O11" s="29">
        <f t="shared" si="4"/>
        <v>44659</v>
      </c>
      <c r="P11" s="29">
        <f t="shared" si="4"/>
        <v>44660</v>
      </c>
      <c r="Q11" s="29">
        <f t="shared" si="4"/>
        <v>44661</v>
      </c>
      <c r="R11" s="29">
        <f t="shared" si="4"/>
        <v>44662</v>
      </c>
      <c r="S11" s="29">
        <f t="shared" si="4"/>
        <v>44663</v>
      </c>
      <c r="T11" s="29">
        <f t="shared" si="4"/>
        <v>44664</v>
      </c>
      <c r="U11" s="29">
        <f t="shared" si="4"/>
        <v>44665</v>
      </c>
      <c r="V11" s="29">
        <f t="shared" si="4"/>
        <v>44666</v>
      </c>
      <c r="W11" s="29">
        <f t="shared" si="4"/>
        <v>44667</v>
      </c>
      <c r="X11" s="29">
        <f t="shared" si="4"/>
        <v>44668</v>
      </c>
      <c r="Y11" s="29">
        <f t="shared" si="4"/>
        <v>44669</v>
      </c>
      <c r="Z11" s="29">
        <f t="shared" si="4"/>
        <v>44670</v>
      </c>
      <c r="AA11" s="29">
        <f t="shared" si="4"/>
        <v>44671</v>
      </c>
      <c r="AB11" s="29">
        <f t="shared" si="4"/>
        <v>44672</v>
      </c>
      <c r="AC11" s="29">
        <f t="shared" si="4"/>
        <v>44673</v>
      </c>
      <c r="AD11" s="29">
        <f t="shared" si="4"/>
        <v>44674</v>
      </c>
      <c r="AE11" s="29">
        <f t="shared" si="4"/>
        <v>44675</v>
      </c>
      <c r="AF11" s="29">
        <f t="shared" si="4"/>
        <v>44676</v>
      </c>
      <c r="AG11" s="29">
        <f t="shared" si="4"/>
        <v>44677</v>
      </c>
      <c r="AH11" s="29">
        <f t="shared" si="4"/>
        <v>44678</v>
      </c>
      <c r="AI11" s="29">
        <f t="shared" si="4"/>
        <v>44679</v>
      </c>
      <c r="AJ11" s="29">
        <f t="shared" si="4"/>
        <v>44680</v>
      </c>
      <c r="AK11" s="29">
        <f t="shared" si="4"/>
        <v>44681</v>
      </c>
      <c r="AL11" s="29">
        <f t="shared" si="4"/>
        <v>44682</v>
      </c>
      <c r="AM11" s="29">
        <f t="shared" si="4"/>
        <v>44683</v>
      </c>
      <c r="AO11" s="1"/>
      <c r="AP11" s="5"/>
      <c r="AQ11" s="5"/>
      <c r="AR11" s="5"/>
    </row>
    <row r="12" spans="1:44" s="3" customFormat="1" ht="18" customHeight="1" x14ac:dyDescent="0.2">
      <c r="B12" s="26"/>
      <c r="C12" s="9"/>
      <c r="D12" s="30"/>
      <c r="E12" s="30"/>
      <c r="F12" s="30"/>
      <c r="G12" s="30"/>
      <c r="H12" s="31"/>
      <c r="I12" s="31"/>
      <c r="J12" s="30"/>
      <c r="K12" s="30"/>
      <c r="L12" s="30"/>
      <c r="M12" s="30"/>
      <c r="N12" s="30"/>
      <c r="O12" s="31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O12" s="1"/>
      <c r="AP12" s="8" t="s">
        <v>3</v>
      </c>
      <c r="AQ12" s="11">
        <v>1</v>
      </c>
      <c r="AR12" s="5"/>
    </row>
    <row r="13" spans="1:44" s="3" customFormat="1" ht="21" customHeight="1" x14ac:dyDescent="0.2">
      <c r="A13" s="24">
        <f>DATE($AQ$10,$AQ$12+4,1)</f>
        <v>44682</v>
      </c>
      <c r="B13" s="25" t="str">
        <f>IF($AQ$12=1,INDEX($AP$31:$AP$42,MONTH(A13)),LEFT(INDEX($AP$31:$AP$42,MONTH(A13)),3)&amp;IF($AQ$12&lt;&gt;1," "&amp;YEAR(A13),""))</f>
        <v>MAY</v>
      </c>
      <c r="C13" s="29">
        <f>$A13-(WEEKDAY($A13,1)-($AQ$16-1))-IF((WEEKDAY($A13,1)-($AQ$16-1))&lt;=0,7,0)+1</f>
        <v>44682</v>
      </c>
      <c r="D13" s="29">
        <f>C13+1</f>
        <v>44683</v>
      </c>
      <c r="E13" s="29">
        <f t="shared" ref="E13:AM13" si="5">D13+1</f>
        <v>44684</v>
      </c>
      <c r="F13" s="29">
        <f t="shared" si="5"/>
        <v>44685</v>
      </c>
      <c r="G13" s="29">
        <f t="shared" si="5"/>
        <v>44686</v>
      </c>
      <c r="H13" s="29">
        <f t="shared" si="5"/>
        <v>44687</v>
      </c>
      <c r="I13" s="29">
        <f t="shared" si="5"/>
        <v>44688</v>
      </c>
      <c r="J13" s="29">
        <f t="shared" si="5"/>
        <v>44689</v>
      </c>
      <c r="K13" s="29">
        <f t="shared" si="5"/>
        <v>44690</v>
      </c>
      <c r="L13" s="29">
        <f t="shared" si="5"/>
        <v>44691</v>
      </c>
      <c r="M13" s="29">
        <f t="shared" si="5"/>
        <v>44692</v>
      </c>
      <c r="N13" s="29">
        <f t="shared" si="5"/>
        <v>44693</v>
      </c>
      <c r="O13" s="29">
        <f t="shared" si="5"/>
        <v>44694</v>
      </c>
      <c r="P13" s="29">
        <f t="shared" si="5"/>
        <v>44695</v>
      </c>
      <c r="Q13" s="29">
        <f t="shared" si="5"/>
        <v>44696</v>
      </c>
      <c r="R13" s="29">
        <f t="shared" si="5"/>
        <v>44697</v>
      </c>
      <c r="S13" s="29">
        <f t="shared" si="5"/>
        <v>44698</v>
      </c>
      <c r="T13" s="29">
        <f t="shared" si="5"/>
        <v>44699</v>
      </c>
      <c r="U13" s="29">
        <f t="shared" si="5"/>
        <v>44700</v>
      </c>
      <c r="V13" s="29">
        <f t="shared" si="5"/>
        <v>44701</v>
      </c>
      <c r="W13" s="29">
        <f t="shared" si="5"/>
        <v>44702</v>
      </c>
      <c r="X13" s="29">
        <f t="shared" si="5"/>
        <v>44703</v>
      </c>
      <c r="Y13" s="29">
        <f t="shared" si="5"/>
        <v>44704</v>
      </c>
      <c r="Z13" s="29">
        <f t="shared" si="5"/>
        <v>44705</v>
      </c>
      <c r="AA13" s="29">
        <f t="shared" si="5"/>
        <v>44706</v>
      </c>
      <c r="AB13" s="29">
        <f t="shared" si="5"/>
        <v>44707</v>
      </c>
      <c r="AC13" s="29">
        <f t="shared" si="5"/>
        <v>44708</v>
      </c>
      <c r="AD13" s="29">
        <f t="shared" si="5"/>
        <v>44709</v>
      </c>
      <c r="AE13" s="29">
        <f t="shared" si="5"/>
        <v>44710</v>
      </c>
      <c r="AF13" s="29">
        <f t="shared" si="5"/>
        <v>44711</v>
      </c>
      <c r="AG13" s="29">
        <f t="shared" si="5"/>
        <v>44712</v>
      </c>
      <c r="AH13" s="29">
        <f t="shared" si="5"/>
        <v>44713</v>
      </c>
      <c r="AI13" s="29">
        <f t="shared" si="5"/>
        <v>44714</v>
      </c>
      <c r="AJ13" s="29">
        <f t="shared" si="5"/>
        <v>44715</v>
      </c>
      <c r="AK13" s="29">
        <f t="shared" si="5"/>
        <v>44716</v>
      </c>
      <c r="AL13" s="29">
        <f t="shared" si="5"/>
        <v>44717</v>
      </c>
      <c r="AM13" s="29">
        <f t="shared" si="5"/>
        <v>44718</v>
      </c>
      <c r="AO13" s="1"/>
      <c r="AR13" s="5"/>
    </row>
    <row r="14" spans="1:44" s="3" customFormat="1" ht="18" customHeight="1" x14ac:dyDescent="0.2">
      <c r="B14" s="26"/>
      <c r="C14" s="9"/>
      <c r="D14" s="30"/>
      <c r="E14" s="30"/>
      <c r="F14" s="30"/>
      <c r="G14" s="30"/>
      <c r="H14" s="31"/>
      <c r="I14" s="31"/>
      <c r="J14" s="30"/>
      <c r="K14" s="30"/>
      <c r="L14" s="30"/>
      <c r="M14" s="30"/>
      <c r="N14" s="30"/>
      <c r="O14" s="31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O14" s="1"/>
      <c r="AR14" s="5"/>
    </row>
    <row r="15" spans="1:44" s="3" customFormat="1" ht="21" customHeight="1" x14ac:dyDescent="0.2">
      <c r="A15" s="24">
        <f>DATE($AQ$10,$AQ$12+5,1)</f>
        <v>44713</v>
      </c>
      <c r="B15" s="25" t="str">
        <f>IF($AQ$12=1,INDEX($AP$31:$AP$42,MONTH(A15)),LEFT(INDEX($AP$31:$AP$42,MONTH(A15)),3)&amp;IF($AQ$12&lt;&gt;1," "&amp;YEAR(A15),""))</f>
        <v>JUNE</v>
      </c>
      <c r="C15" s="29">
        <f>$A15-(WEEKDAY($A15,1)-($AQ$16-1))-IF((WEEKDAY($A15,1)-($AQ$16-1))&lt;=0,7,0)+1</f>
        <v>44710</v>
      </c>
      <c r="D15" s="29">
        <f>C15+1</f>
        <v>44711</v>
      </c>
      <c r="E15" s="29">
        <f t="shared" ref="E15:AM15" si="6">D15+1</f>
        <v>44712</v>
      </c>
      <c r="F15" s="29">
        <f t="shared" si="6"/>
        <v>44713</v>
      </c>
      <c r="G15" s="29">
        <f t="shared" si="6"/>
        <v>44714</v>
      </c>
      <c r="H15" s="29">
        <f t="shared" si="6"/>
        <v>44715</v>
      </c>
      <c r="I15" s="29">
        <f t="shared" si="6"/>
        <v>44716</v>
      </c>
      <c r="J15" s="29">
        <f t="shared" si="6"/>
        <v>44717</v>
      </c>
      <c r="K15" s="29">
        <f t="shared" si="6"/>
        <v>44718</v>
      </c>
      <c r="L15" s="29">
        <f t="shared" si="6"/>
        <v>44719</v>
      </c>
      <c r="M15" s="29">
        <f t="shared" si="6"/>
        <v>44720</v>
      </c>
      <c r="N15" s="29">
        <f t="shared" si="6"/>
        <v>44721</v>
      </c>
      <c r="O15" s="29">
        <f t="shared" si="6"/>
        <v>44722</v>
      </c>
      <c r="P15" s="29">
        <f t="shared" si="6"/>
        <v>44723</v>
      </c>
      <c r="Q15" s="29">
        <f t="shared" si="6"/>
        <v>44724</v>
      </c>
      <c r="R15" s="29">
        <f t="shared" si="6"/>
        <v>44725</v>
      </c>
      <c r="S15" s="29">
        <f t="shared" si="6"/>
        <v>44726</v>
      </c>
      <c r="T15" s="29">
        <f t="shared" si="6"/>
        <v>44727</v>
      </c>
      <c r="U15" s="29">
        <f t="shared" si="6"/>
        <v>44728</v>
      </c>
      <c r="V15" s="29">
        <f t="shared" si="6"/>
        <v>44729</v>
      </c>
      <c r="W15" s="29">
        <f t="shared" si="6"/>
        <v>44730</v>
      </c>
      <c r="X15" s="29">
        <f t="shared" si="6"/>
        <v>44731</v>
      </c>
      <c r="Y15" s="29">
        <f t="shared" si="6"/>
        <v>44732</v>
      </c>
      <c r="Z15" s="29">
        <f t="shared" si="6"/>
        <v>44733</v>
      </c>
      <c r="AA15" s="29">
        <f t="shared" si="6"/>
        <v>44734</v>
      </c>
      <c r="AB15" s="29">
        <f t="shared" si="6"/>
        <v>44735</v>
      </c>
      <c r="AC15" s="29">
        <f t="shared" si="6"/>
        <v>44736</v>
      </c>
      <c r="AD15" s="29">
        <f t="shared" si="6"/>
        <v>44737</v>
      </c>
      <c r="AE15" s="29">
        <f t="shared" si="6"/>
        <v>44738</v>
      </c>
      <c r="AF15" s="29">
        <f t="shared" si="6"/>
        <v>44739</v>
      </c>
      <c r="AG15" s="29">
        <f t="shared" si="6"/>
        <v>44740</v>
      </c>
      <c r="AH15" s="29">
        <f t="shared" si="6"/>
        <v>44741</v>
      </c>
      <c r="AI15" s="29">
        <f t="shared" si="6"/>
        <v>44742</v>
      </c>
      <c r="AJ15" s="29">
        <f t="shared" si="6"/>
        <v>44743</v>
      </c>
      <c r="AK15" s="29">
        <f t="shared" si="6"/>
        <v>44744</v>
      </c>
      <c r="AL15" s="29">
        <f t="shared" si="6"/>
        <v>44745</v>
      </c>
      <c r="AM15" s="29">
        <f t="shared" si="6"/>
        <v>44746</v>
      </c>
      <c r="AO15" s="7" t="s">
        <v>4</v>
      </c>
      <c r="AP15" s="6"/>
      <c r="AQ15" s="6"/>
      <c r="AR15" s="5"/>
    </row>
    <row r="16" spans="1:44" s="3" customFormat="1" ht="18" customHeight="1" x14ac:dyDescent="0.2">
      <c r="B16" s="26"/>
      <c r="C16" s="9"/>
      <c r="D16" s="30"/>
      <c r="E16" s="30"/>
      <c r="F16" s="30"/>
      <c r="G16" s="30"/>
      <c r="H16" s="31"/>
      <c r="I16" s="31"/>
      <c r="J16" s="30"/>
      <c r="K16" s="30"/>
      <c r="L16" s="30"/>
      <c r="M16" s="30"/>
      <c r="N16" s="30"/>
      <c r="O16" s="31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P16" s="8" t="s">
        <v>5</v>
      </c>
      <c r="AQ16" s="11">
        <v>1</v>
      </c>
      <c r="AR16" s="6"/>
    </row>
    <row r="17" spans="1:45" s="3" customFormat="1" ht="21" customHeight="1" x14ac:dyDescent="0.2">
      <c r="A17" s="24">
        <f>DATE($AQ$10,$AQ$12+6,1)</f>
        <v>44743</v>
      </c>
      <c r="B17" s="25" t="str">
        <f>IF($AQ$12=1,INDEX($AP$31:$AP$42,MONTH(A17)),LEFT(INDEX($AP$31:$AP$42,MONTH(A17)),3)&amp;IF($AQ$12&lt;&gt;1," "&amp;YEAR(A17),""))</f>
        <v>JULY</v>
      </c>
      <c r="C17" s="29">
        <f>$A17-(WEEKDAY($A17,1)-($AQ$16-1))-IF((WEEKDAY($A17,1)-($AQ$16-1))&lt;=0,7,0)+1</f>
        <v>44738</v>
      </c>
      <c r="D17" s="29">
        <f>C17+1</f>
        <v>44739</v>
      </c>
      <c r="E17" s="29">
        <f t="shared" ref="E17:AM17" si="7">D17+1</f>
        <v>44740</v>
      </c>
      <c r="F17" s="29">
        <f t="shared" si="7"/>
        <v>44741</v>
      </c>
      <c r="G17" s="29">
        <f t="shared" si="7"/>
        <v>44742</v>
      </c>
      <c r="H17" s="29">
        <f t="shared" si="7"/>
        <v>44743</v>
      </c>
      <c r="I17" s="29">
        <f t="shared" si="7"/>
        <v>44744</v>
      </c>
      <c r="J17" s="29">
        <f t="shared" si="7"/>
        <v>44745</v>
      </c>
      <c r="K17" s="29">
        <f t="shared" si="7"/>
        <v>44746</v>
      </c>
      <c r="L17" s="29">
        <f t="shared" si="7"/>
        <v>44747</v>
      </c>
      <c r="M17" s="29">
        <f t="shared" si="7"/>
        <v>44748</v>
      </c>
      <c r="N17" s="29">
        <f t="shared" si="7"/>
        <v>44749</v>
      </c>
      <c r="O17" s="29">
        <f t="shared" si="7"/>
        <v>44750</v>
      </c>
      <c r="P17" s="29">
        <f t="shared" si="7"/>
        <v>44751</v>
      </c>
      <c r="Q17" s="29">
        <f t="shared" si="7"/>
        <v>44752</v>
      </c>
      <c r="R17" s="29">
        <f t="shared" si="7"/>
        <v>44753</v>
      </c>
      <c r="S17" s="29">
        <f t="shared" si="7"/>
        <v>44754</v>
      </c>
      <c r="T17" s="29">
        <f t="shared" si="7"/>
        <v>44755</v>
      </c>
      <c r="U17" s="29">
        <f t="shared" si="7"/>
        <v>44756</v>
      </c>
      <c r="V17" s="29">
        <f t="shared" si="7"/>
        <v>44757</v>
      </c>
      <c r="W17" s="29">
        <f t="shared" si="7"/>
        <v>44758</v>
      </c>
      <c r="X17" s="29">
        <f t="shared" si="7"/>
        <v>44759</v>
      </c>
      <c r="Y17" s="29">
        <f t="shared" si="7"/>
        <v>44760</v>
      </c>
      <c r="Z17" s="29">
        <f t="shared" si="7"/>
        <v>44761</v>
      </c>
      <c r="AA17" s="29">
        <f t="shared" si="7"/>
        <v>44762</v>
      </c>
      <c r="AB17" s="29">
        <f t="shared" si="7"/>
        <v>44763</v>
      </c>
      <c r="AC17" s="29">
        <f t="shared" si="7"/>
        <v>44764</v>
      </c>
      <c r="AD17" s="29">
        <f t="shared" si="7"/>
        <v>44765</v>
      </c>
      <c r="AE17" s="29">
        <f t="shared" si="7"/>
        <v>44766</v>
      </c>
      <c r="AF17" s="29">
        <f t="shared" si="7"/>
        <v>44767</v>
      </c>
      <c r="AG17" s="29">
        <f t="shared" si="7"/>
        <v>44768</v>
      </c>
      <c r="AH17" s="29">
        <f t="shared" si="7"/>
        <v>44769</v>
      </c>
      <c r="AI17" s="29">
        <f t="shared" si="7"/>
        <v>44770</v>
      </c>
      <c r="AJ17" s="29">
        <f t="shared" si="7"/>
        <v>44771</v>
      </c>
      <c r="AK17" s="29">
        <f t="shared" si="7"/>
        <v>44772</v>
      </c>
      <c r="AL17" s="29">
        <f t="shared" si="7"/>
        <v>44773</v>
      </c>
      <c r="AM17" s="29">
        <f t="shared" si="7"/>
        <v>44774</v>
      </c>
      <c r="AR17" s="5"/>
    </row>
    <row r="18" spans="1:45" s="3" customFormat="1" ht="18" customHeight="1" x14ac:dyDescent="0.2">
      <c r="B18" s="26"/>
      <c r="C18" s="9"/>
      <c r="D18" s="30"/>
      <c r="E18" s="30"/>
      <c r="F18" s="30"/>
      <c r="G18" s="30"/>
      <c r="H18" s="31"/>
      <c r="I18" s="31"/>
      <c r="J18" s="30"/>
      <c r="K18" s="30"/>
      <c r="L18" s="30"/>
      <c r="M18" s="30"/>
      <c r="N18" s="30"/>
      <c r="O18" s="31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R18" s="5"/>
    </row>
    <row r="19" spans="1:45" s="3" customFormat="1" ht="21" customHeight="1" x14ac:dyDescent="0.2">
      <c r="A19" s="24">
        <f>DATE($AQ$10,$AQ$12+7,1)</f>
        <v>44774</v>
      </c>
      <c r="B19" s="25" t="str">
        <f>IF($AQ$12=1,INDEX($AP$31:$AP$42,MONTH(A19)),LEFT(INDEX($AP$31:$AP$42,MONTH(A19)),3)&amp;IF($AQ$12&lt;&gt;1," "&amp;YEAR(A19),""))</f>
        <v>AUGUST</v>
      </c>
      <c r="C19" s="29">
        <f>$A19-(WEEKDAY($A19,1)-($AQ$16-1))-IF((WEEKDAY($A19,1)-($AQ$16-1))&lt;=0,7,0)+1</f>
        <v>44773</v>
      </c>
      <c r="D19" s="29">
        <f>C19+1</f>
        <v>44774</v>
      </c>
      <c r="E19" s="29">
        <f t="shared" ref="E19:AM19" si="8">D19+1</f>
        <v>44775</v>
      </c>
      <c r="F19" s="29">
        <f t="shared" si="8"/>
        <v>44776</v>
      </c>
      <c r="G19" s="29">
        <f t="shared" si="8"/>
        <v>44777</v>
      </c>
      <c r="H19" s="29">
        <f t="shared" si="8"/>
        <v>44778</v>
      </c>
      <c r="I19" s="29">
        <f t="shared" si="8"/>
        <v>44779</v>
      </c>
      <c r="J19" s="29">
        <f t="shared" si="8"/>
        <v>44780</v>
      </c>
      <c r="K19" s="29">
        <f t="shared" si="8"/>
        <v>44781</v>
      </c>
      <c r="L19" s="29">
        <f t="shared" si="8"/>
        <v>44782</v>
      </c>
      <c r="M19" s="29">
        <f t="shared" si="8"/>
        <v>44783</v>
      </c>
      <c r="N19" s="29">
        <f t="shared" si="8"/>
        <v>44784</v>
      </c>
      <c r="O19" s="29">
        <f t="shared" si="8"/>
        <v>44785</v>
      </c>
      <c r="P19" s="29">
        <f t="shared" si="8"/>
        <v>44786</v>
      </c>
      <c r="Q19" s="29">
        <f t="shared" si="8"/>
        <v>44787</v>
      </c>
      <c r="R19" s="29">
        <f t="shared" si="8"/>
        <v>44788</v>
      </c>
      <c r="S19" s="29">
        <f t="shared" si="8"/>
        <v>44789</v>
      </c>
      <c r="T19" s="29">
        <f t="shared" si="8"/>
        <v>44790</v>
      </c>
      <c r="U19" s="29">
        <f t="shared" si="8"/>
        <v>44791</v>
      </c>
      <c r="V19" s="29">
        <f t="shared" si="8"/>
        <v>44792</v>
      </c>
      <c r="W19" s="29">
        <f t="shared" si="8"/>
        <v>44793</v>
      </c>
      <c r="X19" s="29">
        <f t="shared" si="8"/>
        <v>44794</v>
      </c>
      <c r="Y19" s="29">
        <f t="shared" si="8"/>
        <v>44795</v>
      </c>
      <c r="Z19" s="29">
        <f t="shared" si="8"/>
        <v>44796</v>
      </c>
      <c r="AA19" s="29">
        <f t="shared" si="8"/>
        <v>44797</v>
      </c>
      <c r="AB19" s="29">
        <f t="shared" si="8"/>
        <v>44798</v>
      </c>
      <c r="AC19" s="29">
        <f t="shared" si="8"/>
        <v>44799</v>
      </c>
      <c r="AD19" s="29">
        <f t="shared" si="8"/>
        <v>44800</v>
      </c>
      <c r="AE19" s="29">
        <f t="shared" si="8"/>
        <v>44801</v>
      </c>
      <c r="AF19" s="29">
        <f t="shared" si="8"/>
        <v>44802</v>
      </c>
      <c r="AG19" s="29">
        <f t="shared" si="8"/>
        <v>44803</v>
      </c>
      <c r="AH19" s="29">
        <f t="shared" si="8"/>
        <v>44804</v>
      </c>
      <c r="AI19" s="29">
        <f t="shared" si="8"/>
        <v>44805</v>
      </c>
      <c r="AJ19" s="29">
        <f t="shared" si="8"/>
        <v>44806</v>
      </c>
      <c r="AK19" s="29">
        <f t="shared" si="8"/>
        <v>44807</v>
      </c>
      <c r="AL19" s="29">
        <f t="shared" si="8"/>
        <v>44808</v>
      </c>
      <c r="AM19" s="29">
        <f t="shared" si="8"/>
        <v>44809</v>
      </c>
      <c r="AO19" s="7" t="s">
        <v>32</v>
      </c>
      <c r="AP19" s="6"/>
      <c r="AQ19" s="6"/>
      <c r="AR19" s="5"/>
    </row>
    <row r="20" spans="1:45" s="3" customFormat="1" ht="18" customHeight="1" x14ac:dyDescent="0.2">
      <c r="B20" s="26"/>
      <c r="C20" s="9"/>
      <c r="D20" s="30"/>
      <c r="E20" s="30"/>
      <c r="F20" s="30"/>
      <c r="G20" s="30"/>
      <c r="H20" s="31"/>
      <c r="I20" s="31"/>
      <c r="J20" s="30"/>
      <c r="K20" s="30"/>
      <c r="L20" s="30"/>
      <c r="M20" s="30"/>
      <c r="N20" s="30"/>
      <c r="O20" s="31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O20" s="1"/>
      <c r="AP20" s="8" t="s">
        <v>31</v>
      </c>
      <c r="AQ20" s="18" t="s">
        <v>11</v>
      </c>
      <c r="AR20" s="5"/>
    </row>
    <row r="21" spans="1:45" s="3" customFormat="1" ht="21" customHeight="1" x14ac:dyDescent="0.2">
      <c r="A21" s="24">
        <f>DATE($AQ$10,$AQ$12+8,1)</f>
        <v>44805</v>
      </c>
      <c r="B21" s="25" t="str">
        <f>IF($AQ$12=1,INDEX($AP$31:$AP$42,MONTH(A21)),LEFT(INDEX($AP$31:$AP$42,MONTH(A21)),3)&amp;IF($AQ$12&lt;&gt;1," "&amp;YEAR(A21),""))</f>
        <v>SEPTEMBER</v>
      </c>
      <c r="C21" s="29">
        <f>$A21-(WEEKDAY($A21,1)-($AQ$16-1))-IF((WEEKDAY($A21,1)-($AQ$16-1))&lt;=0,7,0)+1</f>
        <v>44801</v>
      </c>
      <c r="D21" s="29">
        <f>C21+1</f>
        <v>44802</v>
      </c>
      <c r="E21" s="29">
        <f t="shared" ref="E21:AM21" si="9">D21+1</f>
        <v>44803</v>
      </c>
      <c r="F21" s="29">
        <f t="shared" si="9"/>
        <v>44804</v>
      </c>
      <c r="G21" s="29">
        <f t="shared" si="9"/>
        <v>44805</v>
      </c>
      <c r="H21" s="29">
        <f t="shared" si="9"/>
        <v>44806</v>
      </c>
      <c r="I21" s="29">
        <f t="shared" si="9"/>
        <v>44807</v>
      </c>
      <c r="J21" s="29">
        <f t="shared" si="9"/>
        <v>44808</v>
      </c>
      <c r="K21" s="29">
        <f t="shared" si="9"/>
        <v>44809</v>
      </c>
      <c r="L21" s="29">
        <f t="shared" si="9"/>
        <v>44810</v>
      </c>
      <c r="M21" s="29">
        <f t="shared" si="9"/>
        <v>44811</v>
      </c>
      <c r="N21" s="29">
        <f t="shared" si="9"/>
        <v>44812</v>
      </c>
      <c r="O21" s="29">
        <f t="shared" si="9"/>
        <v>44813</v>
      </c>
      <c r="P21" s="29">
        <f t="shared" si="9"/>
        <v>44814</v>
      </c>
      <c r="Q21" s="29">
        <f t="shared" si="9"/>
        <v>44815</v>
      </c>
      <c r="R21" s="29">
        <f t="shared" si="9"/>
        <v>44816</v>
      </c>
      <c r="S21" s="29">
        <f t="shared" si="9"/>
        <v>44817</v>
      </c>
      <c r="T21" s="29">
        <f t="shared" si="9"/>
        <v>44818</v>
      </c>
      <c r="U21" s="29">
        <f t="shared" si="9"/>
        <v>44819</v>
      </c>
      <c r="V21" s="29">
        <f t="shared" si="9"/>
        <v>44820</v>
      </c>
      <c r="W21" s="29">
        <f t="shared" si="9"/>
        <v>44821</v>
      </c>
      <c r="X21" s="29">
        <f t="shared" si="9"/>
        <v>44822</v>
      </c>
      <c r="Y21" s="29">
        <f t="shared" si="9"/>
        <v>44823</v>
      </c>
      <c r="Z21" s="29">
        <f t="shared" si="9"/>
        <v>44824</v>
      </c>
      <c r="AA21" s="29">
        <f t="shared" si="9"/>
        <v>44825</v>
      </c>
      <c r="AB21" s="29">
        <f t="shared" si="9"/>
        <v>44826</v>
      </c>
      <c r="AC21" s="29">
        <f t="shared" si="9"/>
        <v>44827</v>
      </c>
      <c r="AD21" s="29">
        <f t="shared" si="9"/>
        <v>44828</v>
      </c>
      <c r="AE21" s="29">
        <f t="shared" si="9"/>
        <v>44829</v>
      </c>
      <c r="AF21" s="29">
        <f t="shared" si="9"/>
        <v>44830</v>
      </c>
      <c r="AG21" s="29">
        <f t="shared" si="9"/>
        <v>44831</v>
      </c>
      <c r="AH21" s="29">
        <f t="shared" si="9"/>
        <v>44832</v>
      </c>
      <c r="AI21" s="29">
        <f t="shared" si="9"/>
        <v>44833</v>
      </c>
      <c r="AJ21" s="29">
        <f t="shared" si="9"/>
        <v>44834</v>
      </c>
      <c r="AK21" s="29">
        <f t="shared" si="9"/>
        <v>44835</v>
      </c>
      <c r="AL21" s="29">
        <f t="shared" si="9"/>
        <v>44836</v>
      </c>
      <c r="AM21" s="29">
        <f t="shared" si="9"/>
        <v>44837</v>
      </c>
      <c r="AR21" s="5"/>
    </row>
    <row r="22" spans="1:45" s="3" customFormat="1" ht="18" customHeight="1" x14ac:dyDescent="0.2">
      <c r="B22" s="26"/>
      <c r="C22" s="9"/>
      <c r="D22" s="30"/>
      <c r="E22" s="30"/>
      <c r="F22" s="30"/>
      <c r="G22" s="30"/>
      <c r="H22" s="31"/>
      <c r="I22" s="31"/>
      <c r="J22" s="30"/>
      <c r="K22" s="30"/>
      <c r="L22" s="30"/>
      <c r="M22" s="30"/>
      <c r="N22" s="30"/>
      <c r="O22" s="31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O22" s="7" t="s">
        <v>29</v>
      </c>
      <c r="AR22" s="5"/>
    </row>
    <row r="23" spans="1:45" s="3" customFormat="1" ht="21" customHeight="1" x14ac:dyDescent="0.2">
      <c r="A23" s="24">
        <f>DATE($AQ$10,$AQ$12+9,1)</f>
        <v>44835</v>
      </c>
      <c r="B23" s="25" t="str">
        <f>IF($AQ$12=1,INDEX($AP$31:$AP$42,MONTH(A23)),LEFT(INDEX($AP$31:$AP$42,MONTH(A23)),3)&amp;IF($AQ$12&lt;&gt;1," "&amp;YEAR(A23),""))</f>
        <v>OCTOBER</v>
      </c>
      <c r="C23" s="29">
        <f>$A23-(WEEKDAY($A23,1)-($AQ$16-1))-IF((WEEKDAY($A23,1)-($AQ$16-1))&lt;=0,7,0)+1</f>
        <v>44829</v>
      </c>
      <c r="D23" s="29">
        <f>C23+1</f>
        <v>44830</v>
      </c>
      <c r="E23" s="29">
        <f t="shared" ref="E23:AM23" si="10">D23+1</f>
        <v>44831</v>
      </c>
      <c r="F23" s="29">
        <f t="shared" si="10"/>
        <v>44832</v>
      </c>
      <c r="G23" s="29">
        <f t="shared" si="10"/>
        <v>44833</v>
      </c>
      <c r="H23" s="29">
        <f t="shared" si="10"/>
        <v>44834</v>
      </c>
      <c r="I23" s="29">
        <f t="shared" si="10"/>
        <v>44835</v>
      </c>
      <c r="J23" s="29">
        <f t="shared" si="10"/>
        <v>44836</v>
      </c>
      <c r="K23" s="29">
        <f t="shared" si="10"/>
        <v>44837</v>
      </c>
      <c r="L23" s="29">
        <f t="shared" si="10"/>
        <v>44838</v>
      </c>
      <c r="M23" s="29">
        <f t="shared" si="10"/>
        <v>44839</v>
      </c>
      <c r="N23" s="29">
        <f t="shared" si="10"/>
        <v>44840</v>
      </c>
      <c r="O23" s="29">
        <f t="shared" si="10"/>
        <v>44841</v>
      </c>
      <c r="P23" s="29">
        <f t="shared" si="10"/>
        <v>44842</v>
      </c>
      <c r="Q23" s="29">
        <f t="shared" si="10"/>
        <v>44843</v>
      </c>
      <c r="R23" s="29">
        <f t="shared" si="10"/>
        <v>44844</v>
      </c>
      <c r="S23" s="29">
        <f t="shared" si="10"/>
        <v>44845</v>
      </c>
      <c r="T23" s="29">
        <f t="shared" si="10"/>
        <v>44846</v>
      </c>
      <c r="U23" s="29">
        <f t="shared" si="10"/>
        <v>44847</v>
      </c>
      <c r="V23" s="29">
        <f>U23+1</f>
        <v>44848</v>
      </c>
      <c r="W23" s="29">
        <f t="shared" si="10"/>
        <v>44849</v>
      </c>
      <c r="X23" s="29">
        <f t="shared" si="10"/>
        <v>44850</v>
      </c>
      <c r="Y23" s="29">
        <f t="shared" si="10"/>
        <v>44851</v>
      </c>
      <c r="Z23" s="29">
        <f t="shared" si="10"/>
        <v>44852</v>
      </c>
      <c r="AA23" s="29">
        <f t="shared" si="10"/>
        <v>44853</v>
      </c>
      <c r="AB23" s="29">
        <f t="shared" si="10"/>
        <v>44854</v>
      </c>
      <c r="AC23" s="29">
        <f t="shared" si="10"/>
        <v>44855</v>
      </c>
      <c r="AD23" s="29">
        <f t="shared" si="10"/>
        <v>44856</v>
      </c>
      <c r="AE23" s="29">
        <f t="shared" si="10"/>
        <v>44857</v>
      </c>
      <c r="AF23" s="29">
        <f t="shared" si="10"/>
        <v>44858</v>
      </c>
      <c r="AG23" s="29">
        <f t="shared" si="10"/>
        <v>44859</v>
      </c>
      <c r="AH23" s="29">
        <f t="shared" si="10"/>
        <v>44860</v>
      </c>
      <c r="AI23" s="29">
        <f t="shared" si="10"/>
        <v>44861</v>
      </c>
      <c r="AJ23" s="29">
        <f t="shared" si="10"/>
        <v>44862</v>
      </c>
      <c r="AK23" s="29">
        <f t="shared" si="10"/>
        <v>44863</v>
      </c>
      <c r="AL23" s="29">
        <f t="shared" si="10"/>
        <v>44864</v>
      </c>
      <c r="AM23" s="29">
        <f t="shared" si="10"/>
        <v>44865</v>
      </c>
      <c r="AO23" s="5"/>
      <c r="AP23" s="9" t="s">
        <v>28</v>
      </c>
      <c r="AQ23" s="1"/>
    </row>
    <row r="24" spans="1:45" s="3" customFormat="1" ht="18" customHeight="1" x14ac:dyDescent="0.2">
      <c r="B24" s="26"/>
      <c r="C24" s="9"/>
      <c r="D24" s="30"/>
      <c r="E24" s="30"/>
      <c r="F24" s="30"/>
      <c r="G24" s="30"/>
      <c r="H24" s="31"/>
      <c r="I24" s="31"/>
      <c r="J24" s="30"/>
      <c r="K24" s="30"/>
      <c r="L24" s="30"/>
      <c r="M24" s="30"/>
      <c r="N24" s="30"/>
      <c r="O24" s="31"/>
      <c r="P24" s="3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 spans="1:45" s="3" customFormat="1" ht="21" customHeight="1" x14ac:dyDescent="0.2">
      <c r="A25" s="24">
        <f>DATE($AQ$10,$AQ$12+10,1)</f>
        <v>44866</v>
      </c>
      <c r="B25" s="25" t="str">
        <f>IF($AQ$12=1,INDEX($AP$31:$AP$42,MONTH(A25)),LEFT(INDEX($AP$31:$AP$42,MONTH(A25)),3)&amp;IF($AQ$12&lt;&gt;1," "&amp;YEAR(A25),""))</f>
        <v>NOVEMBER</v>
      </c>
      <c r="C25" s="29">
        <f>$A25-(WEEKDAY($A25,1)-($AQ$16-1))-IF((WEEKDAY($A25,1)-($AQ$16-1))&lt;=0,7,0)+1</f>
        <v>44864</v>
      </c>
      <c r="D25" s="29">
        <f>C25+1</f>
        <v>44865</v>
      </c>
      <c r="E25" s="29">
        <f t="shared" ref="E25:AM25" si="11">D25+1</f>
        <v>44866</v>
      </c>
      <c r="F25" s="29">
        <f t="shared" si="11"/>
        <v>44867</v>
      </c>
      <c r="G25" s="29">
        <f t="shared" si="11"/>
        <v>44868</v>
      </c>
      <c r="H25" s="29">
        <f t="shared" si="11"/>
        <v>44869</v>
      </c>
      <c r="I25" s="29">
        <f t="shared" si="11"/>
        <v>44870</v>
      </c>
      <c r="J25" s="29">
        <f t="shared" si="11"/>
        <v>44871</v>
      </c>
      <c r="K25" s="29">
        <f t="shared" si="11"/>
        <v>44872</v>
      </c>
      <c r="L25" s="29">
        <f t="shared" si="11"/>
        <v>44873</v>
      </c>
      <c r="M25" s="29">
        <f t="shared" si="11"/>
        <v>44874</v>
      </c>
      <c r="N25" s="29">
        <f t="shared" si="11"/>
        <v>44875</v>
      </c>
      <c r="O25" s="29">
        <f t="shared" si="11"/>
        <v>44876</v>
      </c>
      <c r="P25" s="29">
        <f t="shared" si="11"/>
        <v>44877</v>
      </c>
      <c r="Q25" s="29">
        <f t="shared" si="11"/>
        <v>44878</v>
      </c>
      <c r="R25" s="29">
        <f t="shared" si="11"/>
        <v>44879</v>
      </c>
      <c r="S25" s="29">
        <f t="shared" si="11"/>
        <v>44880</v>
      </c>
      <c r="T25" s="29">
        <f t="shared" si="11"/>
        <v>44881</v>
      </c>
      <c r="U25" s="29">
        <f t="shared" si="11"/>
        <v>44882</v>
      </c>
      <c r="V25" s="29">
        <f t="shared" si="11"/>
        <v>44883</v>
      </c>
      <c r="W25" s="29">
        <f t="shared" si="11"/>
        <v>44884</v>
      </c>
      <c r="X25" s="29">
        <f t="shared" si="11"/>
        <v>44885</v>
      </c>
      <c r="Y25" s="29">
        <f t="shared" si="11"/>
        <v>44886</v>
      </c>
      <c r="Z25" s="29">
        <f t="shared" si="11"/>
        <v>44887</v>
      </c>
      <c r="AA25" s="29">
        <f t="shared" si="11"/>
        <v>44888</v>
      </c>
      <c r="AB25" s="29">
        <f t="shared" si="11"/>
        <v>44889</v>
      </c>
      <c r="AC25" s="29">
        <f t="shared" si="11"/>
        <v>44890</v>
      </c>
      <c r="AD25" s="29">
        <f t="shared" si="11"/>
        <v>44891</v>
      </c>
      <c r="AE25" s="29">
        <f t="shared" si="11"/>
        <v>44892</v>
      </c>
      <c r="AF25" s="29">
        <f t="shared" si="11"/>
        <v>44893</v>
      </c>
      <c r="AG25" s="29">
        <f t="shared" si="11"/>
        <v>44894</v>
      </c>
      <c r="AH25" s="29">
        <f t="shared" si="11"/>
        <v>44895</v>
      </c>
      <c r="AI25" s="29">
        <f t="shared" si="11"/>
        <v>44896</v>
      </c>
      <c r="AJ25" s="29">
        <f t="shared" si="11"/>
        <v>44897</v>
      </c>
      <c r="AK25" s="29">
        <f t="shared" si="11"/>
        <v>44898</v>
      </c>
      <c r="AL25" s="29">
        <f t="shared" si="11"/>
        <v>44899</v>
      </c>
      <c r="AM25" s="29">
        <f t="shared" si="11"/>
        <v>44900</v>
      </c>
      <c r="AO25" s="7" t="s">
        <v>30</v>
      </c>
      <c r="AP25" s="1"/>
      <c r="AS25" s="5"/>
    </row>
    <row r="26" spans="1:45" s="3" customFormat="1" ht="18" customHeight="1" x14ac:dyDescent="0.2">
      <c r="B26" s="26"/>
      <c r="C26" s="9"/>
      <c r="D26" s="30"/>
      <c r="E26" s="30"/>
      <c r="F26" s="30"/>
      <c r="G26" s="30"/>
      <c r="H26" s="31"/>
      <c r="I26" s="31"/>
      <c r="J26" s="30"/>
      <c r="K26" s="30"/>
      <c r="L26" s="30"/>
      <c r="M26" s="30"/>
      <c r="N26" s="30"/>
      <c r="O26" s="31"/>
      <c r="P26" s="3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R26" s="5"/>
      <c r="AS26" s="5"/>
    </row>
    <row r="27" spans="1:45" s="3" customFormat="1" ht="21" customHeight="1" x14ac:dyDescent="0.2">
      <c r="A27" s="24">
        <f>DATE($AQ$10,$AQ$12+11,1)</f>
        <v>44896</v>
      </c>
      <c r="B27" s="25" t="str">
        <f>IF($AQ$12=1,INDEX($AP$31:$AP$42,MONTH(A27)),LEFT(INDEX($AP$31:$AP$42,MONTH(A27)),3)&amp;IF($AQ$12&lt;&gt;1," "&amp;YEAR(A27),""))</f>
        <v>DECEMBER</v>
      </c>
      <c r="C27" s="29">
        <f>$A27-(WEEKDAY($A27,1)-($AQ$16-1))-IF((WEEKDAY($A27,1)-($AQ$16-1))&lt;=0,7,0)+1</f>
        <v>44892</v>
      </c>
      <c r="D27" s="29">
        <f>C27+1</f>
        <v>44893</v>
      </c>
      <c r="E27" s="29">
        <f t="shared" ref="E27:AM27" si="12">D27+1</f>
        <v>44894</v>
      </c>
      <c r="F27" s="29">
        <f t="shared" si="12"/>
        <v>44895</v>
      </c>
      <c r="G27" s="29">
        <f t="shared" si="12"/>
        <v>44896</v>
      </c>
      <c r="H27" s="29">
        <f t="shared" si="12"/>
        <v>44897</v>
      </c>
      <c r="I27" s="29">
        <f t="shared" si="12"/>
        <v>44898</v>
      </c>
      <c r="J27" s="29">
        <f t="shared" si="12"/>
        <v>44899</v>
      </c>
      <c r="K27" s="29">
        <f t="shared" si="12"/>
        <v>44900</v>
      </c>
      <c r="L27" s="29">
        <f t="shared" si="12"/>
        <v>44901</v>
      </c>
      <c r="M27" s="29">
        <f t="shared" si="12"/>
        <v>44902</v>
      </c>
      <c r="N27" s="29">
        <f t="shared" si="12"/>
        <v>44903</v>
      </c>
      <c r="O27" s="29">
        <f t="shared" si="12"/>
        <v>44904</v>
      </c>
      <c r="P27" s="29">
        <f t="shared" si="12"/>
        <v>44905</v>
      </c>
      <c r="Q27" s="29">
        <f t="shared" si="12"/>
        <v>44906</v>
      </c>
      <c r="R27" s="29">
        <f t="shared" si="12"/>
        <v>44907</v>
      </c>
      <c r="S27" s="29">
        <f t="shared" si="12"/>
        <v>44908</v>
      </c>
      <c r="T27" s="29">
        <f t="shared" si="12"/>
        <v>44909</v>
      </c>
      <c r="U27" s="29">
        <f t="shared" si="12"/>
        <v>44910</v>
      </c>
      <c r="V27" s="29">
        <f t="shared" si="12"/>
        <v>44911</v>
      </c>
      <c r="W27" s="29">
        <f t="shared" si="12"/>
        <v>44912</v>
      </c>
      <c r="X27" s="29">
        <f t="shared" si="12"/>
        <v>44913</v>
      </c>
      <c r="Y27" s="29">
        <f t="shared" si="12"/>
        <v>44914</v>
      </c>
      <c r="Z27" s="29">
        <f t="shared" si="12"/>
        <v>44915</v>
      </c>
      <c r="AA27" s="29">
        <f t="shared" si="12"/>
        <v>44916</v>
      </c>
      <c r="AB27" s="29">
        <f t="shared" si="12"/>
        <v>44917</v>
      </c>
      <c r="AC27" s="29">
        <f t="shared" si="12"/>
        <v>44918</v>
      </c>
      <c r="AD27" s="29">
        <f t="shared" si="12"/>
        <v>44919</v>
      </c>
      <c r="AE27" s="29">
        <f t="shared" si="12"/>
        <v>44920</v>
      </c>
      <c r="AF27" s="29">
        <f t="shared" si="12"/>
        <v>44921</v>
      </c>
      <c r="AG27" s="29">
        <f t="shared" si="12"/>
        <v>44922</v>
      </c>
      <c r="AH27" s="29">
        <f t="shared" si="12"/>
        <v>44923</v>
      </c>
      <c r="AI27" s="29">
        <f t="shared" si="12"/>
        <v>44924</v>
      </c>
      <c r="AJ27" s="29">
        <f t="shared" si="12"/>
        <v>44925</v>
      </c>
      <c r="AK27" s="29">
        <f t="shared" si="12"/>
        <v>44926</v>
      </c>
      <c r="AL27" s="29">
        <f t="shared" si="12"/>
        <v>44927</v>
      </c>
      <c r="AM27" s="29">
        <f t="shared" si="12"/>
        <v>44928</v>
      </c>
      <c r="AP27" s="1"/>
      <c r="AQ27" s="1"/>
      <c r="AR27" s="5"/>
      <c r="AS27" s="6"/>
    </row>
    <row r="28" spans="1:45" s="3" customFormat="1" x14ac:dyDescent="0.2">
      <c r="A28" s="14"/>
      <c r="B28" s="1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O28" s="1"/>
      <c r="AQ28" s="1"/>
      <c r="AR28" s="5"/>
      <c r="AS28" s="5"/>
    </row>
    <row r="29" spans="1:45" s="3" customFormat="1" x14ac:dyDescent="0.2">
      <c r="A29" s="14"/>
      <c r="B29" s="1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R29" s="5"/>
      <c r="AS29" s="5"/>
    </row>
    <row r="30" spans="1:45" s="3" customFormat="1" x14ac:dyDescent="0.2">
      <c r="A30" s="14"/>
      <c r="B30" s="1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P30" s="16" t="s">
        <v>23</v>
      </c>
    </row>
    <row r="31" spans="1:45" s="3" customFormat="1" x14ac:dyDescent="0.2">
      <c r="A31" s="14"/>
      <c r="B31" s="1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P31" s="17" t="s">
        <v>10</v>
      </c>
    </row>
    <row r="32" spans="1:45" s="3" customFormat="1" x14ac:dyDescent="0.2">
      <c r="A32" s="14"/>
      <c r="B32" s="1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P32" s="17" t="s">
        <v>12</v>
      </c>
    </row>
    <row r="33" spans="1:44" s="3" customFormat="1" x14ac:dyDescent="0.2">
      <c r="A33" s="14"/>
      <c r="B33" s="1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P33" s="17" t="s">
        <v>13</v>
      </c>
    </row>
    <row r="34" spans="1:44" s="3" customFormat="1" x14ac:dyDescent="0.2">
      <c r="A34" s="14"/>
      <c r="B34" s="1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P34" s="17" t="s">
        <v>14</v>
      </c>
    </row>
    <row r="35" spans="1:44" s="3" customFormat="1" ht="15.6" customHeight="1" x14ac:dyDescent="0.2">
      <c r="A35" s="14"/>
      <c r="B35" s="14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P35" s="17" t="s">
        <v>15</v>
      </c>
    </row>
    <row r="36" spans="1:44" s="3" customFormat="1" ht="15.6" customHeight="1" x14ac:dyDescent="0.2">
      <c r="A36" s="14"/>
      <c r="B36" s="14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P36" s="17" t="s">
        <v>16</v>
      </c>
    </row>
    <row r="37" spans="1:44" s="3" customFormat="1" ht="15.6" customHeight="1" x14ac:dyDescent="0.2">
      <c r="A37" s="14"/>
      <c r="B37" s="1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O37" s="5"/>
      <c r="AP37" s="17" t="s">
        <v>17</v>
      </c>
    </row>
    <row r="38" spans="1:44" s="3" customFormat="1" ht="15.6" customHeight="1" x14ac:dyDescent="0.2">
      <c r="A38" s="14"/>
      <c r="B38" s="1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P38" s="17" t="s">
        <v>18</v>
      </c>
      <c r="AR38" s="14"/>
    </row>
    <row r="39" spans="1:44" s="3" customFormat="1" ht="15.6" customHeight="1" x14ac:dyDescent="0.2">
      <c r="A39" s="14"/>
      <c r="B39" s="1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P39" s="17" t="s">
        <v>19</v>
      </c>
      <c r="AQ39" s="14"/>
    </row>
    <row r="40" spans="1:44" s="3" customFormat="1" ht="15.6" customHeight="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P40" s="17" t="s">
        <v>20</v>
      </c>
      <c r="AQ40" s="14"/>
    </row>
    <row r="41" spans="1:44" s="3" customFormat="1" ht="15.6" customHeight="1" x14ac:dyDescent="0.2">
      <c r="A41" s="14"/>
      <c r="B41" s="1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P41" s="17" t="s">
        <v>21</v>
      </c>
      <c r="AQ41" s="14"/>
    </row>
    <row r="42" spans="1:44" s="3" customFormat="1" ht="15.6" customHeight="1" x14ac:dyDescent="0.2">
      <c r="A42" s="14"/>
      <c r="B42" s="1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P42" s="17" t="s">
        <v>22</v>
      </c>
      <c r="AQ42" s="14"/>
    </row>
    <row r="43" spans="1:44" s="3" customFormat="1" ht="15.6" customHeight="1" x14ac:dyDescent="0.2">
      <c r="A43" s="14"/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1:44" s="3" customFormat="1" ht="15.6" customHeight="1" x14ac:dyDescent="0.2">
      <c r="A44" s="14"/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P44" s="16" t="s">
        <v>24</v>
      </c>
    </row>
    <row r="45" spans="1:44" s="3" customFormat="1" ht="15.6" customHeight="1" x14ac:dyDescent="0.2">
      <c r="A45" s="13"/>
      <c r="B45" s="1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1"/>
      <c r="AP45" s="17" t="s">
        <v>6</v>
      </c>
    </row>
    <row r="46" spans="1:44" s="3" customFormat="1" ht="15.6" customHeight="1" x14ac:dyDescent="0.2">
      <c r="A46" s="13"/>
      <c r="B46" s="1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1"/>
      <c r="AP46" s="17" t="s">
        <v>27</v>
      </c>
    </row>
    <row r="47" spans="1:44" s="3" customFormat="1" ht="15.6" customHeight="1" x14ac:dyDescent="0.2">
      <c r="A47" s="13"/>
      <c r="B47" s="1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1"/>
      <c r="AP47" s="17" t="s">
        <v>7</v>
      </c>
    </row>
    <row r="48" spans="1:44" s="3" customFormat="1" ht="15.6" customHeight="1" x14ac:dyDescent="0.2">
      <c r="A48" s="13"/>
      <c r="B48" s="1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1"/>
      <c r="AP48" s="17" t="s">
        <v>25</v>
      </c>
    </row>
    <row r="49" spans="1:42" s="3" customFormat="1" ht="15.6" customHeight="1" x14ac:dyDescent="0.2">
      <c r="A49" s="13"/>
      <c r="B49" s="1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1"/>
      <c r="AP49" s="17" t="s">
        <v>8</v>
      </c>
    </row>
    <row r="50" spans="1:42" s="3" customFormat="1" ht="15.6" customHeight="1" x14ac:dyDescent="0.2">
      <c r="A50" s="13"/>
      <c r="B50" s="1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1"/>
      <c r="AP50" s="17" t="s">
        <v>26</v>
      </c>
    </row>
    <row r="51" spans="1:42" s="3" customFormat="1" ht="15.6" customHeight="1" x14ac:dyDescent="0.2">
      <c r="A51" s="13"/>
      <c r="B51" s="1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1"/>
      <c r="AP51" s="17" t="s">
        <v>9</v>
      </c>
    </row>
    <row r="52" spans="1:42" s="3" customFormat="1" ht="15.6" customHeight="1" x14ac:dyDescent="0.2">
      <c r="A52" s="13"/>
      <c r="B52" s="1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1"/>
    </row>
    <row r="53" spans="1:42" s="3" customFormat="1" ht="15.6" customHeight="1" x14ac:dyDescent="0.2">
      <c r="A53" s="13"/>
      <c r="B53" s="1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1"/>
    </row>
    <row r="54" spans="1:42" s="3" customFormat="1" ht="15.6" customHeight="1" x14ac:dyDescent="0.2">
      <c r="A54" s="13"/>
      <c r="B54" s="1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1"/>
    </row>
    <row r="55" spans="1:42" s="3" customFormat="1" ht="15.6" customHeight="1" x14ac:dyDescent="0.2">
      <c r="A55" s="13"/>
      <c r="B55" s="1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1"/>
    </row>
  </sheetData>
  <mergeCells count="1">
    <mergeCell ref="B1:P1"/>
  </mergeCells>
  <conditionalFormatting sqref="D4:AM27">
    <cfRule type="expression" dxfId="3" priority="45">
      <formula>WEEKDAY(D4,1)=$AQ$16</formula>
    </cfRule>
  </conditionalFormatting>
  <conditionalFormatting sqref="C3:AM3">
    <cfRule type="expression" dxfId="2" priority="122">
      <formula>NETWORKDAYS.INTL(C5,C5,$AQ$20)=0</formula>
    </cfRule>
  </conditionalFormatting>
  <conditionalFormatting sqref="C15:AM15 C17:AM17 C13:AM13 C11:AM11 C9:AM9 C7:AM7 C5:AM5 C19:AM19 C21:AM21 C23:AM23 C25:AM25 C27:AM27">
    <cfRule type="expression" dxfId="1" priority="123">
      <formula>MONTH(C5)&lt;&gt;MONTH($A5)</formula>
    </cfRule>
    <cfRule type="expression" dxfId="0" priority="124">
      <formula>NETWORKDAYS.INTL(C5,C5,$AQ$20)&lt;&gt;1</formula>
    </cfRule>
  </conditionalFormatting>
  <dataValidations disablePrompts="1" count="1">
    <dataValidation type="textLength" operator="equal" allowBlank="1" showInputMessage="1" showErrorMessage="1" errorTitle="Weekend String" error="The weekend string needs to be 7 characters long, consisting of 0s and 1s (zeros and ones)." promptTitle="Weekend String" prompt="Enter a string of 7 characters for Monday through Sunday where 1 (one) is a weekend and 0 (zero) is a work day." sqref="AQ20">
      <formula1>7</formula1>
    </dataValidation>
  </dataValidations>
  <printOptions horizontalCentered="1"/>
  <pageMargins left="0.35" right="0.35" top="0.5" bottom="0.5" header="0.25" footer="0.25"/>
  <pageSetup scale="85" orientation="landscape" r:id="rId1"/>
  <headerFooter>
    <oddFooter>&amp;L&amp;8&amp;K01+047https://www.vertex42.com/calendars/horizontal-yearly-calendars.html&amp;R&amp;8&amp;K01+047© 2018 by Vertex42.com. Free to print.</oddFooter>
  </headerFooter>
  <ignoredErrors>
    <ignoredError sqref="AQ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Calendar!calendar_days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Horizontal Yearly Calendar</dc:title>
  <dc:creator>Vertex42.com</dc:creator>
  <dc:description>(c) 2018 Vertex42 LLC. All rights reserved.</dc:description>
  <cp:lastModifiedBy>Ghasli @ Ghazali, Mohamad Amir</cp:lastModifiedBy>
  <cp:lastPrinted>2019-03-04T18:09:58Z</cp:lastPrinted>
  <dcterms:created xsi:type="dcterms:W3CDTF">2008-12-11T21:42:43Z</dcterms:created>
  <dcterms:modified xsi:type="dcterms:W3CDTF">2022-11-14T14:17:49Z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https://www.vertex42.com/calendars/horizontal-yearly-calendars.html</vt:lpwstr>
  </property>
</Properties>
</file>