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haza012\Downloads\EXCEL SPREADSHEET TEMPLATE\CALENDAR\"/>
    </mc:Choice>
  </mc:AlternateContent>
  <bookViews>
    <workbookView xWindow="0" yWindow="0" windowWidth="28800" windowHeight="12210" activeTab="11"/>
  </bookViews>
  <sheets>
    <sheet name="Jan" sheetId="2" r:id="rId1"/>
    <sheet name="Feb" sheetId="21" r:id="rId2"/>
    <sheet name="Mar" sheetId="22" r:id="rId3"/>
    <sheet name="Apr" sheetId="23" r:id="rId4"/>
    <sheet name="May" sheetId="24" r:id="rId5"/>
    <sheet name="Jun" sheetId="25" r:id="rId6"/>
    <sheet name="Jul" sheetId="26" r:id="rId7"/>
    <sheet name="Aug" sheetId="27" r:id="rId8"/>
    <sheet name="Sep" sheetId="28" r:id="rId9"/>
    <sheet name="Oct" sheetId="29" r:id="rId10"/>
    <sheet name="Nov" sheetId="30" r:id="rId11"/>
    <sheet name="Dec" sheetId="31" r:id="rId12"/>
  </sheets>
  <definedNames>
    <definedName name="_xlnm.Print_Area" localSheetId="3">Apr!$A$4:$L$42</definedName>
    <definedName name="_xlnm.Print_Area" localSheetId="7">Aug!$A$4:$L$42</definedName>
    <definedName name="_xlnm.Print_Area" localSheetId="11">Dec!$A$4:$L$42</definedName>
    <definedName name="_xlnm.Print_Area" localSheetId="1">Feb!$A$4:$L$42</definedName>
    <definedName name="_xlnm.Print_Area" localSheetId="0">Jan!$A$4:$L$42</definedName>
    <definedName name="_xlnm.Print_Area" localSheetId="6">Jul!$A$4:$L$42</definedName>
    <definedName name="_xlnm.Print_Area" localSheetId="5">Jun!$A$4:$L$42</definedName>
    <definedName name="_xlnm.Print_Area" localSheetId="2">Mar!$A$4:$L$42</definedName>
    <definedName name="_xlnm.Print_Area" localSheetId="4">May!$A$4:$L$42</definedName>
    <definedName name="_xlnm.Print_Area" localSheetId="10">Nov!$A$4:$L$42</definedName>
    <definedName name="_xlnm.Print_Area" localSheetId="9">Oct!$A$4:$L$42</definedName>
    <definedName name="_xlnm.Print_Area" localSheetId="8">Sep!$A$4:$L$42</definedName>
    <definedName name="startday">Jan!$H$2</definedName>
    <definedName name="valuevx">42.314159</definedName>
    <definedName name="vertex42_copyright" hidden="1">"© 2011-2017 Vertex42 LLC"</definedName>
    <definedName name="vertex42_id" hidden="1">"monthly-calendar.xlsx"</definedName>
    <definedName name="vertex42_title" hidden="1">"Monthly Calendar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8" l="1"/>
  <c r="B5" i="2" l="1"/>
  <c r="B5" i="22" l="1"/>
  <c r="B5" i="30"/>
  <c r="B5" i="23"/>
  <c r="B5" i="31"/>
  <c r="B5" i="24"/>
  <c r="B5" i="25"/>
  <c r="B5" i="21"/>
  <c r="B5" i="26"/>
  <c r="B5" i="27"/>
  <c r="B5" i="29"/>
  <c r="A7" i="2"/>
  <c r="C7" i="2" s="1"/>
  <c r="E7" i="2" s="1"/>
  <c r="G7" i="2" s="1"/>
  <c r="I7" i="2" s="1"/>
  <c r="K7" i="2" s="1"/>
  <c r="A7" i="25" l="1"/>
  <c r="C7" i="25" s="1"/>
  <c r="E7" i="25" s="1"/>
  <c r="G7" i="25" s="1"/>
  <c r="I7" i="25" s="1"/>
  <c r="K7" i="25" s="1"/>
  <c r="A4" i="25"/>
  <c r="A7" i="24"/>
  <c r="C7" i="24" s="1"/>
  <c r="E7" i="24" s="1"/>
  <c r="G7" i="24" s="1"/>
  <c r="I7" i="24" s="1"/>
  <c r="K7" i="24" s="1"/>
  <c r="A4" i="24"/>
  <c r="A7" i="21"/>
  <c r="C7" i="21" s="1"/>
  <c r="E7" i="21" s="1"/>
  <c r="G7" i="21" s="1"/>
  <c r="I7" i="21" s="1"/>
  <c r="K7" i="21" s="1"/>
  <c r="A4" i="21"/>
  <c r="A7" i="31"/>
  <c r="C7" i="31" s="1"/>
  <c r="E7" i="31" s="1"/>
  <c r="G7" i="31" s="1"/>
  <c r="I7" i="31" s="1"/>
  <c r="K7" i="31" s="1"/>
  <c r="A4" i="31"/>
  <c r="A7" i="29"/>
  <c r="C7" i="29" s="1"/>
  <c r="E7" i="29" s="1"/>
  <c r="G7" i="29" s="1"/>
  <c r="I7" i="29" s="1"/>
  <c r="K7" i="29" s="1"/>
  <c r="A4" i="29"/>
  <c r="A4" i="23"/>
  <c r="A7" i="23"/>
  <c r="C7" i="23" s="1"/>
  <c r="E7" i="23" s="1"/>
  <c r="G7" i="23" s="1"/>
  <c r="I7" i="23" s="1"/>
  <c r="K7" i="23" s="1"/>
  <c r="K10" i="23" s="1"/>
  <c r="A13" i="23" s="1"/>
  <c r="A6" i="23" s="1"/>
  <c r="A7" i="28"/>
  <c r="C7" i="28" s="1"/>
  <c r="E7" i="28" s="1"/>
  <c r="G7" i="28" s="1"/>
  <c r="I7" i="28" s="1"/>
  <c r="K7" i="28" s="1"/>
  <c r="A4" i="28"/>
  <c r="A7" i="30"/>
  <c r="C7" i="30" s="1"/>
  <c r="E7" i="30" s="1"/>
  <c r="G7" i="30" s="1"/>
  <c r="I7" i="30" s="1"/>
  <c r="K7" i="30" s="1"/>
  <c r="A4" i="30"/>
  <c r="A7" i="26"/>
  <c r="C7" i="26" s="1"/>
  <c r="E7" i="26" s="1"/>
  <c r="G7" i="26" s="1"/>
  <c r="I7" i="26" s="1"/>
  <c r="K7" i="26" s="1"/>
  <c r="A4" i="26"/>
  <c r="A7" i="27"/>
  <c r="C7" i="27" s="1"/>
  <c r="E7" i="27" s="1"/>
  <c r="G7" i="27" s="1"/>
  <c r="I7" i="27" s="1"/>
  <c r="K7" i="27" s="1"/>
  <c r="A4" i="27"/>
  <c r="A7" i="22"/>
  <c r="C7" i="22" s="1"/>
  <c r="E7" i="22" s="1"/>
  <c r="G7" i="22" s="1"/>
  <c r="I7" i="22" s="1"/>
  <c r="K7" i="22" s="1"/>
  <c r="A4" i="22"/>
  <c r="K10" i="2"/>
  <c r="A13" i="2" s="1"/>
  <c r="C13" i="2" s="1"/>
  <c r="A4" i="2"/>
  <c r="K10" i="30" l="1"/>
  <c r="A13" i="30" s="1"/>
  <c r="K10" i="31"/>
  <c r="A13" i="31" s="1"/>
  <c r="K6" i="31"/>
  <c r="C13" i="23"/>
  <c r="K10" i="22"/>
  <c r="A13" i="22" s="1"/>
  <c r="K6" i="22"/>
  <c r="K10" i="28"/>
  <c r="A13" i="28" s="1"/>
  <c r="K10" i="21"/>
  <c r="A13" i="21" s="1"/>
  <c r="K6" i="21"/>
  <c r="K10" i="24"/>
  <c r="A13" i="24" s="1"/>
  <c r="K10" i="27"/>
  <c r="A13" i="27" s="1"/>
  <c r="K6" i="27"/>
  <c r="K6" i="23"/>
  <c r="K10" i="26"/>
  <c r="A13" i="26" s="1"/>
  <c r="K10" i="29"/>
  <c r="A13" i="29" s="1"/>
  <c r="K6" i="29"/>
  <c r="K10" i="25"/>
  <c r="A13" i="25" s="1"/>
  <c r="K6" i="25"/>
  <c r="C6" i="23"/>
  <c r="E13" i="23"/>
  <c r="A6" i="2"/>
  <c r="K6" i="2"/>
  <c r="C6" i="2"/>
  <c r="E13" i="2"/>
  <c r="A6" i="27" l="1"/>
  <c r="C13" i="27"/>
  <c r="A6" i="22"/>
  <c r="C13" i="22"/>
  <c r="C13" i="25"/>
  <c r="A6" i="25"/>
  <c r="K6" i="24"/>
  <c r="A6" i="28"/>
  <c r="C13" i="28"/>
  <c r="C13" i="31"/>
  <c r="A6" i="31"/>
  <c r="A6" i="29"/>
  <c r="C13" i="29"/>
  <c r="K6" i="26"/>
  <c r="C13" i="21"/>
  <c r="A6" i="21"/>
  <c r="K6" i="30"/>
  <c r="A6" i="24"/>
  <c r="C13" i="24"/>
  <c r="A6" i="26"/>
  <c r="C13" i="26"/>
  <c r="K6" i="28"/>
  <c r="C13" i="30"/>
  <c r="A6" i="30"/>
  <c r="E6" i="23"/>
  <c r="G13" i="23"/>
  <c r="E6" i="2"/>
  <c r="G13" i="2"/>
  <c r="C6" i="30" l="1"/>
  <c r="E13" i="30"/>
  <c r="E13" i="21"/>
  <c r="C6" i="21"/>
  <c r="C6" i="26"/>
  <c r="E13" i="26"/>
  <c r="C6" i="29"/>
  <c r="E13" i="29"/>
  <c r="E13" i="25"/>
  <c r="C6" i="25"/>
  <c r="C6" i="22"/>
  <c r="E13" i="22"/>
  <c r="C6" i="24"/>
  <c r="E13" i="24"/>
  <c r="E13" i="31"/>
  <c r="C6" i="31"/>
  <c r="E13" i="27"/>
  <c r="C6" i="27"/>
  <c r="C6" i="28"/>
  <c r="E13" i="28"/>
  <c r="I13" i="23"/>
  <c r="G6" i="23"/>
  <c r="G6" i="2"/>
  <c r="I13" i="2"/>
  <c r="E6" i="24" l="1"/>
  <c r="G13" i="24"/>
  <c r="E6" i="26"/>
  <c r="G13" i="26"/>
  <c r="E6" i="28"/>
  <c r="G13" i="28"/>
  <c r="G13" i="21"/>
  <c r="E6" i="21"/>
  <c r="E6" i="31"/>
  <c r="G13" i="31"/>
  <c r="G13" i="22"/>
  <c r="E6" i="22"/>
  <c r="E6" i="30"/>
  <c r="G13" i="30"/>
  <c r="G13" i="29"/>
  <c r="E6" i="29"/>
  <c r="E6" i="27"/>
  <c r="G13" i="27"/>
  <c r="E6" i="25"/>
  <c r="G13" i="25"/>
  <c r="K13" i="23"/>
  <c r="K16" i="23" s="1"/>
  <c r="A19" i="23" s="1"/>
  <c r="C19" i="23" s="1"/>
  <c r="E19" i="23" s="1"/>
  <c r="G19" i="23" s="1"/>
  <c r="I19" i="23" s="1"/>
  <c r="K19" i="23" s="1"/>
  <c r="K22" i="23" s="1"/>
  <c r="A25" i="23" s="1"/>
  <c r="C25" i="23" s="1"/>
  <c r="E25" i="23" s="1"/>
  <c r="G25" i="23" s="1"/>
  <c r="I25" i="23" s="1"/>
  <c r="K25" i="23" s="1"/>
  <c r="K28" i="23" s="1"/>
  <c r="A31" i="23" s="1"/>
  <c r="C31" i="23" s="1"/>
  <c r="E31" i="23" s="1"/>
  <c r="G31" i="23" s="1"/>
  <c r="I31" i="23" s="1"/>
  <c r="K31" i="23" s="1"/>
  <c r="K34" i="23" s="1"/>
  <c r="A37" i="23" s="1"/>
  <c r="C37" i="23" s="1"/>
  <c r="I6" i="23"/>
  <c r="I6" i="2"/>
  <c r="K13" i="2"/>
  <c r="I13" i="28" l="1"/>
  <c r="G6" i="28"/>
  <c r="I13" i="29"/>
  <c r="G6" i="29"/>
  <c r="I13" i="26"/>
  <c r="G6" i="26"/>
  <c r="I13" i="30"/>
  <c r="G6" i="30"/>
  <c r="I13" i="27"/>
  <c r="G6" i="27"/>
  <c r="G6" i="24"/>
  <c r="I13" i="24"/>
  <c r="G6" i="21"/>
  <c r="I13" i="21"/>
  <c r="I13" i="25"/>
  <c r="G6" i="25"/>
  <c r="I13" i="22"/>
  <c r="G6" i="22"/>
  <c r="G6" i="31"/>
  <c r="I13" i="31"/>
  <c r="K16" i="2"/>
  <c r="K13" i="25" l="1"/>
  <c r="K16" i="25" s="1"/>
  <c r="A19" i="25" s="1"/>
  <c r="C19" i="25" s="1"/>
  <c r="E19" i="25" s="1"/>
  <c r="G19" i="25" s="1"/>
  <c r="I19" i="25" s="1"/>
  <c r="K19" i="25" s="1"/>
  <c r="K22" i="25" s="1"/>
  <c r="A25" i="25" s="1"/>
  <c r="C25" i="25" s="1"/>
  <c r="E25" i="25" s="1"/>
  <c r="G25" i="25" s="1"/>
  <c r="I25" i="25" s="1"/>
  <c r="K25" i="25" s="1"/>
  <c r="K28" i="25" s="1"/>
  <c r="A31" i="25" s="1"/>
  <c r="C31" i="25" s="1"/>
  <c r="E31" i="25" s="1"/>
  <c r="G31" i="25" s="1"/>
  <c r="I31" i="25" s="1"/>
  <c r="K31" i="25" s="1"/>
  <c r="K34" i="25" s="1"/>
  <c r="A37" i="25" s="1"/>
  <c r="C37" i="25" s="1"/>
  <c r="I6" i="25"/>
  <c r="K13" i="26"/>
  <c r="K16" i="26" s="1"/>
  <c r="A19" i="26" s="1"/>
  <c r="C19" i="26" s="1"/>
  <c r="E19" i="26" s="1"/>
  <c r="G19" i="26" s="1"/>
  <c r="I19" i="26" s="1"/>
  <c r="K19" i="26" s="1"/>
  <c r="K22" i="26" s="1"/>
  <c r="A25" i="26" s="1"/>
  <c r="C25" i="26" s="1"/>
  <c r="E25" i="26" s="1"/>
  <c r="G25" i="26" s="1"/>
  <c r="I25" i="26" s="1"/>
  <c r="K25" i="26" s="1"/>
  <c r="K28" i="26" s="1"/>
  <c r="A31" i="26" s="1"/>
  <c r="C31" i="26" s="1"/>
  <c r="E31" i="26" s="1"/>
  <c r="G31" i="26" s="1"/>
  <c r="I31" i="26" s="1"/>
  <c r="K31" i="26" s="1"/>
  <c r="K34" i="26" s="1"/>
  <c r="A37" i="26" s="1"/>
  <c r="C37" i="26" s="1"/>
  <c r="I6" i="26"/>
  <c r="K13" i="30"/>
  <c r="K16" i="30" s="1"/>
  <c r="A19" i="30" s="1"/>
  <c r="C19" i="30" s="1"/>
  <c r="E19" i="30" s="1"/>
  <c r="G19" i="30" s="1"/>
  <c r="I19" i="30" s="1"/>
  <c r="K19" i="30" s="1"/>
  <c r="K22" i="30" s="1"/>
  <c r="A25" i="30" s="1"/>
  <c r="C25" i="30" s="1"/>
  <c r="E25" i="30" s="1"/>
  <c r="G25" i="30" s="1"/>
  <c r="I25" i="30" s="1"/>
  <c r="K25" i="30" s="1"/>
  <c r="K28" i="30" s="1"/>
  <c r="A31" i="30" s="1"/>
  <c r="C31" i="30" s="1"/>
  <c r="E31" i="30" s="1"/>
  <c r="G31" i="30" s="1"/>
  <c r="I31" i="30" s="1"/>
  <c r="K31" i="30" s="1"/>
  <c r="K34" i="30" s="1"/>
  <c r="A37" i="30" s="1"/>
  <c r="C37" i="30" s="1"/>
  <c r="I6" i="30"/>
  <c r="I6" i="31"/>
  <c r="K13" i="31"/>
  <c r="K16" i="31" s="1"/>
  <c r="A19" i="31" s="1"/>
  <c r="C19" i="31" s="1"/>
  <c r="E19" i="31" s="1"/>
  <c r="G19" i="31" s="1"/>
  <c r="I19" i="31" s="1"/>
  <c r="K19" i="31" s="1"/>
  <c r="K22" i="31" s="1"/>
  <c r="A25" i="31" s="1"/>
  <c r="C25" i="31" s="1"/>
  <c r="E25" i="31" s="1"/>
  <c r="G25" i="31" s="1"/>
  <c r="I25" i="31" s="1"/>
  <c r="K25" i="31" s="1"/>
  <c r="K28" i="31" s="1"/>
  <c r="A31" i="31" s="1"/>
  <c r="C31" i="31" s="1"/>
  <c r="E31" i="31" s="1"/>
  <c r="G31" i="31" s="1"/>
  <c r="I31" i="31" s="1"/>
  <c r="K31" i="31" s="1"/>
  <c r="K34" i="31" s="1"/>
  <c r="A37" i="31" s="1"/>
  <c r="C37" i="31" s="1"/>
  <c r="K13" i="24"/>
  <c r="K16" i="24" s="1"/>
  <c r="A19" i="24" s="1"/>
  <c r="C19" i="24" s="1"/>
  <c r="E19" i="24" s="1"/>
  <c r="G19" i="24" s="1"/>
  <c r="I19" i="24" s="1"/>
  <c r="K19" i="24" s="1"/>
  <c r="K22" i="24" s="1"/>
  <c r="A25" i="24" s="1"/>
  <c r="C25" i="24" s="1"/>
  <c r="E25" i="24" s="1"/>
  <c r="G25" i="24" s="1"/>
  <c r="I25" i="24" s="1"/>
  <c r="K25" i="24" s="1"/>
  <c r="K28" i="24" s="1"/>
  <c r="A31" i="24" s="1"/>
  <c r="C31" i="24" s="1"/>
  <c r="E31" i="24" s="1"/>
  <c r="G31" i="24" s="1"/>
  <c r="I31" i="24" s="1"/>
  <c r="K31" i="24" s="1"/>
  <c r="K34" i="24" s="1"/>
  <c r="A37" i="24" s="1"/>
  <c r="C37" i="24" s="1"/>
  <c r="I6" i="24"/>
  <c r="K13" i="29"/>
  <c r="K16" i="29" s="1"/>
  <c r="A19" i="29" s="1"/>
  <c r="C19" i="29" s="1"/>
  <c r="E19" i="29" s="1"/>
  <c r="G19" i="29" s="1"/>
  <c r="I19" i="29" s="1"/>
  <c r="K19" i="29" s="1"/>
  <c r="K22" i="29" s="1"/>
  <c r="A25" i="29" s="1"/>
  <c r="C25" i="29" s="1"/>
  <c r="E25" i="29" s="1"/>
  <c r="G25" i="29" s="1"/>
  <c r="I25" i="29" s="1"/>
  <c r="K25" i="29" s="1"/>
  <c r="K28" i="29" s="1"/>
  <c r="A31" i="29" s="1"/>
  <c r="C31" i="29" s="1"/>
  <c r="E31" i="29" s="1"/>
  <c r="G31" i="29" s="1"/>
  <c r="I31" i="29" s="1"/>
  <c r="K31" i="29" s="1"/>
  <c r="K34" i="29" s="1"/>
  <c r="A37" i="29" s="1"/>
  <c r="C37" i="29" s="1"/>
  <c r="I6" i="29"/>
  <c r="K13" i="21"/>
  <c r="K16" i="21" s="1"/>
  <c r="A19" i="21" s="1"/>
  <c r="C19" i="21" s="1"/>
  <c r="E19" i="21" s="1"/>
  <c r="G19" i="21" s="1"/>
  <c r="I19" i="21" s="1"/>
  <c r="K19" i="21" s="1"/>
  <c r="K22" i="21" s="1"/>
  <c r="A25" i="21" s="1"/>
  <c r="C25" i="21" s="1"/>
  <c r="E25" i="21" s="1"/>
  <c r="G25" i="21" s="1"/>
  <c r="I25" i="21" s="1"/>
  <c r="K25" i="21" s="1"/>
  <c r="K28" i="21" s="1"/>
  <c r="A31" i="21" s="1"/>
  <c r="C31" i="21" s="1"/>
  <c r="E31" i="21" s="1"/>
  <c r="G31" i="21" s="1"/>
  <c r="I31" i="21" s="1"/>
  <c r="K31" i="21" s="1"/>
  <c r="K34" i="21" s="1"/>
  <c r="A37" i="21" s="1"/>
  <c r="C37" i="21" s="1"/>
  <c r="I6" i="21"/>
  <c r="I6" i="22"/>
  <c r="K13" i="22"/>
  <c r="K16" i="22" s="1"/>
  <c r="A19" i="22" s="1"/>
  <c r="C19" i="22" s="1"/>
  <c r="E19" i="22" s="1"/>
  <c r="G19" i="22" s="1"/>
  <c r="I19" i="22" s="1"/>
  <c r="K19" i="22" s="1"/>
  <c r="K22" i="22" s="1"/>
  <c r="A25" i="22" s="1"/>
  <c r="C25" i="22" s="1"/>
  <c r="E25" i="22" s="1"/>
  <c r="G25" i="22" s="1"/>
  <c r="I25" i="22" s="1"/>
  <c r="K25" i="22" s="1"/>
  <c r="K28" i="22" s="1"/>
  <c r="A31" i="22" s="1"/>
  <c r="C31" i="22" s="1"/>
  <c r="E31" i="22" s="1"/>
  <c r="G31" i="22" s="1"/>
  <c r="I31" i="22" s="1"/>
  <c r="K31" i="22" s="1"/>
  <c r="K34" i="22" s="1"/>
  <c r="A37" i="22" s="1"/>
  <c r="C37" i="22" s="1"/>
  <c r="I6" i="27"/>
  <c r="K13" i="27"/>
  <c r="K16" i="27" s="1"/>
  <c r="A19" i="27" s="1"/>
  <c r="C19" i="27" s="1"/>
  <c r="E19" i="27" s="1"/>
  <c r="G19" i="27" s="1"/>
  <c r="I19" i="27" s="1"/>
  <c r="K19" i="27" s="1"/>
  <c r="K22" i="27" s="1"/>
  <c r="A25" i="27" s="1"/>
  <c r="C25" i="27" s="1"/>
  <c r="E25" i="27" s="1"/>
  <c r="G25" i="27" s="1"/>
  <c r="I25" i="27" s="1"/>
  <c r="K25" i="27" s="1"/>
  <c r="K28" i="27" s="1"/>
  <c r="A31" i="27" s="1"/>
  <c r="C31" i="27" s="1"/>
  <c r="E31" i="27" s="1"/>
  <c r="G31" i="27" s="1"/>
  <c r="I31" i="27" s="1"/>
  <c r="K31" i="27" s="1"/>
  <c r="K34" i="27" s="1"/>
  <c r="A37" i="27" s="1"/>
  <c r="C37" i="27" s="1"/>
  <c r="K13" i="28"/>
  <c r="K16" i="28" s="1"/>
  <c r="A19" i="28" s="1"/>
  <c r="C19" i="28" s="1"/>
  <c r="E19" i="28" s="1"/>
  <c r="G19" i="28" s="1"/>
  <c r="I19" i="28" s="1"/>
  <c r="K19" i="28" s="1"/>
  <c r="K22" i="28" s="1"/>
  <c r="A25" i="28" s="1"/>
  <c r="C25" i="28" s="1"/>
  <c r="E25" i="28" s="1"/>
  <c r="G25" i="28" s="1"/>
  <c r="I25" i="28" s="1"/>
  <c r="K25" i="28" s="1"/>
  <c r="K28" i="28" s="1"/>
  <c r="A31" i="28" s="1"/>
  <c r="C31" i="28" s="1"/>
  <c r="E31" i="28" s="1"/>
  <c r="G31" i="28" s="1"/>
  <c r="I31" i="28" s="1"/>
  <c r="K31" i="28" s="1"/>
  <c r="K34" i="28" s="1"/>
  <c r="A37" i="28" s="1"/>
  <c r="C37" i="28" s="1"/>
  <c r="I6" i="28"/>
  <c r="A19" i="2"/>
  <c r="C19" i="2" s="1"/>
  <c r="E19" i="2" s="1"/>
  <c r="G19" i="2" s="1"/>
  <c r="I19" i="2" s="1"/>
  <c r="K19" i="2" s="1"/>
  <c r="K22" i="2" s="1"/>
  <c r="A25" i="2" s="1"/>
  <c r="C25" i="2" s="1"/>
  <c r="E25" i="2" s="1"/>
  <c r="G25" i="2" s="1"/>
  <c r="I25" i="2" s="1"/>
  <c r="K25" i="2" s="1"/>
  <c r="K28" i="2" s="1"/>
  <c r="A31" i="2" s="1"/>
  <c r="C31" i="2" s="1"/>
  <c r="E31" i="2" s="1"/>
  <c r="G31" i="2" s="1"/>
  <c r="I31" i="2" s="1"/>
  <c r="K31" i="2" s="1"/>
  <c r="K34" i="2" s="1"/>
  <c r="A37" i="2" s="1"/>
  <c r="C37" i="2" s="1"/>
</calcChain>
</file>

<file path=xl/sharedStrings.xml><?xml version="1.0" encoding="utf-8"?>
<sst xmlns="http://schemas.openxmlformats.org/spreadsheetml/2006/main" count="28" uniqueCount="6">
  <si>
    <t>1:Sun,2:Mon</t>
  </si>
  <si>
    <t>Date:</t>
  </si>
  <si>
    <t>Notes</t>
  </si>
  <si>
    <t>Year:</t>
  </si>
  <si>
    <t>Start Day:</t>
  </si>
  <si>
    <t>Monthly Calendar with Combined 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</si>
</sst>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
    <numFmt numFmtId="165" formatCode="mmmm\ yyyy"/>
    <numFmt numFmtId="166" formatCode="dddd"/>
  </numFmts>
  <fonts count="21" x14ac:knownFonts="1">
    <font>
      <sz val="10"/>
      <name val="Arial"/>
      <family val="2"/>
    </font>
    <font>
      <sz val="8"/>
      <color indexed="16"/>
      <name val="Verdana"/>
      <family val="2"/>
    </font>
    <font>
      <sz val="8"/>
      <name val="Arial"/>
      <family val="2"/>
    </font>
    <font>
      <sz val="8"/>
      <name val="Verdana"/>
      <family val="2"/>
    </font>
    <font>
      <sz val="8"/>
      <name val="Tahoma"/>
      <family val="2"/>
    </font>
    <font>
      <sz val="9"/>
      <name val="Trebuchet MS"/>
      <family val="1"/>
      <scheme val="minor"/>
    </font>
    <font>
      <sz val="8"/>
      <name val="Trebuchet MS"/>
      <family val="1"/>
      <scheme val="minor"/>
    </font>
    <font>
      <sz val="10"/>
      <name val="Trebuchet MS"/>
      <family val="1"/>
      <scheme val="minor"/>
    </font>
    <font>
      <b/>
      <sz val="12"/>
      <color theme="0"/>
      <name val="Arial"/>
      <family val="1"/>
      <scheme val="major"/>
    </font>
    <font>
      <b/>
      <sz val="12"/>
      <name val="Arial"/>
      <family val="1"/>
      <scheme val="major"/>
    </font>
    <font>
      <sz val="48"/>
      <color theme="4"/>
      <name val="Arial"/>
      <family val="1"/>
      <scheme val="major"/>
    </font>
    <font>
      <sz val="9"/>
      <color theme="4"/>
      <name val="Trebuchet MS"/>
      <family val="1"/>
      <scheme val="minor"/>
    </font>
    <font>
      <i/>
      <sz val="8"/>
      <name val="Arial"/>
      <family val="2"/>
    </font>
    <font>
      <sz val="8"/>
      <color rgb="FF777777"/>
      <name val="Tahoma"/>
      <family val="2"/>
    </font>
    <font>
      <sz val="8"/>
      <color theme="1" tint="0.499984740745262"/>
      <name val="Tahoma"/>
      <family val="2"/>
    </font>
    <font>
      <sz val="10"/>
      <color theme="0" tint="-0.499984740745262"/>
      <name val="Trebuchet MS"/>
      <family val="1"/>
      <scheme val="minor"/>
    </font>
    <font>
      <sz val="10"/>
      <color theme="4" tint="-0.249977111117893"/>
      <name val="Trebuchet MS"/>
      <family val="2"/>
      <scheme val="minor"/>
    </font>
    <font>
      <b/>
      <sz val="8"/>
      <color theme="4"/>
      <name val="Arial"/>
      <family val="2"/>
    </font>
    <font>
      <u/>
      <sz val="10"/>
      <color indexed="12"/>
      <name val="Arial"/>
      <family val="2"/>
    </font>
    <font>
      <sz val="11"/>
      <name val="Trebuchet MS"/>
      <family val="2"/>
      <scheme val="minor"/>
    </font>
    <font>
      <sz val="16"/>
      <name val="Arial"/>
      <family val="2"/>
      <scheme val="major"/>
    </font>
  </fonts>
  <fills count="4">
    <fill>
      <patternFill patternType="none"/>
    </fill>
    <fill>
      <patternFill patternType="gray125"/>
    </fill>
    <fill>
      <patternFill patternType="solid">
        <fgColor theme="0" tint="-4.9989318521683403E-2"/>
        <bgColor indexed="64"/>
      </patternFill>
    </fill>
    <fill>
      <patternFill patternType="solid">
        <fgColor theme="4"/>
        <bgColor indexed="64"/>
      </patternFill>
    </fill>
  </fills>
  <borders count="12">
    <border>
      <left/>
      <right/>
      <top/>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right/>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0" fontId="18" fillId="0" borderId="0" applyNumberFormat="0" applyFill="0" applyBorder="0" applyAlignment="0" applyProtection="0">
      <alignment vertical="top"/>
      <protection locked="0"/>
    </xf>
    <xf numFmtId="0" fontId="19" fillId="0" borderId="0"/>
  </cellStyleXfs>
  <cellXfs count="49">
    <xf numFmtId="0" fontId="0" fillId="0" borderId="0" xfId="0"/>
    <xf numFmtId="0" fontId="0" fillId="0" borderId="0" xfId="0"/>
    <xf numFmtId="0" fontId="2" fillId="0" borderId="0" xfId="0" applyFont="1"/>
    <xf numFmtId="0" fontId="0" fillId="0" borderId="0" xfId="0" applyAlignment="1">
      <alignment vertical="center"/>
    </xf>
    <xf numFmtId="0" fontId="2" fillId="0" borderId="0" xfId="0" applyFont="1" applyAlignment="1">
      <alignment vertical="center"/>
    </xf>
    <xf numFmtId="0" fontId="6" fillId="0" borderId="0" xfId="0" applyFont="1" applyFill="1" applyBorder="1"/>
    <xf numFmtId="0" fontId="0" fillId="2" borderId="0" xfId="0" applyFill="1"/>
    <xf numFmtId="0" fontId="7" fillId="0" borderId="0" xfId="0" applyFont="1" applyFill="1" applyBorder="1"/>
    <xf numFmtId="0" fontId="11" fillId="0" borderId="2" xfId="0" applyNumberFormat="1" applyFont="1" applyFill="1" applyBorder="1" applyAlignment="1">
      <alignment horizontal="left" vertical="center" shrinkToFit="1"/>
    </xf>
    <xf numFmtId="0" fontId="7" fillId="0" borderId="1" xfId="0" applyFont="1" applyFill="1" applyBorder="1"/>
    <xf numFmtId="0" fontId="7" fillId="0" borderId="7" xfId="0" applyFont="1" applyFill="1" applyBorder="1"/>
    <xf numFmtId="0" fontId="7" fillId="0" borderId="2" xfId="0" applyFont="1" applyFill="1" applyBorder="1"/>
    <xf numFmtId="0" fontId="7" fillId="0" borderId="3" xfId="0" applyFont="1" applyFill="1" applyBorder="1"/>
    <xf numFmtId="0" fontId="7" fillId="0" borderId="5" xfId="0" applyFont="1" applyFill="1" applyBorder="1"/>
    <xf numFmtId="0" fontId="7" fillId="0" borderId="8" xfId="0" applyFont="1" applyFill="1" applyBorder="1"/>
    <xf numFmtId="0" fontId="4" fillId="0" borderId="8" xfId="0" applyFont="1" applyFill="1" applyBorder="1"/>
    <xf numFmtId="0" fontId="2" fillId="0" borderId="6" xfId="0" applyFont="1" applyBorder="1" applyAlignment="1">
      <alignment horizontal="right"/>
    </xf>
    <xf numFmtId="164" fontId="9" fillId="0" borderId="1" xfId="0" applyNumberFormat="1" applyFont="1" applyFill="1" applyBorder="1" applyAlignment="1">
      <alignment horizontal="center" vertical="center" shrinkToFit="1"/>
    </xf>
    <xf numFmtId="14" fontId="2" fillId="0" borderId="0" xfId="0" applyNumberFormat="1" applyFont="1" applyAlignment="1">
      <alignment horizontal="center"/>
    </xf>
    <xf numFmtId="0" fontId="0" fillId="0" borderId="4" xfId="0" applyBorder="1"/>
    <xf numFmtId="0" fontId="16" fillId="0" borderId="1" xfId="0" applyFont="1" applyFill="1" applyBorder="1" applyAlignment="1">
      <alignment horizontal="left" indent="1"/>
    </xf>
    <xf numFmtId="0" fontId="7" fillId="0" borderId="3" xfId="0" applyFont="1" applyFill="1" applyBorder="1" applyAlignment="1">
      <alignment horizontal="left" indent="1"/>
    </xf>
    <xf numFmtId="0" fontId="7" fillId="0" borderId="5" xfId="0" applyFont="1" applyFill="1" applyBorder="1" applyAlignment="1">
      <alignment horizontal="left" indent="1"/>
    </xf>
    <xf numFmtId="0" fontId="0" fillId="2" borderId="0" xfId="0" applyFill="1" applyAlignment="1">
      <alignment horizontal="right" vertical="center"/>
    </xf>
    <xf numFmtId="0" fontId="0" fillId="2" borderId="0" xfId="0" applyFont="1" applyFill="1" applyAlignment="1">
      <alignment horizontal="right" vertical="center"/>
    </xf>
    <xf numFmtId="0" fontId="0" fillId="0" borderId="11" xfId="0" applyFill="1" applyBorder="1" applyAlignment="1">
      <alignment horizontal="center" vertical="center"/>
    </xf>
    <xf numFmtId="0" fontId="12" fillId="2" borderId="0" xfId="0" applyFont="1" applyFill="1" applyAlignment="1">
      <alignment vertical="center"/>
    </xf>
    <xf numFmtId="0" fontId="2" fillId="2" borderId="0" xfId="0" applyFont="1" applyFill="1" applyAlignment="1">
      <alignment horizontal="right" vertical="center" indent="1"/>
    </xf>
    <xf numFmtId="0" fontId="17" fillId="0" borderId="0" xfId="0" applyFont="1"/>
    <xf numFmtId="0" fontId="18" fillId="2" borderId="0" xfId="1" applyFill="1" applyAlignment="1" applyProtection="1">
      <alignment horizontal="left" vertical="center"/>
    </xf>
    <xf numFmtId="0" fontId="1" fillId="2" borderId="0" xfId="0" applyFont="1" applyFill="1"/>
    <xf numFmtId="0" fontId="3" fillId="2" borderId="0" xfId="0" applyFont="1" applyFill="1" applyAlignment="1">
      <alignment horizontal="right"/>
    </xf>
    <xf numFmtId="0" fontId="20" fillId="2" borderId="0" xfId="0" applyFont="1" applyFill="1" applyAlignment="1">
      <alignment horizontal="left" vertical="center"/>
    </xf>
    <xf numFmtId="0" fontId="14" fillId="0" borderId="3"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4" xfId="0" applyFont="1" applyFill="1" applyBorder="1" applyAlignment="1">
      <alignment horizontal="center" vertical="center"/>
    </xf>
    <xf numFmtId="166" fontId="8" fillId="3" borderId="9" xfId="0" applyNumberFormat="1" applyFont="1" applyFill="1" applyBorder="1" applyAlignment="1">
      <alignment horizontal="center" vertical="center"/>
    </xf>
    <xf numFmtId="166" fontId="8" fillId="3" borderId="10" xfId="0" applyNumberFormat="1" applyFont="1" applyFill="1" applyBorder="1" applyAlignment="1">
      <alignment horizontal="center" vertical="center"/>
    </xf>
    <xf numFmtId="0" fontId="5" fillId="0" borderId="3" xfId="0" applyNumberFormat="1" applyFont="1" applyFill="1" applyBorder="1" applyAlignment="1">
      <alignment horizontal="center" vertical="center" shrinkToFit="1"/>
    </xf>
    <xf numFmtId="0" fontId="5" fillId="0" borderId="4" xfId="0" applyNumberFormat="1" applyFont="1" applyFill="1" applyBorder="1" applyAlignment="1">
      <alignment horizontal="center" vertical="center" shrinkToFit="1"/>
    </xf>
    <xf numFmtId="0" fontId="15" fillId="0" borderId="3" xfId="0" applyFont="1" applyFill="1" applyBorder="1" applyAlignment="1">
      <alignment horizontal="center"/>
    </xf>
    <xf numFmtId="0" fontId="15" fillId="0" borderId="0" xfId="0" applyFont="1" applyFill="1" applyBorder="1" applyAlignment="1">
      <alignment horizontal="center"/>
    </xf>
    <xf numFmtId="0" fontId="15" fillId="0" borderId="4" xfId="0" applyFont="1" applyFill="1" applyBorder="1" applyAlignment="1">
      <alignment horizontal="center"/>
    </xf>
    <xf numFmtId="0" fontId="13" fillId="0" borderId="3" xfId="1" applyFont="1" applyFill="1" applyBorder="1" applyAlignment="1" applyProtection="1">
      <alignment horizontal="center" vertical="center"/>
    </xf>
    <xf numFmtId="0" fontId="13" fillId="0" borderId="0" xfId="1" applyFont="1" applyFill="1" applyBorder="1" applyAlignment="1" applyProtection="1">
      <alignment horizontal="center" vertical="center"/>
    </xf>
    <xf numFmtId="0" fontId="13" fillId="0" borderId="4" xfId="1" applyFont="1" applyFill="1" applyBorder="1" applyAlignment="1" applyProtection="1">
      <alignment horizontal="center" vertical="center"/>
    </xf>
    <xf numFmtId="165" fontId="10" fillId="0" borderId="0" xfId="0" applyNumberFormat="1" applyFont="1" applyFill="1" applyBorder="1" applyAlignment="1">
      <alignment horizontal="center" vertical="center"/>
    </xf>
    <xf numFmtId="0" fontId="5" fillId="0" borderId="5" xfId="0" applyNumberFormat="1" applyFont="1" applyFill="1" applyBorder="1" applyAlignment="1">
      <alignment horizontal="center" vertical="center" shrinkToFit="1"/>
    </xf>
    <xf numFmtId="0" fontId="5" fillId="0" borderId="6" xfId="0" applyNumberFormat="1" applyFont="1" applyFill="1" applyBorder="1" applyAlignment="1">
      <alignment horizontal="center" vertical="center" shrinkToFit="1"/>
    </xf>
  </cellXfs>
  <cellStyles count="3">
    <cellStyle name="Hyperlink" xfId="1" builtinId="8" customBuiltin="1"/>
    <cellStyle name="Normal" xfId="0" builtinId="0"/>
    <cellStyle name="Normal 2" xfId="2"/>
  </cellStyles>
  <dxfs count="108">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70"/>
  <sheetViews>
    <sheetView showGridLines="0" topLeftCell="A21" workbookViewId="0">
      <selection activeCell="J43" sqref="I38:L43"/>
    </sheetView>
  </sheetViews>
  <sheetFormatPr defaultRowHeight="12.75" x14ac:dyDescent="0.2"/>
  <cols>
    <col min="1" max="1" width="4.85546875" customWidth="1"/>
    <col min="2" max="2" width="16.7109375" customWidth="1"/>
    <col min="3" max="3" width="4.85546875" customWidth="1"/>
    <col min="4" max="4" width="16.7109375" customWidth="1"/>
    <col min="5" max="5" width="4.85546875" customWidth="1"/>
    <col min="6" max="6" width="16.7109375" customWidth="1"/>
    <col min="7" max="7" width="4.85546875" customWidth="1"/>
    <col min="8" max="8" width="16.7109375" customWidth="1"/>
    <col min="9" max="9" width="4.85546875" customWidth="1"/>
    <col min="10" max="10" width="16.7109375" customWidth="1"/>
    <col min="11" max="11" width="4.85546875" customWidth="1"/>
    <col min="12" max="12" width="16.7109375" customWidth="1"/>
    <col min="13" max="13" width="3.5703125" customWidth="1"/>
    <col min="14" max="14" width="25.7109375" customWidth="1"/>
  </cols>
  <sheetData>
    <row r="1" spans="1:14" ht="24.75" customHeight="1" x14ac:dyDescent="0.2">
      <c r="A1" s="32" t="s">
        <v>5</v>
      </c>
      <c r="B1" s="30"/>
      <c r="C1" s="30"/>
      <c r="D1" s="6"/>
      <c r="E1" s="6"/>
      <c r="F1" s="30"/>
      <c r="G1" s="30"/>
      <c r="H1" s="30"/>
      <c r="I1" s="30"/>
      <c r="J1" s="6"/>
      <c r="K1" s="31"/>
      <c r="L1" s="6"/>
    </row>
    <row r="2" spans="1:14" x14ac:dyDescent="0.2">
      <c r="A2" s="29"/>
      <c r="B2" s="23"/>
      <c r="C2" s="24" t="s">
        <v>3</v>
      </c>
      <c r="D2" s="25">
        <v>2020</v>
      </c>
      <c r="E2" s="6"/>
      <c r="F2" s="30"/>
      <c r="G2" s="24" t="s">
        <v>4</v>
      </c>
      <c r="H2" s="25">
        <v>2</v>
      </c>
      <c r="I2" s="26" t="s">
        <v>0</v>
      </c>
      <c r="J2" s="6"/>
      <c r="K2" s="31"/>
      <c r="L2" s="27"/>
      <c r="N2" s="28"/>
    </row>
    <row r="3" spans="1:14" x14ac:dyDescent="0.2">
      <c r="A3" s="6"/>
      <c r="B3" s="6"/>
      <c r="C3" s="6"/>
      <c r="D3" s="6"/>
      <c r="E3" s="6"/>
      <c r="F3" s="6"/>
      <c r="G3" s="6"/>
      <c r="H3" s="6"/>
      <c r="I3" s="6"/>
      <c r="J3" s="6"/>
      <c r="K3" s="6"/>
      <c r="L3" s="6"/>
    </row>
    <row r="4" spans="1:14" s="3" customFormat="1" ht="59.25" x14ac:dyDescent="0.2">
      <c r="A4" s="46" t="str">
        <f>UPPER(TEXT(B5,"mmmm yyyy"))</f>
        <v>JANUARY 2020</v>
      </c>
      <c r="B4" s="46"/>
      <c r="C4" s="46"/>
      <c r="D4" s="46"/>
      <c r="E4" s="46"/>
      <c r="F4" s="46"/>
      <c r="G4" s="46"/>
      <c r="H4" s="46"/>
      <c r="I4" s="46"/>
      <c r="J4" s="46"/>
      <c r="K4" s="46"/>
      <c r="L4" s="46"/>
    </row>
    <row r="5" spans="1:14" s="2" customFormat="1" ht="11.25" hidden="1" x14ac:dyDescent="0.2">
      <c r="A5" s="2" t="s">
        <v>1</v>
      </c>
      <c r="B5" s="18">
        <f>DATE(D2,1,1)</f>
        <v>43831</v>
      </c>
    </row>
    <row r="6" spans="1:14" s="3" customFormat="1" ht="18" customHeight="1" x14ac:dyDescent="0.2">
      <c r="A6" s="36">
        <f>A13</f>
        <v>43836</v>
      </c>
      <c r="B6" s="37"/>
      <c r="C6" s="36">
        <f>C13</f>
        <v>43837</v>
      </c>
      <c r="D6" s="37"/>
      <c r="E6" s="36">
        <f>E13</f>
        <v>43838</v>
      </c>
      <c r="F6" s="37"/>
      <c r="G6" s="36">
        <f>G13</f>
        <v>43839</v>
      </c>
      <c r="H6" s="37"/>
      <c r="I6" s="36">
        <f>I13</f>
        <v>43840</v>
      </c>
      <c r="J6" s="37"/>
      <c r="K6" s="36" t="str">
        <f>TEXT(K7,"ddd")&amp;" / "&amp;TEXT(K10,"ddd")</f>
        <v>Sat / Sun</v>
      </c>
      <c r="L6" s="37"/>
    </row>
    <row r="7" spans="1:14" s="3" customFormat="1" ht="15.75" customHeight="1" x14ac:dyDescent="0.2">
      <c r="A7" s="17" t="str">
        <f>IF(WEEKDAY($B$5,1)=startday,$B$5,"")</f>
        <v/>
      </c>
      <c r="B7" s="8"/>
      <c r="C7" s="17" t="str">
        <f>IF(A7="",IF(WEEKDAY($B$5,1)=MOD(startday,7)+1,$B$5,""),A7+1)</f>
        <v/>
      </c>
      <c r="D7" s="8"/>
      <c r="E7" s="17">
        <f>IF(C7="",IF(WEEKDAY($B$5,1)=MOD(startday+1,7)+1,$B$5,""),C7+1)</f>
        <v>43831</v>
      </c>
      <c r="F7" s="8"/>
      <c r="G7" s="17">
        <f>IF(E7="",IF(WEEKDAY($B$5,1)=MOD(startday+2,7)+1,$B$5,""),E7+1)</f>
        <v>43832</v>
      </c>
      <c r="H7" s="8"/>
      <c r="I7" s="17">
        <f>IF(G7="",IF(WEEKDAY($B$5,1)=MOD(startday+3,7)+1,$B$5,""),G7+1)</f>
        <v>43833</v>
      </c>
      <c r="J7" s="8"/>
      <c r="K7" s="17">
        <f>IF(I7="",IF(WEEKDAY($B$5,1)=MOD(startday+4,7)+1,$B$5,""),I7+1)</f>
        <v>43834</v>
      </c>
      <c r="L7" s="8"/>
    </row>
    <row r="8" spans="1:14" s="3" customFormat="1" ht="13.5" customHeight="1" x14ac:dyDescent="0.2">
      <c r="A8" s="38"/>
      <c r="B8" s="39"/>
      <c r="C8" s="38"/>
      <c r="D8" s="39"/>
      <c r="E8" s="38"/>
      <c r="F8" s="39"/>
      <c r="G8" s="38"/>
      <c r="H8" s="39"/>
      <c r="I8" s="38"/>
      <c r="J8" s="39"/>
      <c r="K8" s="38"/>
      <c r="L8" s="39"/>
    </row>
    <row r="9" spans="1:14" s="3" customFormat="1" ht="13.5" customHeight="1" x14ac:dyDescent="0.2">
      <c r="A9" s="38"/>
      <c r="B9" s="39"/>
      <c r="C9" s="38"/>
      <c r="D9" s="39"/>
      <c r="E9" s="38"/>
      <c r="F9" s="39"/>
      <c r="G9" s="38"/>
      <c r="H9" s="39"/>
      <c r="I9" s="38"/>
      <c r="J9" s="39"/>
      <c r="K9" s="38"/>
      <c r="L9" s="39"/>
    </row>
    <row r="10" spans="1:14" s="3" customFormat="1" ht="13.5" customHeight="1" x14ac:dyDescent="0.2">
      <c r="A10" s="38"/>
      <c r="B10" s="39"/>
      <c r="C10" s="38"/>
      <c r="D10" s="39"/>
      <c r="E10" s="38"/>
      <c r="F10" s="39"/>
      <c r="G10" s="38"/>
      <c r="H10" s="39"/>
      <c r="I10" s="38"/>
      <c r="J10" s="39"/>
      <c r="K10" s="17">
        <f>IF(K7="",IF(WEEKDAY($B$5,1)=MOD(startday+5,7)+1,$B$5,""),K7+1)</f>
        <v>43835</v>
      </c>
      <c r="L10" s="8"/>
    </row>
    <row r="11" spans="1:14" s="3" customFormat="1" ht="13.5" customHeight="1" x14ac:dyDescent="0.2">
      <c r="A11" s="38"/>
      <c r="B11" s="39"/>
      <c r="C11" s="38"/>
      <c r="D11" s="39"/>
      <c r="E11" s="38"/>
      <c r="F11" s="39"/>
      <c r="G11" s="38"/>
      <c r="H11" s="39"/>
      <c r="I11" s="38"/>
      <c r="J11" s="39"/>
      <c r="K11" s="38"/>
      <c r="L11" s="39"/>
    </row>
    <row r="12" spans="1:14" s="4" customFormat="1" ht="13.5" customHeight="1" x14ac:dyDescent="0.2">
      <c r="A12" s="47"/>
      <c r="B12" s="48"/>
      <c r="C12" s="47"/>
      <c r="D12" s="48"/>
      <c r="E12" s="47"/>
      <c r="F12" s="48"/>
      <c r="G12" s="47"/>
      <c r="H12" s="48"/>
      <c r="I12" s="47"/>
      <c r="J12" s="48"/>
      <c r="K12" s="47"/>
      <c r="L12" s="48"/>
    </row>
    <row r="13" spans="1:14" s="3" customFormat="1" ht="15.75" customHeight="1" x14ac:dyDescent="0.2">
      <c r="A13" s="17">
        <f>IF(K10="","",IF(MONTH(K10+1)&lt;&gt;MONTH(K10),"",K10+1))</f>
        <v>43836</v>
      </c>
      <c r="B13" s="8"/>
      <c r="C13" s="17">
        <f>IF(A13="","",IF(MONTH(A13+1)&lt;&gt;MONTH(A13),"",A13+1))</f>
        <v>43837</v>
      </c>
      <c r="D13" s="8"/>
      <c r="E13" s="17">
        <f>IF(C13="","",IF(MONTH(C13+1)&lt;&gt;MONTH(C13),"",C13+1))</f>
        <v>43838</v>
      </c>
      <c r="F13" s="8"/>
      <c r="G13" s="17">
        <f>IF(E13="","",IF(MONTH(E13+1)&lt;&gt;MONTH(E13),"",E13+1))</f>
        <v>43839</v>
      </c>
      <c r="H13" s="8"/>
      <c r="I13" s="17">
        <f>IF(G13="","",IF(MONTH(G13+1)&lt;&gt;MONTH(G13),"",G13+1))</f>
        <v>43840</v>
      </c>
      <c r="J13" s="8"/>
      <c r="K13" s="17">
        <f>IF(I13="","",IF(MONTH(I13+1)&lt;&gt;MONTH(I13),"",I13+1))</f>
        <v>43841</v>
      </c>
      <c r="L13" s="8"/>
    </row>
    <row r="14" spans="1:14" s="3" customFormat="1" ht="13.5" customHeight="1" x14ac:dyDescent="0.2">
      <c r="A14" s="38"/>
      <c r="B14" s="39"/>
      <c r="C14" s="38"/>
      <c r="D14" s="39"/>
      <c r="E14" s="38"/>
      <c r="F14" s="39"/>
      <c r="G14" s="38"/>
      <c r="H14" s="39"/>
      <c r="I14" s="38"/>
      <c r="J14" s="39"/>
      <c r="K14" s="38"/>
      <c r="L14" s="39"/>
    </row>
    <row r="15" spans="1:14" s="3" customFormat="1" ht="13.5" customHeight="1" x14ac:dyDescent="0.2">
      <c r="A15" s="38"/>
      <c r="B15" s="39"/>
      <c r="C15" s="38"/>
      <c r="D15" s="39"/>
      <c r="E15" s="38"/>
      <c r="F15" s="39"/>
      <c r="G15" s="38"/>
      <c r="H15" s="39"/>
      <c r="I15" s="38"/>
      <c r="J15" s="39"/>
      <c r="K15" s="38"/>
      <c r="L15" s="39"/>
    </row>
    <row r="16" spans="1:14" s="3" customFormat="1" ht="13.5" customHeight="1" x14ac:dyDescent="0.2">
      <c r="A16" s="38"/>
      <c r="B16" s="39"/>
      <c r="C16" s="38"/>
      <c r="D16" s="39"/>
      <c r="E16" s="38"/>
      <c r="F16" s="39"/>
      <c r="G16" s="38"/>
      <c r="H16" s="39"/>
      <c r="I16" s="38"/>
      <c r="J16" s="39"/>
      <c r="K16" s="17">
        <f>IF(K13="","",IF(MONTH(K13+1)&lt;&gt;MONTH(K13),"",K13+1))</f>
        <v>43842</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43843</v>
      </c>
      <c r="B19" s="8"/>
      <c r="C19" s="17">
        <f>IF(A19="","",IF(MONTH(A19+1)&lt;&gt;MONTH(A19),"",A19+1))</f>
        <v>43844</v>
      </c>
      <c r="D19" s="8"/>
      <c r="E19" s="17">
        <f>IF(C19="","",IF(MONTH(C19+1)&lt;&gt;MONTH(C19),"",C19+1))</f>
        <v>43845</v>
      </c>
      <c r="F19" s="8"/>
      <c r="G19" s="17">
        <f>IF(E19="","",IF(MONTH(E19+1)&lt;&gt;MONTH(E19),"",E19+1))</f>
        <v>43846</v>
      </c>
      <c r="H19" s="8"/>
      <c r="I19" s="17">
        <f>IF(G19="","",IF(MONTH(G19+1)&lt;&gt;MONTH(G19),"",G19+1))</f>
        <v>43847</v>
      </c>
      <c r="J19" s="8"/>
      <c r="K19" s="17">
        <f>IF(I19="","",IF(MONTH(I19+1)&lt;&gt;MONTH(I19),"",I19+1))</f>
        <v>43848</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43849</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43850</v>
      </c>
      <c r="B25" s="8"/>
      <c r="C25" s="17">
        <f>IF(A25="","",IF(MONTH(A25+1)&lt;&gt;MONTH(A25),"",A25+1))</f>
        <v>43851</v>
      </c>
      <c r="D25" s="8"/>
      <c r="E25" s="17">
        <f>IF(C25="","",IF(MONTH(C25+1)&lt;&gt;MONTH(C25),"",C25+1))</f>
        <v>43852</v>
      </c>
      <c r="F25" s="8"/>
      <c r="G25" s="17">
        <f>IF(E25="","",IF(MONTH(E25+1)&lt;&gt;MONTH(E25),"",E25+1))</f>
        <v>43853</v>
      </c>
      <c r="H25" s="8"/>
      <c r="I25" s="17">
        <f>IF(G25="","",IF(MONTH(G25+1)&lt;&gt;MONTH(G25),"",G25+1))</f>
        <v>43854</v>
      </c>
      <c r="J25" s="8"/>
      <c r="K25" s="17">
        <f>IF(I25="","",IF(MONTH(I25+1)&lt;&gt;MONTH(I25),"",I25+1))</f>
        <v>43855</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43856</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43857</v>
      </c>
      <c r="B31" s="8"/>
      <c r="C31" s="17">
        <f>IF(A31="","",IF(MONTH(A31+1)&lt;&gt;MONTH(A31),"",A31+1))</f>
        <v>43858</v>
      </c>
      <c r="D31" s="8"/>
      <c r="E31" s="17">
        <f>IF(C31="","",IF(MONTH(C31+1)&lt;&gt;MONTH(C31),"",C31+1))</f>
        <v>43859</v>
      </c>
      <c r="F31" s="8"/>
      <c r="G31" s="17">
        <f>IF(E31="","",IF(MONTH(E31+1)&lt;&gt;MONTH(E31),"",E31+1))</f>
        <v>43860</v>
      </c>
      <c r="H31" s="8"/>
      <c r="I31" s="17">
        <f>IF(G31="","",IF(MONTH(G31+1)&lt;&gt;MONTH(G31),"",G31+1))</f>
        <v>43861</v>
      </c>
      <c r="J31" s="8"/>
      <c r="K31" s="17" t="str">
        <f>IF(I31="","",IF(MONTH(I31+1)&lt;&gt;MONTH(I31),"",I31+1))</f>
        <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t="str">
        <f>IF(K31="","",IF(MONTH(K31+1)&lt;&gt;MONTH(K31),"",K31+1))</f>
        <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K11:L11"/>
    <mergeCell ref="K14:L14"/>
    <mergeCell ref="C12:D12"/>
    <mergeCell ref="E12:F12"/>
    <mergeCell ref="G12:H12"/>
    <mergeCell ref="I12:J12"/>
    <mergeCell ref="K12:L12"/>
    <mergeCell ref="A8:B8"/>
    <mergeCell ref="A9:B9"/>
    <mergeCell ref="A10:B10"/>
    <mergeCell ref="A11:B11"/>
    <mergeCell ref="A12:B12"/>
    <mergeCell ref="C9:D9"/>
    <mergeCell ref="E9:F9"/>
    <mergeCell ref="G9:H9"/>
    <mergeCell ref="I9:J9"/>
    <mergeCell ref="C8:D8"/>
    <mergeCell ref="E8:F8"/>
    <mergeCell ref="G8:H8"/>
    <mergeCell ref="I8:J8"/>
    <mergeCell ref="K8:L8"/>
    <mergeCell ref="C11:D11"/>
    <mergeCell ref="E11:F11"/>
    <mergeCell ref="G11:H11"/>
    <mergeCell ref="I11:J11"/>
    <mergeCell ref="C10:D10"/>
    <mergeCell ref="E10:F10"/>
    <mergeCell ref="G10:H10"/>
    <mergeCell ref="I10:J10"/>
    <mergeCell ref="A14:B14"/>
    <mergeCell ref="C14:D14"/>
    <mergeCell ref="E14:F14"/>
    <mergeCell ref="G14:H14"/>
    <mergeCell ref="I14:J14"/>
    <mergeCell ref="K15:L15"/>
    <mergeCell ref="A16:B16"/>
    <mergeCell ref="C16:D16"/>
    <mergeCell ref="E16:F16"/>
    <mergeCell ref="G16:H16"/>
    <mergeCell ref="I16:J16"/>
    <mergeCell ref="A15:B15"/>
    <mergeCell ref="C15:D15"/>
    <mergeCell ref="E15:F15"/>
    <mergeCell ref="G15:H15"/>
    <mergeCell ref="I15:J15"/>
    <mergeCell ref="K17:L17"/>
    <mergeCell ref="A18:B18"/>
    <mergeCell ref="C18:D18"/>
    <mergeCell ref="E18:F18"/>
    <mergeCell ref="G18:H18"/>
    <mergeCell ref="I18:J18"/>
    <mergeCell ref="K18:L18"/>
    <mergeCell ref="A17:B17"/>
    <mergeCell ref="C17:D17"/>
    <mergeCell ref="E17:F17"/>
    <mergeCell ref="G17:H17"/>
    <mergeCell ref="I17:J17"/>
    <mergeCell ref="K20:L20"/>
    <mergeCell ref="A21:B21"/>
    <mergeCell ref="C21:D21"/>
    <mergeCell ref="E21:F21"/>
    <mergeCell ref="G21:H21"/>
    <mergeCell ref="I21:J21"/>
    <mergeCell ref="K21:L21"/>
    <mergeCell ref="A20:B20"/>
    <mergeCell ref="C20:D20"/>
    <mergeCell ref="E20:F20"/>
    <mergeCell ref="G20:H20"/>
    <mergeCell ref="I20:J20"/>
    <mergeCell ref="A23:B23"/>
    <mergeCell ref="C23:D23"/>
    <mergeCell ref="E23:F23"/>
    <mergeCell ref="G23:H23"/>
    <mergeCell ref="I23:J23"/>
    <mergeCell ref="K23:L23"/>
    <mergeCell ref="A22:B22"/>
    <mergeCell ref="C22:D22"/>
    <mergeCell ref="E22:F22"/>
    <mergeCell ref="G22:H22"/>
    <mergeCell ref="I22:J22"/>
    <mergeCell ref="K24:L24"/>
    <mergeCell ref="A26:B26"/>
    <mergeCell ref="C26:D26"/>
    <mergeCell ref="E26:F26"/>
    <mergeCell ref="G26:H26"/>
    <mergeCell ref="I26:J26"/>
    <mergeCell ref="K26:L26"/>
    <mergeCell ref="A24:B24"/>
    <mergeCell ref="C24:D24"/>
    <mergeCell ref="E24:F24"/>
    <mergeCell ref="G24:H24"/>
    <mergeCell ref="I24:J24"/>
    <mergeCell ref="K27:L27"/>
    <mergeCell ref="A28:B28"/>
    <mergeCell ref="C28:D28"/>
    <mergeCell ref="E28:F28"/>
    <mergeCell ref="G28:H28"/>
    <mergeCell ref="I28:J28"/>
    <mergeCell ref="A27:B27"/>
    <mergeCell ref="C27:D27"/>
    <mergeCell ref="E27:F27"/>
    <mergeCell ref="G27:H27"/>
    <mergeCell ref="I27:J27"/>
    <mergeCell ref="G32:H32"/>
    <mergeCell ref="I32:J32"/>
    <mergeCell ref="K29:L29"/>
    <mergeCell ref="A30:B30"/>
    <mergeCell ref="C30:D30"/>
    <mergeCell ref="E30:F30"/>
    <mergeCell ref="G30:H30"/>
    <mergeCell ref="I30:J30"/>
    <mergeCell ref="K30:L30"/>
    <mergeCell ref="A29:B29"/>
    <mergeCell ref="C29:D29"/>
    <mergeCell ref="E29:F29"/>
    <mergeCell ref="G29:H29"/>
    <mergeCell ref="I29:J29"/>
    <mergeCell ref="A4:L4"/>
    <mergeCell ref="A40:B40"/>
    <mergeCell ref="C40:D40"/>
    <mergeCell ref="A41:B41"/>
    <mergeCell ref="C41:D41"/>
    <mergeCell ref="A42:B42"/>
    <mergeCell ref="C42:D42"/>
    <mergeCell ref="K36:L36"/>
    <mergeCell ref="A38:B38"/>
    <mergeCell ref="C38:D38"/>
    <mergeCell ref="A39:B39"/>
    <mergeCell ref="C39:D39"/>
    <mergeCell ref="A36:B36"/>
    <mergeCell ref="C36:D36"/>
    <mergeCell ref="E36:F36"/>
    <mergeCell ref="G36:H36"/>
    <mergeCell ref="I36:J36"/>
    <mergeCell ref="A35:B35"/>
    <mergeCell ref="C35:D35"/>
    <mergeCell ref="E35:F35"/>
    <mergeCell ref="G35:H35"/>
    <mergeCell ref="I33:J33"/>
    <mergeCell ref="K33:L33"/>
    <mergeCell ref="A32:B32"/>
    <mergeCell ref="I40:L40"/>
    <mergeCell ref="A6:B6"/>
    <mergeCell ref="C6:D6"/>
    <mergeCell ref="E6:F6"/>
    <mergeCell ref="G6:H6"/>
    <mergeCell ref="I6:J6"/>
    <mergeCell ref="K6:L6"/>
    <mergeCell ref="K9:L9"/>
    <mergeCell ref="I38:L38"/>
    <mergeCell ref="I39:L39"/>
    <mergeCell ref="I35:J35"/>
    <mergeCell ref="K35:L35"/>
    <mergeCell ref="A34:B34"/>
    <mergeCell ref="C34:D34"/>
    <mergeCell ref="E34:F34"/>
    <mergeCell ref="G34:H34"/>
    <mergeCell ref="I34:J34"/>
    <mergeCell ref="K32:L32"/>
    <mergeCell ref="A33:B33"/>
    <mergeCell ref="C33:D33"/>
    <mergeCell ref="E33:F33"/>
    <mergeCell ref="G33:H33"/>
    <mergeCell ref="C32:D32"/>
    <mergeCell ref="E32:F32"/>
  </mergeCells>
  <phoneticPr fontId="0" type="noConversion"/>
  <conditionalFormatting sqref="B7 D7 F7 H7 J7 L7 L10 B13 D13 F13 H13 J13 L13 L16 B19 D19 F19 H19 J19 L19 L22 B25 D25 F25 H25 J25 L25 L28 B31 D31 F31 H31 J31 L31 L34 B37 D37">
    <cfRule type="expression" dxfId="107" priority="38">
      <formula>A7=""</formula>
    </cfRule>
  </conditionalFormatting>
  <conditionalFormatting sqref="A38:D38 A8:L8 A14:L14 A20:L20 A26:L26 A32:L32">
    <cfRule type="expression" dxfId="106" priority="37">
      <formula>A7=""</formula>
    </cfRule>
  </conditionalFormatting>
  <conditionalFormatting sqref="A39:D39 A15:L15 A21:L21 A27:L27 A33:L33 A9:L9">
    <cfRule type="expression" dxfId="105" priority="36">
      <formula>A7=""</formula>
    </cfRule>
  </conditionalFormatting>
  <conditionalFormatting sqref="A40:D40 A10:J10 A16:J16 A22:J22 A28:J28 A34:J34">
    <cfRule type="expression" dxfId="104" priority="35">
      <formula>A7=""</formula>
    </cfRule>
  </conditionalFormatting>
  <conditionalFormatting sqref="A41:D41 A11:J11 A17:J17 A23:J23 A29:J29 A35:J35">
    <cfRule type="expression" dxfId="103" priority="34">
      <formula>A7=""</formula>
    </cfRule>
  </conditionalFormatting>
  <conditionalFormatting sqref="A42:D42 A12:J12 A18:J18 A24:J24 A30:J30 A36:J36">
    <cfRule type="expression" dxfId="102" priority="33">
      <formula>A7=""</formula>
    </cfRule>
  </conditionalFormatting>
  <conditionalFormatting sqref="A7 C7 E7 G7 I7 K7 K10 A13 C13 E13 G13 I13 K13 K16 A19 C19 E19 G19 I19 K19 K22 A25 C25 E25 G25 I25 K25 K28 A31 C31 E31 G31 I31 K31 K34 A37 C37">
    <cfRule type="expression" dxfId="101" priority="39">
      <formula>A7=""</formula>
    </cfRule>
  </conditionalFormatting>
  <conditionalFormatting sqref="K11:L11 K17:L17 K23:L23 K29:L29 K35:L35">
    <cfRule type="expression" dxfId="100" priority="2">
      <formula>K10=""</formula>
    </cfRule>
  </conditionalFormatting>
  <conditionalFormatting sqref="K12:L12 K18:L18 K24:L24 K30:L30 K36:L36">
    <cfRule type="expression" dxfId="99"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19" workbookViewId="0">
      <selection activeCell="I42" sqref="I38:L42"/>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OCTOBER 2020</v>
      </c>
      <c r="B4" s="46"/>
      <c r="C4" s="46"/>
      <c r="D4" s="46"/>
      <c r="E4" s="46"/>
      <c r="F4" s="46"/>
      <c r="G4" s="46"/>
      <c r="H4" s="46"/>
      <c r="I4" s="46"/>
      <c r="J4" s="46"/>
      <c r="K4" s="46"/>
      <c r="L4" s="46"/>
    </row>
    <row r="5" spans="1:12" s="2" customFormat="1" ht="11.25" hidden="1" x14ac:dyDescent="0.2">
      <c r="A5" s="2" t="s">
        <v>1</v>
      </c>
      <c r="B5" s="18">
        <f>DATE(YEAR(Jan!B5),MONTH(Jan!B5)+9,1)</f>
        <v>44105</v>
      </c>
    </row>
    <row r="6" spans="1:12" s="3" customFormat="1" ht="18" customHeight="1" x14ac:dyDescent="0.2">
      <c r="A6" s="36">
        <f>A13</f>
        <v>44109</v>
      </c>
      <c r="B6" s="37"/>
      <c r="C6" s="36">
        <f>C13</f>
        <v>44110</v>
      </c>
      <c r="D6" s="37"/>
      <c r="E6" s="36">
        <f>E13</f>
        <v>44111</v>
      </c>
      <c r="F6" s="37"/>
      <c r="G6" s="36">
        <f>G13</f>
        <v>44112</v>
      </c>
      <c r="H6" s="37"/>
      <c r="I6" s="36">
        <f>I13</f>
        <v>44113</v>
      </c>
      <c r="J6" s="37"/>
      <c r="K6" s="36" t="str">
        <f>TEXT(K7,"ddd")&amp;" / "&amp;TEXT(K10,"ddd")</f>
        <v>Sat / Sun</v>
      </c>
      <c r="L6" s="37"/>
    </row>
    <row r="7" spans="1:12" s="3" customFormat="1" ht="15.75" x14ac:dyDescent="0.2">
      <c r="A7" s="17" t="str">
        <f>IF(WEEKDAY($B$5,1)=startday,$B$5,"")</f>
        <v/>
      </c>
      <c r="B7" s="8"/>
      <c r="C7" s="17" t="str">
        <f>IF(A7="",IF(WEEKDAY($B$5,1)=MOD(startday,7)+1,$B$5,""),A7+1)</f>
        <v/>
      </c>
      <c r="D7" s="8"/>
      <c r="E7" s="17" t="str">
        <f>IF(C7="",IF(WEEKDAY($B$5,1)=MOD(startday+1,7)+1,$B$5,""),C7+1)</f>
        <v/>
      </c>
      <c r="F7" s="8"/>
      <c r="G7" s="17">
        <f>IF(E7="",IF(WEEKDAY($B$5,1)=MOD(startday+2,7)+1,$B$5,""),E7+1)</f>
        <v>44105</v>
      </c>
      <c r="H7" s="8"/>
      <c r="I7" s="17">
        <f>IF(G7="",IF(WEEKDAY($B$5,1)=MOD(startday+3,7)+1,$B$5,""),G7+1)</f>
        <v>44106</v>
      </c>
      <c r="J7" s="8"/>
      <c r="K7" s="17">
        <f>IF(I7="",IF(WEEKDAY($B$5,1)=MOD(startday+4,7)+1,$B$5,""),I7+1)</f>
        <v>44107</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44108</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44109</v>
      </c>
      <c r="B13" s="8"/>
      <c r="C13" s="17">
        <f>IF(A13="","",IF(MONTH(A13+1)&lt;&gt;MONTH(A13),"",A13+1))</f>
        <v>44110</v>
      </c>
      <c r="D13" s="8"/>
      <c r="E13" s="17">
        <f>IF(C13="","",IF(MONTH(C13+1)&lt;&gt;MONTH(C13),"",C13+1))</f>
        <v>44111</v>
      </c>
      <c r="F13" s="8"/>
      <c r="G13" s="17">
        <f>IF(E13="","",IF(MONTH(E13+1)&lt;&gt;MONTH(E13),"",E13+1))</f>
        <v>44112</v>
      </c>
      <c r="H13" s="8"/>
      <c r="I13" s="17">
        <f>IF(G13="","",IF(MONTH(G13+1)&lt;&gt;MONTH(G13),"",G13+1))</f>
        <v>44113</v>
      </c>
      <c r="J13" s="8"/>
      <c r="K13" s="17">
        <f>IF(I13="","",IF(MONTH(I13+1)&lt;&gt;MONTH(I13),"",I13+1))</f>
        <v>44114</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44115</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44116</v>
      </c>
      <c r="B19" s="8"/>
      <c r="C19" s="17">
        <f>IF(A19="","",IF(MONTH(A19+1)&lt;&gt;MONTH(A19),"",A19+1))</f>
        <v>44117</v>
      </c>
      <c r="D19" s="8"/>
      <c r="E19" s="17">
        <f>IF(C19="","",IF(MONTH(C19+1)&lt;&gt;MONTH(C19),"",C19+1))</f>
        <v>44118</v>
      </c>
      <c r="F19" s="8"/>
      <c r="G19" s="17">
        <f>IF(E19="","",IF(MONTH(E19+1)&lt;&gt;MONTH(E19),"",E19+1))</f>
        <v>44119</v>
      </c>
      <c r="H19" s="8"/>
      <c r="I19" s="17">
        <f>IF(G19="","",IF(MONTH(G19+1)&lt;&gt;MONTH(G19),"",G19+1))</f>
        <v>44120</v>
      </c>
      <c r="J19" s="8"/>
      <c r="K19" s="17">
        <f>IF(I19="","",IF(MONTH(I19+1)&lt;&gt;MONTH(I19),"",I19+1))</f>
        <v>44121</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44122</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44123</v>
      </c>
      <c r="B25" s="8"/>
      <c r="C25" s="17">
        <f>IF(A25="","",IF(MONTH(A25+1)&lt;&gt;MONTH(A25),"",A25+1))</f>
        <v>44124</v>
      </c>
      <c r="D25" s="8"/>
      <c r="E25" s="17">
        <f>IF(C25="","",IF(MONTH(C25+1)&lt;&gt;MONTH(C25),"",C25+1))</f>
        <v>44125</v>
      </c>
      <c r="F25" s="8"/>
      <c r="G25" s="17">
        <f>IF(E25="","",IF(MONTH(E25+1)&lt;&gt;MONTH(E25),"",E25+1))</f>
        <v>44126</v>
      </c>
      <c r="H25" s="8"/>
      <c r="I25" s="17">
        <f>IF(G25="","",IF(MONTH(G25+1)&lt;&gt;MONTH(G25),"",G25+1))</f>
        <v>44127</v>
      </c>
      <c r="J25" s="8"/>
      <c r="K25" s="17">
        <f>IF(I25="","",IF(MONTH(I25+1)&lt;&gt;MONTH(I25),"",I25+1))</f>
        <v>44128</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44129</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44130</v>
      </c>
      <c r="B31" s="8"/>
      <c r="C31" s="17">
        <f>IF(A31="","",IF(MONTH(A31+1)&lt;&gt;MONTH(A31),"",A31+1))</f>
        <v>44131</v>
      </c>
      <c r="D31" s="8"/>
      <c r="E31" s="17">
        <f>IF(C31="","",IF(MONTH(C31+1)&lt;&gt;MONTH(C31),"",C31+1))</f>
        <v>44132</v>
      </c>
      <c r="F31" s="8"/>
      <c r="G31" s="17">
        <f>IF(E31="","",IF(MONTH(E31+1)&lt;&gt;MONTH(E31),"",E31+1))</f>
        <v>44133</v>
      </c>
      <c r="H31" s="8"/>
      <c r="I31" s="17">
        <f>IF(G31="","",IF(MONTH(G31+1)&lt;&gt;MONTH(G31),"",G31+1))</f>
        <v>44134</v>
      </c>
      <c r="J31" s="8"/>
      <c r="K31" s="17">
        <f>IF(I31="","",IF(MONTH(I31+1)&lt;&gt;MONTH(I31),"",I31+1))</f>
        <v>44135</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t="str">
        <f>IF(K31="","",IF(MONTH(K31+1)&lt;&gt;MONTH(K31),"",K31+1))</f>
        <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26" priority="8">
      <formula>A7=""</formula>
    </cfRule>
  </conditionalFormatting>
  <conditionalFormatting sqref="A38:D38 A8:L8 A14:L14 A20:L20 A26:L26 A32:L32">
    <cfRule type="expression" dxfId="25" priority="7">
      <formula>A7=""</formula>
    </cfRule>
  </conditionalFormatting>
  <conditionalFormatting sqref="A39:D39 A15:L15 A21:L21 A27:L27 A33:L33 A9:L9">
    <cfRule type="expression" dxfId="24" priority="6">
      <formula>A7=""</formula>
    </cfRule>
  </conditionalFormatting>
  <conditionalFormatting sqref="A40:D40 A10:J10 A16:J16 A22:J22 A28:J28 A34:J34">
    <cfRule type="expression" dxfId="23" priority="5">
      <formula>A7=""</formula>
    </cfRule>
  </conditionalFormatting>
  <conditionalFormatting sqref="A41:D41 A11:J11 A17:J17 A23:J23 A29:J29 A35:J35">
    <cfRule type="expression" dxfId="22" priority="4">
      <formula>A7=""</formula>
    </cfRule>
  </conditionalFormatting>
  <conditionalFormatting sqref="A42:D42 A12:J12 A18:J18 A24:J24 A30:J30 A36:J36">
    <cfRule type="expression" dxfId="21" priority="3">
      <formula>A7=""</formula>
    </cfRule>
  </conditionalFormatting>
  <conditionalFormatting sqref="A7 C7 E7 G7 I7 K7 A13 C13 E13 G13 I13 K13 A19 C19 E19 G19 I19 K19 A25 C25 E25 G25 I25 K25 A31 C31 E31 G31 I31 K31 A37 C37 K10 K16 K22 K28 K34">
    <cfRule type="expression" dxfId="20" priority="9">
      <formula>A7=""</formula>
    </cfRule>
  </conditionalFormatting>
  <conditionalFormatting sqref="K35:L35 K29:L29 K23:L23 K17:L17 K11:L11">
    <cfRule type="expression" dxfId="19" priority="2">
      <formula>K10=""</formula>
    </cfRule>
  </conditionalFormatting>
  <conditionalFormatting sqref="K12:L12 K18:L18 K24:L24 K30:L30 K36:L36">
    <cfRule type="expression" dxfId="18"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24" workbookViewId="0">
      <selection activeCell="I42" sqref="I38:L42"/>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NOVEMBER 2020</v>
      </c>
      <c r="B4" s="46"/>
      <c r="C4" s="46"/>
      <c r="D4" s="46"/>
      <c r="E4" s="46"/>
      <c r="F4" s="46"/>
      <c r="G4" s="46"/>
      <c r="H4" s="46"/>
      <c r="I4" s="46"/>
      <c r="J4" s="46"/>
      <c r="K4" s="46"/>
      <c r="L4" s="46"/>
    </row>
    <row r="5" spans="1:12" s="2" customFormat="1" ht="11.25" hidden="1" x14ac:dyDescent="0.2">
      <c r="A5" s="2" t="s">
        <v>1</v>
      </c>
      <c r="B5" s="18">
        <f>DATE(YEAR(Jan!B5),MONTH(Jan!B5)+10,1)</f>
        <v>44136</v>
      </c>
    </row>
    <row r="6" spans="1:12" s="3" customFormat="1" ht="18" customHeight="1" x14ac:dyDescent="0.2">
      <c r="A6" s="36">
        <f>A13</f>
        <v>44137</v>
      </c>
      <c r="B6" s="37"/>
      <c r="C6" s="36">
        <f>C13</f>
        <v>44138</v>
      </c>
      <c r="D6" s="37"/>
      <c r="E6" s="36">
        <f>E13</f>
        <v>44139</v>
      </c>
      <c r="F6" s="37"/>
      <c r="G6" s="36">
        <f>G13</f>
        <v>44140</v>
      </c>
      <c r="H6" s="37"/>
      <c r="I6" s="36">
        <f>I13</f>
        <v>44141</v>
      </c>
      <c r="J6" s="37"/>
      <c r="K6" s="36" t="str">
        <f>TEXT(K7,"ddd")&amp;" / "&amp;TEXT(K10,"ddd")</f>
        <v xml:space="preserve"> / Sun</v>
      </c>
      <c r="L6" s="37"/>
    </row>
    <row r="7" spans="1:12" s="3" customFormat="1" ht="15.75" x14ac:dyDescent="0.2">
      <c r="A7" s="17" t="str">
        <f>IF(WEEKDAY($B$5,1)=startday,$B$5,"")</f>
        <v/>
      </c>
      <c r="B7" s="8"/>
      <c r="C7" s="17" t="str">
        <f>IF(A7="",IF(WEEKDAY($B$5,1)=MOD(startday,7)+1,$B$5,""),A7+1)</f>
        <v/>
      </c>
      <c r="D7" s="8"/>
      <c r="E7" s="17" t="str">
        <f>IF(C7="",IF(WEEKDAY($B$5,1)=MOD(startday+1,7)+1,$B$5,""),C7+1)</f>
        <v/>
      </c>
      <c r="F7" s="8"/>
      <c r="G7" s="17" t="str">
        <f>IF(E7="",IF(WEEKDAY($B$5,1)=MOD(startday+2,7)+1,$B$5,""),E7+1)</f>
        <v/>
      </c>
      <c r="H7" s="8"/>
      <c r="I7" s="17" t="str">
        <f>IF(G7="",IF(WEEKDAY($B$5,1)=MOD(startday+3,7)+1,$B$5,""),G7+1)</f>
        <v/>
      </c>
      <c r="J7" s="8"/>
      <c r="K7" s="17" t="str">
        <f>IF(I7="",IF(WEEKDAY($B$5,1)=MOD(startday+4,7)+1,$B$5,""),I7+1)</f>
        <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44136</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44137</v>
      </c>
      <c r="B13" s="8"/>
      <c r="C13" s="17">
        <f>IF(A13="","",IF(MONTH(A13+1)&lt;&gt;MONTH(A13),"",A13+1))</f>
        <v>44138</v>
      </c>
      <c r="D13" s="8"/>
      <c r="E13" s="17">
        <f>IF(C13="","",IF(MONTH(C13+1)&lt;&gt;MONTH(C13),"",C13+1))</f>
        <v>44139</v>
      </c>
      <c r="F13" s="8"/>
      <c r="G13" s="17">
        <f>IF(E13="","",IF(MONTH(E13+1)&lt;&gt;MONTH(E13),"",E13+1))</f>
        <v>44140</v>
      </c>
      <c r="H13" s="8"/>
      <c r="I13" s="17">
        <f>IF(G13="","",IF(MONTH(G13+1)&lt;&gt;MONTH(G13),"",G13+1))</f>
        <v>44141</v>
      </c>
      <c r="J13" s="8"/>
      <c r="K13" s="17">
        <f>IF(I13="","",IF(MONTH(I13+1)&lt;&gt;MONTH(I13),"",I13+1))</f>
        <v>44142</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44143</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44144</v>
      </c>
      <c r="B19" s="8"/>
      <c r="C19" s="17">
        <f>IF(A19="","",IF(MONTH(A19+1)&lt;&gt;MONTH(A19),"",A19+1))</f>
        <v>44145</v>
      </c>
      <c r="D19" s="8"/>
      <c r="E19" s="17">
        <f>IF(C19="","",IF(MONTH(C19+1)&lt;&gt;MONTH(C19),"",C19+1))</f>
        <v>44146</v>
      </c>
      <c r="F19" s="8"/>
      <c r="G19" s="17">
        <f>IF(E19="","",IF(MONTH(E19+1)&lt;&gt;MONTH(E19),"",E19+1))</f>
        <v>44147</v>
      </c>
      <c r="H19" s="8"/>
      <c r="I19" s="17">
        <f>IF(G19="","",IF(MONTH(G19+1)&lt;&gt;MONTH(G19),"",G19+1))</f>
        <v>44148</v>
      </c>
      <c r="J19" s="8"/>
      <c r="K19" s="17">
        <f>IF(I19="","",IF(MONTH(I19+1)&lt;&gt;MONTH(I19),"",I19+1))</f>
        <v>44149</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44150</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44151</v>
      </c>
      <c r="B25" s="8"/>
      <c r="C25" s="17">
        <f>IF(A25="","",IF(MONTH(A25+1)&lt;&gt;MONTH(A25),"",A25+1))</f>
        <v>44152</v>
      </c>
      <c r="D25" s="8"/>
      <c r="E25" s="17">
        <f>IF(C25="","",IF(MONTH(C25+1)&lt;&gt;MONTH(C25),"",C25+1))</f>
        <v>44153</v>
      </c>
      <c r="F25" s="8"/>
      <c r="G25" s="17">
        <f>IF(E25="","",IF(MONTH(E25+1)&lt;&gt;MONTH(E25),"",E25+1))</f>
        <v>44154</v>
      </c>
      <c r="H25" s="8"/>
      <c r="I25" s="17">
        <f>IF(G25="","",IF(MONTH(G25+1)&lt;&gt;MONTH(G25),"",G25+1))</f>
        <v>44155</v>
      </c>
      <c r="J25" s="8"/>
      <c r="K25" s="17">
        <f>IF(I25="","",IF(MONTH(I25+1)&lt;&gt;MONTH(I25),"",I25+1))</f>
        <v>44156</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44157</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44158</v>
      </c>
      <c r="B31" s="8"/>
      <c r="C31" s="17">
        <f>IF(A31="","",IF(MONTH(A31+1)&lt;&gt;MONTH(A31),"",A31+1))</f>
        <v>44159</v>
      </c>
      <c r="D31" s="8"/>
      <c r="E31" s="17">
        <f>IF(C31="","",IF(MONTH(C31+1)&lt;&gt;MONTH(C31),"",C31+1))</f>
        <v>44160</v>
      </c>
      <c r="F31" s="8"/>
      <c r="G31" s="17">
        <f>IF(E31="","",IF(MONTH(E31+1)&lt;&gt;MONTH(E31),"",E31+1))</f>
        <v>44161</v>
      </c>
      <c r="H31" s="8"/>
      <c r="I31" s="17">
        <f>IF(G31="","",IF(MONTH(G31+1)&lt;&gt;MONTH(G31),"",G31+1))</f>
        <v>44162</v>
      </c>
      <c r="J31" s="8"/>
      <c r="K31" s="17">
        <f>IF(I31="","",IF(MONTH(I31+1)&lt;&gt;MONTH(I31),"",I31+1))</f>
        <v>44163</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f>IF(K31="","",IF(MONTH(K31+1)&lt;&gt;MONTH(K31),"",K31+1))</f>
        <v>44164</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f>IF(K34="","",IF(MONTH(K34+1)&lt;&gt;MONTH(K34),"",K34+1))</f>
        <v>44165</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17" priority="8">
      <formula>A7=""</formula>
    </cfRule>
  </conditionalFormatting>
  <conditionalFormatting sqref="A38:D38 A8:L8 A14:L14 A20:L20 A26:L26 A32:L32">
    <cfRule type="expression" dxfId="16" priority="7">
      <formula>A7=""</formula>
    </cfRule>
  </conditionalFormatting>
  <conditionalFormatting sqref="A39:D39 A15:L15 A21:L21 A27:L27 A33:L33 A9:L9">
    <cfRule type="expression" dxfId="15" priority="6">
      <formula>A7=""</formula>
    </cfRule>
  </conditionalFormatting>
  <conditionalFormatting sqref="A40:D40 A10:J10 A16:J16 A22:J22 A28:J28 A34:J34">
    <cfRule type="expression" dxfId="14" priority="5">
      <formula>A7=""</formula>
    </cfRule>
  </conditionalFormatting>
  <conditionalFormatting sqref="A41:D41 A11:J11 A17:J17 A23:J23 A29:J29 A35:J35">
    <cfRule type="expression" dxfId="13" priority="4">
      <formula>A7=""</formula>
    </cfRule>
  </conditionalFormatting>
  <conditionalFormatting sqref="A42:D42 A12:J12 A18:J18 A24:J24 A30:J30 A36:J36">
    <cfRule type="expression" dxfId="12" priority="3">
      <formula>A7=""</formula>
    </cfRule>
  </conditionalFormatting>
  <conditionalFormatting sqref="A7 C7 E7 G7 I7 K7 A13 C13 E13 G13 I13 K13 A19 C19 E19 G19 I19 K19 A25 C25 E25 G25 I25 K25 A31 C31 E31 G31 I31 K31 A37 C37 K10 K16 K22 K28 K34">
    <cfRule type="expression" dxfId="11" priority="9">
      <formula>A7=""</formula>
    </cfRule>
  </conditionalFormatting>
  <conditionalFormatting sqref="K35:L35 K29:L29 K23:L23 K17:L17 K11:L11">
    <cfRule type="expression" dxfId="10" priority="2">
      <formula>K10=""</formula>
    </cfRule>
  </conditionalFormatting>
  <conditionalFormatting sqref="K12:L12 K18:L18 K24:L24 K30:L30 K36:L36">
    <cfRule type="expression" dxfId="9"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abSelected="1" topLeftCell="A4" workbookViewId="0">
      <selection activeCell="J43" sqref="J43"/>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DECEMBER 2020</v>
      </c>
      <c r="B4" s="46"/>
      <c r="C4" s="46"/>
      <c r="D4" s="46"/>
      <c r="E4" s="46"/>
      <c r="F4" s="46"/>
      <c r="G4" s="46"/>
      <c r="H4" s="46"/>
      <c r="I4" s="46"/>
      <c r="J4" s="46"/>
      <c r="K4" s="46"/>
      <c r="L4" s="46"/>
    </row>
    <row r="5" spans="1:12" s="2" customFormat="1" ht="11.25" hidden="1" x14ac:dyDescent="0.2">
      <c r="A5" s="2" t="s">
        <v>1</v>
      </c>
      <c r="B5" s="18">
        <f>DATE(YEAR(Jan!B5),MONTH(Jan!B5)+11,1)</f>
        <v>44166</v>
      </c>
    </row>
    <row r="6" spans="1:12" s="3" customFormat="1" ht="18" customHeight="1" x14ac:dyDescent="0.2">
      <c r="A6" s="36">
        <f>A13</f>
        <v>44172</v>
      </c>
      <c r="B6" s="37"/>
      <c r="C6" s="36">
        <f>C13</f>
        <v>44173</v>
      </c>
      <c r="D6" s="37"/>
      <c r="E6" s="36">
        <f>E13</f>
        <v>44174</v>
      </c>
      <c r="F6" s="37"/>
      <c r="G6" s="36">
        <f>G13</f>
        <v>44175</v>
      </c>
      <c r="H6" s="37"/>
      <c r="I6" s="36">
        <f>I13</f>
        <v>44176</v>
      </c>
      <c r="J6" s="37"/>
      <c r="K6" s="36" t="str">
        <f>TEXT(K7,"ddd")&amp;" / "&amp;TEXT(K10,"ddd")</f>
        <v>Sat / Sun</v>
      </c>
      <c r="L6" s="37"/>
    </row>
    <row r="7" spans="1:12" s="3" customFormat="1" ht="15.75" x14ac:dyDescent="0.2">
      <c r="A7" s="17" t="str">
        <f>IF(WEEKDAY($B$5,1)=startday,$B$5,"")</f>
        <v/>
      </c>
      <c r="B7" s="8"/>
      <c r="C7" s="17">
        <f>IF(A7="",IF(WEEKDAY($B$5,1)=MOD(startday,7)+1,$B$5,""),A7+1)</f>
        <v>44166</v>
      </c>
      <c r="D7" s="8"/>
      <c r="E7" s="17">
        <f>IF(C7="",IF(WEEKDAY($B$5,1)=MOD(startday+1,7)+1,$B$5,""),C7+1)</f>
        <v>44167</v>
      </c>
      <c r="F7" s="8"/>
      <c r="G7" s="17">
        <f>IF(E7="",IF(WEEKDAY($B$5,1)=MOD(startday+2,7)+1,$B$5,""),E7+1)</f>
        <v>44168</v>
      </c>
      <c r="H7" s="8"/>
      <c r="I7" s="17">
        <f>IF(G7="",IF(WEEKDAY($B$5,1)=MOD(startday+3,7)+1,$B$5,""),G7+1)</f>
        <v>44169</v>
      </c>
      <c r="J7" s="8"/>
      <c r="K7" s="17">
        <f>IF(I7="",IF(WEEKDAY($B$5,1)=MOD(startday+4,7)+1,$B$5,""),I7+1)</f>
        <v>44170</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44171</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44172</v>
      </c>
      <c r="B13" s="8"/>
      <c r="C13" s="17">
        <f>IF(A13="","",IF(MONTH(A13+1)&lt;&gt;MONTH(A13),"",A13+1))</f>
        <v>44173</v>
      </c>
      <c r="D13" s="8"/>
      <c r="E13" s="17">
        <f>IF(C13="","",IF(MONTH(C13+1)&lt;&gt;MONTH(C13),"",C13+1))</f>
        <v>44174</v>
      </c>
      <c r="F13" s="8"/>
      <c r="G13" s="17">
        <f>IF(E13="","",IF(MONTH(E13+1)&lt;&gt;MONTH(E13),"",E13+1))</f>
        <v>44175</v>
      </c>
      <c r="H13" s="8"/>
      <c r="I13" s="17">
        <f>IF(G13="","",IF(MONTH(G13+1)&lt;&gt;MONTH(G13),"",G13+1))</f>
        <v>44176</v>
      </c>
      <c r="J13" s="8"/>
      <c r="K13" s="17">
        <f>IF(I13="","",IF(MONTH(I13+1)&lt;&gt;MONTH(I13),"",I13+1))</f>
        <v>44177</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44178</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44179</v>
      </c>
      <c r="B19" s="8"/>
      <c r="C19" s="17">
        <f>IF(A19="","",IF(MONTH(A19+1)&lt;&gt;MONTH(A19),"",A19+1))</f>
        <v>44180</v>
      </c>
      <c r="D19" s="8"/>
      <c r="E19" s="17">
        <f>IF(C19="","",IF(MONTH(C19+1)&lt;&gt;MONTH(C19),"",C19+1))</f>
        <v>44181</v>
      </c>
      <c r="F19" s="8"/>
      <c r="G19" s="17">
        <f>IF(E19="","",IF(MONTH(E19+1)&lt;&gt;MONTH(E19),"",E19+1))</f>
        <v>44182</v>
      </c>
      <c r="H19" s="8"/>
      <c r="I19" s="17">
        <f>IF(G19="","",IF(MONTH(G19+1)&lt;&gt;MONTH(G19),"",G19+1))</f>
        <v>44183</v>
      </c>
      <c r="J19" s="8"/>
      <c r="K19" s="17">
        <f>IF(I19="","",IF(MONTH(I19+1)&lt;&gt;MONTH(I19),"",I19+1))</f>
        <v>44184</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44185</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44186</v>
      </c>
      <c r="B25" s="8"/>
      <c r="C25" s="17">
        <f>IF(A25="","",IF(MONTH(A25+1)&lt;&gt;MONTH(A25),"",A25+1))</f>
        <v>44187</v>
      </c>
      <c r="D25" s="8"/>
      <c r="E25" s="17">
        <f>IF(C25="","",IF(MONTH(C25+1)&lt;&gt;MONTH(C25),"",C25+1))</f>
        <v>44188</v>
      </c>
      <c r="F25" s="8"/>
      <c r="G25" s="17">
        <f>IF(E25="","",IF(MONTH(E25+1)&lt;&gt;MONTH(E25),"",E25+1))</f>
        <v>44189</v>
      </c>
      <c r="H25" s="8"/>
      <c r="I25" s="17">
        <f>IF(G25="","",IF(MONTH(G25+1)&lt;&gt;MONTH(G25),"",G25+1))</f>
        <v>44190</v>
      </c>
      <c r="J25" s="8"/>
      <c r="K25" s="17">
        <f>IF(I25="","",IF(MONTH(I25+1)&lt;&gt;MONTH(I25),"",I25+1))</f>
        <v>44191</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44192</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44193</v>
      </c>
      <c r="B31" s="8"/>
      <c r="C31" s="17">
        <f>IF(A31="","",IF(MONTH(A31+1)&lt;&gt;MONTH(A31),"",A31+1))</f>
        <v>44194</v>
      </c>
      <c r="D31" s="8"/>
      <c r="E31" s="17">
        <f>IF(C31="","",IF(MONTH(C31+1)&lt;&gt;MONTH(C31),"",C31+1))</f>
        <v>44195</v>
      </c>
      <c r="F31" s="8"/>
      <c r="G31" s="17">
        <f>IF(E31="","",IF(MONTH(E31+1)&lt;&gt;MONTH(E31),"",E31+1))</f>
        <v>44196</v>
      </c>
      <c r="H31" s="8"/>
      <c r="I31" s="17" t="str">
        <f>IF(G31="","",IF(MONTH(G31+1)&lt;&gt;MONTH(G31),"",G31+1))</f>
        <v/>
      </c>
      <c r="J31" s="8"/>
      <c r="K31" s="17" t="str">
        <f>IF(I31="","",IF(MONTH(I31+1)&lt;&gt;MONTH(I31),"",I31+1))</f>
        <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t="str">
        <f>IF(K31="","",IF(MONTH(K31+1)&lt;&gt;MONTH(K31),"",K31+1))</f>
        <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8" priority="8">
      <formula>A7=""</formula>
    </cfRule>
  </conditionalFormatting>
  <conditionalFormatting sqref="A38:D38 A8:L8 A14:L14 A20:L20 A26:L26 A32:L32">
    <cfRule type="expression" dxfId="7" priority="7">
      <formula>A7=""</formula>
    </cfRule>
  </conditionalFormatting>
  <conditionalFormatting sqref="A39:D39 A15:L15 A21:L21 A27:L27 A33:L33 A9:L9">
    <cfRule type="expression" dxfId="6" priority="6">
      <formula>A7=""</formula>
    </cfRule>
  </conditionalFormatting>
  <conditionalFormatting sqref="A40:D40 A10:J10 A16:J16 A22:J22 A28:J28 A34:J34">
    <cfRule type="expression" dxfId="5" priority="5">
      <formula>A7=""</formula>
    </cfRule>
  </conditionalFormatting>
  <conditionalFormatting sqref="A41:D41 A11:J11 A17:J17 A23:J23 A29:J29 A35:J35">
    <cfRule type="expression" dxfId="4" priority="4">
      <formula>A7=""</formula>
    </cfRule>
  </conditionalFormatting>
  <conditionalFormatting sqref="A42:D42 A12:J12 A18:J18 A24:J24 A30:J30 A36:J36">
    <cfRule type="expression" dxfId="3" priority="3">
      <formula>A7=""</formula>
    </cfRule>
  </conditionalFormatting>
  <conditionalFormatting sqref="A7 C7 E7 G7 I7 K7 A13 C13 E13 G13 I13 K13 A19 C19 E19 G19 I19 K19 A25 C25 E25 G25 I25 K25 A31 C31 E31 G31 I31 K31 A37 C37 K10 K16 K22 K28 K34">
    <cfRule type="expression" dxfId="2" priority="9">
      <formula>A7=""</formula>
    </cfRule>
  </conditionalFormatting>
  <conditionalFormatting sqref="K35:L35 K29:L29 K23:L23 K17:L17 K11:L11">
    <cfRule type="expression" dxfId="1" priority="2">
      <formula>K10=""</formula>
    </cfRule>
  </conditionalFormatting>
  <conditionalFormatting sqref="K12:L12 K18:L18 K24:L24 K30:L30 K36:L36">
    <cfRule type="expression" dxfId="0"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24" workbookViewId="0">
      <selection activeCell="K43" sqref="I37:L43"/>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FEBRUARY 2020</v>
      </c>
      <c r="B4" s="46"/>
      <c r="C4" s="46"/>
      <c r="D4" s="46"/>
      <c r="E4" s="46"/>
      <c r="F4" s="46"/>
      <c r="G4" s="46"/>
      <c r="H4" s="46"/>
      <c r="I4" s="46"/>
      <c r="J4" s="46"/>
      <c r="K4" s="46"/>
      <c r="L4" s="46"/>
    </row>
    <row r="5" spans="1:12" s="2" customFormat="1" ht="11.25" hidden="1" x14ac:dyDescent="0.2">
      <c r="A5" s="2" t="s">
        <v>1</v>
      </c>
      <c r="B5" s="18">
        <f>DATE(YEAR(Jan!B5),MONTH(Jan!B5)+1,1)</f>
        <v>43862</v>
      </c>
    </row>
    <row r="6" spans="1:12" s="3" customFormat="1" ht="18" customHeight="1" x14ac:dyDescent="0.2">
      <c r="A6" s="36">
        <f>A13</f>
        <v>43864</v>
      </c>
      <c r="B6" s="37"/>
      <c r="C6" s="36">
        <f>C13</f>
        <v>43865</v>
      </c>
      <c r="D6" s="37"/>
      <c r="E6" s="36">
        <f>E13</f>
        <v>43866</v>
      </c>
      <c r="F6" s="37"/>
      <c r="G6" s="36">
        <f>G13</f>
        <v>43867</v>
      </c>
      <c r="H6" s="37"/>
      <c r="I6" s="36">
        <f>I13</f>
        <v>43868</v>
      </c>
      <c r="J6" s="37"/>
      <c r="K6" s="36" t="str">
        <f>TEXT(K7,"ddd")&amp;" / "&amp;TEXT(K10,"ddd")</f>
        <v>Sat / Sun</v>
      </c>
      <c r="L6" s="37"/>
    </row>
    <row r="7" spans="1:12" s="3" customFormat="1" ht="15.75" x14ac:dyDescent="0.2">
      <c r="A7" s="17" t="str">
        <f>IF(WEEKDAY($B$5,1)=startday,$B$5,"")</f>
        <v/>
      </c>
      <c r="B7" s="8"/>
      <c r="C7" s="17" t="str">
        <f>IF(A7="",IF(WEEKDAY($B$5,1)=MOD(startday,7)+1,$B$5,""),A7+1)</f>
        <v/>
      </c>
      <c r="D7" s="8"/>
      <c r="E7" s="17" t="str">
        <f>IF(C7="",IF(WEEKDAY($B$5,1)=MOD(startday+1,7)+1,$B$5,""),C7+1)</f>
        <v/>
      </c>
      <c r="F7" s="8"/>
      <c r="G7" s="17" t="str">
        <f>IF(E7="",IF(WEEKDAY($B$5,1)=MOD(startday+2,7)+1,$B$5,""),E7+1)</f>
        <v/>
      </c>
      <c r="H7" s="8"/>
      <c r="I7" s="17" t="str">
        <f>IF(G7="",IF(WEEKDAY($B$5,1)=MOD(startday+3,7)+1,$B$5,""),G7+1)</f>
        <v/>
      </c>
      <c r="J7" s="8"/>
      <c r="K7" s="17">
        <f>IF(I7="",IF(WEEKDAY($B$5,1)=MOD(startday+4,7)+1,$B$5,""),I7+1)</f>
        <v>43862</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43863</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43864</v>
      </c>
      <c r="B13" s="8"/>
      <c r="C13" s="17">
        <f>IF(A13="","",IF(MONTH(A13+1)&lt;&gt;MONTH(A13),"",A13+1))</f>
        <v>43865</v>
      </c>
      <c r="D13" s="8"/>
      <c r="E13" s="17">
        <f>IF(C13="","",IF(MONTH(C13+1)&lt;&gt;MONTH(C13),"",C13+1))</f>
        <v>43866</v>
      </c>
      <c r="F13" s="8"/>
      <c r="G13" s="17">
        <f>IF(E13="","",IF(MONTH(E13+1)&lt;&gt;MONTH(E13),"",E13+1))</f>
        <v>43867</v>
      </c>
      <c r="H13" s="8"/>
      <c r="I13" s="17">
        <f>IF(G13="","",IF(MONTH(G13+1)&lt;&gt;MONTH(G13),"",G13+1))</f>
        <v>43868</v>
      </c>
      <c r="J13" s="8"/>
      <c r="K13" s="17">
        <f>IF(I13="","",IF(MONTH(I13+1)&lt;&gt;MONTH(I13),"",I13+1))</f>
        <v>43869</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43870</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43871</v>
      </c>
      <c r="B19" s="8"/>
      <c r="C19" s="17">
        <f>IF(A19="","",IF(MONTH(A19+1)&lt;&gt;MONTH(A19),"",A19+1))</f>
        <v>43872</v>
      </c>
      <c r="D19" s="8"/>
      <c r="E19" s="17">
        <f>IF(C19="","",IF(MONTH(C19+1)&lt;&gt;MONTH(C19),"",C19+1))</f>
        <v>43873</v>
      </c>
      <c r="F19" s="8"/>
      <c r="G19" s="17">
        <f>IF(E19="","",IF(MONTH(E19+1)&lt;&gt;MONTH(E19),"",E19+1))</f>
        <v>43874</v>
      </c>
      <c r="H19" s="8"/>
      <c r="I19" s="17">
        <f>IF(G19="","",IF(MONTH(G19+1)&lt;&gt;MONTH(G19),"",G19+1))</f>
        <v>43875</v>
      </c>
      <c r="J19" s="8"/>
      <c r="K19" s="17">
        <f>IF(I19="","",IF(MONTH(I19+1)&lt;&gt;MONTH(I19),"",I19+1))</f>
        <v>43876</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43877</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43878</v>
      </c>
      <c r="B25" s="8"/>
      <c r="C25" s="17">
        <f>IF(A25="","",IF(MONTH(A25+1)&lt;&gt;MONTH(A25),"",A25+1))</f>
        <v>43879</v>
      </c>
      <c r="D25" s="8"/>
      <c r="E25" s="17">
        <f>IF(C25="","",IF(MONTH(C25+1)&lt;&gt;MONTH(C25),"",C25+1))</f>
        <v>43880</v>
      </c>
      <c r="F25" s="8"/>
      <c r="G25" s="17">
        <f>IF(E25="","",IF(MONTH(E25+1)&lt;&gt;MONTH(E25),"",E25+1))</f>
        <v>43881</v>
      </c>
      <c r="H25" s="8"/>
      <c r="I25" s="17">
        <f>IF(G25="","",IF(MONTH(G25+1)&lt;&gt;MONTH(G25),"",G25+1))</f>
        <v>43882</v>
      </c>
      <c r="J25" s="8"/>
      <c r="K25" s="17">
        <f>IF(I25="","",IF(MONTH(I25+1)&lt;&gt;MONTH(I25),"",I25+1))</f>
        <v>43883</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43884</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43885</v>
      </c>
      <c r="B31" s="8"/>
      <c r="C31" s="17">
        <f>IF(A31="","",IF(MONTH(A31+1)&lt;&gt;MONTH(A31),"",A31+1))</f>
        <v>43886</v>
      </c>
      <c r="D31" s="8"/>
      <c r="E31" s="17">
        <f>IF(C31="","",IF(MONTH(C31+1)&lt;&gt;MONTH(C31),"",C31+1))</f>
        <v>43887</v>
      </c>
      <c r="F31" s="8"/>
      <c r="G31" s="17">
        <f>IF(E31="","",IF(MONTH(E31+1)&lt;&gt;MONTH(E31),"",E31+1))</f>
        <v>43888</v>
      </c>
      <c r="H31" s="8"/>
      <c r="I31" s="17">
        <f>IF(G31="","",IF(MONTH(G31+1)&lt;&gt;MONTH(G31),"",G31+1))</f>
        <v>43889</v>
      </c>
      <c r="J31" s="8"/>
      <c r="K31" s="17">
        <f>IF(I31="","",IF(MONTH(I31+1)&lt;&gt;MONTH(I31),"",I31+1))</f>
        <v>43890</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t="str">
        <f>IF(K31="","",IF(MONTH(K31+1)&lt;&gt;MONTH(K31),"",K31+1))</f>
        <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98" priority="10">
      <formula>A7=""</formula>
    </cfRule>
  </conditionalFormatting>
  <conditionalFormatting sqref="A38:D38 A8:L8 A14:L14 A20:L20 A26:L26 A32:L32">
    <cfRule type="expression" dxfId="97" priority="9">
      <formula>A7=""</formula>
    </cfRule>
  </conditionalFormatting>
  <conditionalFormatting sqref="A39:D39 A15:L15 A21:L21 A27:L27 A33:L33 A9:L9">
    <cfRule type="expression" dxfId="96" priority="8">
      <formula>A7=""</formula>
    </cfRule>
  </conditionalFormatting>
  <conditionalFormatting sqref="A40:D40 A10:J10 A16:J16 A22:J22 A28:J28 A34:J34">
    <cfRule type="expression" dxfId="95" priority="7">
      <formula>A7=""</formula>
    </cfRule>
  </conditionalFormatting>
  <conditionalFormatting sqref="A41:D41 A11:J11 A17:J17 A23:J23 A29:J29 A35:J35">
    <cfRule type="expression" dxfId="94" priority="6">
      <formula>A7=""</formula>
    </cfRule>
  </conditionalFormatting>
  <conditionalFormatting sqref="A42:D42 A12:J12 A18:J18 A24:J24 A30:J30 A36:J36">
    <cfRule type="expression" dxfId="93" priority="5">
      <formula>A7=""</formula>
    </cfRule>
  </conditionalFormatting>
  <conditionalFormatting sqref="A7 C7 E7 G7 I7 K7 A13 C13 E13 G13 I13 K13 A19 C19 E19 G19 I19 K19 A25 C25 E25 G25 I25 K25 A31 C31 E31 G31 I31 K31 A37 C37 K10 K16 K22 K28 K34">
    <cfRule type="expression" dxfId="92" priority="11">
      <formula>A7=""</formula>
    </cfRule>
  </conditionalFormatting>
  <conditionalFormatting sqref="K35:L35 K29:L29 K23:L23 K17:L17 K11:L11">
    <cfRule type="expression" dxfId="91" priority="3">
      <formula>K10=""</formula>
    </cfRule>
  </conditionalFormatting>
  <conditionalFormatting sqref="K12:L12 K18:L18 K24:L24 K30:L30 K36:L36">
    <cfRule type="expression" dxfId="90"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19" workbookViewId="0">
      <selection activeCell="J43" sqref="I37:L43"/>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MARCH 2020</v>
      </c>
      <c r="B4" s="46"/>
      <c r="C4" s="46"/>
      <c r="D4" s="46"/>
      <c r="E4" s="46"/>
      <c r="F4" s="46"/>
      <c r="G4" s="46"/>
      <c r="H4" s="46"/>
      <c r="I4" s="46"/>
      <c r="J4" s="46"/>
      <c r="K4" s="46"/>
      <c r="L4" s="46"/>
    </row>
    <row r="5" spans="1:12" s="2" customFormat="1" ht="11.25" hidden="1" x14ac:dyDescent="0.2">
      <c r="A5" s="2" t="s">
        <v>1</v>
      </c>
      <c r="B5" s="18">
        <f>DATE(YEAR(Jan!B5),MONTH(Jan!B5)+2,1)</f>
        <v>43891</v>
      </c>
    </row>
    <row r="6" spans="1:12" s="3" customFormat="1" ht="18" customHeight="1" x14ac:dyDescent="0.2">
      <c r="A6" s="36">
        <f>A13</f>
        <v>43892</v>
      </c>
      <c r="B6" s="37"/>
      <c r="C6" s="36">
        <f>C13</f>
        <v>43893</v>
      </c>
      <c r="D6" s="37"/>
      <c r="E6" s="36">
        <f>E13</f>
        <v>43894</v>
      </c>
      <c r="F6" s="37"/>
      <c r="G6" s="36">
        <f>G13</f>
        <v>43895</v>
      </c>
      <c r="H6" s="37"/>
      <c r="I6" s="36">
        <f>I13</f>
        <v>43896</v>
      </c>
      <c r="J6" s="37"/>
      <c r="K6" s="36" t="str">
        <f>TEXT(K7,"ddd")&amp;" / "&amp;TEXT(K10,"ddd")</f>
        <v xml:space="preserve"> / Sun</v>
      </c>
      <c r="L6" s="37"/>
    </row>
    <row r="7" spans="1:12" s="3" customFormat="1" ht="15.75" x14ac:dyDescent="0.2">
      <c r="A7" s="17" t="str">
        <f>IF(WEEKDAY($B$5,1)=startday,$B$5,"")</f>
        <v/>
      </c>
      <c r="B7" s="8"/>
      <c r="C7" s="17" t="str">
        <f>IF(A7="",IF(WEEKDAY($B$5,1)=MOD(startday,7)+1,$B$5,""),A7+1)</f>
        <v/>
      </c>
      <c r="D7" s="8"/>
      <c r="E7" s="17" t="str">
        <f>IF(C7="",IF(WEEKDAY($B$5,1)=MOD(startday+1,7)+1,$B$5,""),C7+1)</f>
        <v/>
      </c>
      <c r="F7" s="8"/>
      <c r="G7" s="17" t="str">
        <f>IF(E7="",IF(WEEKDAY($B$5,1)=MOD(startday+2,7)+1,$B$5,""),E7+1)</f>
        <v/>
      </c>
      <c r="H7" s="8"/>
      <c r="I7" s="17" t="str">
        <f>IF(G7="",IF(WEEKDAY($B$5,1)=MOD(startday+3,7)+1,$B$5,""),G7+1)</f>
        <v/>
      </c>
      <c r="J7" s="8"/>
      <c r="K7" s="17" t="str">
        <f>IF(I7="",IF(WEEKDAY($B$5,1)=MOD(startday+4,7)+1,$B$5,""),I7+1)</f>
        <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43891</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43892</v>
      </c>
      <c r="B13" s="8"/>
      <c r="C13" s="17">
        <f>IF(A13="","",IF(MONTH(A13+1)&lt;&gt;MONTH(A13),"",A13+1))</f>
        <v>43893</v>
      </c>
      <c r="D13" s="8"/>
      <c r="E13" s="17">
        <f>IF(C13="","",IF(MONTH(C13+1)&lt;&gt;MONTH(C13),"",C13+1))</f>
        <v>43894</v>
      </c>
      <c r="F13" s="8"/>
      <c r="G13" s="17">
        <f>IF(E13="","",IF(MONTH(E13+1)&lt;&gt;MONTH(E13),"",E13+1))</f>
        <v>43895</v>
      </c>
      <c r="H13" s="8"/>
      <c r="I13" s="17">
        <f>IF(G13="","",IF(MONTH(G13+1)&lt;&gt;MONTH(G13),"",G13+1))</f>
        <v>43896</v>
      </c>
      <c r="J13" s="8"/>
      <c r="K13" s="17">
        <f>IF(I13="","",IF(MONTH(I13+1)&lt;&gt;MONTH(I13),"",I13+1))</f>
        <v>43897</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43898</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43899</v>
      </c>
      <c r="B19" s="8"/>
      <c r="C19" s="17">
        <f>IF(A19="","",IF(MONTH(A19+1)&lt;&gt;MONTH(A19),"",A19+1))</f>
        <v>43900</v>
      </c>
      <c r="D19" s="8"/>
      <c r="E19" s="17">
        <f>IF(C19="","",IF(MONTH(C19+1)&lt;&gt;MONTH(C19),"",C19+1))</f>
        <v>43901</v>
      </c>
      <c r="F19" s="8"/>
      <c r="G19" s="17">
        <f>IF(E19="","",IF(MONTH(E19+1)&lt;&gt;MONTH(E19),"",E19+1))</f>
        <v>43902</v>
      </c>
      <c r="H19" s="8"/>
      <c r="I19" s="17">
        <f>IF(G19="","",IF(MONTH(G19+1)&lt;&gt;MONTH(G19),"",G19+1))</f>
        <v>43903</v>
      </c>
      <c r="J19" s="8"/>
      <c r="K19" s="17">
        <f>IF(I19="","",IF(MONTH(I19+1)&lt;&gt;MONTH(I19),"",I19+1))</f>
        <v>43904</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43905</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43906</v>
      </c>
      <c r="B25" s="8"/>
      <c r="C25" s="17">
        <f>IF(A25="","",IF(MONTH(A25+1)&lt;&gt;MONTH(A25),"",A25+1))</f>
        <v>43907</v>
      </c>
      <c r="D25" s="8"/>
      <c r="E25" s="17">
        <f>IF(C25="","",IF(MONTH(C25+1)&lt;&gt;MONTH(C25),"",C25+1))</f>
        <v>43908</v>
      </c>
      <c r="F25" s="8"/>
      <c r="G25" s="17">
        <f>IF(E25="","",IF(MONTH(E25+1)&lt;&gt;MONTH(E25),"",E25+1))</f>
        <v>43909</v>
      </c>
      <c r="H25" s="8"/>
      <c r="I25" s="17">
        <f>IF(G25="","",IF(MONTH(G25+1)&lt;&gt;MONTH(G25),"",G25+1))</f>
        <v>43910</v>
      </c>
      <c r="J25" s="8"/>
      <c r="K25" s="17">
        <f>IF(I25="","",IF(MONTH(I25+1)&lt;&gt;MONTH(I25),"",I25+1))</f>
        <v>43911</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43912</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43913</v>
      </c>
      <c r="B31" s="8"/>
      <c r="C31" s="17">
        <f>IF(A31="","",IF(MONTH(A31+1)&lt;&gt;MONTH(A31),"",A31+1))</f>
        <v>43914</v>
      </c>
      <c r="D31" s="8"/>
      <c r="E31" s="17">
        <f>IF(C31="","",IF(MONTH(C31+1)&lt;&gt;MONTH(C31),"",C31+1))</f>
        <v>43915</v>
      </c>
      <c r="F31" s="8"/>
      <c r="G31" s="17">
        <f>IF(E31="","",IF(MONTH(E31+1)&lt;&gt;MONTH(E31),"",E31+1))</f>
        <v>43916</v>
      </c>
      <c r="H31" s="8"/>
      <c r="I31" s="17">
        <f>IF(G31="","",IF(MONTH(G31+1)&lt;&gt;MONTH(G31),"",G31+1))</f>
        <v>43917</v>
      </c>
      <c r="J31" s="8"/>
      <c r="K31" s="17">
        <f>IF(I31="","",IF(MONTH(I31+1)&lt;&gt;MONTH(I31),"",I31+1))</f>
        <v>43918</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f>IF(K31="","",IF(MONTH(K31+1)&lt;&gt;MONTH(K31),"",K31+1))</f>
        <v>43919</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f>IF(K34="","",IF(MONTH(K34+1)&lt;&gt;MONTH(K34),"",K34+1))</f>
        <v>43920</v>
      </c>
      <c r="B37" s="8"/>
      <c r="C37" s="17">
        <f>IF(A37="","",IF(MONTH(A37+1)&lt;&gt;MONTH(A37),"",A37+1))</f>
        <v>43921</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89" priority="8">
      <formula>A7=""</formula>
    </cfRule>
  </conditionalFormatting>
  <conditionalFormatting sqref="A38:D38 A8:L8 A14:L14 A20:L20 A26:L26 A32:L32">
    <cfRule type="expression" dxfId="88" priority="7">
      <formula>A7=""</formula>
    </cfRule>
  </conditionalFormatting>
  <conditionalFormatting sqref="A39:D39 A15:L15 A21:L21 A27:L27 A33:L33 A9:L9">
    <cfRule type="expression" dxfId="87" priority="6">
      <formula>A7=""</formula>
    </cfRule>
  </conditionalFormatting>
  <conditionalFormatting sqref="A40:D40 A10:J10 A16:J16 A22:J22 A28:J28 A34:J34">
    <cfRule type="expression" dxfId="86" priority="5">
      <formula>A7=""</formula>
    </cfRule>
  </conditionalFormatting>
  <conditionalFormatting sqref="A41:D41 A11:J11 A17:J17 A23:J23 A29:J29 A35:J35">
    <cfRule type="expression" dxfId="85" priority="4">
      <formula>A7=""</formula>
    </cfRule>
  </conditionalFormatting>
  <conditionalFormatting sqref="A42:D42 A12:J12 A18:J18 A24:J24 A30:J30 A36:J36">
    <cfRule type="expression" dxfId="84" priority="3">
      <formula>A7=""</formula>
    </cfRule>
  </conditionalFormatting>
  <conditionalFormatting sqref="A7 C7 E7 G7 I7 K7 A13 C13 E13 G13 I13 K13 A19 C19 E19 G19 I19 K19 A25 C25 E25 G25 I25 K25 A31 C31 E31 G31 I31 K31 A37 C37 K10 K16 K22 K28 K34">
    <cfRule type="expression" dxfId="83" priority="9">
      <formula>A7=""</formula>
    </cfRule>
  </conditionalFormatting>
  <conditionalFormatting sqref="K35:L35 K29:L29 K23:L23 K17:L17 K11:L11">
    <cfRule type="expression" dxfId="82" priority="2">
      <formula>K10=""</formula>
    </cfRule>
  </conditionalFormatting>
  <conditionalFormatting sqref="K12:L12 K18:L18 K24:L24 K30:L30 K36:L36">
    <cfRule type="expression" dxfId="81"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19" workbookViewId="0">
      <selection activeCell="J47" sqref="I37:L47"/>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APRIL 2020</v>
      </c>
      <c r="B4" s="46"/>
      <c r="C4" s="46"/>
      <c r="D4" s="46"/>
      <c r="E4" s="46"/>
      <c r="F4" s="46"/>
      <c r="G4" s="46"/>
      <c r="H4" s="46"/>
      <c r="I4" s="46"/>
      <c r="J4" s="46"/>
      <c r="K4" s="46"/>
      <c r="L4" s="46"/>
    </row>
    <row r="5" spans="1:12" s="2" customFormat="1" ht="11.25" hidden="1" x14ac:dyDescent="0.2">
      <c r="A5" s="2" t="s">
        <v>1</v>
      </c>
      <c r="B5" s="18">
        <f>DATE(YEAR(Jan!B5),MONTH(Jan!B5)+3,1)</f>
        <v>43922</v>
      </c>
    </row>
    <row r="6" spans="1:12" s="3" customFormat="1" ht="18" customHeight="1" x14ac:dyDescent="0.2">
      <c r="A6" s="36">
        <f>A13</f>
        <v>43927</v>
      </c>
      <c r="B6" s="37"/>
      <c r="C6" s="36">
        <f>C13</f>
        <v>43928</v>
      </c>
      <c r="D6" s="37"/>
      <c r="E6" s="36">
        <f>E13</f>
        <v>43929</v>
      </c>
      <c r="F6" s="37"/>
      <c r="G6" s="36">
        <f>G13</f>
        <v>43930</v>
      </c>
      <c r="H6" s="37"/>
      <c r="I6" s="36">
        <f>I13</f>
        <v>43931</v>
      </c>
      <c r="J6" s="37"/>
      <c r="K6" s="36" t="str">
        <f>TEXT(K7,"ddd")&amp;" / "&amp;TEXT(K10,"ddd")</f>
        <v>Sat / Sun</v>
      </c>
      <c r="L6" s="37"/>
    </row>
    <row r="7" spans="1:12" s="3" customFormat="1" ht="15.75" x14ac:dyDescent="0.2">
      <c r="A7" s="17" t="str">
        <f>IF(WEEKDAY($B$5,1)=startday,$B$5,"")</f>
        <v/>
      </c>
      <c r="B7" s="8"/>
      <c r="C7" s="17" t="str">
        <f>IF(A7="",IF(WEEKDAY($B$5,1)=MOD(startday,7)+1,$B$5,""),A7+1)</f>
        <v/>
      </c>
      <c r="D7" s="8"/>
      <c r="E7" s="17">
        <f>IF(C7="",IF(WEEKDAY($B$5,1)=MOD(startday+1,7)+1,$B$5,""),C7+1)</f>
        <v>43922</v>
      </c>
      <c r="F7" s="8"/>
      <c r="G7" s="17">
        <f>IF(E7="",IF(WEEKDAY($B$5,1)=MOD(startday+2,7)+1,$B$5,""),E7+1)</f>
        <v>43923</v>
      </c>
      <c r="H7" s="8"/>
      <c r="I7" s="17">
        <f>IF(G7="",IF(WEEKDAY($B$5,1)=MOD(startday+3,7)+1,$B$5,""),G7+1)</f>
        <v>43924</v>
      </c>
      <c r="J7" s="8"/>
      <c r="K7" s="17">
        <f>IF(I7="",IF(WEEKDAY($B$5,1)=MOD(startday+4,7)+1,$B$5,""),I7+1)</f>
        <v>43925</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43926</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43927</v>
      </c>
      <c r="B13" s="8"/>
      <c r="C13" s="17">
        <f>IF(A13="","",IF(MONTH(A13+1)&lt;&gt;MONTH(A13),"",A13+1))</f>
        <v>43928</v>
      </c>
      <c r="D13" s="8"/>
      <c r="E13" s="17">
        <f>IF(C13="","",IF(MONTH(C13+1)&lt;&gt;MONTH(C13),"",C13+1))</f>
        <v>43929</v>
      </c>
      <c r="F13" s="8"/>
      <c r="G13" s="17">
        <f>IF(E13="","",IF(MONTH(E13+1)&lt;&gt;MONTH(E13),"",E13+1))</f>
        <v>43930</v>
      </c>
      <c r="H13" s="8"/>
      <c r="I13" s="17">
        <f>IF(G13="","",IF(MONTH(G13+1)&lt;&gt;MONTH(G13),"",G13+1))</f>
        <v>43931</v>
      </c>
      <c r="J13" s="8"/>
      <c r="K13" s="17">
        <f>IF(I13="","",IF(MONTH(I13+1)&lt;&gt;MONTH(I13),"",I13+1))</f>
        <v>43932</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43933</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43934</v>
      </c>
      <c r="B19" s="8"/>
      <c r="C19" s="17">
        <f>IF(A19="","",IF(MONTH(A19+1)&lt;&gt;MONTH(A19),"",A19+1))</f>
        <v>43935</v>
      </c>
      <c r="D19" s="8"/>
      <c r="E19" s="17">
        <f>IF(C19="","",IF(MONTH(C19+1)&lt;&gt;MONTH(C19),"",C19+1))</f>
        <v>43936</v>
      </c>
      <c r="F19" s="8"/>
      <c r="G19" s="17">
        <f>IF(E19="","",IF(MONTH(E19+1)&lt;&gt;MONTH(E19),"",E19+1))</f>
        <v>43937</v>
      </c>
      <c r="H19" s="8"/>
      <c r="I19" s="17">
        <f>IF(G19="","",IF(MONTH(G19+1)&lt;&gt;MONTH(G19),"",G19+1))</f>
        <v>43938</v>
      </c>
      <c r="J19" s="8"/>
      <c r="K19" s="17">
        <f>IF(I19="","",IF(MONTH(I19+1)&lt;&gt;MONTH(I19),"",I19+1))</f>
        <v>43939</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43940</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43941</v>
      </c>
      <c r="B25" s="8"/>
      <c r="C25" s="17">
        <f>IF(A25="","",IF(MONTH(A25+1)&lt;&gt;MONTH(A25),"",A25+1))</f>
        <v>43942</v>
      </c>
      <c r="D25" s="8"/>
      <c r="E25" s="17">
        <f>IF(C25="","",IF(MONTH(C25+1)&lt;&gt;MONTH(C25),"",C25+1))</f>
        <v>43943</v>
      </c>
      <c r="F25" s="8"/>
      <c r="G25" s="17">
        <f>IF(E25="","",IF(MONTH(E25+1)&lt;&gt;MONTH(E25),"",E25+1))</f>
        <v>43944</v>
      </c>
      <c r="H25" s="8"/>
      <c r="I25" s="17">
        <f>IF(G25="","",IF(MONTH(G25+1)&lt;&gt;MONTH(G25),"",G25+1))</f>
        <v>43945</v>
      </c>
      <c r="J25" s="8"/>
      <c r="K25" s="17">
        <f>IF(I25="","",IF(MONTH(I25+1)&lt;&gt;MONTH(I25),"",I25+1))</f>
        <v>43946</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43947</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43948</v>
      </c>
      <c r="B31" s="8"/>
      <c r="C31" s="17">
        <f>IF(A31="","",IF(MONTH(A31+1)&lt;&gt;MONTH(A31),"",A31+1))</f>
        <v>43949</v>
      </c>
      <c r="D31" s="8"/>
      <c r="E31" s="17">
        <f>IF(C31="","",IF(MONTH(C31+1)&lt;&gt;MONTH(C31),"",C31+1))</f>
        <v>43950</v>
      </c>
      <c r="F31" s="8"/>
      <c r="G31" s="17">
        <f>IF(E31="","",IF(MONTH(E31+1)&lt;&gt;MONTH(E31),"",E31+1))</f>
        <v>43951</v>
      </c>
      <c r="H31" s="8"/>
      <c r="I31" s="17" t="str">
        <f>IF(G31="","",IF(MONTH(G31+1)&lt;&gt;MONTH(G31),"",G31+1))</f>
        <v/>
      </c>
      <c r="J31" s="8"/>
      <c r="K31" s="17" t="str">
        <f>IF(I31="","",IF(MONTH(I31+1)&lt;&gt;MONTH(I31),"",I31+1))</f>
        <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t="str">
        <f>IF(K31="","",IF(MONTH(K31+1)&lt;&gt;MONTH(K31),"",K31+1))</f>
        <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80" priority="8">
      <formula>A7=""</formula>
    </cfRule>
  </conditionalFormatting>
  <conditionalFormatting sqref="A38:D38 A8:L8 A14:L14 A20:L20 A26:L26 A32:L32">
    <cfRule type="expression" dxfId="79" priority="7">
      <formula>A7=""</formula>
    </cfRule>
  </conditionalFormatting>
  <conditionalFormatting sqref="A39:D39 A15:L15 A21:L21 A27:L27 A33:L33 A9:L9">
    <cfRule type="expression" dxfId="78" priority="6">
      <formula>A7=""</formula>
    </cfRule>
  </conditionalFormatting>
  <conditionalFormatting sqref="A40:D40 A10:J10 A16:J16 A22:J22 A28:J28 A34:J34">
    <cfRule type="expression" dxfId="77" priority="5">
      <formula>A7=""</formula>
    </cfRule>
  </conditionalFormatting>
  <conditionalFormatting sqref="A41:D41 A11:J11 A17:J17 A23:J23 A29:J29 A35:J35">
    <cfRule type="expression" dxfId="76" priority="4">
      <formula>A7=""</formula>
    </cfRule>
  </conditionalFormatting>
  <conditionalFormatting sqref="A42:D42 A12:J12 A18:J18 A24:J24 A30:J30 A36:J36">
    <cfRule type="expression" dxfId="75" priority="3">
      <formula>A7=""</formula>
    </cfRule>
  </conditionalFormatting>
  <conditionalFormatting sqref="A7 C7 E7 G7 I7 K7 A13 C13 E13 G13 I13 K13 A19 C19 E19 G19 I19 K19 A25 C25 E25 G25 I25 K25 A31 C31 E31 G31 I31 K31 A37 C37 K10 K16 K22 K28 K34">
    <cfRule type="expression" dxfId="74" priority="9">
      <formula>A7=""</formula>
    </cfRule>
  </conditionalFormatting>
  <conditionalFormatting sqref="K35:L35 K29:L29 K23:L23 K17:L17 K11:L11">
    <cfRule type="expression" dxfId="73" priority="2">
      <formula>K10=""</formula>
    </cfRule>
  </conditionalFormatting>
  <conditionalFormatting sqref="K12:L12 K18:L18 K24:L24 K30:L30 K36:L36">
    <cfRule type="expression" dxfId="72"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19" workbookViewId="0">
      <selection activeCell="I50" sqref="I37:M50"/>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MAY 2020</v>
      </c>
      <c r="B4" s="46"/>
      <c r="C4" s="46"/>
      <c r="D4" s="46"/>
      <c r="E4" s="46"/>
      <c r="F4" s="46"/>
      <c r="G4" s="46"/>
      <c r="H4" s="46"/>
      <c r="I4" s="46"/>
      <c r="J4" s="46"/>
      <c r="K4" s="46"/>
      <c r="L4" s="46"/>
    </row>
    <row r="5" spans="1:12" s="2" customFormat="1" ht="11.25" hidden="1" x14ac:dyDescent="0.2">
      <c r="A5" s="2" t="s">
        <v>1</v>
      </c>
      <c r="B5" s="18">
        <f>DATE(YEAR(Jan!B5),MONTH(Jan!B5)+4,1)</f>
        <v>43952</v>
      </c>
    </row>
    <row r="6" spans="1:12" s="3" customFormat="1" ht="18" customHeight="1" x14ac:dyDescent="0.2">
      <c r="A6" s="36">
        <f>A13</f>
        <v>43955</v>
      </c>
      <c r="B6" s="37"/>
      <c r="C6" s="36">
        <f>C13</f>
        <v>43956</v>
      </c>
      <c r="D6" s="37"/>
      <c r="E6" s="36">
        <f>E13</f>
        <v>43957</v>
      </c>
      <c r="F6" s="37"/>
      <c r="G6" s="36">
        <f>G13</f>
        <v>43958</v>
      </c>
      <c r="H6" s="37"/>
      <c r="I6" s="36">
        <f>I13</f>
        <v>43959</v>
      </c>
      <c r="J6" s="37"/>
      <c r="K6" s="36" t="str">
        <f>TEXT(K7,"ddd")&amp;" / "&amp;TEXT(K10,"ddd")</f>
        <v>Sat / Sun</v>
      </c>
      <c r="L6" s="37"/>
    </row>
    <row r="7" spans="1:12" s="3" customFormat="1" ht="15.75" x14ac:dyDescent="0.2">
      <c r="A7" s="17" t="str">
        <f>IF(WEEKDAY($B$5,1)=startday,$B$5,"")</f>
        <v/>
      </c>
      <c r="B7" s="8"/>
      <c r="C7" s="17" t="str">
        <f>IF(A7="",IF(WEEKDAY($B$5,1)=MOD(startday,7)+1,$B$5,""),A7+1)</f>
        <v/>
      </c>
      <c r="D7" s="8"/>
      <c r="E7" s="17" t="str">
        <f>IF(C7="",IF(WEEKDAY($B$5,1)=MOD(startday+1,7)+1,$B$5,""),C7+1)</f>
        <v/>
      </c>
      <c r="F7" s="8"/>
      <c r="G7" s="17" t="str">
        <f>IF(E7="",IF(WEEKDAY($B$5,1)=MOD(startday+2,7)+1,$B$5,""),E7+1)</f>
        <v/>
      </c>
      <c r="H7" s="8"/>
      <c r="I7" s="17">
        <f>IF(G7="",IF(WEEKDAY($B$5,1)=MOD(startday+3,7)+1,$B$5,""),G7+1)</f>
        <v>43952</v>
      </c>
      <c r="J7" s="8"/>
      <c r="K7" s="17">
        <f>IF(I7="",IF(WEEKDAY($B$5,1)=MOD(startday+4,7)+1,$B$5,""),I7+1)</f>
        <v>43953</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43954</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43955</v>
      </c>
      <c r="B13" s="8"/>
      <c r="C13" s="17">
        <f>IF(A13="","",IF(MONTH(A13+1)&lt;&gt;MONTH(A13),"",A13+1))</f>
        <v>43956</v>
      </c>
      <c r="D13" s="8"/>
      <c r="E13" s="17">
        <f>IF(C13="","",IF(MONTH(C13+1)&lt;&gt;MONTH(C13),"",C13+1))</f>
        <v>43957</v>
      </c>
      <c r="F13" s="8"/>
      <c r="G13" s="17">
        <f>IF(E13="","",IF(MONTH(E13+1)&lt;&gt;MONTH(E13),"",E13+1))</f>
        <v>43958</v>
      </c>
      <c r="H13" s="8"/>
      <c r="I13" s="17">
        <f>IF(G13="","",IF(MONTH(G13+1)&lt;&gt;MONTH(G13),"",G13+1))</f>
        <v>43959</v>
      </c>
      <c r="J13" s="8"/>
      <c r="K13" s="17">
        <f>IF(I13="","",IF(MONTH(I13+1)&lt;&gt;MONTH(I13),"",I13+1))</f>
        <v>43960</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43961</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43962</v>
      </c>
      <c r="B19" s="8"/>
      <c r="C19" s="17">
        <f>IF(A19="","",IF(MONTH(A19+1)&lt;&gt;MONTH(A19),"",A19+1))</f>
        <v>43963</v>
      </c>
      <c r="D19" s="8"/>
      <c r="E19" s="17">
        <f>IF(C19="","",IF(MONTH(C19+1)&lt;&gt;MONTH(C19),"",C19+1))</f>
        <v>43964</v>
      </c>
      <c r="F19" s="8"/>
      <c r="G19" s="17">
        <f>IF(E19="","",IF(MONTH(E19+1)&lt;&gt;MONTH(E19),"",E19+1))</f>
        <v>43965</v>
      </c>
      <c r="H19" s="8"/>
      <c r="I19" s="17">
        <f>IF(G19="","",IF(MONTH(G19+1)&lt;&gt;MONTH(G19),"",G19+1))</f>
        <v>43966</v>
      </c>
      <c r="J19" s="8"/>
      <c r="K19" s="17">
        <f>IF(I19="","",IF(MONTH(I19+1)&lt;&gt;MONTH(I19),"",I19+1))</f>
        <v>43967</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43968</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43969</v>
      </c>
      <c r="B25" s="8"/>
      <c r="C25" s="17">
        <f>IF(A25="","",IF(MONTH(A25+1)&lt;&gt;MONTH(A25),"",A25+1))</f>
        <v>43970</v>
      </c>
      <c r="D25" s="8"/>
      <c r="E25" s="17">
        <f>IF(C25="","",IF(MONTH(C25+1)&lt;&gt;MONTH(C25),"",C25+1))</f>
        <v>43971</v>
      </c>
      <c r="F25" s="8"/>
      <c r="G25" s="17">
        <f>IF(E25="","",IF(MONTH(E25+1)&lt;&gt;MONTH(E25),"",E25+1))</f>
        <v>43972</v>
      </c>
      <c r="H25" s="8"/>
      <c r="I25" s="17">
        <f>IF(G25="","",IF(MONTH(G25+1)&lt;&gt;MONTH(G25),"",G25+1))</f>
        <v>43973</v>
      </c>
      <c r="J25" s="8"/>
      <c r="K25" s="17">
        <f>IF(I25="","",IF(MONTH(I25+1)&lt;&gt;MONTH(I25),"",I25+1))</f>
        <v>43974</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43975</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43976</v>
      </c>
      <c r="B31" s="8"/>
      <c r="C31" s="17">
        <f>IF(A31="","",IF(MONTH(A31+1)&lt;&gt;MONTH(A31),"",A31+1))</f>
        <v>43977</v>
      </c>
      <c r="D31" s="8"/>
      <c r="E31" s="17">
        <f>IF(C31="","",IF(MONTH(C31+1)&lt;&gt;MONTH(C31),"",C31+1))</f>
        <v>43978</v>
      </c>
      <c r="F31" s="8"/>
      <c r="G31" s="17">
        <f>IF(E31="","",IF(MONTH(E31+1)&lt;&gt;MONTH(E31),"",E31+1))</f>
        <v>43979</v>
      </c>
      <c r="H31" s="8"/>
      <c r="I31" s="17">
        <f>IF(G31="","",IF(MONTH(G31+1)&lt;&gt;MONTH(G31),"",G31+1))</f>
        <v>43980</v>
      </c>
      <c r="J31" s="8"/>
      <c r="K31" s="17">
        <f>IF(I31="","",IF(MONTH(I31+1)&lt;&gt;MONTH(I31),"",I31+1))</f>
        <v>43981</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f>IF(K31="","",IF(MONTH(K31+1)&lt;&gt;MONTH(K31),"",K31+1))</f>
        <v>43982</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71" priority="8">
      <formula>A7=""</formula>
    </cfRule>
  </conditionalFormatting>
  <conditionalFormatting sqref="A38:D38 A8:L8 A14:L14 A20:L20 A26:L26 A32:L32">
    <cfRule type="expression" dxfId="70" priority="7">
      <formula>A7=""</formula>
    </cfRule>
  </conditionalFormatting>
  <conditionalFormatting sqref="A39:D39 A15:L15 A21:L21 A27:L27 A33:L33 A9:L9">
    <cfRule type="expression" dxfId="69" priority="6">
      <formula>A7=""</formula>
    </cfRule>
  </conditionalFormatting>
  <conditionalFormatting sqref="A40:D40 A10:J10 A16:J16 A22:J22 A28:J28 A34:J34">
    <cfRule type="expression" dxfId="68" priority="5">
      <formula>A7=""</formula>
    </cfRule>
  </conditionalFormatting>
  <conditionalFormatting sqref="A41:D41 A11:J11 A17:J17 A23:J23 A29:J29 A35:J35">
    <cfRule type="expression" dxfId="67" priority="4">
      <formula>A7=""</formula>
    </cfRule>
  </conditionalFormatting>
  <conditionalFormatting sqref="A42:D42 A12:J12 A18:J18 A24:J24 A30:J30 A36:J36">
    <cfRule type="expression" dxfId="66" priority="3">
      <formula>A7=""</formula>
    </cfRule>
  </conditionalFormatting>
  <conditionalFormatting sqref="A7 C7 E7 G7 I7 K7 A13 C13 E13 G13 I13 K13 A19 C19 E19 G19 I19 K19 A25 C25 E25 G25 I25 K25 A31 C31 E31 G31 I31 K31 A37 C37 K10 K16 K22 K28 K34">
    <cfRule type="expression" dxfId="65" priority="9">
      <formula>A7=""</formula>
    </cfRule>
  </conditionalFormatting>
  <conditionalFormatting sqref="K35:L35 K29:L29 K23:L23 K17:L17 K11:L11">
    <cfRule type="expression" dxfId="64" priority="2">
      <formula>K10=""</formula>
    </cfRule>
  </conditionalFormatting>
  <conditionalFormatting sqref="K12:L12 K18:L18 K24:L24 K30:L30 K36:L36">
    <cfRule type="expression" dxfId="63"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24" workbookViewId="0">
      <selection activeCell="J48" sqref="I38:L48"/>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JUNE 2020</v>
      </c>
      <c r="B4" s="46"/>
      <c r="C4" s="46"/>
      <c r="D4" s="46"/>
      <c r="E4" s="46"/>
      <c r="F4" s="46"/>
      <c r="G4" s="46"/>
      <c r="H4" s="46"/>
      <c r="I4" s="46"/>
      <c r="J4" s="46"/>
      <c r="K4" s="46"/>
      <c r="L4" s="46"/>
    </row>
    <row r="5" spans="1:12" s="2" customFormat="1" ht="11.25" hidden="1" x14ac:dyDescent="0.2">
      <c r="A5" s="2" t="s">
        <v>1</v>
      </c>
      <c r="B5" s="18">
        <f>DATE(YEAR(Jan!B5),MONTH(Jan!B5)+5,1)</f>
        <v>43983</v>
      </c>
    </row>
    <row r="6" spans="1:12" s="3" customFormat="1" ht="18" customHeight="1" x14ac:dyDescent="0.2">
      <c r="A6" s="36">
        <f>A13</f>
        <v>43990</v>
      </c>
      <c r="B6" s="37"/>
      <c r="C6" s="36">
        <f>C13</f>
        <v>43991</v>
      </c>
      <c r="D6" s="37"/>
      <c r="E6" s="36">
        <f>E13</f>
        <v>43992</v>
      </c>
      <c r="F6" s="37"/>
      <c r="G6" s="36">
        <f>G13</f>
        <v>43993</v>
      </c>
      <c r="H6" s="37"/>
      <c r="I6" s="36">
        <f>I13</f>
        <v>43994</v>
      </c>
      <c r="J6" s="37"/>
      <c r="K6" s="36" t="str">
        <f>TEXT(K7,"ddd")&amp;" / "&amp;TEXT(K10,"ddd")</f>
        <v>Sat / Sun</v>
      </c>
      <c r="L6" s="37"/>
    </row>
    <row r="7" spans="1:12" s="3" customFormat="1" ht="15.75" x14ac:dyDescent="0.2">
      <c r="A7" s="17">
        <f>IF(WEEKDAY($B$5,1)=startday,$B$5,"")</f>
        <v>43983</v>
      </c>
      <c r="B7" s="8"/>
      <c r="C7" s="17">
        <f>IF(A7="",IF(WEEKDAY($B$5,1)=MOD(startday,7)+1,$B$5,""),A7+1)</f>
        <v>43984</v>
      </c>
      <c r="D7" s="8"/>
      <c r="E7" s="17">
        <f>IF(C7="",IF(WEEKDAY($B$5,1)=MOD(startday+1,7)+1,$B$5,""),C7+1)</f>
        <v>43985</v>
      </c>
      <c r="F7" s="8"/>
      <c r="G7" s="17">
        <f>IF(E7="",IF(WEEKDAY($B$5,1)=MOD(startday+2,7)+1,$B$5,""),E7+1)</f>
        <v>43986</v>
      </c>
      <c r="H7" s="8"/>
      <c r="I7" s="17">
        <f>IF(G7="",IF(WEEKDAY($B$5,1)=MOD(startday+3,7)+1,$B$5,""),G7+1)</f>
        <v>43987</v>
      </c>
      <c r="J7" s="8"/>
      <c r="K7" s="17">
        <f>IF(I7="",IF(WEEKDAY($B$5,1)=MOD(startday+4,7)+1,$B$5,""),I7+1)</f>
        <v>43988</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43989</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43990</v>
      </c>
      <c r="B13" s="8"/>
      <c r="C13" s="17">
        <f>IF(A13="","",IF(MONTH(A13+1)&lt;&gt;MONTH(A13),"",A13+1))</f>
        <v>43991</v>
      </c>
      <c r="D13" s="8"/>
      <c r="E13" s="17">
        <f>IF(C13="","",IF(MONTH(C13+1)&lt;&gt;MONTH(C13),"",C13+1))</f>
        <v>43992</v>
      </c>
      <c r="F13" s="8"/>
      <c r="G13" s="17">
        <f>IF(E13="","",IF(MONTH(E13+1)&lt;&gt;MONTH(E13),"",E13+1))</f>
        <v>43993</v>
      </c>
      <c r="H13" s="8"/>
      <c r="I13" s="17">
        <f>IF(G13="","",IF(MONTH(G13+1)&lt;&gt;MONTH(G13),"",G13+1))</f>
        <v>43994</v>
      </c>
      <c r="J13" s="8"/>
      <c r="K13" s="17">
        <f>IF(I13="","",IF(MONTH(I13+1)&lt;&gt;MONTH(I13),"",I13+1))</f>
        <v>43995</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43996</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43997</v>
      </c>
      <c r="B19" s="8"/>
      <c r="C19" s="17">
        <f>IF(A19="","",IF(MONTH(A19+1)&lt;&gt;MONTH(A19),"",A19+1))</f>
        <v>43998</v>
      </c>
      <c r="D19" s="8"/>
      <c r="E19" s="17">
        <f>IF(C19="","",IF(MONTH(C19+1)&lt;&gt;MONTH(C19),"",C19+1))</f>
        <v>43999</v>
      </c>
      <c r="F19" s="8"/>
      <c r="G19" s="17">
        <f>IF(E19="","",IF(MONTH(E19+1)&lt;&gt;MONTH(E19),"",E19+1))</f>
        <v>44000</v>
      </c>
      <c r="H19" s="8"/>
      <c r="I19" s="17">
        <f>IF(G19="","",IF(MONTH(G19+1)&lt;&gt;MONTH(G19),"",G19+1))</f>
        <v>44001</v>
      </c>
      <c r="J19" s="8"/>
      <c r="K19" s="17">
        <f>IF(I19="","",IF(MONTH(I19+1)&lt;&gt;MONTH(I19),"",I19+1))</f>
        <v>44002</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44003</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44004</v>
      </c>
      <c r="B25" s="8"/>
      <c r="C25" s="17">
        <f>IF(A25="","",IF(MONTH(A25+1)&lt;&gt;MONTH(A25),"",A25+1))</f>
        <v>44005</v>
      </c>
      <c r="D25" s="8"/>
      <c r="E25" s="17">
        <f>IF(C25="","",IF(MONTH(C25+1)&lt;&gt;MONTH(C25),"",C25+1))</f>
        <v>44006</v>
      </c>
      <c r="F25" s="8"/>
      <c r="G25" s="17">
        <f>IF(E25="","",IF(MONTH(E25+1)&lt;&gt;MONTH(E25),"",E25+1))</f>
        <v>44007</v>
      </c>
      <c r="H25" s="8"/>
      <c r="I25" s="17">
        <f>IF(G25="","",IF(MONTH(G25+1)&lt;&gt;MONTH(G25),"",G25+1))</f>
        <v>44008</v>
      </c>
      <c r="J25" s="8"/>
      <c r="K25" s="17">
        <f>IF(I25="","",IF(MONTH(I25+1)&lt;&gt;MONTH(I25),"",I25+1))</f>
        <v>44009</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44010</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44011</v>
      </c>
      <c r="B31" s="8"/>
      <c r="C31" s="17">
        <f>IF(A31="","",IF(MONTH(A31+1)&lt;&gt;MONTH(A31),"",A31+1))</f>
        <v>44012</v>
      </c>
      <c r="D31" s="8"/>
      <c r="E31" s="17" t="str">
        <f>IF(C31="","",IF(MONTH(C31+1)&lt;&gt;MONTH(C31),"",C31+1))</f>
        <v/>
      </c>
      <c r="F31" s="8"/>
      <c r="G31" s="17" t="str">
        <f>IF(E31="","",IF(MONTH(E31+1)&lt;&gt;MONTH(E31),"",E31+1))</f>
        <v/>
      </c>
      <c r="H31" s="8"/>
      <c r="I31" s="17" t="str">
        <f>IF(G31="","",IF(MONTH(G31+1)&lt;&gt;MONTH(G31),"",G31+1))</f>
        <v/>
      </c>
      <c r="J31" s="8"/>
      <c r="K31" s="17" t="str">
        <f>IF(I31="","",IF(MONTH(I31+1)&lt;&gt;MONTH(I31),"",I31+1))</f>
        <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t="str">
        <f>IF(K31="","",IF(MONTH(K31+1)&lt;&gt;MONTH(K31),"",K31+1))</f>
        <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62" priority="8">
      <formula>A7=""</formula>
    </cfRule>
  </conditionalFormatting>
  <conditionalFormatting sqref="A38:D38 A8:L8 A14:L14 A20:L20 A26:L26 A32:L32">
    <cfRule type="expression" dxfId="61" priority="7">
      <formula>A7=""</formula>
    </cfRule>
  </conditionalFormatting>
  <conditionalFormatting sqref="A39:D39 A15:L15 A21:L21 A27:L27 A33:L33 A9:L9">
    <cfRule type="expression" dxfId="60" priority="6">
      <formula>A7=""</formula>
    </cfRule>
  </conditionalFormatting>
  <conditionalFormatting sqref="A40:D40 A10:J10 A16:J16 A22:J22 A28:J28 A34:J34">
    <cfRule type="expression" dxfId="59" priority="5">
      <formula>A7=""</formula>
    </cfRule>
  </conditionalFormatting>
  <conditionalFormatting sqref="A41:D41 A11:J11 A17:J17 A23:J23 A29:J29 A35:J35">
    <cfRule type="expression" dxfId="58" priority="4">
      <formula>A7=""</formula>
    </cfRule>
  </conditionalFormatting>
  <conditionalFormatting sqref="A42:D42 A12:J12 A18:J18 A24:J24 A30:J30 A36:J36">
    <cfRule type="expression" dxfId="57" priority="3">
      <formula>A7=""</formula>
    </cfRule>
  </conditionalFormatting>
  <conditionalFormatting sqref="A7 C7 E7 G7 I7 K7 A13 C13 E13 G13 I13 K13 A19 C19 E19 G19 I19 K19 A25 C25 E25 G25 I25 K25 A31 C31 E31 G31 I31 K31 A37 C37 K10 K16 K22 K28 K34">
    <cfRule type="expression" dxfId="56" priority="9">
      <formula>A7=""</formula>
    </cfRule>
  </conditionalFormatting>
  <conditionalFormatting sqref="K35:L35 K29:L29 K23:L23 K17:L17 K11:L11">
    <cfRule type="expression" dxfId="55" priority="2">
      <formula>K10=""</formula>
    </cfRule>
  </conditionalFormatting>
  <conditionalFormatting sqref="K12:L12 K18:L18 K24:L24 K30:L30 K36:L36">
    <cfRule type="expression" dxfId="54"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19" workbookViewId="0">
      <selection activeCell="J48" sqref="I38:L48"/>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JULY 2020</v>
      </c>
      <c r="B4" s="46"/>
      <c r="C4" s="46"/>
      <c r="D4" s="46"/>
      <c r="E4" s="46"/>
      <c r="F4" s="46"/>
      <c r="G4" s="46"/>
      <c r="H4" s="46"/>
      <c r="I4" s="46"/>
      <c r="J4" s="46"/>
      <c r="K4" s="46"/>
      <c r="L4" s="46"/>
    </row>
    <row r="5" spans="1:12" s="2" customFormat="1" ht="11.25" hidden="1" x14ac:dyDescent="0.2">
      <c r="A5" s="2" t="s">
        <v>1</v>
      </c>
      <c r="B5" s="18">
        <f>DATE(YEAR(Jan!B5),MONTH(Jan!B5)+6,1)</f>
        <v>44013</v>
      </c>
    </row>
    <row r="6" spans="1:12" s="3" customFormat="1" ht="18" customHeight="1" x14ac:dyDescent="0.2">
      <c r="A6" s="36">
        <f>A13</f>
        <v>44018</v>
      </c>
      <c r="B6" s="37"/>
      <c r="C6" s="36">
        <f>C13</f>
        <v>44019</v>
      </c>
      <c r="D6" s="37"/>
      <c r="E6" s="36">
        <f>E13</f>
        <v>44020</v>
      </c>
      <c r="F6" s="37"/>
      <c r="G6" s="36">
        <f>G13</f>
        <v>44021</v>
      </c>
      <c r="H6" s="37"/>
      <c r="I6" s="36">
        <f>I13</f>
        <v>44022</v>
      </c>
      <c r="J6" s="37"/>
      <c r="K6" s="36" t="str">
        <f>TEXT(K7,"ddd")&amp;" / "&amp;TEXT(K10,"ddd")</f>
        <v>Sat / Sun</v>
      </c>
      <c r="L6" s="37"/>
    </row>
    <row r="7" spans="1:12" s="3" customFormat="1" ht="15.75" x14ac:dyDescent="0.2">
      <c r="A7" s="17" t="str">
        <f>IF(WEEKDAY($B$5,1)=startday,$B$5,"")</f>
        <v/>
      </c>
      <c r="B7" s="8"/>
      <c r="C7" s="17" t="str">
        <f>IF(A7="",IF(WEEKDAY($B$5,1)=MOD(startday,7)+1,$B$5,""),A7+1)</f>
        <v/>
      </c>
      <c r="D7" s="8"/>
      <c r="E7" s="17">
        <f>IF(C7="",IF(WEEKDAY($B$5,1)=MOD(startday+1,7)+1,$B$5,""),C7+1)</f>
        <v>44013</v>
      </c>
      <c r="F7" s="8"/>
      <c r="G7" s="17">
        <f>IF(E7="",IF(WEEKDAY($B$5,1)=MOD(startday+2,7)+1,$B$5,""),E7+1)</f>
        <v>44014</v>
      </c>
      <c r="H7" s="8"/>
      <c r="I7" s="17">
        <f>IF(G7="",IF(WEEKDAY($B$5,1)=MOD(startday+3,7)+1,$B$5,""),G7+1)</f>
        <v>44015</v>
      </c>
      <c r="J7" s="8"/>
      <c r="K7" s="17">
        <f>IF(I7="",IF(WEEKDAY($B$5,1)=MOD(startday+4,7)+1,$B$5,""),I7+1)</f>
        <v>44016</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44017</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44018</v>
      </c>
      <c r="B13" s="8"/>
      <c r="C13" s="17">
        <f>IF(A13="","",IF(MONTH(A13+1)&lt;&gt;MONTH(A13),"",A13+1))</f>
        <v>44019</v>
      </c>
      <c r="D13" s="8"/>
      <c r="E13" s="17">
        <f>IF(C13="","",IF(MONTH(C13+1)&lt;&gt;MONTH(C13),"",C13+1))</f>
        <v>44020</v>
      </c>
      <c r="F13" s="8"/>
      <c r="G13" s="17">
        <f>IF(E13="","",IF(MONTH(E13+1)&lt;&gt;MONTH(E13),"",E13+1))</f>
        <v>44021</v>
      </c>
      <c r="H13" s="8"/>
      <c r="I13" s="17">
        <f>IF(G13="","",IF(MONTH(G13+1)&lt;&gt;MONTH(G13),"",G13+1))</f>
        <v>44022</v>
      </c>
      <c r="J13" s="8"/>
      <c r="K13" s="17">
        <f>IF(I13="","",IF(MONTH(I13+1)&lt;&gt;MONTH(I13),"",I13+1))</f>
        <v>44023</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44024</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44025</v>
      </c>
      <c r="B19" s="8"/>
      <c r="C19" s="17">
        <f>IF(A19="","",IF(MONTH(A19+1)&lt;&gt;MONTH(A19),"",A19+1))</f>
        <v>44026</v>
      </c>
      <c r="D19" s="8"/>
      <c r="E19" s="17">
        <f>IF(C19="","",IF(MONTH(C19+1)&lt;&gt;MONTH(C19),"",C19+1))</f>
        <v>44027</v>
      </c>
      <c r="F19" s="8"/>
      <c r="G19" s="17">
        <f>IF(E19="","",IF(MONTH(E19+1)&lt;&gt;MONTH(E19),"",E19+1))</f>
        <v>44028</v>
      </c>
      <c r="H19" s="8"/>
      <c r="I19" s="17">
        <f>IF(G19="","",IF(MONTH(G19+1)&lt;&gt;MONTH(G19),"",G19+1))</f>
        <v>44029</v>
      </c>
      <c r="J19" s="8"/>
      <c r="K19" s="17">
        <f>IF(I19="","",IF(MONTH(I19+1)&lt;&gt;MONTH(I19),"",I19+1))</f>
        <v>44030</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44031</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44032</v>
      </c>
      <c r="B25" s="8"/>
      <c r="C25" s="17">
        <f>IF(A25="","",IF(MONTH(A25+1)&lt;&gt;MONTH(A25),"",A25+1))</f>
        <v>44033</v>
      </c>
      <c r="D25" s="8"/>
      <c r="E25" s="17">
        <f>IF(C25="","",IF(MONTH(C25+1)&lt;&gt;MONTH(C25),"",C25+1))</f>
        <v>44034</v>
      </c>
      <c r="F25" s="8"/>
      <c r="G25" s="17">
        <f>IF(E25="","",IF(MONTH(E25+1)&lt;&gt;MONTH(E25),"",E25+1))</f>
        <v>44035</v>
      </c>
      <c r="H25" s="8"/>
      <c r="I25" s="17">
        <f>IF(G25="","",IF(MONTH(G25+1)&lt;&gt;MONTH(G25),"",G25+1))</f>
        <v>44036</v>
      </c>
      <c r="J25" s="8"/>
      <c r="K25" s="17">
        <f>IF(I25="","",IF(MONTH(I25+1)&lt;&gt;MONTH(I25),"",I25+1))</f>
        <v>44037</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44038</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44039</v>
      </c>
      <c r="B31" s="8"/>
      <c r="C31" s="17">
        <f>IF(A31="","",IF(MONTH(A31+1)&lt;&gt;MONTH(A31),"",A31+1))</f>
        <v>44040</v>
      </c>
      <c r="D31" s="8"/>
      <c r="E31" s="17">
        <f>IF(C31="","",IF(MONTH(C31+1)&lt;&gt;MONTH(C31),"",C31+1))</f>
        <v>44041</v>
      </c>
      <c r="F31" s="8"/>
      <c r="G31" s="17">
        <f>IF(E31="","",IF(MONTH(E31+1)&lt;&gt;MONTH(E31),"",E31+1))</f>
        <v>44042</v>
      </c>
      <c r="H31" s="8"/>
      <c r="I31" s="17">
        <f>IF(G31="","",IF(MONTH(G31+1)&lt;&gt;MONTH(G31),"",G31+1))</f>
        <v>44043</v>
      </c>
      <c r="J31" s="8"/>
      <c r="K31" s="17" t="str">
        <f>IF(I31="","",IF(MONTH(I31+1)&lt;&gt;MONTH(I31),"",I31+1))</f>
        <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t="str">
        <f>IF(K31="","",IF(MONTH(K31+1)&lt;&gt;MONTH(K31),"",K31+1))</f>
        <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53" priority="8">
      <formula>A7=""</formula>
    </cfRule>
  </conditionalFormatting>
  <conditionalFormatting sqref="A38:D38 A8:L8 A14:L14 A20:L20 A26:L26 A32:L32">
    <cfRule type="expression" dxfId="52" priority="7">
      <formula>A7=""</formula>
    </cfRule>
  </conditionalFormatting>
  <conditionalFormatting sqref="A39:D39 A15:L15 A21:L21 A27:L27 A33:L33 A9:L9">
    <cfRule type="expression" dxfId="51" priority="6">
      <formula>A7=""</formula>
    </cfRule>
  </conditionalFormatting>
  <conditionalFormatting sqref="A40:D40 A10:J10 A16:J16 A22:J22 A28:J28 A34:J34">
    <cfRule type="expression" dxfId="50" priority="5">
      <formula>A7=""</formula>
    </cfRule>
  </conditionalFormatting>
  <conditionalFormatting sqref="A41:D41 A11:J11 A17:J17 A23:J23 A29:J29 A35:J35">
    <cfRule type="expression" dxfId="49" priority="4">
      <formula>A7=""</formula>
    </cfRule>
  </conditionalFormatting>
  <conditionalFormatting sqref="A42:D42 A12:J12 A18:J18 A24:J24 A30:J30 A36:J36">
    <cfRule type="expression" dxfId="48" priority="3">
      <formula>A7=""</formula>
    </cfRule>
  </conditionalFormatting>
  <conditionalFormatting sqref="A7 C7 E7 G7 I7 K7 A13 C13 E13 G13 I13 K13 A19 C19 E19 G19 I19 K19 A25 C25 E25 G25 I25 K25 A31 C31 E31 G31 I31 K31 A37 C37 K10 K16 K22 K28 K34">
    <cfRule type="expression" dxfId="47" priority="9">
      <formula>A7=""</formula>
    </cfRule>
  </conditionalFormatting>
  <conditionalFormatting sqref="K35:L35 K29:L29 K23:L23 K17:L17 K11:L11">
    <cfRule type="expression" dxfId="46" priority="2">
      <formula>K10=""</formula>
    </cfRule>
  </conditionalFormatting>
  <conditionalFormatting sqref="K12:L12 K18:L18 K24:L24 K30:L30 K36:L36">
    <cfRule type="expression" dxfId="45"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24" workbookViewId="0">
      <selection activeCell="I51" sqref="I51"/>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AUGUST 2020</v>
      </c>
      <c r="B4" s="46"/>
      <c r="C4" s="46"/>
      <c r="D4" s="46"/>
      <c r="E4" s="46"/>
      <c r="F4" s="46"/>
      <c r="G4" s="46"/>
      <c r="H4" s="46"/>
      <c r="I4" s="46"/>
      <c r="J4" s="46"/>
      <c r="K4" s="46"/>
      <c r="L4" s="46"/>
    </row>
    <row r="5" spans="1:12" s="2" customFormat="1" ht="11.25" hidden="1" x14ac:dyDescent="0.2">
      <c r="A5" s="2" t="s">
        <v>1</v>
      </c>
      <c r="B5" s="18">
        <f>DATE(YEAR(Jan!B5),MONTH(Jan!B5)+7,1)</f>
        <v>44044</v>
      </c>
    </row>
    <row r="6" spans="1:12" s="3" customFormat="1" ht="18" customHeight="1" x14ac:dyDescent="0.2">
      <c r="A6" s="36">
        <f>A13</f>
        <v>44046</v>
      </c>
      <c r="B6" s="37"/>
      <c r="C6" s="36">
        <f>C13</f>
        <v>44047</v>
      </c>
      <c r="D6" s="37"/>
      <c r="E6" s="36">
        <f>E13</f>
        <v>44048</v>
      </c>
      <c r="F6" s="37"/>
      <c r="G6" s="36">
        <f>G13</f>
        <v>44049</v>
      </c>
      <c r="H6" s="37"/>
      <c r="I6" s="36">
        <f>I13</f>
        <v>44050</v>
      </c>
      <c r="J6" s="37"/>
      <c r="K6" s="36" t="str">
        <f>TEXT(K7,"ddd")&amp;" / "&amp;TEXT(K10,"ddd")</f>
        <v>Sat / Sun</v>
      </c>
      <c r="L6" s="37"/>
    </row>
    <row r="7" spans="1:12" s="3" customFormat="1" ht="15.75" x14ac:dyDescent="0.2">
      <c r="A7" s="17" t="str">
        <f>IF(WEEKDAY($B$5,1)=startday,$B$5,"")</f>
        <v/>
      </c>
      <c r="B7" s="8"/>
      <c r="C7" s="17" t="str">
        <f>IF(A7="",IF(WEEKDAY($B$5,1)=MOD(startday,7)+1,$B$5,""),A7+1)</f>
        <v/>
      </c>
      <c r="D7" s="8"/>
      <c r="E7" s="17" t="str">
        <f>IF(C7="",IF(WEEKDAY($B$5,1)=MOD(startday+1,7)+1,$B$5,""),C7+1)</f>
        <v/>
      </c>
      <c r="F7" s="8"/>
      <c r="G7" s="17" t="str">
        <f>IF(E7="",IF(WEEKDAY($B$5,1)=MOD(startday+2,7)+1,$B$5,""),E7+1)</f>
        <v/>
      </c>
      <c r="H7" s="8"/>
      <c r="I7" s="17" t="str">
        <f>IF(G7="",IF(WEEKDAY($B$5,1)=MOD(startday+3,7)+1,$B$5,""),G7+1)</f>
        <v/>
      </c>
      <c r="J7" s="8"/>
      <c r="K7" s="17">
        <f>IF(I7="",IF(WEEKDAY($B$5,1)=MOD(startday+4,7)+1,$B$5,""),I7+1)</f>
        <v>44044</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44045</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44046</v>
      </c>
      <c r="B13" s="8"/>
      <c r="C13" s="17">
        <f>IF(A13="","",IF(MONTH(A13+1)&lt;&gt;MONTH(A13),"",A13+1))</f>
        <v>44047</v>
      </c>
      <c r="D13" s="8"/>
      <c r="E13" s="17">
        <f>IF(C13="","",IF(MONTH(C13+1)&lt;&gt;MONTH(C13),"",C13+1))</f>
        <v>44048</v>
      </c>
      <c r="F13" s="8"/>
      <c r="G13" s="17">
        <f>IF(E13="","",IF(MONTH(E13+1)&lt;&gt;MONTH(E13),"",E13+1))</f>
        <v>44049</v>
      </c>
      <c r="H13" s="8"/>
      <c r="I13" s="17">
        <f>IF(G13="","",IF(MONTH(G13+1)&lt;&gt;MONTH(G13),"",G13+1))</f>
        <v>44050</v>
      </c>
      <c r="J13" s="8"/>
      <c r="K13" s="17">
        <f>IF(I13="","",IF(MONTH(I13+1)&lt;&gt;MONTH(I13),"",I13+1))</f>
        <v>44051</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44052</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44053</v>
      </c>
      <c r="B19" s="8"/>
      <c r="C19" s="17">
        <f>IF(A19="","",IF(MONTH(A19+1)&lt;&gt;MONTH(A19),"",A19+1))</f>
        <v>44054</v>
      </c>
      <c r="D19" s="8"/>
      <c r="E19" s="17">
        <f>IF(C19="","",IF(MONTH(C19+1)&lt;&gt;MONTH(C19),"",C19+1))</f>
        <v>44055</v>
      </c>
      <c r="F19" s="8"/>
      <c r="G19" s="17">
        <f>IF(E19="","",IF(MONTH(E19+1)&lt;&gt;MONTH(E19),"",E19+1))</f>
        <v>44056</v>
      </c>
      <c r="H19" s="8"/>
      <c r="I19" s="17">
        <f>IF(G19="","",IF(MONTH(G19+1)&lt;&gt;MONTH(G19),"",G19+1))</f>
        <v>44057</v>
      </c>
      <c r="J19" s="8"/>
      <c r="K19" s="17">
        <f>IF(I19="","",IF(MONTH(I19+1)&lt;&gt;MONTH(I19),"",I19+1))</f>
        <v>44058</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44059</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44060</v>
      </c>
      <c r="B25" s="8"/>
      <c r="C25" s="17">
        <f>IF(A25="","",IF(MONTH(A25+1)&lt;&gt;MONTH(A25),"",A25+1))</f>
        <v>44061</v>
      </c>
      <c r="D25" s="8"/>
      <c r="E25" s="17">
        <f>IF(C25="","",IF(MONTH(C25+1)&lt;&gt;MONTH(C25),"",C25+1))</f>
        <v>44062</v>
      </c>
      <c r="F25" s="8"/>
      <c r="G25" s="17">
        <f>IF(E25="","",IF(MONTH(E25+1)&lt;&gt;MONTH(E25),"",E25+1))</f>
        <v>44063</v>
      </c>
      <c r="H25" s="8"/>
      <c r="I25" s="17">
        <f>IF(G25="","",IF(MONTH(G25+1)&lt;&gt;MONTH(G25),"",G25+1))</f>
        <v>44064</v>
      </c>
      <c r="J25" s="8"/>
      <c r="K25" s="17">
        <f>IF(I25="","",IF(MONTH(I25+1)&lt;&gt;MONTH(I25),"",I25+1))</f>
        <v>44065</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44066</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44067</v>
      </c>
      <c r="B31" s="8"/>
      <c r="C31" s="17">
        <f>IF(A31="","",IF(MONTH(A31+1)&lt;&gt;MONTH(A31),"",A31+1))</f>
        <v>44068</v>
      </c>
      <c r="D31" s="8"/>
      <c r="E31" s="17">
        <f>IF(C31="","",IF(MONTH(C31+1)&lt;&gt;MONTH(C31),"",C31+1))</f>
        <v>44069</v>
      </c>
      <c r="F31" s="8"/>
      <c r="G31" s="17">
        <f>IF(E31="","",IF(MONTH(E31+1)&lt;&gt;MONTH(E31),"",E31+1))</f>
        <v>44070</v>
      </c>
      <c r="H31" s="8"/>
      <c r="I31" s="17">
        <f>IF(G31="","",IF(MONTH(G31+1)&lt;&gt;MONTH(G31),"",G31+1))</f>
        <v>44071</v>
      </c>
      <c r="J31" s="8"/>
      <c r="K31" s="17">
        <f>IF(I31="","",IF(MONTH(I31+1)&lt;&gt;MONTH(I31),"",I31+1))</f>
        <v>44072</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f>IF(K31="","",IF(MONTH(K31+1)&lt;&gt;MONTH(K31),"",K31+1))</f>
        <v>44073</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f>IF(K34="","",IF(MONTH(K34+1)&lt;&gt;MONTH(K34),"",K34+1))</f>
        <v>44074</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44" priority="8">
      <formula>A7=""</formula>
    </cfRule>
  </conditionalFormatting>
  <conditionalFormatting sqref="A38:D38 A8:L8 A14:L14 A20:L20 A26:L26 A32:L32">
    <cfRule type="expression" dxfId="43" priority="7">
      <formula>A7=""</formula>
    </cfRule>
  </conditionalFormatting>
  <conditionalFormatting sqref="A39:D39 A15:L15 A21:L21 A27:L27 A33:L33 A9:L9">
    <cfRule type="expression" dxfId="42" priority="6">
      <formula>A7=""</formula>
    </cfRule>
  </conditionalFormatting>
  <conditionalFormatting sqref="A40:D40 A10:J10 A16:J16 A22:J22 A28:J28 A34:J34">
    <cfRule type="expression" dxfId="41" priority="5">
      <formula>A7=""</formula>
    </cfRule>
  </conditionalFormatting>
  <conditionalFormatting sqref="A41:D41 A11:J11 A17:J17 A23:J23 A29:J29 A35:J35">
    <cfRule type="expression" dxfId="40" priority="4">
      <formula>A7=""</formula>
    </cfRule>
  </conditionalFormatting>
  <conditionalFormatting sqref="A42:D42 A12:J12 A18:J18 A24:J24 A30:J30 A36:J36">
    <cfRule type="expression" dxfId="39" priority="3">
      <formula>A7=""</formula>
    </cfRule>
  </conditionalFormatting>
  <conditionalFormatting sqref="A7 C7 E7 G7 I7 K7 A13 C13 E13 G13 I13 K13 A19 C19 E19 G19 I19 K19 A25 C25 E25 G25 I25 K25 A31 C31 E31 G31 I31 K31 A37 C37 K10 K16 K22 K28 K34">
    <cfRule type="expression" dxfId="38" priority="9">
      <formula>A7=""</formula>
    </cfRule>
  </conditionalFormatting>
  <conditionalFormatting sqref="K35:L35 K29:L29 K23:L23 K17:L17 K11:L11">
    <cfRule type="expression" dxfId="37" priority="2">
      <formula>K10=""</formula>
    </cfRule>
  </conditionalFormatting>
  <conditionalFormatting sqref="K12:L12 K18:L18 K24:L24 K30:L30 K36:L36">
    <cfRule type="expression" dxfId="36"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topLeftCell="A24" workbookViewId="0">
      <selection activeCell="J49" sqref="I38:L49"/>
    </sheetView>
  </sheetViews>
  <sheetFormatPr defaultColWidth="9.140625" defaultRowHeight="12.75" x14ac:dyDescent="0.2"/>
  <cols>
    <col min="1" max="1" width="4.85546875" style="1" customWidth="1"/>
    <col min="2" max="2" width="16.7109375" style="1" customWidth="1"/>
    <col min="3" max="3" width="4.85546875" style="1" customWidth="1"/>
    <col min="4" max="4" width="16.7109375" style="1" customWidth="1"/>
    <col min="5" max="5" width="4.85546875" style="1" customWidth="1"/>
    <col min="6" max="6" width="16.7109375" style="1" customWidth="1"/>
    <col min="7" max="7" width="4.85546875" style="1" customWidth="1"/>
    <col min="8" max="8" width="16.7109375" style="1" customWidth="1"/>
    <col min="9" max="9" width="4.85546875" style="1" customWidth="1"/>
    <col min="10" max="10" width="16.7109375" style="1" customWidth="1"/>
    <col min="11" max="11" width="4.85546875" style="1" customWidth="1"/>
    <col min="12" max="12" width="16.7109375" style="1" customWidth="1"/>
    <col min="13" max="16384" width="9.140625" style="1"/>
  </cols>
  <sheetData>
    <row r="1" spans="1:12" hidden="1" x14ac:dyDescent="0.2">
      <c r="A1" s="6"/>
      <c r="B1" s="6"/>
      <c r="C1" s="6"/>
      <c r="D1" s="6"/>
      <c r="E1" s="6"/>
      <c r="F1" s="6"/>
      <c r="G1" s="6"/>
      <c r="H1" s="6"/>
      <c r="I1" s="6"/>
      <c r="J1" s="6"/>
      <c r="K1" s="6"/>
      <c r="L1" s="6"/>
    </row>
    <row r="2" spans="1:12" hidden="1" x14ac:dyDescent="0.2">
      <c r="A2" s="6"/>
      <c r="B2" s="6"/>
      <c r="C2" s="6"/>
      <c r="D2" s="6"/>
      <c r="E2" s="6"/>
      <c r="F2" s="6"/>
      <c r="G2" s="6"/>
      <c r="H2" s="6"/>
      <c r="I2" s="6"/>
      <c r="J2" s="6"/>
      <c r="K2" s="6"/>
      <c r="L2" s="6"/>
    </row>
    <row r="3" spans="1:12" hidden="1" x14ac:dyDescent="0.2">
      <c r="A3" s="6"/>
      <c r="B3" s="6"/>
      <c r="C3" s="6"/>
      <c r="D3" s="6"/>
      <c r="E3" s="6"/>
      <c r="F3" s="6"/>
      <c r="G3" s="6"/>
      <c r="H3" s="6"/>
      <c r="I3" s="6"/>
      <c r="J3" s="6"/>
      <c r="K3" s="6"/>
      <c r="L3" s="6"/>
    </row>
    <row r="4" spans="1:12" s="3" customFormat="1" ht="59.25" x14ac:dyDescent="0.2">
      <c r="A4" s="46" t="str">
        <f>UPPER(TEXT(B5,"mmmm yyyy"))</f>
        <v>SEPTEMBER 2020</v>
      </c>
      <c r="B4" s="46"/>
      <c r="C4" s="46"/>
      <c r="D4" s="46"/>
      <c r="E4" s="46"/>
      <c r="F4" s="46"/>
      <c r="G4" s="46"/>
      <c r="H4" s="46"/>
      <c r="I4" s="46"/>
      <c r="J4" s="46"/>
      <c r="K4" s="46"/>
      <c r="L4" s="46"/>
    </row>
    <row r="5" spans="1:12" s="2" customFormat="1" ht="11.25" hidden="1" x14ac:dyDescent="0.2">
      <c r="A5" s="2" t="s">
        <v>1</v>
      </c>
      <c r="B5" s="18">
        <f>DATE(YEAR(Jan!B5),MONTH(Jan!B5)+8,1)</f>
        <v>44075</v>
      </c>
    </row>
    <row r="6" spans="1:12" s="3" customFormat="1" ht="18" customHeight="1" x14ac:dyDescent="0.2">
      <c r="A6" s="36">
        <f>A13</f>
        <v>44081</v>
      </c>
      <c r="B6" s="37"/>
      <c r="C6" s="36">
        <f>C13</f>
        <v>44082</v>
      </c>
      <c r="D6" s="37"/>
      <c r="E6" s="36">
        <f>E13</f>
        <v>44083</v>
      </c>
      <c r="F6" s="37"/>
      <c r="G6" s="36">
        <f>G13</f>
        <v>44084</v>
      </c>
      <c r="H6" s="37"/>
      <c r="I6" s="36">
        <f>I13</f>
        <v>44085</v>
      </c>
      <c r="J6" s="37"/>
      <c r="K6" s="36" t="str">
        <f>TEXT(K7,"ddd")&amp;" / "&amp;TEXT(K10,"ddd")</f>
        <v>Sat / Sun</v>
      </c>
      <c r="L6" s="37"/>
    </row>
    <row r="7" spans="1:12" s="3" customFormat="1" ht="15.75" x14ac:dyDescent="0.2">
      <c r="A7" s="17" t="str">
        <f>IF(WEEKDAY($B$5,1)=startday,$B$5,"")</f>
        <v/>
      </c>
      <c r="B7" s="8"/>
      <c r="C7" s="17">
        <f>IF(A7="",IF(WEEKDAY($B$5,1)=MOD(startday,7)+1,$B$5,""),A7+1)</f>
        <v>44075</v>
      </c>
      <c r="D7" s="8"/>
      <c r="E7" s="17">
        <f>IF(C7="",IF(WEEKDAY($B$5,1)=MOD(startday+1,7)+1,$B$5,""),C7+1)</f>
        <v>44076</v>
      </c>
      <c r="F7" s="8"/>
      <c r="G7" s="17">
        <f>IF(E7="",IF(WEEKDAY($B$5,1)=MOD(startday+2,7)+1,$B$5,""),E7+1)</f>
        <v>44077</v>
      </c>
      <c r="H7" s="8"/>
      <c r="I7" s="17">
        <f>IF(G7="",IF(WEEKDAY($B$5,1)=MOD(startday+3,7)+1,$B$5,""),G7+1)</f>
        <v>44078</v>
      </c>
      <c r="J7" s="8"/>
      <c r="K7" s="17">
        <f>IF(I7="",IF(WEEKDAY($B$5,1)=MOD(startday+4,7)+1,$B$5,""),I7+1)</f>
        <v>44079</v>
      </c>
      <c r="L7" s="8"/>
    </row>
    <row r="8" spans="1:12" s="3" customFormat="1" ht="13.5" customHeight="1" x14ac:dyDescent="0.2">
      <c r="A8" s="38"/>
      <c r="B8" s="39"/>
      <c r="C8" s="38"/>
      <c r="D8" s="39"/>
      <c r="E8" s="38"/>
      <c r="F8" s="39"/>
      <c r="G8" s="38"/>
      <c r="H8" s="39"/>
      <c r="I8" s="38"/>
      <c r="J8" s="39"/>
      <c r="K8" s="38"/>
      <c r="L8" s="39"/>
    </row>
    <row r="9" spans="1:12" s="3" customFormat="1" ht="13.5" customHeight="1" x14ac:dyDescent="0.2">
      <c r="A9" s="38"/>
      <c r="B9" s="39"/>
      <c r="C9" s="38"/>
      <c r="D9" s="39"/>
      <c r="E9" s="38"/>
      <c r="F9" s="39"/>
      <c r="G9" s="38"/>
      <c r="H9" s="39"/>
      <c r="I9" s="38"/>
      <c r="J9" s="39"/>
      <c r="K9" s="38"/>
      <c r="L9" s="39"/>
    </row>
    <row r="10" spans="1:12" s="3" customFormat="1" ht="13.5" customHeight="1" x14ac:dyDescent="0.2">
      <c r="A10" s="38"/>
      <c r="B10" s="39"/>
      <c r="C10" s="38"/>
      <c r="D10" s="39"/>
      <c r="E10" s="38"/>
      <c r="F10" s="39"/>
      <c r="G10" s="38"/>
      <c r="H10" s="39"/>
      <c r="I10" s="38"/>
      <c r="J10" s="39"/>
      <c r="K10" s="17">
        <f>IF(K7="",IF(WEEKDAY($B$5,1)=MOD(startday+5,7)+1,$B$5,""),K7+1)</f>
        <v>44080</v>
      </c>
      <c r="L10" s="8"/>
    </row>
    <row r="11" spans="1:12" s="3" customFormat="1" ht="13.5" customHeight="1" x14ac:dyDescent="0.2">
      <c r="A11" s="38"/>
      <c r="B11" s="39"/>
      <c r="C11" s="38"/>
      <c r="D11" s="39"/>
      <c r="E11" s="38"/>
      <c r="F11" s="39"/>
      <c r="G11" s="38"/>
      <c r="H11" s="39"/>
      <c r="I11" s="38"/>
      <c r="J11" s="39"/>
      <c r="K11" s="38"/>
      <c r="L11" s="39"/>
    </row>
    <row r="12" spans="1:12" s="4" customFormat="1" ht="13.5" customHeight="1" x14ac:dyDescent="0.2">
      <c r="A12" s="47"/>
      <c r="B12" s="48"/>
      <c r="C12" s="47"/>
      <c r="D12" s="48"/>
      <c r="E12" s="47"/>
      <c r="F12" s="48"/>
      <c r="G12" s="47"/>
      <c r="H12" s="48"/>
      <c r="I12" s="47"/>
      <c r="J12" s="48"/>
      <c r="K12" s="47"/>
      <c r="L12" s="48"/>
    </row>
    <row r="13" spans="1:12" s="3" customFormat="1" ht="15.75" customHeight="1" x14ac:dyDescent="0.2">
      <c r="A13" s="17">
        <f>IF(K10="","",IF(MONTH(K10+1)&lt;&gt;MONTH(K10),"",K10+1))</f>
        <v>44081</v>
      </c>
      <c r="B13" s="8"/>
      <c r="C13" s="17">
        <f>IF(A13="","",IF(MONTH(A13+1)&lt;&gt;MONTH(A13),"",A13+1))</f>
        <v>44082</v>
      </c>
      <c r="D13" s="8"/>
      <c r="E13" s="17">
        <f>IF(C13="","",IF(MONTH(C13+1)&lt;&gt;MONTH(C13),"",C13+1))</f>
        <v>44083</v>
      </c>
      <c r="F13" s="8"/>
      <c r="G13" s="17">
        <f>IF(E13="","",IF(MONTH(E13+1)&lt;&gt;MONTH(E13),"",E13+1))</f>
        <v>44084</v>
      </c>
      <c r="H13" s="8"/>
      <c r="I13" s="17">
        <f>IF(G13="","",IF(MONTH(G13+1)&lt;&gt;MONTH(G13),"",G13+1))</f>
        <v>44085</v>
      </c>
      <c r="J13" s="8"/>
      <c r="K13" s="17">
        <f>IF(I13="","",IF(MONTH(I13+1)&lt;&gt;MONTH(I13),"",I13+1))</f>
        <v>44086</v>
      </c>
      <c r="L13" s="8"/>
    </row>
    <row r="14" spans="1:12" s="3" customFormat="1" ht="13.5" customHeight="1" x14ac:dyDescent="0.2">
      <c r="A14" s="38"/>
      <c r="B14" s="39"/>
      <c r="C14" s="38"/>
      <c r="D14" s="39"/>
      <c r="E14" s="38"/>
      <c r="F14" s="39"/>
      <c r="G14" s="38"/>
      <c r="H14" s="39"/>
      <c r="I14" s="38"/>
      <c r="J14" s="39"/>
      <c r="K14" s="38"/>
      <c r="L14" s="39"/>
    </row>
    <row r="15" spans="1:12" s="3" customFormat="1" ht="13.5" customHeight="1" x14ac:dyDescent="0.2">
      <c r="A15" s="38"/>
      <c r="B15" s="39"/>
      <c r="C15" s="38"/>
      <c r="D15" s="39"/>
      <c r="E15" s="38"/>
      <c r="F15" s="39"/>
      <c r="G15" s="38"/>
      <c r="H15" s="39"/>
      <c r="I15" s="38"/>
      <c r="J15" s="39"/>
      <c r="K15" s="38"/>
      <c r="L15" s="39"/>
    </row>
    <row r="16" spans="1:12" s="3" customFormat="1" ht="13.5" customHeight="1" x14ac:dyDescent="0.2">
      <c r="A16" s="38"/>
      <c r="B16" s="39"/>
      <c r="C16" s="38"/>
      <c r="D16" s="39"/>
      <c r="E16" s="38"/>
      <c r="F16" s="39"/>
      <c r="G16" s="38"/>
      <c r="H16" s="39"/>
      <c r="I16" s="38"/>
      <c r="J16" s="39"/>
      <c r="K16" s="17">
        <f>IF(K13="","",IF(MONTH(K13+1)&lt;&gt;MONTH(K13),"",K13+1))</f>
        <v>44087</v>
      </c>
      <c r="L16" s="8"/>
    </row>
    <row r="17" spans="1:12" s="3" customFormat="1" ht="13.5" customHeight="1" x14ac:dyDescent="0.2">
      <c r="A17" s="38"/>
      <c r="B17" s="39"/>
      <c r="C17" s="38"/>
      <c r="D17" s="39"/>
      <c r="E17" s="38"/>
      <c r="F17" s="39"/>
      <c r="G17" s="38"/>
      <c r="H17" s="39"/>
      <c r="I17" s="38"/>
      <c r="J17" s="39"/>
      <c r="K17" s="38"/>
      <c r="L17" s="39"/>
    </row>
    <row r="18" spans="1:12" s="4" customFormat="1" ht="13.5" customHeight="1" x14ac:dyDescent="0.2">
      <c r="A18" s="47"/>
      <c r="B18" s="48"/>
      <c r="C18" s="47"/>
      <c r="D18" s="48"/>
      <c r="E18" s="47"/>
      <c r="F18" s="48"/>
      <c r="G18" s="47"/>
      <c r="H18" s="48"/>
      <c r="I18" s="47"/>
      <c r="J18" s="48"/>
      <c r="K18" s="47"/>
      <c r="L18" s="48"/>
    </row>
    <row r="19" spans="1:12" s="3" customFormat="1" ht="15.75" customHeight="1" x14ac:dyDescent="0.2">
      <c r="A19" s="17">
        <f>IF(K16="","",IF(MONTH(K16+1)&lt;&gt;MONTH(K16),"",K16+1))</f>
        <v>44088</v>
      </c>
      <c r="B19" s="8"/>
      <c r="C19" s="17">
        <f>IF(A19="","",IF(MONTH(A19+1)&lt;&gt;MONTH(A19),"",A19+1))</f>
        <v>44089</v>
      </c>
      <c r="D19" s="8"/>
      <c r="E19" s="17">
        <f>IF(C19="","",IF(MONTH(C19+1)&lt;&gt;MONTH(C19),"",C19+1))</f>
        <v>44090</v>
      </c>
      <c r="F19" s="8"/>
      <c r="G19" s="17">
        <f>IF(E19="","",IF(MONTH(E19+1)&lt;&gt;MONTH(E19),"",E19+1))</f>
        <v>44091</v>
      </c>
      <c r="H19" s="8"/>
      <c r="I19" s="17">
        <f>IF(G19="","",IF(MONTH(G19+1)&lt;&gt;MONTH(G19),"",G19+1))</f>
        <v>44092</v>
      </c>
      <c r="J19" s="8"/>
      <c r="K19" s="17">
        <f>IF(I19="","",IF(MONTH(I19+1)&lt;&gt;MONTH(I19),"",I19+1))</f>
        <v>44093</v>
      </c>
      <c r="L19" s="8"/>
    </row>
    <row r="20" spans="1:12" s="3" customFormat="1" ht="13.5" customHeight="1" x14ac:dyDescent="0.2">
      <c r="A20" s="38"/>
      <c r="B20" s="39"/>
      <c r="C20" s="38"/>
      <c r="D20" s="39"/>
      <c r="E20" s="38"/>
      <c r="F20" s="39"/>
      <c r="G20" s="38"/>
      <c r="H20" s="39"/>
      <c r="I20" s="38"/>
      <c r="J20" s="39"/>
      <c r="K20" s="38"/>
      <c r="L20" s="39"/>
    </row>
    <row r="21" spans="1:12" s="3" customFormat="1" ht="13.5" customHeight="1" x14ac:dyDescent="0.2">
      <c r="A21" s="38"/>
      <c r="B21" s="39"/>
      <c r="C21" s="38"/>
      <c r="D21" s="39"/>
      <c r="E21" s="38"/>
      <c r="F21" s="39"/>
      <c r="G21" s="38"/>
      <c r="H21" s="39"/>
      <c r="I21" s="38"/>
      <c r="J21" s="39"/>
      <c r="K21" s="38"/>
      <c r="L21" s="39"/>
    </row>
    <row r="22" spans="1:12" s="3" customFormat="1" ht="13.5" customHeight="1" x14ac:dyDescent="0.2">
      <c r="A22" s="38"/>
      <c r="B22" s="39"/>
      <c r="C22" s="38"/>
      <c r="D22" s="39"/>
      <c r="E22" s="38"/>
      <c r="F22" s="39"/>
      <c r="G22" s="38"/>
      <c r="H22" s="39"/>
      <c r="I22" s="38"/>
      <c r="J22" s="39"/>
      <c r="K22" s="17">
        <f>IF(K19="","",IF(MONTH(K19+1)&lt;&gt;MONTH(K19),"",K19+1))</f>
        <v>44094</v>
      </c>
      <c r="L22" s="8"/>
    </row>
    <row r="23" spans="1:12" s="3" customFormat="1" ht="13.5" customHeight="1" x14ac:dyDescent="0.2">
      <c r="A23" s="38"/>
      <c r="B23" s="39"/>
      <c r="C23" s="38"/>
      <c r="D23" s="39"/>
      <c r="E23" s="38"/>
      <c r="F23" s="39"/>
      <c r="G23" s="38"/>
      <c r="H23" s="39"/>
      <c r="I23" s="38"/>
      <c r="J23" s="39"/>
      <c r="K23" s="38"/>
      <c r="L23" s="39"/>
    </row>
    <row r="24" spans="1:12" s="4" customFormat="1" ht="13.5" customHeight="1" x14ac:dyDescent="0.2">
      <c r="A24" s="47"/>
      <c r="B24" s="48"/>
      <c r="C24" s="47"/>
      <c r="D24" s="48"/>
      <c r="E24" s="47"/>
      <c r="F24" s="48"/>
      <c r="G24" s="47"/>
      <c r="H24" s="48"/>
      <c r="I24" s="47"/>
      <c r="J24" s="48"/>
      <c r="K24" s="47"/>
      <c r="L24" s="48"/>
    </row>
    <row r="25" spans="1:12" s="3" customFormat="1" ht="15.75" customHeight="1" x14ac:dyDescent="0.2">
      <c r="A25" s="17">
        <f>IF(K22="","",IF(MONTH(K22+1)&lt;&gt;MONTH(K22),"",K22+1))</f>
        <v>44095</v>
      </c>
      <c r="B25" s="8"/>
      <c r="C25" s="17">
        <f>IF(A25="","",IF(MONTH(A25+1)&lt;&gt;MONTH(A25),"",A25+1))</f>
        <v>44096</v>
      </c>
      <c r="D25" s="8"/>
      <c r="E25" s="17">
        <f>IF(C25="","",IF(MONTH(C25+1)&lt;&gt;MONTH(C25),"",C25+1))</f>
        <v>44097</v>
      </c>
      <c r="F25" s="8"/>
      <c r="G25" s="17">
        <f>IF(E25="","",IF(MONTH(E25+1)&lt;&gt;MONTH(E25),"",E25+1))</f>
        <v>44098</v>
      </c>
      <c r="H25" s="8"/>
      <c r="I25" s="17">
        <f>IF(G25="","",IF(MONTH(G25+1)&lt;&gt;MONTH(G25),"",G25+1))</f>
        <v>44099</v>
      </c>
      <c r="J25" s="8"/>
      <c r="K25" s="17">
        <f>IF(I25="","",IF(MONTH(I25+1)&lt;&gt;MONTH(I25),"",I25+1))</f>
        <v>44100</v>
      </c>
      <c r="L25" s="8"/>
    </row>
    <row r="26" spans="1:12" s="3" customFormat="1" ht="13.5" customHeight="1" x14ac:dyDescent="0.2">
      <c r="A26" s="38"/>
      <c r="B26" s="39"/>
      <c r="C26" s="38"/>
      <c r="D26" s="39"/>
      <c r="E26" s="38"/>
      <c r="F26" s="39"/>
      <c r="G26" s="38"/>
      <c r="H26" s="39"/>
      <c r="I26" s="38"/>
      <c r="J26" s="39"/>
      <c r="K26" s="38"/>
      <c r="L26" s="39"/>
    </row>
    <row r="27" spans="1:12" s="3" customFormat="1" ht="13.5" customHeight="1" x14ac:dyDescent="0.2">
      <c r="A27" s="38"/>
      <c r="B27" s="39"/>
      <c r="C27" s="38"/>
      <c r="D27" s="39"/>
      <c r="E27" s="38"/>
      <c r="F27" s="39"/>
      <c r="G27" s="38"/>
      <c r="H27" s="39"/>
      <c r="I27" s="38"/>
      <c r="J27" s="39"/>
      <c r="K27" s="38"/>
      <c r="L27" s="39"/>
    </row>
    <row r="28" spans="1:12" s="3" customFormat="1" ht="13.5" customHeight="1" x14ac:dyDescent="0.2">
      <c r="A28" s="38"/>
      <c r="B28" s="39"/>
      <c r="C28" s="38"/>
      <c r="D28" s="39"/>
      <c r="E28" s="38"/>
      <c r="F28" s="39"/>
      <c r="G28" s="38"/>
      <c r="H28" s="39"/>
      <c r="I28" s="38"/>
      <c r="J28" s="39"/>
      <c r="K28" s="17">
        <f>IF(K25="","",IF(MONTH(K25+1)&lt;&gt;MONTH(K25),"",K25+1))</f>
        <v>44101</v>
      </c>
      <c r="L28" s="8"/>
    </row>
    <row r="29" spans="1:12" s="3" customFormat="1" ht="13.5" customHeight="1" x14ac:dyDescent="0.2">
      <c r="A29" s="38"/>
      <c r="B29" s="39"/>
      <c r="C29" s="38"/>
      <c r="D29" s="39"/>
      <c r="E29" s="38"/>
      <c r="F29" s="39"/>
      <c r="G29" s="38"/>
      <c r="H29" s="39"/>
      <c r="I29" s="38"/>
      <c r="J29" s="39"/>
      <c r="K29" s="38"/>
      <c r="L29" s="39"/>
    </row>
    <row r="30" spans="1:12" s="4" customFormat="1" ht="13.5" customHeight="1" x14ac:dyDescent="0.2">
      <c r="A30" s="47"/>
      <c r="B30" s="48"/>
      <c r="C30" s="47"/>
      <c r="D30" s="48"/>
      <c r="E30" s="47"/>
      <c r="F30" s="48"/>
      <c r="G30" s="47"/>
      <c r="H30" s="48"/>
      <c r="I30" s="47"/>
      <c r="J30" s="48"/>
      <c r="K30" s="47"/>
      <c r="L30" s="48"/>
    </row>
    <row r="31" spans="1:12" s="3" customFormat="1" ht="15.75" x14ac:dyDescent="0.2">
      <c r="A31" s="17">
        <f>IF(K28="","",IF(MONTH(K28+1)&lt;&gt;MONTH(K28),"",K28+1))</f>
        <v>44102</v>
      </c>
      <c r="B31" s="8"/>
      <c r="C31" s="17">
        <f>IF(A31="","",IF(MONTH(A31+1)&lt;&gt;MONTH(A31),"",A31+1))</f>
        <v>44103</v>
      </c>
      <c r="D31" s="8"/>
      <c r="E31" s="17">
        <f>IF(C31="","",IF(MONTH(C31+1)&lt;&gt;MONTH(C31),"",C31+1))</f>
        <v>44104</v>
      </c>
      <c r="F31" s="8"/>
      <c r="G31" s="17" t="str">
        <f>IF(E31="","",IF(MONTH(E31+1)&lt;&gt;MONTH(E31),"",E31+1))</f>
        <v/>
      </c>
      <c r="H31" s="8"/>
      <c r="I31" s="17" t="str">
        <f>IF(G31="","",IF(MONTH(G31+1)&lt;&gt;MONTH(G31),"",G31+1))</f>
        <v/>
      </c>
      <c r="J31" s="8"/>
      <c r="K31" s="17" t="str">
        <f>IF(I31="","",IF(MONTH(I31+1)&lt;&gt;MONTH(I31),"",I31+1))</f>
        <v/>
      </c>
      <c r="L31" s="8"/>
    </row>
    <row r="32" spans="1:12" s="3" customFormat="1" ht="13.5" customHeight="1" x14ac:dyDescent="0.2">
      <c r="A32" s="38"/>
      <c r="B32" s="39"/>
      <c r="C32" s="38"/>
      <c r="D32" s="39"/>
      <c r="E32" s="38"/>
      <c r="F32" s="39"/>
      <c r="G32" s="38"/>
      <c r="H32" s="39"/>
      <c r="I32" s="38"/>
      <c r="J32" s="39"/>
      <c r="K32" s="38"/>
      <c r="L32" s="39"/>
    </row>
    <row r="33" spans="1:12" s="3" customFormat="1" ht="13.5" customHeight="1" x14ac:dyDescent="0.2">
      <c r="A33" s="38"/>
      <c r="B33" s="39"/>
      <c r="C33" s="38"/>
      <c r="D33" s="39"/>
      <c r="E33" s="38"/>
      <c r="F33" s="39"/>
      <c r="G33" s="38"/>
      <c r="H33" s="39"/>
      <c r="I33" s="38"/>
      <c r="J33" s="39"/>
      <c r="K33" s="38"/>
      <c r="L33" s="39"/>
    </row>
    <row r="34" spans="1:12" s="3" customFormat="1" ht="13.5" customHeight="1" x14ac:dyDescent="0.2">
      <c r="A34" s="38"/>
      <c r="B34" s="39"/>
      <c r="C34" s="38"/>
      <c r="D34" s="39"/>
      <c r="E34" s="38"/>
      <c r="F34" s="39"/>
      <c r="G34" s="38"/>
      <c r="H34" s="39"/>
      <c r="I34" s="38"/>
      <c r="J34" s="39"/>
      <c r="K34" s="17" t="str">
        <f>IF(K31="","",IF(MONTH(K31+1)&lt;&gt;MONTH(K31),"",K31+1))</f>
        <v/>
      </c>
      <c r="L34" s="8"/>
    </row>
    <row r="35" spans="1:12" s="3" customFormat="1" ht="13.5" customHeight="1" x14ac:dyDescent="0.2">
      <c r="A35" s="38"/>
      <c r="B35" s="39"/>
      <c r="C35" s="38"/>
      <c r="D35" s="39"/>
      <c r="E35" s="38"/>
      <c r="F35" s="39"/>
      <c r="G35" s="38"/>
      <c r="H35" s="39"/>
      <c r="I35" s="38"/>
      <c r="J35" s="39"/>
      <c r="K35" s="38"/>
      <c r="L35" s="39"/>
    </row>
    <row r="36" spans="1:12" s="4" customFormat="1" ht="13.5" customHeight="1" x14ac:dyDescent="0.2">
      <c r="A36" s="47"/>
      <c r="B36" s="48"/>
      <c r="C36" s="47"/>
      <c r="D36" s="48"/>
      <c r="E36" s="47"/>
      <c r="F36" s="48"/>
      <c r="G36" s="47"/>
      <c r="H36" s="48"/>
      <c r="I36" s="47"/>
      <c r="J36" s="48"/>
      <c r="K36" s="47"/>
      <c r="L36" s="48"/>
    </row>
    <row r="37" spans="1:12" ht="15.75" x14ac:dyDescent="0.3">
      <c r="A37" s="17" t="str">
        <f>IF(K34="","",IF(MONTH(K34+1)&lt;&gt;MONTH(K34),"",K34+1))</f>
        <v/>
      </c>
      <c r="B37" s="8"/>
      <c r="C37" s="17" t="str">
        <f>IF(A37="","",IF(MONTH(A37+1)&lt;&gt;MONTH(A37),"",A37+1))</f>
        <v/>
      </c>
      <c r="D37" s="8"/>
      <c r="E37" s="20" t="s">
        <v>2</v>
      </c>
      <c r="F37" s="10"/>
      <c r="G37" s="10"/>
      <c r="H37" s="10"/>
      <c r="I37" s="9"/>
      <c r="J37" s="10"/>
      <c r="K37" s="10"/>
      <c r="L37" s="11"/>
    </row>
    <row r="38" spans="1:12" ht="13.5" customHeight="1" x14ac:dyDescent="0.3">
      <c r="A38" s="38"/>
      <c r="B38" s="39"/>
      <c r="C38" s="38"/>
      <c r="D38" s="39"/>
      <c r="E38" s="21"/>
      <c r="F38" s="7"/>
      <c r="G38" s="7"/>
      <c r="H38" s="7"/>
      <c r="I38" s="40"/>
      <c r="J38" s="41"/>
      <c r="K38" s="41"/>
      <c r="L38" s="42"/>
    </row>
    <row r="39" spans="1:12" ht="13.5" customHeight="1" x14ac:dyDescent="0.3">
      <c r="A39" s="38"/>
      <c r="B39" s="39"/>
      <c r="C39" s="38"/>
      <c r="D39" s="39"/>
      <c r="E39" s="21"/>
      <c r="F39" s="7"/>
      <c r="G39" s="7"/>
      <c r="H39" s="7"/>
      <c r="I39" s="43"/>
      <c r="J39" s="44"/>
      <c r="K39" s="44"/>
      <c r="L39" s="45"/>
    </row>
    <row r="40" spans="1:12" ht="13.5" customHeight="1" x14ac:dyDescent="0.3">
      <c r="A40" s="38"/>
      <c r="B40" s="39"/>
      <c r="C40" s="38"/>
      <c r="D40" s="39"/>
      <c r="E40" s="21"/>
      <c r="F40" s="7"/>
      <c r="G40" s="7"/>
      <c r="H40" s="7"/>
      <c r="I40" s="33"/>
      <c r="J40" s="34"/>
      <c r="K40" s="34"/>
      <c r="L40" s="35"/>
    </row>
    <row r="41" spans="1:12" ht="13.5" customHeight="1" x14ac:dyDescent="0.3">
      <c r="A41" s="38"/>
      <c r="B41" s="39"/>
      <c r="C41" s="38"/>
      <c r="D41" s="39"/>
      <c r="E41" s="21"/>
      <c r="F41" s="7"/>
      <c r="G41" s="7"/>
      <c r="H41" s="7"/>
      <c r="I41" s="12"/>
      <c r="J41" s="7"/>
      <c r="K41" s="5"/>
      <c r="L41" s="19"/>
    </row>
    <row r="42" spans="1:12" ht="13.5" customHeight="1" x14ac:dyDescent="0.3">
      <c r="A42" s="47"/>
      <c r="B42" s="48"/>
      <c r="C42" s="47"/>
      <c r="D42" s="48"/>
      <c r="E42" s="22"/>
      <c r="F42" s="14"/>
      <c r="G42" s="14"/>
      <c r="H42" s="14"/>
      <c r="I42" s="13"/>
      <c r="J42" s="14"/>
      <c r="K42" s="15"/>
      <c r="L42" s="16"/>
    </row>
    <row r="45" spans="1:12" s="2" customFormat="1" ht="11.25" x14ac:dyDescent="0.2"/>
    <row r="46" spans="1:12" s="2" customFormat="1" ht="10.5" customHeight="1" x14ac:dyDescent="0.2"/>
    <row r="47" spans="1:12" s="2" customFormat="1" ht="10.5" customHeight="1" x14ac:dyDescent="0.2"/>
    <row r="48" spans="1:12" s="2" customFormat="1" ht="10.5" customHeight="1" x14ac:dyDescent="0.2"/>
    <row r="49" s="2" customFormat="1" ht="10.5" customHeight="1" x14ac:dyDescent="0.2"/>
    <row r="50" s="2" customFormat="1" ht="10.5" customHeight="1" x14ac:dyDescent="0.2"/>
    <row r="51" s="2" customFormat="1" ht="10.5" customHeight="1" x14ac:dyDescent="0.2"/>
    <row r="52" s="2" customFormat="1" ht="10.5" customHeight="1" x14ac:dyDescent="0.2"/>
    <row r="53" s="2" customFormat="1" ht="10.5" customHeight="1" x14ac:dyDescent="0.2"/>
    <row r="54" s="2" customFormat="1" ht="11.25" x14ac:dyDescent="0.2"/>
    <row r="55" s="2" customFormat="1" ht="10.5" customHeight="1" x14ac:dyDescent="0.2"/>
    <row r="56" s="2" customFormat="1" ht="10.5" customHeight="1" x14ac:dyDescent="0.2"/>
    <row r="57" s="2" customFormat="1" ht="10.5" customHeight="1" x14ac:dyDescent="0.2"/>
    <row r="58" s="2" customFormat="1" ht="10.5" customHeight="1" x14ac:dyDescent="0.2"/>
    <row r="59" s="2" customFormat="1" ht="10.5" customHeight="1" x14ac:dyDescent="0.2"/>
    <row r="60" s="2" customFormat="1" ht="10.5" customHeight="1" x14ac:dyDescent="0.2"/>
    <row r="61" s="2" customFormat="1" ht="10.5" customHeight="1" x14ac:dyDescent="0.2"/>
    <row r="62" s="2" customFormat="1" ht="10.5" customHeight="1" x14ac:dyDescent="0.2"/>
    <row r="63" s="2" customFormat="1" ht="11.25" x14ac:dyDescent="0.2"/>
    <row r="64" s="2" customFormat="1" ht="10.5" customHeight="1" x14ac:dyDescent="0.2"/>
    <row r="65" s="2" customFormat="1" ht="10.5" customHeight="1" x14ac:dyDescent="0.2"/>
    <row r="66" s="2" customFormat="1" ht="10.5" customHeight="1" x14ac:dyDescent="0.2"/>
    <row r="67" s="2" customFormat="1" ht="10.5" customHeight="1" x14ac:dyDescent="0.2"/>
    <row r="68" s="2" customFormat="1" ht="10.5" customHeight="1" x14ac:dyDescent="0.2"/>
    <row r="69" s="2" customFormat="1" ht="10.5" customHeight="1" x14ac:dyDescent="0.2"/>
    <row r="70" s="2" customFormat="1" ht="10.5" customHeight="1" x14ac:dyDescent="0.2"/>
  </sheetData>
  <mergeCells count="165">
    <mergeCell ref="A4:L4"/>
    <mergeCell ref="A6:B6"/>
    <mergeCell ref="C6:D6"/>
    <mergeCell ref="E6:F6"/>
    <mergeCell ref="G6:H6"/>
    <mergeCell ref="I6:J6"/>
    <mergeCell ref="K6:L6"/>
    <mergeCell ref="A9:B9"/>
    <mergeCell ref="C9:D9"/>
    <mergeCell ref="E9:F9"/>
    <mergeCell ref="G9:H9"/>
    <mergeCell ref="I9:J9"/>
    <mergeCell ref="K9:L9"/>
    <mergeCell ref="A8:B8"/>
    <mergeCell ref="C8:D8"/>
    <mergeCell ref="E8:F8"/>
    <mergeCell ref="G8:H8"/>
    <mergeCell ref="I8:J8"/>
    <mergeCell ref="K8:L8"/>
    <mergeCell ref="K11:L11"/>
    <mergeCell ref="A12:B12"/>
    <mergeCell ref="C12:D12"/>
    <mergeCell ref="E12:F12"/>
    <mergeCell ref="G12:H12"/>
    <mergeCell ref="I12:J12"/>
    <mergeCell ref="K12:L12"/>
    <mergeCell ref="A10:B10"/>
    <mergeCell ref="C10:D10"/>
    <mergeCell ref="E10:F10"/>
    <mergeCell ref="G10:H10"/>
    <mergeCell ref="I10:J10"/>
    <mergeCell ref="A11:B11"/>
    <mergeCell ref="C11:D11"/>
    <mergeCell ref="E11:F11"/>
    <mergeCell ref="G11:H11"/>
    <mergeCell ref="I11:J11"/>
    <mergeCell ref="A15:B15"/>
    <mergeCell ref="C15:D15"/>
    <mergeCell ref="E15:F15"/>
    <mergeCell ref="G15:H15"/>
    <mergeCell ref="I15:J15"/>
    <mergeCell ref="K15:L15"/>
    <mergeCell ref="A14:B14"/>
    <mergeCell ref="C14:D14"/>
    <mergeCell ref="E14:F14"/>
    <mergeCell ref="G14:H14"/>
    <mergeCell ref="I14:J14"/>
    <mergeCell ref="K14:L14"/>
    <mergeCell ref="K17:L17"/>
    <mergeCell ref="A18:B18"/>
    <mergeCell ref="C18:D18"/>
    <mergeCell ref="E18:F18"/>
    <mergeCell ref="G18:H18"/>
    <mergeCell ref="I18:J18"/>
    <mergeCell ref="K18:L18"/>
    <mergeCell ref="A16:B16"/>
    <mergeCell ref="C16:D16"/>
    <mergeCell ref="E16:F16"/>
    <mergeCell ref="G16:H16"/>
    <mergeCell ref="I16:J16"/>
    <mergeCell ref="A17:B17"/>
    <mergeCell ref="C17:D17"/>
    <mergeCell ref="E17:F17"/>
    <mergeCell ref="G17:H17"/>
    <mergeCell ref="I17:J17"/>
    <mergeCell ref="A21:B21"/>
    <mergeCell ref="C21:D21"/>
    <mergeCell ref="E21:F21"/>
    <mergeCell ref="G21:H21"/>
    <mergeCell ref="I21:J21"/>
    <mergeCell ref="K21:L21"/>
    <mergeCell ref="A20:B20"/>
    <mergeCell ref="C20:D20"/>
    <mergeCell ref="E20:F20"/>
    <mergeCell ref="G20:H20"/>
    <mergeCell ref="I20:J20"/>
    <mergeCell ref="K20:L20"/>
    <mergeCell ref="K23:L23"/>
    <mergeCell ref="A24:B24"/>
    <mergeCell ref="C24:D24"/>
    <mergeCell ref="E24:F24"/>
    <mergeCell ref="G24:H24"/>
    <mergeCell ref="I24:J24"/>
    <mergeCell ref="K24:L24"/>
    <mergeCell ref="A22:B22"/>
    <mergeCell ref="C22:D22"/>
    <mergeCell ref="E22:F22"/>
    <mergeCell ref="G22:H22"/>
    <mergeCell ref="I22:J22"/>
    <mergeCell ref="A23:B23"/>
    <mergeCell ref="C23:D23"/>
    <mergeCell ref="E23:F23"/>
    <mergeCell ref="G23:H23"/>
    <mergeCell ref="I23:J23"/>
    <mergeCell ref="A27:B27"/>
    <mergeCell ref="C27:D27"/>
    <mergeCell ref="E27:F27"/>
    <mergeCell ref="G27:H27"/>
    <mergeCell ref="I27:J27"/>
    <mergeCell ref="K27:L27"/>
    <mergeCell ref="A26:B26"/>
    <mergeCell ref="C26:D26"/>
    <mergeCell ref="E26:F26"/>
    <mergeCell ref="G26:H26"/>
    <mergeCell ref="I26:J26"/>
    <mergeCell ref="K26:L26"/>
    <mergeCell ref="K29:L29"/>
    <mergeCell ref="A30:B30"/>
    <mergeCell ref="C30:D30"/>
    <mergeCell ref="E30:F30"/>
    <mergeCell ref="G30:H30"/>
    <mergeCell ref="I30:J30"/>
    <mergeCell ref="K30:L30"/>
    <mergeCell ref="A28:B28"/>
    <mergeCell ref="C28:D28"/>
    <mergeCell ref="E28:F28"/>
    <mergeCell ref="G28:H28"/>
    <mergeCell ref="I28:J28"/>
    <mergeCell ref="A29:B29"/>
    <mergeCell ref="C29:D29"/>
    <mergeCell ref="E29:F29"/>
    <mergeCell ref="G29:H29"/>
    <mergeCell ref="I29:J29"/>
    <mergeCell ref="A33:B33"/>
    <mergeCell ref="C33:D33"/>
    <mergeCell ref="E33:F33"/>
    <mergeCell ref="G33:H33"/>
    <mergeCell ref="I33:J33"/>
    <mergeCell ref="K33:L33"/>
    <mergeCell ref="A32:B32"/>
    <mergeCell ref="C32:D32"/>
    <mergeCell ref="E32:F32"/>
    <mergeCell ref="G32:H32"/>
    <mergeCell ref="I32:J32"/>
    <mergeCell ref="K32:L32"/>
    <mergeCell ref="K35:L35"/>
    <mergeCell ref="A36:B36"/>
    <mergeCell ref="C36:D36"/>
    <mergeCell ref="E36:F36"/>
    <mergeCell ref="G36:H36"/>
    <mergeCell ref="I36:J36"/>
    <mergeCell ref="K36:L36"/>
    <mergeCell ref="A34:B34"/>
    <mergeCell ref="C34:D34"/>
    <mergeCell ref="E34:F34"/>
    <mergeCell ref="G34:H34"/>
    <mergeCell ref="I34:J34"/>
    <mergeCell ref="A35:B35"/>
    <mergeCell ref="C35:D35"/>
    <mergeCell ref="E35:F35"/>
    <mergeCell ref="G35:H35"/>
    <mergeCell ref="I35:J35"/>
    <mergeCell ref="A40:B40"/>
    <mergeCell ref="C40:D40"/>
    <mergeCell ref="I40:L40"/>
    <mergeCell ref="A41:B41"/>
    <mergeCell ref="C41:D41"/>
    <mergeCell ref="A42:B42"/>
    <mergeCell ref="C42:D42"/>
    <mergeCell ref="A38:B38"/>
    <mergeCell ref="C38:D38"/>
    <mergeCell ref="I38:L38"/>
    <mergeCell ref="A39:B39"/>
    <mergeCell ref="C39:D39"/>
    <mergeCell ref="I39:L39"/>
  </mergeCells>
  <conditionalFormatting sqref="B7 D7 F7 H7 J7 L7 B13 D13 F13 H13 J13 L13 B19 D19 F19 H19 J19 L19 B25 D25 F25 H25 J25 L25 B31 D31 F31 H31 J31 L31 B37 D37 L10 L16 L22 L28 L34">
    <cfRule type="expression" dxfId="35" priority="8">
      <formula>A7=""</formula>
    </cfRule>
  </conditionalFormatting>
  <conditionalFormatting sqref="A38:D38 A8:L8 A14:L14 A20:L20 A26:L26 A32:L32">
    <cfRule type="expression" dxfId="34" priority="7">
      <formula>A7=""</formula>
    </cfRule>
  </conditionalFormatting>
  <conditionalFormatting sqref="A39:D39 A15:L15 A21:L21 A27:L27 A33:L33 A9:L9">
    <cfRule type="expression" dxfId="33" priority="6">
      <formula>A7=""</formula>
    </cfRule>
  </conditionalFormatting>
  <conditionalFormatting sqref="A40:D40 A10:J10 A16:J16 A22:J22 A28:J28 A34:J34">
    <cfRule type="expression" dxfId="32" priority="5">
      <formula>A7=""</formula>
    </cfRule>
  </conditionalFormatting>
  <conditionalFormatting sqref="A41:D41 A11:J11 A17:J17 A23:J23 A29:J29 A35:J35">
    <cfRule type="expression" dxfId="31" priority="4">
      <formula>A7=""</formula>
    </cfRule>
  </conditionalFormatting>
  <conditionalFormatting sqref="A42:D42 A12:J12 A18:J18 A24:J24 A30:J30 A36:J36">
    <cfRule type="expression" dxfId="30" priority="3">
      <formula>A7=""</formula>
    </cfRule>
  </conditionalFormatting>
  <conditionalFormatting sqref="A7 C7 E7 G7 I7 K7 A13 C13 E13 G13 I13 K13 A19 C19 E19 G19 I19 K19 A25 C25 E25 G25 I25 K25 A31 C31 E31 G31 I31 K31 A37 C37 K10 K16 K22 K28 K34">
    <cfRule type="expression" dxfId="29" priority="9">
      <formula>A7=""</formula>
    </cfRule>
  </conditionalFormatting>
  <conditionalFormatting sqref="K35:L35 K29:L29 K23:L23 K17:L17 K11:L11">
    <cfRule type="expression" dxfId="28" priority="2">
      <formula>K10=""</formula>
    </cfRule>
  </conditionalFormatting>
  <conditionalFormatting sqref="K12:L12 K18:L18 K24:L24 K30:L30 K36:L36">
    <cfRule type="expression" dxfId="27" priority="1">
      <formula>K10=""</formula>
    </cfRule>
  </conditionalFormatting>
  <printOptions horizontalCentered="1"/>
  <pageMargins left="0.35" right="0.35" top="0.25" bottom="0.4" header="0.25" footer="0.25"/>
  <pageSetup orientation="landscape" r:id="rId1"/>
  <headerFooter alignWithMargins="0">
    <oddFooter>&amp;C&amp;8&amp;K01+049https://www.vertex42.com/calendars/monthly-calendar.html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Jan</vt:lpstr>
      <vt:lpstr>Feb</vt:lpstr>
      <vt:lpstr>Mar</vt:lpstr>
      <vt:lpstr>Apr</vt:lpstr>
      <vt:lpstr>May</vt:lpstr>
      <vt:lpstr>Jun</vt:lpstr>
      <vt:lpstr>Jul</vt:lpstr>
      <vt:lpstr>Aug</vt:lpstr>
      <vt:lpstr>Sep</vt:lpstr>
      <vt:lpstr>Oct</vt:lpstr>
      <vt:lpstr>Nov</vt:lpstr>
      <vt:lpstr>Dec</vt:lpstr>
      <vt:lpstr>Apr!Print_Area</vt:lpstr>
      <vt:lpstr>Aug!Print_Area</vt:lpstr>
      <vt:lpstr>Dec!Print_Area</vt:lpstr>
      <vt:lpstr>Feb!Print_Area</vt:lpstr>
      <vt:lpstr>Jan!Print_Area</vt:lpstr>
      <vt:lpstr>Jul!Print_Area</vt:lpstr>
      <vt:lpstr>Jun!Print_Area</vt:lpstr>
      <vt:lpstr>Mar!Print_Area</vt:lpstr>
      <vt:lpstr>May!Print_Area</vt:lpstr>
      <vt:lpstr>Nov!Print_Area</vt:lpstr>
      <vt:lpstr>Oct!Print_Area</vt:lpstr>
      <vt:lpstr>Sep!Print_Area</vt:lpstr>
      <vt:lpstr>startday</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Calendar with Combined Weekend</dc:title>
  <dc:creator>Vertex42.com</dc:creator>
  <dc:description>(c) 2019 Vertex42 LLC. All Rights Reserved.</dc:description>
  <cp:lastModifiedBy>Ghasli @ Ghazali, Mohamad Amir</cp:lastModifiedBy>
  <cp:lastPrinted>2019-06-01T19:12:41Z</cp:lastPrinted>
  <dcterms:created xsi:type="dcterms:W3CDTF">2007-03-07T00:27:45Z</dcterms:created>
  <dcterms:modified xsi:type="dcterms:W3CDTF">2022-11-14T14:21:20Z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2019 Vertex42 LLC</vt:lpwstr>
  </property>
  <property fmtid="{D5CDD505-2E9C-101B-9397-08002B2CF9AE}" pid="3" name="Source">
    <vt:lpwstr>https://www.vertex42.com/calendars/monthly-calendar.html</vt:lpwstr>
  </property>
  <property fmtid="{D5CDD505-2E9C-101B-9397-08002B2CF9AE}" pid="4" name="Version">
    <vt:lpwstr>2.2.2</vt:lpwstr>
  </property>
</Properties>
</file>