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 activeTab="1"/>
  </bookViews>
  <sheets>
    <sheet name="Calendar" sheetId="6" r:id="rId1"/>
    <sheet name="Moon" sheetId="7" r:id="rId2"/>
  </sheets>
  <definedNames>
    <definedName name="_xlnm.Print_Area" localSheetId="0">Calendar!$B$6:$X$45</definedName>
    <definedName name="valuevx">42.314159</definedName>
    <definedName name="vertex42_copyright" hidden="1">"© 2017 Vertex42 LLC"</definedName>
    <definedName name="vertex42_id" hidden="1">"moon-phase-calendar-portrait.xlsx"</definedName>
    <definedName name="vertex42_title" hidden="1">"Moon Phase Calendar - Portrait"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7" l="1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19" i="7"/>
  <c r="E711" i="7" l="1"/>
  <c r="C711" i="7"/>
  <c r="D711" i="7" s="1"/>
  <c r="E710" i="7"/>
  <c r="C710" i="7"/>
  <c r="E709" i="7"/>
  <c r="C709" i="7"/>
  <c r="F709" i="7" s="1"/>
  <c r="E708" i="7"/>
  <c r="C708" i="7"/>
  <c r="E707" i="7"/>
  <c r="C707" i="7"/>
  <c r="E706" i="7"/>
  <c r="C706" i="7"/>
  <c r="E705" i="7"/>
  <c r="C705" i="7"/>
  <c r="E704" i="7"/>
  <c r="C704" i="7"/>
  <c r="E703" i="7"/>
  <c r="C703" i="7"/>
  <c r="E702" i="7"/>
  <c r="C702" i="7"/>
  <c r="E701" i="7"/>
  <c r="D701" i="7"/>
  <c r="C701" i="7"/>
  <c r="F701" i="7" s="1"/>
  <c r="E700" i="7"/>
  <c r="C700" i="7"/>
  <c r="E699" i="7"/>
  <c r="C699" i="7"/>
  <c r="E698" i="7"/>
  <c r="C698" i="7"/>
  <c r="F698" i="7" s="1"/>
  <c r="E697" i="7"/>
  <c r="C697" i="7"/>
  <c r="E696" i="7"/>
  <c r="C696" i="7"/>
  <c r="E695" i="7"/>
  <c r="C695" i="7"/>
  <c r="E694" i="7"/>
  <c r="C694" i="7"/>
  <c r="E693" i="7"/>
  <c r="D693" i="7"/>
  <c r="C693" i="7"/>
  <c r="E692" i="7"/>
  <c r="C692" i="7"/>
  <c r="E691" i="7"/>
  <c r="C691" i="7"/>
  <c r="E690" i="7"/>
  <c r="C690" i="7"/>
  <c r="D690" i="7" s="1"/>
  <c r="E689" i="7"/>
  <c r="C689" i="7"/>
  <c r="E688" i="7"/>
  <c r="C688" i="7"/>
  <c r="E687" i="7"/>
  <c r="C687" i="7"/>
  <c r="E686" i="7"/>
  <c r="C686" i="7"/>
  <c r="E685" i="7"/>
  <c r="C685" i="7"/>
  <c r="F685" i="7" s="1"/>
  <c r="E684" i="7"/>
  <c r="C684" i="7"/>
  <c r="E683" i="7"/>
  <c r="D683" i="7"/>
  <c r="C683" i="7"/>
  <c r="E682" i="7"/>
  <c r="C682" i="7"/>
  <c r="F682" i="7" s="1"/>
  <c r="E681" i="7"/>
  <c r="C681" i="7"/>
  <c r="E680" i="7"/>
  <c r="C680" i="7"/>
  <c r="E679" i="7"/>
  <c r="C679" i="7"/>
  <c r="E678" i="7"/>
  <c r="C678" i="7"/>
  <c r="E677" i="7"/>
  <c r="D677" i="7"/>
  <c r="C677" i="7"/>
  <c r="E676" i="7"/>
  <c r="C676" i="7"/>
  <c r="E675" i="7"/>
  <c r="C675" i="7"/>
  <c r="F675" i="7" s="1"/>
  <c r="E674" i="7"/>
  <c r="D674" i="7"/>
  <c r="C674" i="7"/>
  <c r="E673" i="7"/>
  <c r="C673" i="7"/>
  <c r="E672" i="7"/>
  <c r="C672" i="7"/>
  <c r="E671" i="7"/>
  <c r="C671" i="7"/>
  <c r="E670" i="7"/>
  <c r="C670" i="7"/>
  <c r="E669" i="7"/>
  <c r="D669" i="7"/>
  <c r="C669" i="7"/>
  <c r="E668" i="7"/>
  <c r="C668" i="7"/>
  <c r="E667" i="7"/>
  <c r="D667" i="7"/>
  <c r="C667" i="7"/>
  <c r="E666" i="7"/>
  <c r="C666" i="7"/>
  <c r="D666" i="7" s="1"/>
  <c r="E665" i="7"/>
  <c r="C665" i="7"/>
  <c r="E664" i="7"/>
  <c r="C664" i="7"/>
  <c r="E663" i="7"/>
  <c r="C663" i="7"/>
  <c r="E662" i="7"/>
  <c r="C662" i="7"/>
  <c r="E661" i="7"/>
  <c r="C661" i="7"/>
  <c r="F661" i="7" s="1"/>
  <c r="E660" i="7"/>
  <c r="C660" i="7"/>
  <c r="E659" i="7"/>
  <c r="D659" i="7"/>
  <c r="C659" i="7"/>
  <c r="E658" i="7"/>
  <c r="D658" i="7"/>
  <c r="C658" i="7"/>
  <c r="F658" i="7" s="1"/>
  <c r="E657" i="7"/>
  <c r="C657" i="7"/>
  <c r="E656" i="7"/>
  <c r="C656" i="7"/>
  <c r="E655" i="7"/>
  <c r="C655" i="7"/>
  <c r="E654" i="7"/>
  <c r="C654" i="7"/>
  <c r="E653" i="7"/>
  <c r="D653" i="7"/>
  <c r="C653" i="7"/>
  <c r="E652" i="7"/>
  <c r="C652" i="7"/>
  <c r="E651" i="7"/>
  <c r="D651" i="7"/>
  <c r="C651" i="7"/>
  <c r="F651" i="7" s="1"/>
  <c r="E650" i="7"/>
  <c r="D650" i="7"/>
  <c r="C650" i="7"/>
  <c r="E649" i="7"/>
  <c r="C649" i="7"/>
  <c r="E648" i="7"/>
  <c r="C648" i="7"/>
  <c r="E647" i="7"/>
  <c r="C647" i="7"/>
  <c r="E646" i="7"/>
  <c r="C646" i="7"/>
  <c r="E645" i="7"/>
  <c r="C645" i="7"/>
  <c r="D645" i="7" s="1"/>
  <c r="E644" i="7"/>
  <c r="C644" i="7"/>
  <c r="E643" i="7"/>
  <c r="C643" i="7"/>
  <c r="F643" i="7" s="1"/>
  <c r="E642" i="7"/>
  <c r="D642" i="7"/>
  <c r="C642" i="7"/>
  <c r="E641" i="7"/>
  <c r="C641" i="7"/>
  <c r="E640" i="7"/>
  <c r="C640" i="7"/>
  <c r="E639" i="7"/>
  <c r="C639" i="7"/>
  <c r="E638" i="7"/>
  <c r="C638" i="7"/>
  <c r="E637" i="7"/>
  <c r="C637" i="7"/>
  <c r="F637" i="7" s="1"/>
  <c r="E636" i="7"/>
  <c r="C636" i="7"/>
  <c r="E635" i="7"/>
  <c r="C635" i="7"/>
  <c r="D635" i="7" s="1"/>
  <c r="E634" i="7"/>
  <c r="C634" i="7"/>
  <c r="E633" i="7"/>
  <c r="C633" i="7"/>
  <c r="E632" i="7"/>
  <c r="C632" i="7"/>
  <c r="E631" i="7"/>
  <c r="C631" i="7"/>
  <c r="E630" i="7"/>
  <c r="C630" i="7"/>
  <c r="E629" i="7"/>
  <c r="C629" i="7"/>
  <c r="D629" i="7" s="1"/>
  <c r="E628" i="7"/>
  <c r="C628" i="7"/>
  <c r="E627" i="7"/>
  <c r="C627" i="7"/>
  <c r="D627" i="7" s="1"/>
  <c r="E626" i="7"/>
  <c r="D626" i="7"/>
  <c r="C626" i="7"/>
  <c r="E625" i="7"/>
  <c r="C625" i="7"/>
  <c r="E624" i="7"/>
  <c r="C624" i="7"/>
  <c r="E623" i="7"/>
  <c r="C623" i="7"/>
  <c r="E622" i="7"/>
  <c r="C622" i="7"/>
  <c r="E621" i="7"/>
  <c r="C621" i="7"/>
  <c r="E620" i="7"/>
  <c r="C620" i="7"/>
  <c r="E619" i="7"/>
  <c r="D619" i="7"/>
  <c r="C619" i="7"/>
  <c r="E618" i="7"/>
  <c r="C618" i="7"/>
  <c r="E617" i="7"/>
  <c r="C617" i="7"/>
  <c r="D617" i="7" s="1"/>
  <c r="E616" i="7"/>
  <c r="C616" i="7"/>
  <c r="E615" i="7"/>
  <c r="C615" i="7"/>
  <c r="E614" i="7"/>
  <c r="C614" i="7"/>
  <c r="E613" i="7"/>
  <c r="C613" i="7"/>
  <c r="E612" i="7"/>
  <c r="C612" i="7"/>
  <c r="E611" i="7"/>
  <c r="D611" i="7"/>
  <c r="C611" i="7"/>
  <c r="E610" i="7"/>
  <c r="C610" i="7"/>
  <c r="E609" i="7"/>
  <c r="D609" i="7"/>
  <c r="C609" i="7"/>
  <c r="F609" i="7" s="1"/>
  <c r="E608" i="7"/>
  <c r="C608" i="7"/>
  <c r="E607" i="7"/>
  <c r="C607" i="7"/>
  <c r="E606" i="7"/>
  <c r="C606" i="7"/>
  <c r="E605" i="7"/>
  <c r="C605" i="7"/>
  <c r="F605" i="7" s="1"/>
  <c r="E604" i="7"/>
  <c r="C604" i="7"/>
  <c r="E603" i="7"/>
  <c r="D603" i="7"/>
  <c r="C603" i="7"/>
  <c r="E602" i="7"/>
  <c r="C602" i="7"/>
  <c r="F602" i="7" s="1"/>
  <c r="E601" i="7"/>
  <c r="D601" i="7"/>
  <c r="C601" i="7"/>
  <c r="E600" i="7"/>
  <c r="C600" i="7"/>
  <c r="E599" i="7"/>
  <c r="C599" i="7"/>
  <c r="E598" i="7"/>
  <c r="C598" i="7"/>
  <c r="E597" i="7"/>
  <c r="C597" i="7"/>
  <c r="E596" i="7"/>
  <c r="C596" i="7"/>
  <c r="E595" i="7"/>
  <c r="D595" i="7"/>
  <c r="C595" i="7"/>
  <c r="E594" i="7"/>
  <c r="C594" i="7"/>
  <c r="E593" i="7"/>
  <c r="C593" i="7"/>
  <c r="E592" i="7"/>
  <c r="C592" i="7"/>
  <c r="E591" i="7"/>
  <c r="C591" i="7"/>
  <c r="E590" i="7"/>
  <c r="C590" i="7"/>
  <c r="E589" i="7"/>
  <c r="C589" i="7"/>
  <c r="E588" i="7"/>
  <c r="C588" i="7"/>
  <c r="E587" i="7"/>
  <c r="C587" i="7"/>
  <c r="D587" i="7" s="1"/>
  <c r="E586" i="7"/>
  <c r="C586" i="7"/>
  <c r="E585" i="7"/>
  <c r="D585" i="7"/>
  <c r="C585" i="7"/>
  <c r="E584" i="7"/>
  <c r="C584" i="7"/>
  <c r="E583" i="7"/>
  <c r="C583" i="7"/>
  <c r="E582" i="7"/>
  <c r="C582" i="7"/>
  <c r="E581" i="7"/>
  <c r="C581" i="7"/>
  <c r="E580" i="7"/>
  <c r="C580" i="7"/>
  <c r="E579" i="7"/>
  <c r="D579" i="7"/>
  <c r="C579" i="7"/>
  <c r="E578" i="7"/>
  <c r="C578" i="7"/>
  <c r="E577" i="7"/>
  <c r="C577" i="7"/>
  <c r="F577" i="7" s="1"/>
  <c r="E576" i="7"/>
  <c r="C576" i="7"/>
  <c r="E575" i="7"/>
  <c r="C575" i="7"/>
  <c r="E574" i="7"/>
  <c r="C574" i="7"/>
  <c r="E573" i="7"/>
  <c r="C573" i="7"/>
  <c r="E572" i="7"/>
  <c r="C572" i="7"/>
  <c r="E571" i="7"/>
  <c r="C571" i="7"/>
  <c r="D571" i="7" s="1"/>
  <c r="E570" i="7"/>
  <c r="C570" i="7"/>
  <c r="F570" i="7" s="1"/>
  <c r="E569" i="7"/>
  <c r="D569" i="7"/>
  <c r="C569" i="7"/>
  <c r="E568" i="7"/>
  <c r="C568" i="7"/>
  <c r="E567" i="7"/>
  <c r="C567" i="7"/>
  <c r="E566" i="7"/>
  <c r="C566" i="7"/>
  <c r="E565" i="7"/>
  <c r="C565" i="7"/>
  <c r="E564" i="7"/>
  <c r="C564" i="7"/>
  <c r="E563" i="7"/>
  <c r="C563" i="7"/>
  <c r="D563" i="7" s="1"/>
  <c r="E562" i="7"/>
  <c r="C562" i="7"/>
  <c r="E561" i="7"/>
  <c r="C561" i="7"/>
  <c r="E560" i="7"/>
  <c r="C560" i="7"/>
  <c r="E559" i="7"/>
  <c r="C559" i="7"/>
  <c r="E558" i="7"/>
  <c r="C558" i="7"/>
  <c r="E557" i="7"/>
  <c r="C557" i="7"/>
  <c r="E556" i="7"/>
  <c r="C556" i="7"/>
  <c r="E555" i="7"/>
  <c r="D555" i="7"/>
  <c r="C555" i="7"/>
  <c r="E554" i="7"/>
  <c r="C554" i="7"/>
  <c r="E553" i="7"/>
  <c r="C553" i="7"/>
  <c r="D553" i="7" s="1"/>
  <c r="E552" i="7"/>
  <c r="C552" i="7"/>
  <c r="E551" i="7"/>
  <c r="C551" i="7"/>
  <c r="E550" i="7"/>
  <c r="C550" i="7"/>
  <c r="E549" i="7"/>
  <c r="C549" i="7"/>
  <c r="E548" i="7"/>
  <c r="C548" i="7"/>
  <c r="E547" i="7"/>
  <c r="D547" i="7"/>
  <c r="C547" i="7"/>
  <c r="E546" i="7"/>
  <c r="C546" i="7"/>
  <c r="E545" i="7"/>
  <c r="D545" i="7"/>
  <c r="C545" i="7"/>
  <c r="F545" i="7" s="1"/>
  <c r="E544" i="7"/>
  <c r="C544" i="7"/>
  <c r="E543" i="7"/>
  <c r="C543" i="7"/>
  <c r="E542" i="7"/>
  <c r="C542" i="7"/>
  <c r="E541" i="7"/>
  <c r="C541" i="7"/>
  <c r="F541" i="7" s="1"/>
  <c r="E540" i="7"/>
  <c r="C540" i="7"/>
  <c r="E539" i="7"/>
  <c r="D539" i="7"/>
  <c r="C539" i="7"/>
  <c r="E538" i="7"/>
  <c r="C538" i="7"/>
  <c r="F538" i="7" s="1"/>
  <c r="E537" i="7"/>
  <c r="D537" i="7"/>
  <c r="C537" i="7"/>
  <c r="E536" i="7"/>
  <c r="C536" i="7"/>
  <c r="E535" i="7"/>
  <c r="C535" i="7"/>
  <c r="E534" i="7"/>
  <c r="C534" i="7"/>
  <c r="E533" i="7"/>
  <c r="C533" i="7"/>
  <c r="E532" i="7"/>
  <c r="C532" i="7"/>
  <c r="E531" i="7"/>
  <c r="C531" i="7"/>
  <c r="D531" i="7" s="1"/>
  <c r="E530" i="7"/>
  <c r="C530" i="7"/>
  <c r="E529" i="7"/>
  <c r="C529" i="7"/>
  <c r="E528" i="7"/>
  <c r="C528" i="7"/>
  <c r="E527" i="7"/>
  <c r="C527" i="7"/>
  <c r="E526" i="7"/>
  <c r="C526" i="7"/>
  <c r="E525" i="7"/>
  <c r="C525" i="7"/>
  <c r="E524" i="7"/>
  <c r="C524" i="7"/>
  <c r="E523" i="7"/>
  <c r="C523" i="7"/>
  <c r="D523" i="7" s="1"/>
  <c r="E522" i="7"/>
  <c r="C522" i="7"/>
  <c r="E521" i="7"/>
  <c r="D521" i="7"/>
  <c r="C521" i="7"/>
  <c r="E520" i="7"/>
  <c r="C520" i="7"/>
  <c r="E519" i="7"/>
  <c r="C519" i="7"/>
  <c r="E518" i="7"/>
  <c r="C518" i="7"/>
  <c r="E517" i="7"/>
  <c r="C517" i="7"/>
  <c r="E516" i="7"/>
  <c r="C516" i="7"/>
  <c r="E515" i="7"/>
  <c r="D515" i="7"/>
  <c r="C515" i="7"/>
  <c r="E514" i="7"/>
  <c r="C514" i="7"/>
  <c r="E513" i="7"/>
  <c r="C513" i="7"/>
  <c r="F513" i="7" s="1"/>
  <c r="E512" i="7"/>
  <c r="C512" i="7"/>
  <c r="E511" i="7"/>
  <c r="C511" i="7"/>
  <c r="E510" i="7"/>
  <c r="C510" i="7"/>
  <c r="E509" i="7"/>
  <c r="C509" i="7"/>
  <c r="E508" i="7"/>
  <c r="C508" i="7"/>
  <c r="E507" i="7"/>
  <c r="C507" i="7"/>
  <c r="D507" i="7" s="1"/>
  <c r="E506" i="7"/>
  <c r="C506" i="7"/>
  <c r="F506" i="7" s="1"/>
  <c r="E505" i="7"/>
  <c r="D505" i="7"/>
  <c r="C505" i="7"/>
  <c r="E504" i="7"/>
  <c r="C504" i="7"/>
  <c r="E503" i="7"/>
  <c r="C503" i="7"/>
  <c r="E502" i="7"/>
  <c r="C502" i="7"/>
  <c r="E501" i="7"/>
  <c r="C501" i="7"/>
  <c r="E500" i="7"/>
  <c r="C500" i="7"/>
  <c r="E499" i="7"/>
  <c r="C499" i="7"/>
  <c r="D499" i="7" s="1"/>
  <c r="E498" i="7"/>
  <c r="C498" i="7"/>
  <c r="E497" i="7"/>
  <c r="C497" i="7"/>
  <c r="E496" i="7"/>
  <c r="C496" i="7"/>
  <c r="E495" i="7"/>
  <c r="C495" i="7"/>
  <c r="E494" i="7"/>
  <c r="C494" i="7"/>
  <c r="E493" i="7"/>
  <c r="C493" i="7"/>
  <c r="E492" i="7"/>
  <c r="C492" i="7"/>
  <c r="E491" i="7"/>
  <c r="D491" i="7"/>
  <c r="C491" i="7"/>
  <c r="E490" i="7"/>
  <c r="C490" i="7"/>
  <c r="E489" i="7"/>
  <c r="C489" i="7"/>
  <c r="D489" i="7" s="1"/>
  <c r="E488" i="7"/>
  <c r="C488" i="7"/>
  <c r="E487" i="7"/>
  <c r="C487" i="7"/>
  <c r="E486" i="7"/>
  <c r="C486" i="7"/>
  <c r="E485" i="7"/>
  <c r="C485" i="7"/>
  <c r="E484" i="7"/>
  <c r="C484" i="7"/>
  <c r="E483" i="7"/>
  <c r="D483" i="7"/>
  <c r="C483" i="7"/>
  <c r="E482" i="7"/>
  <c r="C482" i="7"/>
  <c r="E481" i="7"/>
  <c r="D481" i="7"/>
  <c r="C481" i="7"/>
  <c r="E480" i="7"/>
  <c r="C480" i="7"/>
  <c r="E479" i="7"/>
  <c r="C479" i="7"/>
  <c r="E478" i="7"/>
  <c r="C478" i="7"/>
  <c r="E477" i="7"/>
  <c r="C477" i="7"/>
  <c r="F477" i="7" s="1"/>
  <c r="E476" i="7"/>
  <c r="C476" i="7"/>
  <c r="E475" i="7"/>
  <c r="D475" i="7"/>
  <c r="C475" i="7"/>
  <c r="E474" i="7"/>
  <c r="C474" i="7"/>
  <c r="F474" i="7" s="1"/>
  <c r="E473" i="7"/>
  <c r="D473" i="7"/>
  <c r="C473" i="7"/>
  <c r="E472" i="7"/>
  <c r="C472" i="7"/>
  <c r="E471" i="7"/>
  <c r="C471" i="7"/>
  <c r="E470" i="7"/>
  <c r="C470" i="7"/>
  <c r="E469" i="7"/>
  <c r="C469" i="7"/>
  <c r="E468" i="7"/>
  <c r="C468" i="7"/>
  <c r="E467" i="7"/>
  <c r="C467" i="7"/>
  <c r="D467" i="7" s="1"/>
  <c r="E466" i="7"/>
  <c r="C466" i="7"/>
  <c r="E465" i="7"/>
  <c r="D465" i="7"/>
  <c r="C465" i="7"/>
  <c r="E464" i="7"/>
  <c r="C464" i="7"/>
  <c r="E463" i="7"/>
  <c r="C463" i="7"/>
  <c r="E462" i="7"/>
  <c r="C462" i="7"/>
  <c r="E461" i="7"/>
  <c r="C461" i="7"/>
  <c r="E460" i="7"/>
  <c r="C460" i="7"/>
  <c r="E459" i="7"/>
  <c r="C459" i="7"/>
  <c r="D459" i="7" s="1"/>
  <c r="E458" i="7"/>
  <c r="C458" i="7"/>
  <c r="E457" i="7"/>
  <c r="D457" i="7"/>
  <c r="C457" i="7"/>
  <c r="E456" i="7"/>
  <c r="C456" i="7"/>
  <c r="E455" i="7"/>
  <c r="C455" i="7"/>
  <c r="E454" i="7"/>
  <c r="C454" i="7"/>
  <c r="E453" i="7"/>
  <c r="C453" i="7"/>
  <c r="E452" i="7"/>
  <c r="C452" i="7"/>
  <c r="E451" i="7"/>
  <c r="D451" i="7"/>
  <c r="C451" i="7"/>
  <c r="E450" i="7"/>
  <c r="C450" i="7"/>
  <c r="E449" i="7"/>
  <c r="C449" i="7"/>
  <c r="F449" i="7" s="1"/>
  <c r="E448" i="7"/>
  <c r="C448" i="7"/>
  <c r="E447" i="7"/>
  <c r="C447" i="7"/>
  <c r="E446" i="7"/>
  <c r="C446" i="7"/>
  <c r="E445" i="7"/>
  <c r="C445" i="7"/>
  <c r="E444" i="7"/>
  <c r="C444" i="7"/>
  <c r="E443" i="7"/>
  <c r="C443" i="7"/>
  <c r="D443" i="7" s="1"/>
  <c r="E442" i="7"/>
  <c r="C442" i="7"/>
  <c r="F442" i="7" s="1"/>
  <c r="E441" i="7"/>
  <c r="D441" i="7"/>
  <c r="C441" i="7"/>
  <c r="E440" i="7"/>
  <c r="C440" i="7"/>
  <c r="E439" i="7"/>
  <c r="C439" i="7"/>
  <c r="E438" i="7"/>
  <c r="C438" i="7"/>
  <c r="E437" i="7"/>
  <c r="C437" i="7"/>
  <c r="E436" i="7"/>
  <c r="C436" i="7"/>
  <c r="E435" i="7"/>
  <c r="C435" i="7"/>
  <c r="D435" i="7" s="1"/>
  <c r="E434" i="7"/>
  <c r="C434" i="7"/>
  <c r="E433" i="7"/>
  <c r="D433" i="7"/>
  <c r="C433" i="7"/>
  <c r="E432" i="7"/>
  <c r="C432" i="7"/>
  <c r="E431" i="7"/>
  <c r="C431" i="7"/>
  <c r="E430" i="7"/>
  <c r="C430" i="7"/>
  <c r="E429" i="7"/>
  <c r="C429" i="7"/>
  <c r="E428" i="7"/>
  <c r="C428" i="7"/>
  <c r="E427" i="7"/>
  <c r="D427" i="7"/>
  <c r="C427" i="7"/>
  <c r="E426" i="7"/>
  <c r="C426" i="7"/>
  <c r="E425" i="7"/>
  <c r="D425" i="7"/>
  <c r="C425" i="7"/>
  <c r="E424" i="7"/>
  <c r="C424" i="7"/>
  <c r="E423" i="7"/>
  <c r="C423" i="7"/>
  <c r="E422" i="7"/>
  <c r="C422" i="7"/>
  <c r="E421" i="7"/>
  <c r="C421" i="7"/>
  <c r="E420" i="7"/>
  <c r="C420" i="7"/>
  <c r="E419" i="7"/>
  <c r="D419" i="7"/>
  <c r="C419" i="7"/>
  <c r="E418" i="7"/>
  <c r="C418" i="7"/>
  <c r="E417" i="7"/>
  <c r="D417" i="7"/>
  <c r="C417" i="7"/>
  <c r="E416" i="7"/>
  <c r="C416" i="7"/>
  <c r="E415" i="7"/>
  <c r="C415" i="7"/>
  <c r="E414" i="7"/>
  <c r="C414" i="7"/>
  <c r="E413" i="7"/>
  <c r="C413" i="7"/>
  <c r="F413" i="7" s="1"/>
  <c r="E412" i="7"/>
  <c r="C412" i="7"/>
  <c r="E411" i="7"/>
  <c r="C411" i="7"/>
  <c r="D411" i="7" s="1"/>
  <c r="E410" i="7"/>
  <c r="C410" i="7"/>
  <c r="F410" i="7" s="1"/>
  <c r="E409" i="7"/>
  <c r="D409" i="7"/>
  <c r="C409" i="7"/>
  <c r="E408" i="7"/>
  <c r="C408" i="7"/>
  <c r="E407" i="7"/>
  <c r="C407" i="7"/>
  <c r="E406" i="7"/>
  <c r="C406" i="7"/>
  <c r="E405" i="7"/>
  <c r="C405" i="7"/>
  <c r="E404" i="7"/>
  <c r="C404" i="7"/>
  <c r="E403" i="7"/>
  <c r="C403" i="7"/>
  <c r="D403" i="7" s="1"/>
  <c r="E402" i="7"/>
  <c r="C402" i="7"/>
  <c r="E401" i="7"/>
  <c r="D401" i="7"/>
  <c r="C401" i="7"/>
  <c r="E400" i="7"/>
  <c r="C400" i="7"/>
  <c r="E399" i="7"/>
  <c r="C399" i="7"/>
  <c r="E398" i="7"/>
  <c r="C398" i="7"/>
  <c r="E397" i="7"/>
  <c r="C397" i="7"/>
  <c r="E396" i="7"/>
  <c r="C396" i="7"/>
  <c r="E395" i="7"/>
  <c r="C395" i="7"/>
  <c r="D395" i="7" s="1"/>
  <c r="E394" i="7"/>
  <c r="C394" i="7"/>
  <c r="E393" i="7"/>
  <c r="D393" i="7"/>
  <c r="C393" i="7"/>
  <c r="E392" i="7"/>
  <c r="C392" i="7"/>
  <c r="E391" i="7"/>
  <c r="C391" i="7"/>
  <c r="E390" i="7"/>
  <c r="C390" i="7"/>
  <c r="E389" i="7"/>
  <c r="C389" i="7"/>
  <c r="E388" i="7"/>
  <c r="C388" i="7"/>
  <c r="E387" i="7"/>
  <c r="D387" i="7"/>
  <c r="C387" i="7"/>
  <c r="E386" i="7"/>
  <c r="C386" i="7"/>
  <c r="E385" i="7"/>
  <c r="C385" i="7"/>
  <c r="F385" i="7" s="1"/>
  <c r="E384" i="7"/>
  <c r="C384" i="7"/>
  <c r="E383" i="7"/>
  <c r="C383" i="7"/>
  <c r="E382" i="7"/>
  <c r="C382" i="7"/>
  <c r="E381" i="7"/>
  <c r="C381" i="7"/>
  <c r="E380" i="7"/>
  <c r="C380" i="7"/>
  <c r="E379" i="7"/>
  <c r="C379" i="7"/>
  <c r="D379" i="7" s="1"/>
  <c r="E378" i="7"/>
  <c r="C378" i="7"/>
  <c r="F378" i="7" s="1"/>
  <c r="E377" i="7"/>
  <c r="D377" i="7"/>
  <c r="C377" i="7"/>
  <c r="E376" i="7"/>
  <c r="C376" i="7"/>
  <c r="E375" i="7"/>
  <c r="C375" i="7"/>
  <c r="E374" i="7"/>
  <c r="C374" i="7"/>
  <c r="E373" i="7"/>
  <c r="C373" i="7"/>
  <c r="E372" i="7"/>
  <c r="C372" i="7"/>
  <c r="E371" i="7"/>
  <c r="C371" i="7"/>
  <c r="D371" i="7" s="1"/>
  <c r="E370" i="7"/>
  <c r="C370" i="7"/>
  <c r="E369" i="7"/>
  <c r="D369" i="7"/>
  <c r="C369" i="7"/>
  <c r="E368" i="7"/>
  <c r="C368" i="7"/>
  <c r="E367" i="7"/>
  <c r="C367" i="7"/>
  <c r="E366" i="7"/>
  <c r="C366" i="7"/>
  <c r="E365" i="7"/>
  <c r="C365" i="7"/>
  <c r="E364" i="7"/>
  <c r="C364" i="7"/>
  <c r="E363" i="7"/>
  <c r="D363" i="7"/>
  <c r="C363" i="7"/>
  <c r="E362" i="7"/>
  <c r="C362" i="7"/>
  <c r="E361" i="7"/>
  <c r="D361" i="7"/>
  <c r="C361" i="7"/>
  <c r="E360" i="7"/>
  <c r="C360" i="7"/>
  <c r="E359" i="7"/>
  <c r="C359" i="7"/>
  <c r="E358" i="7"/>
  <c r="C358" i="7"/>
  <c r="E357" i="7"/>
  <c r="C357" i="7"/>
  <c r="E356" i="7"/>
  <c r="C356" i="7"/>
  <c r="E355" i="7"/>
  <c r="D355" i="7"/>
  <c r="C355" i="7"/>
  <c r="E354" i="7"/>
  <c r="C354" i="7"/>
  <c r="E353" i="7"/>
  <c r="D353" i="7"/>
  <c r="C353" i="7"/>
  <c r="E352" i="7"/>
  <c r="C352" i="7"/>
  <c r="E351" i="7"/>
  <c r="C351" i="7"/>
  <c r="E350" i="7"/>
  <c r="C350" i="7"/>
  <c r="E349" i="7"/>
  <c r="C349" i="7"/>
  <c r="F349" i="7" s="1"/>
  <c r="E348" i="7"/>
  <c r="C348" i="7"/>
  <c r="E347" i="7"/>
  <c r="C347" i="7"/>
  <c r="D347" i="7" s="1"/>
  <c r="E346" i="7"/>
  <c r="C346" i="7"/>
  <c r="F346" i="7" s="1"/>
  <c r="E345" i="7"/>
  <c r="D345" i="7"/>
  <c r="C345" i="7"/>
  <c r="E344" i="7"/>
  <c r="C344" i="7"/>
  <c r="E343" i="7"/>
  <c r="C343" i="7"/>
  <c r="E342" i="7"/>
  <c r="C342" i="7"/>
  <c r="E341" i="7"/>
  <c r="C341" i="7"/>
  <c r="E340" i="7"/>
  <c r="C340" i="7"/>
  <c r="E339" i="7"/>
  <c r="C339" i="7"/>
  <c r="D339" i="7" s="1"/>
  <c r="E338" i="7"/>
  <c r="C338" i="7"/>
  <c r="E337" i="7"/>
  <c r="D337" i="7"/>
  <c r="C337" i="7"/>
  <c r="E336" i="7"/>
  <c r="C336" i="7"/>
  <c r="E335" i="7"/>
  <c r="C335" i="7"/>
  <c r="E334" i="7"/>
  <c r="C334" i="7"/>
  <c r="E333" i="7"/>
  <c r="C333" i="7"/>
  <c r="E332" i="7"/>
  <c r="C332" i="7"/>
  <c r="E331" i="7"/>
  <c r="C331" i="7"/>
  <c r="D331" i="7" s="1"/>
  <c r="E330" i="7"/>
  <c r="C330" i="7"/>
  <c r="E329" i="7"/>
  <c r="D329" i="7"/>
  <c r="C329" i="7"/>
  <c r="E328" i="7"/>
  <c r="C328" i="7"/>
  <c r="E327" i="7"/>
  <c r="C327" i="7"/>
  <c r="E326" i="7"/>
  <c r="C326" i="7"/>
  <c r="E325" i="7"/>
  <c r="C325" i="7"/>
  <c r="E324" i="7"/>
  <c r="C324" i="7"/>
  <c r="E323" i="7"/>
  <c r="D323" i="7"/>
  <c r="C323" i="7"/>
  <c r="E322" i="7"/>
  <c r="C322" i="7"/>
  <c r="E321" i="7"/>
  <c r="C321" i="7"/>
  <c r="F321" i="7" s="1"/>
  <c r="E320" i="7"/>
  <c r="C320" i="7"/>
  <c r="E319" i="7"/>
  <c r="C319" i="7"/>
  <c r="E318" i="7"/>
  <c r="C318" i="7"/>
  <c r="E317" i="7"/>
  <c r="C317" i="7"/>
  <c r="E316" i="7"/>
  <c r="C316" i="7"/>
  <c r="E315" i="7"/>
  <c r="C315" i="7"/>
  <c r="D315" i="7" s="1"/>
  <c r="E314" i="7"/>
  <c r="C314" i="7"/>
  <c r="F314" i="7" s="1"/>
  <c r="E313" i="7"/>
  <c r="D313" i="7"/>
  <c r="C313" i="7"/>
  <c r="E312" i="7"/>
  <c r="C312" i="7"/>
  <c r="E311" i="7"/>
  <c r="C311" i="7"/>
  <c r="E310" i="7"/>
  <c r="C310" i="7"/>
  <c r="E309" i="7"/>
  <c r="C309" i="7"/>
  <c r="E308" i="7"/>
  <c r="C308" i="7"/>
  <c r="E307" i="7"/>
  <c r="C307" i="7"/>
  <c r="D307" i="7" s="1"/>
  <c r="E306" i="7"/>
  <c r="C306" i="7"/>
  <c r="E305" i="7"/>
  <c r="D305" i="7"/>
  <c r="C305" i="7"/>
  <c r="E304" i="7"/>
  <c r="C304" i="7"/>
  <c r="E303" i="7"/>
  <c r="C303" i="7"/>
  <c r="E302" i="7"/>
  <c r="C302" i="7"/>
  <c r="E301" i="7"/>
  <c r="C301" i="7"/>
  <c r="E300" i="7"/>
  <c r="C300" i="7"/>
  <c r="E299" i="7"/>
  <c r="D299" i="7"/>
  <c r="C299" i="7"/>
  <c r="E298" i="7"/>
  <c r="C298" i="7"/>
  <c r="E297" i="7"/>
  <c r="D297" i="7"/>
  <c r="C297" i="7"/>
  <c r="E296" i="7"/>
  <c r="C296" i="7"/>
  <c r="E295" i="7"/>
  <c r="C295" i="7"/>
  <c r="E294" i="7"/>
  <c r="C294" i="7"/>
  <c r="E293" i="7"/>
  <c r="C293" i="7"/>
  <c r="E292" i="7"/>
  <c r="C292" i="7"/>
  <c r="E291" i="7"/>
  <c r="D291" i="7"/>
  <c r="C291" i="7"/>
  <c r="E290" i="7"/>
  <c r="C290" i="7"/>
  <c r="E289" i="7"/>
  <c r="D289" i="7"/>
  <c r="C289" i="7"/>
  <c r="E288" i="7"/>
  <c r="C288" i="7"/>
  <c r="E287" i="7"/>
  <c r="C287" i="7"/>
  <c r="E286" i="7"/>
  <c r="C286" i="7"/>
  <c r="E285" i="7"/>
  <c r="C285" i="7"/>
  <c r="F285" i="7" s="1"/>
  <c r="E284" i="7"/>
  <c r="C284" i="7"/>
  <c r="E283" i="7"/>
  <c r="C283" i="7"/>
  <c r="D283" i="7" s="1"/>
  <c r="E282" i="7"/>
  <c r="C282" i="7"/>
  <c r="F282" i="7" s="1"/>
  <c r="E281" i="7"/>
  <c r="D281" i="7"/>
  <c r="C281" i="7"/>
  <c r="E280" i="7"/>
  <c r="C280" i="7"/>
  <c r="E279" i="7"/>
  <c r="C279" i="7"/>
  <c r="E278" i="7"/>
  <c r="C278" i="7"/>
  <c r="E277" i="7"/>
  <c r="C277" i="7"/>
  <c r="E276" i="7"/>
  <c r="C276" i="7"/>
  <c r="E275" i="7"/>
  <c r="C275" i="7"/>
  <c r="D275" i="7" s="1"/>
  <c r="E274" i="7"/>
  <c r="C274" i="7"/>
  <c r="E273" i="7"/>
  <c r="D273" i="7"/>
  <c r="C273" i="7"/>
  <c r="E272" i="7"/>
  <c r="C272" i="7"/>
  <c r="E271" i="7"/>
  <c r="C271" i="7"/>
  <c r="E270" i="7"/>
  <c r="C270" i="7"/>
  <c r="E269" i="7"/>
  <c r="C269" i="7"/>
  <c r="E268" i="7"/>
  <c r="C268" i="7"/>
  <c r="E267" i="7"/>
  <c r="C267" i="7"/>
  <c r="D267" i="7" s="1"/>
  <c r="E266" i="7"/>
  <c r="C266" i="7"/>
  <c r="E265" i="7"/>
  <c r="D265" i="7"/>
  <c r="C265" i="7"/>
  <c r="E264" i="7"/>
  <c r="C264" i="7"/>
  <c r="E263" i="7"/>
  <c r="C263" i="7"/>
  <c r="E262" i="7"/>
  <c r="C262" i="7"/>
  <c r="E261" i="7"/>
  <c r="C261" i="7"/>
  <c r="E260" i="7"/>
  <c r="C260" i="7"/>
  <c r="E259" i="7"/>
  <c r="D259" i="7"/>
  <c r="C259" i="7"/>
  <c r="E258" i="7"/>
  <c r="C258" i="7"/>
  <c r="E257" i="7"/>
  <c r="C257" i="7"/>
  <c r="F257" i="7" s="1"/>
  <c r="E256" i="7"/>
  <c r="C256" i="7"/>
  <c r="E255" i="7"/>
  <c r="C255" i="7"/>
  <c r="E254" i="7"/>
  <c r="C254" i="7"/>
  <c r="E253" i="7"/>
  <c r="C253" i="7"/>
  <c r="F253" i="7" s="1"/>
  <c r="E252" i="7"/>
  <c r="C252" i="7"/>
  <c r="E251" i="7"/>
  <c r="C251" i="7"/>
  <c r="D251" i="7" s="1"/>
  <c r="E250" i="7"/>
  <c r="C250" i="7"/>
  <c r="E249" i="7"/>
  <c r="D249" i="7"/>
  <c r="C249" i="7"/>
  <c r="E248" i="7"/>
  <c r="C248" i="7"/>
  <c r="E247" i="7"/>
  <c r="C247" i="7"/>
  <c r="E246" i="7"/>
  <c r="C246" i="7"/>
  <c r="E245" i="7"/>
  <c r="C245" i="7"/>
  <c r="E244" i="7"/>
  <c r="C244" i="7"/>
  <c r="E243" i="7"/>
  <c r="C243" i="7"/>
  <c r="D243" i="7" s="1"/>
  <c r="E242" i="7"/>
  <c r="C242" i="7"/>
  <c r="E241" i="7"/>
  <c r="D241" i="7"/>
  <c r="C241" i="7"/>
  <c r="E240" i="7"/>
  <c r="C240" i="7"/>
  <c r="E239" i="7"/>
  <c r="C239" i="7"/>
  <c r="E238" i="7"/>
  <c r="C238" i="7"/>
  <c r="E237" i="7"/>
  <c r="C237" i="7"/>
  <c r="E236" i="7"/>
  <c r="C236" i="7"/>
  <c r="E235" i="7"/>
  <c r="D235" i="7"/>
  <c r="C235" i="7"/>
  <c r="E234" i="7"/>
  <c r="C234" i="7"/>
  <c r="E233" i="7"/>
  <c r="D233" i="7"/>
  <c r="C233" i="7"/>
  <c r="E232" i="7"/>
  <c r="C232" i="7"/>
  <c r="E231" i="7"/>
  <c r="C231" i="7"/>
  <c r="E230" i="7"/>
  <c r="C230" i="7"/>
  <c r="E229" i="7"/>
  <c r="C229" i="7"/>
  <c r="E228" i="7"/>
  <c r="C228" i="7"/>
  <c r="E227" i="7"/>
  <c r="D227" i="7"/>
  <c r="C227" i="7"/>
  <c r="E226" i="7"/>
  <c r="C226" i="7"/>
  <c r="E225" i="7"/>
  <c r="D225" i="7"/>
  <c r="C225" i="7"/>
  <c r="E224" i="7"/>
  <c r="C224" i="7"/>
  <c r="E223" i="7"/>
  <c r="C223" i="7"/>
  <c r="E222" i="7"/>
  <c r="C222" i="7"/>
  <c r="E221" i="7"/>
  <c r="C221" i="7"/>
  <c r="E220" i="7"/>
  <c r="C220" i="7"/>
  <c r="E219" i="7"/>
  <c r="C219" i="7"/>
  <c r="D219" i="7" s="1"/>
  <c r="E218" i="7"/>
  <c r="C218" i="7"/>
  <c r="E217" i="7"/>
  <c r="D217" i="7"/>
  <c r="C217" i="7"/>
  <c r="E216" i="7"/>
  <c r="C216" i="7"/>
  <c r="E215" i="7"/>
  <c r="C215" i="7"/>
  <c r="E214" i="7"/>
  <c r="C214" i="7"/>
  <c r="E213" i="7"/>
  <c r="C213" i="7"/>
  <c r="E212" i="7"/>
  <c r="C212" i="7"/>
  <c r="E211" i="7"/>
  <c r="C211" i="7"/>
  <c r="D211" i="7" s="1"/>
  <c r="E210" i="7"/>
  <c r="C210" i="7"/>
  <c r="E209" i="7"/>
  <c r="D209" i="7"/>
  <c r="C209" i="7"/>
  <c r="E208" i="7"/>
  <c r="C208" i="7"/>
  <c r="E207" i="7"/>
  <c r="C207" i="7"/>
  <c r="E206" i="7"/>
  <c r="C206" i="7"/>
  <c r="E205" i="7"/>
  <c r="C205" i="7"/>
  <c r="E204" i="7"/>
  <c r="C204" i="7"/>
  <c r="E203" i="7"/>
  <c r="C203" i="7"/>
  <c r="D203" i="7" s="1"/>
  <c r="E202" i="7"/>
  <c r="C202" i="7"/>
  <c r="E201" i="7"/>
  <c r="D201" i="7"/>
  <c r="C201" i="7"/>
  <c r="E200" i="7"/>
  <c r="C200" i="7"/>
  <c r="E199" i="7"/>
  <c r="C199" i="7"/>
  <c r="E198" i="7"/>
  <c r="C198" i="7"/>
  <c r="E197" i="7"/>
  <c r="C197" i="7"/>
  <c r="E196" i="7"/>
  <c r="C196" i="7"/>
  <c r="E195" i="7"/>
  <c r="D195" i="7"/>
  <c r="C195" i="7"/>
  <c r="E194" i="7"/>
  <c r="C194" i="7"/>
  <c r="E193" i="7"/>
  <c r="C193" i="7"/>
  <c r="F193" i="7" s="1"/>
  <c r="E192" i="7"/>
  <c r="C192" i="7"/>
  <c r="E191" i="7"/>
  <c r="C191" i="7"/>
  <c r="E190" i="7"/>
  <c r="C190" i="7"/>
  <c r="E189" i="7"/>
  <c r="C189" i="7"/>
  <c r="E188" i="7"/>
  <c r="C188" i="7"/>
  <c r="E187" i="7"/>
  <c r="C187" i="7"/>
  <c r="D187" i="7" s="1"/>
  <c r="E186" i="7"/>
  <c r="C186" i="7"/>
  <c r="E185" i="7"/>
  <c r="D185" i="7"/>
  <c r="C185" i="7"/>
  <c r="E184" i="7"/>
  <c r="C184" i="7"/>
  <c r="E183" i="7"/>
  <c r="C183" i="7"/>
  <c r="E182" i="7"/>
  <c r="C182" i="7"/>
  <c r="E181" i="7"/>
  <c r="C181" i="7"/>
  <c r="E180" i="7"/>
  <c r="C180" i="7"/>
  <c r="E179" i="7"/>
  <c r="C179" i="7"/>
  <c r="D179" i="7" s="1"/>
  <c r="E178" i="7"/>
  <c r="C178" i="7"/>
  <c r="E177" i="7"/>
  <c r="D177" i="7"/>
  <c r="C177" i="7"/>
  <c r="E176" i="7"/>
  <c r="C176" i="7"/>
  <c r="E175" i="7"/>
  <c r="C175" i="7"/>
  <c r="E174" i="7"/>
  <c r="C174" i="7"/>
  <c r="E173" i="7"/>
  <c r="C173" i="7"/>
  <c r="E172" i="7"/>
  <c r="C172" i="7"/>
  <c r="E171" i="7"/>
  <c r="D171" i="7"/>
  <c r="C171" i="7"/>
  <c r="E170" i="7"/>
  <c r="C170" i="7"/>
  <c r="E169" i="7"/>
  <c r="D169" i="7"/>
  <c r="C169" i="7"/>
  <c r="E168" i="7"/>
  <c r="C168" i="7"/>
  <c r="E167" i="7"/>
  <c r="C167" i="7"/>
  <c r="E166" i="7"/>
  <c r="C166" i="7"/>
  <c r="E165" i="7"/>
  <c r="C165" i="7"/>
  <c r="E164" i="7"/>
  <c r="C164" i="7"/>
  <c r="E163" i="7"/>
  <c r="D163" i="7"/>
  <c r="C163" i="7"/>
  <c r="E162" i="7"/>
  <c r="C162" i="7"/>
  <c r="E161" i="7"/>
  <c r="D161" i="7"/>
  <c r="C161" i="7"/>
  <c r="E160" i="7"/>
  <c r="C160" i="7"/>
  <c r="E159" i="7"/>
  <c r="C159" i="7"/>
  <c r="E158" i="7"/>
  <c r="C158" i="7"/>
  <c r="E157" i="7"/>
  <c r="C157" i="7"/>
  <c r="E156" i="7"/>
  <c r="C156" i="7"/>
  <c r="E155" i="7"/>
  <c r="C155" i="7"/>
  <c r="D155" i="7" s="1"/>
  <c r="E154" i="7"/>
  <c r="C154" i="7"/>
  <c r="E153" i="7"/>
  <c r="D153" i="7"/>
  <c r="C153" i="7"/>
  <c r="E152" i="7"/>
  <c r="C152" i="7"/>
  <c r="E151" i="7"/>
  <c r="C151" i="7"/>
  <c r="E150" i="7"/>
  <c r="C150" i="7"/>
  <c r="E149" i="7"/>
  <c r="C149" i="7"/>
  <c r="E148" i="7"/>
  <c r="C148" i="7"/>
  <c r="E147" i="7"/>
  <c r="C147" i="7"/>
  <c r="D147" i="7" s="1"/>
  <c r="E146" i="7"/>
  <c r="C146" i="7"/>
  <c r="E145" i="7"/>
  <c r="D145" i="7"/>
  <c r="C145" i="7"/>
  <c r="E144" i="7"/>
  <c r="C144" i="7"/>
  <c r="E143" i="7"/>
  <c r="C143" i="7"/>
  <c r="E142" i="7"/>
  <c r="C142" i="7"/>
  <c r="E141" i="7"/>
  <c r="C141" i="7"/>
  <c r="E140" i="7"/>
  <c r="C140" i="7"/>
  <c r="E139" i="7"/>
  <c r="C139" i="7"/>
  <c r="D139" i="7" s="1"/>
  <c r="E138" i="7"/>
  <c r="C138" i="7"/>
  <c r="E137" i="7"/>
  <c r="D137" i="7"/>
  <c r="C137" i="7"/>
  <c r="E136" i="7"/>
  <c r="C136" i="7"/>
  <c r="E135" i="7"/>
  <c r="C135" i="7"/>
  <c r="E134" i="7"/>
  <c r="C134" i="7"/>
  <c r="E133" i="7"/>
  <c r="C133" i="7"/>
  <c r="E132" i="7"/>
  <c r="C132" i="7"/>
  <c r="E131" i="7"/>
  <c r="D131" i="7"/>
  <c r="C131" i="7"/>
  <c r="E130" i="7"/>
  <c r="C130" i="7"/>
  <c r="E129" i="7"/>
  <c r="C129" i="7"/>
  <c r="F129" i="7" s="1"/>
  <c r="E128" i="7"/>
  <c r="C128" i="7"/>
  <c r="E127" i="7"/>
  <c r="C127" i="7"/>
  <c r="E126" i="7"/>
  <c r="C126" i="7"/>
  <c r="E125" i="7"/>
  <c r="C125" i="7"/>
  <c r="E124" i="7"/>
  <c r="C124" i="7"/>
  <c r="E123" i="7"/>
  <c r="C123" i="7"/>
  <c r="D123" i="7" s="1"/>
  <c r="E122" i="7"/>
  <c r="C122" i="7"/>
  <c r="E121" i="7"/>
  <c r="D121" i="7"/>
  <c r="C121" i="7"/>
  <c r="E120" i="7"/>
  <c r="C120" i="7"/>
  <c r="E119" i="7"/>
  <c r="C119" i="7"/>
  <c r="E118" i="7"/>
  <c r="C118" i="7"/>
  <c r="E117" i="7"/>
  <c r="C117" i="7"/>
  <c r="E116" i="7"/>
  <c r="C116" i="7"/>
  <c r="E115" i="7"/>
  <c r="C115" i="7"/>
  <c r="D115" i="7" s="1"/>
  <c r="E114" i="7"/>
  <c r="C114" i="7"/>
  <c r="E113" i="7"/>
  <c r="D113" i="7"/>
  <c r="C113" i="7"/>
  <c r="E112" i="7"/>
  <c r="C112" i="7"/>
  <c r="E111" i="7"/>
  <c r="C111" i="7"/>
  <c r="E110" i="7"/>
  <c r="C110" i="7"/>
  <c r="E109" i="7"/>
  <c r="C109" i="7"/>
  <c r="E108" i="7"/>
  <c r="C108" i="7"/>
  <c r="E107" i="7"/>
  <c r="C107" i="7"/>
  <c r="D107" i="7" s="1"/>
  <c r="E106" i="7"/>
  <c r="C106" i="7"/>
  <c r="E105" i="7"/>
  <c r="D105" i="7"/>
  <c r="C105" i="7"/>
  <c r="E104" i="7"/>
  <c r="C104" i="7"/>
  <c r="E103" i="7"/>
  <c r="C103" i="7"/>
  <c r="E102" i="7"/>
  <c r="C102" i="7"/>
  <c r="E101" i="7"/>
  <c r="C101" i="7"/>
  <c r="E100" i="7"/>
  <c r="C100" i="7"/>
  <c r="E99" i="7"/>
  <c r="D99" i="7"/>
  <c r="C99" i="7"/>
  <c r="E98" i="7"/>
  <c r="C98" i="7"/>
  <c r="E97" i="7"/>
  <c r="D97" i="7"/>
  <c r="C97" i="7"/>
  <c r="E96" i="7"/>
  <c r="C96" i="7"/>
  <c r="E95" i="7"/>
  <c r="C95" i="7"/>
  <c r="E94" i="7"/>
  <c r="C94" i="7"/>
  <c r="E93" i="7"/>
  <c r="C93" i="7"/>
  <c r="E92" i="7"/>
  <c r="C92" i="7"/>
  <c r="E91" i="7"/>
  <c r="C91" i="7"/>
  <c r="D91" i="7" s="1"/>
  <c r="E90" i="7"/>
  <c r="C90" i="7"/>
  <c r="E89" i="7"/>
  <c r="C89" i="7"/>
  <c r="D89" i="7" s="1"/>
  <c r="E88" i="7"/>
  <c r="C88" i="7"/>
  <c r="E87" i="7"/>
  <c r="C87" i="7"/>
  <c r="E86" i="7"/>
  <c r="C86" i="7"/>
  <c r="E85" i="7"/>
  <c r="C85" i="7"/>
  <c r="E84" i="7"/>
  <c r="C84" i="7"/>
  <c r="E83" i="7"/>
  <c r="C83" i="7"/>
  <c r="D83" i="7" s="1"/>
  <c r="E82" i="7"/>
  <c r="C82" i="7"/>
  <c r="E81" i="7"/>
  <c r="C81" i="7"/>
  <c r="E80" i="7"/>
  <c r="C80" i="7"/>
  <c r="E79" i="7"/>
  <c r="C79" i="7"/>
  <c r="E78" i="7"/>
  <c r="C78" i="7"/>
  <c r="E77" i="7"/>
  <c r="D77" i="7"/>
  <c r="C77" i="7"/>
  <c r="E76" i="7"/>
  <c r="C76" i="7"/>
  <c r="E75" i="7"/>
  <c r="C75" i="7"/>
  <c r="D75" i="7" s="1"/>
  <c r="E74" i="7"/>
  <c r="D74" i="7"/>
  <c r="C74" i="7"/>
  <c r="E73" i="7"/>
  <c r="C73" i="7"/>
  <c r="D73" i="7" s="1"/>
  <c r="E72" i="7"/>
  <c r="C72" i="7"/>
  <c r="E71" i="7"/>
  <c r="C71" i="7"/>
  <c r="E70" i="7"/>
  <c r="C70" i="7"/>
  <c r="E69" i="7"/>
  <c r="C69" i="7"/>
  <c r="E68" i="7"/>
  <c r="C68" i="7"/>
  <c r="E67" i="7"/>
  <c r="C67" i="7"/>
  <c r="E66" i="7"/>
  <c r="D66" i="7"/>
  <c r="C66" i="7"/>
  <c r="E65" i="7"/>
  <c r="C65" i="7"/>
  <c r="E64" i="7"/>
  <c r="C64" i="7"/>
  <c r="E63" i="7"/>
  <c r="C63" i="7"/>
  <c r="E62" i="7"/>
  <c r="C62" i="7"/>
  <c r="E61" i="7"/>
  <c r="C61" i="7"/>
  <c r="E60" i="7"/>
  <c r="D60" i="7"/>
  <c r="C60" i="7"/>
  <c r="E59" i="7"/>
  <c r="C59" i="7"/>
  <c r="E58" i="7"/>
  <c r="C58" i="7"/>
  <c r="F58" i="7" s="1"/>
  <c r="E57" i="7"/>
  <c r="D57" i="7"/>
  <c r="C57" i="7"/>
  <c r="E56" i="7"/>
  <c r="D56" i="7"/>
  <c r="C56" i="7"/>
  <c r="E55" i="7"/>
  <c r="C55" i="7"/>
  <c r="E54" i="7"/>
  <c r="C54" i="7"/>
  <c r="E53" i="7"/>
  <c r="C53" i="7"/>
  <c r="E52" i="7"/>
  <c r="C52" i="7"/>
  <c r="E51" i="7"/>
  <c r="C51" i="7"/>
  <c r="E50" i="7"/>
  <c r="D50" i="7"/>
  <c r="C50" i="7"/>
  <c r="E49" i="7"/>
  <c r="C49" i="7"/>
  <c r="E48" i="7"/>
  <c r="C48" i="7"/>
  <c r="E47" i="7"/>
  <c r="C47" i="7"/>
  <c r="E46" i="7"/>
  <c r="C46" i="7"/>
  <c r="E45" i="7"/>
  <c r="C45" i="7"/>
  <c r="E44" i="7"/>
  <c r="C44" i="7"/>
  <c r="E43" i="7"/>
  <c r="D43" i="7"/>
  <c r="C43" i="7"/>
  <c r="E42" i="7"/>
  <c r="C42" i="7"/>
  <c r="E41" i="7"/>
  <c r="C41" i="7"/>
  <c r="D41" i="7" s="1"/>
  <c r="E40" i="7"/>
  <c r="C40" i="7"/>
  <c r="E39" i="7"/>
  <c r="C39" i="7"/>
  <c r="E38" i="7"/>
  <c r="C38" i="7"/>
  <c r="E37" i="7"/>
  <c r="C37" i="7"/>
  <c r="E36" i="7"/>
  <c r="D36" i="7"/>
  <c r="C36" i="7"/>
  <c r="E35" i="7"/>
  <c r="C35" i="7"/>
  <c r="E34" i="7"/>
  <c r="C34" i="7"/>
  <c r="E33" i="7"/>
  <c r="C33" i="7"/>
  <c r="E32" i="7"/>
  <c r="D32" i="7"/>
  <c r="C32" i="7"/>
  <c r="E31" i="7"/>
  <c r="C31" i="7"/>
  <c r="D31" i="7" s="1"/>
  <c r="E30" i="7"/>
  <c r="C30" i="7"/>
  <c r="E29" i="7"/>
  <c r="C29" i="7"/>
  <c r="E28" i="7"/>
  <c r="D28" i="7"/>
  <c r="C28" i="7"/>
  <c r="E27" i="7"/>
  <c r="C27" i="7"/>
  <c r="D27" i="7" s="1"/>
  <c r="E26" i="7"/>
  <c r="C26" i="7"/>
  <c r="E25" i="7"/>
  <c r="C25" i="7"/>
  <c r="E24" i="7"/>
  <c r="C24" i="7"/>
  <c r="D24" i="7" s="1"/>
  <c r="E23" i="7"/>
  <c r="C23" i="7"/>
  <c r="E22" i="7"/>
  <c r="C22" i="7"/>
  <c r="E21" i="7"/>
  <c r="C21" i="7"/>
  <c r="E20" i="7"/>
  <c r="D20" i="7"/>
  <c r="C20" i="7"/>
  <c r="E19" i="7"/>
  <c r="C19" i="7"/>
  <c r="F19" i="7" s="1"/>
  <c r="C18" i="7"/>
  <c r="B8" i="6" s="1"/>
  <c r="D577" i="7" l="1"/>
  <c r="D661" i="7"/>
  <c r="F620" i="7"/>
  <c r="F634" i="7"/>
  <c r="D257" i="7"/>
  <c r="D385" i="7"/>
  <c r="D449" i="7"/>
  <c r="D513" i="7"/>
  <c r="D58" i="7"/>
  <c r="D321" i="7"/>
  <c r="F32" i="7"/>
  <c r="F74" i="7"/>
  <c r="F145" i="7"/>
  <c r="F209" i="7"/>
  <c r="F273" i="7"/>
  <c r="F301" i="7"/>
  <c r="F337" i="7"/>
  <c r="F365" i="7"/>
  <c r="F401" i="7"/>
  <c r="F429" i="7"/>
  <c r="F465" i="7"/>
  <c r="F493" i="7"/>
  <c r="F529" i="7"/>
  <c r="F557" i="7"/>
  <c r="F593" i="7"/>
  <c r="F621" i="7"/>
  <c r="F691" i="7"/>
  <c r="F81" i="7"/>
  <c r="F266" i="7"/>
  <c r="F330" i="7"/>
  <c r="F394" i="7"/>
  <c r="F458" i="7"/>
  <c r="F522" i="7"/>
  <c r="D529" i="7"/>
  <c r="F586" i="7"/>
  <c r="D593" i="7"/>
  <c r="D621" i="7"/>
  <c r="F628" i="7"/>
  <c r="F650" i="7"/>
  <c r="F97" i="7"/>
  <c r="F161" i="7"/>
  <c r="F225" i="7"/>
  <c r="F289" i="7"/>
  <c r="F317" i="7"/>
  <c r="F353" i="7"/>
  <c r="F381" i="7"/>
  <c r="F417" i="7"/>
  <c r="F445" i="7"/>
  <c r="F481" i="7"/>
  <c r="F509" i="7"/>
  <c r="F573" i="7"/>
  <c r="D129" i="7"/>
  <c r="D193" i="7"/>
  <c r="F35" i="7"/>
  <c r="D35" i="7"/>
  <c r="F77" i="7"/>
  <c r="F113" i="7"/>
  <c r="F177" i="7"/>
  <c r="F241" i="7"/>
  <c r="F269" i="7"/>
  <c r="F305" i="7"/>
  <c r="F333" i="7"/>
  <c r="F369" i="7"/>
  <c r="F397" i="7"/>
  <c r="F433" i="7"/>
  <c r="F461" i="7"/>
  <c r="F497" i="7"/>
  <c r="F525" i="7"/>
  <c r="F561" i="7"/>
  <c r="F589" i="7"/>
  <c r="F298" i="7"/>
  <c r="F362" i="7"/>
  <c r="F426" i="7"/>
  <c r="F490" i="7"/>
  <c r="D497" i="7"/>
  <c r="F554" i="7"/>
  <c r="D561" i="7"/>
  <c r="F618" i="7"/>
  <c r="D100" i="7"/>
  <c r="F100" i="7"/>
  <c r="D132" i="7"/>
  <c r="F132" i="7"/>
  <c r="D164" i="7"/>
  <c r="F164" i="7"/>
  <c r="D196" i="7"/>
  <c r="F196" i="7"/>
  <c r="F221" i="7"/>
  <c r="D221" i="7"/>
  <c r="D260" i="7"/>
  <c r="F260" i="7"/>
  <c r="D292" i="7"/>
  <c r="F292" i="7"/>
  <c r="D324" i="7"/>
  <c r="F324" i="7"/>
  <c r="D356" i="7"/>
  <c r="F356" i="7"/>
  <c r="D388" i="7"/>
  <c r="F388" i="7"/>
  <c r="D420" i="7"/>
  <c r="F420" i="7"/>
  <c r="D452" i="7"/>
  <c r="F452" i="7"/>
  <c r="D484" i="7"/>
  <c r="F484" i="7"/>
  <c r="F28" i="7"/>
  <c r="D52" i="7"/>
  <c r="F52" i="7"/>
  <c r="F90" i="7"/>
  <c r="D90" i="7"/>
  <c r="F122" i="7"/>
  <c r="D122" i="7"/>
  <c r="F154" i="7"/>
  <c r="D154" i="7"/>
  <c r="F186" i="7"/>
  <c r="D186" i="7"/>
  <c r="F218" i="7"/>
  <c r="D218" i="7"/>
  <c r="F250" i="7"/>
  <c r="D250" i="7"/>
  <c r="D44" i="7"/>
  <c r="F44" i="7"/>
  <c r="F157" i="7"/>
  <c r="D157" i="7"/>
  <c r="F189" i="7"/>
  <c r="D189" i="7"/>
  <c r="D228" i="7"/>
  <c r="F228" i="7"/>
  <c r="D38" i="7"/>
  <c r="F38" i="7"/>
  <c r="D45" i="7"/>
  <c r="F45" i="7"/>
  <c r="F49" i="7"/>
  <c r="D49" i="7"/>
  <c r="D87" i="7"/>
  <c r="F87" i="7"/>
  <c r="D25" i="7"/>
  <c r="F25" i="7"/>
  <c r="F42" i="7"/>
  <c r="D42" i="7"/>
  <c r="F93" i="7"/>
  <c r="D93" i="7"/>
  <c r="D71" i="7"/>
  <c r="F71" i="7"/>
  <c r="D84" i="7"/>
  <c r="F84" i="7"/>
  <c r="F109" i="7"/>
  <c r="D109" i="7"/>
  <c r="F141" i="7"/>
  <c r="D141" i="7"/>
  <c r="F173" i="7"/>
  <c r="D173" i="7"/>
  <c r="F205" i="7"/>
  <c r="D205" i="7"/>
  <c r="D212" i="7"/>
  <c r="F212" i="7"/>
  <c r="F237" i="7"/>
  <c r="D237" i="7"/>
  <c r="D244" i="7"/>
  <c r="F244" i="7"/>
  <c r="D308" i="7"/>
  <c r="F308" i="7"/>
  <c r="D340" i="7"/>
  <c r="F340" i="7"/>
  <c r="D404" i="7"/>
  <c r="F404" i="7"/>
  <c r="D436" i="7"/>
  <c r="F436" i="7"/>
  <c r="D468" i="7"/>
  <c r="F468" i="7"/>
  <c r="F125" i="7"/>
  <c r="D125" i="7"/>
  <c r="D29" i="7"/>
  <c r="F29" i="7"/>
  <c r="D67" i="7"/>
  <c r="F67" i="7"/>
  <c r="D116" i="7"/>
  <c r="F116" i="7"/>
  <c r="D148" i="7"/>
  <c r="F148" i="7"/>
  <c r="D180" i="7"/>
  <c r="F180" i="7"/>
  <c r="D276" i="7"/>
  <c r="F276" i="7"/>
  <c r="D372" i="7"/>
  <c r="F372" i="7"/>
  <c r="D19" i="7"/>
  <c r="D26" i="7"/>
  <c r="F26" i="7"/>
  <c r="D64" i="7"/>
  <c r="F64" i="7"/>
  <c r="D81" i="7"/>
  <c r="F106" i="7"/>
  <c r="D106" i="7"/>
  <c r="F138" i="7"/>
  <c r="D138" i="7"/>
  <c r="F170" i="7"/>
  <c r="D170" i="7"/>
  <c r="F202" i="7"/>
  <c r="D202" i="7"/>
  <c r="F234" i="7"/>
  <c r="D234" i="7"/>
  <c r="D48" i="7"/>
  <c r="F48" i="7"/>
  <c r="D22" i="7"/>
  <c r="F22" i="7"/>
  <c r="F39" i="7"/>
  <c r="D39" i="7"/>
  <c r="F23" i="7"/>
  <c r="D23" i="7"/>
  <c r="D68" i="7"/>
  <c r="F68" i="7"/>
  <c r="D51" i="7"/>
  <c r="F51" i="7"/>
  <c r="D55" i="7"/>
  <c r="F55" i="7"/>
  <c r="D61" i="7"/>
  <c r="F61" i="7"/>
  <c r="F65" i="7"/>
  <c r="D65" i="7"/>
  <c r="D532" i="7"/>
  <c r="F532" i="7"/>
  <c r="D548" i="7"/>
  <c r="F548" i="7"/>
  <c r="D564" i="7"/>
  <c r="F564" i="7"/>
  <c r="D580" i="7"/>
  <c r="F580" i="7"/>
  <c r="D596" i="7"/>
  <c r="F596" i="7"/>
  <c r="D612" i="7"/>
  <c r="F612" i="7"/>
  <c r="D625" i="7"/>
  <c r="F625" i="7"/>
  <c r="D631" i="7"/>
  <c r="F631" i="7"/>
  <c r="D648" i="7"/>
  <c r="F648" i="7"/>
  <c r="D668" i="7"/>
  <c r="F668" i="7"/>
  <c r="D678" i="7"/>
  <c r="F678" i="7"/>
  <c r="D695" i="7"/>
  <c r="F695" i="7"/>
  <c r="F20" i="7"/>
  <c r="F36" i="7"/>
  <c r="F56" i="7"/>
  <c r="D72" i="7"/>
  <c r="F72" i="7"/>
  <c r="F75" i="7"/>
  <c r="D78" i="7"/>
  <c r="F78" i="7"/>
  <c r="D88" i="7"/>
  <c r="F88" i="7"/>
  <c r="F91" i="7"/>
  <c r="D94" i="7"/>
  <c r="F94" i="7"/>
  <c r="D104" i="7"/>
  <c r="F104" i="7"/>
  <c r="F107" i="7"/>
  <c r="D110" i="7"/>
  <c r="F110" i="7"/>
  <c r="D120" i="7"/>
  <c r="F120" i="7"/>
  <c r="F123" i="7"/>
  <c r="D126" i="7"/>
  <c r="F126" i="7"/>
  <c r="D136" i="7"/>
  <c r="F136" i="7"/>
  <c r="F139" i="7"/>
  <c r="D142" i="7"/>
  <c r="F142" i="7"/>
  <c r="D152" i="7"/>
  <c r="F152" i="7"/>
  <c r="F155" i="7"/>
  <c r="D158" i="7"/>
  <c r="F158" i="7"/>
  <c r="D168" i="7"/>
  <c r="F168" i="7"/>
  <c r="F171" i="7"/>
  <c r="D174" i="7"/>
  <c r="F174" i="7"/>
  <c r="D184" i="7"/>
  <c r="F184" i="7"/>
  <c r="F187" i="7"/>
  <c r="D190" i="7"/>
  <c r="F190" i="7"/>
  <c r="D200" i="7"/>
  <c r="F200" i="7"/>
  <c r="F203" i="7"/>
  <c r="D206" i="7"/>
  <c r="F206" i="7"/>
  <c r="D216" i="7"/>
  <c r="F216" i="7"/>
  <c r="F219" i="7"/>
  <c r="D222" i="7"/>
  <c r="F222" i="7"/>
  <c r="D232" i="7"/>
  <c r="F232" i="7"/>
  <c r="F235" i="7"/>
  <c r="D238" i="7"/>
  <c r="F238" i="7"/>
  <c r="D248" i="7"/>
  <c r="F248" i="7"/>
  <c r="F251" i="7"/>
  <c r="D254" i="7"/>
  <c r="F254" i="7"/>
  <c r="D264" i="7"/>
  <c r="F264" i="7"/>
  <c r="F267" i="7"/>
  <c r="D270" i="7"/>
  <c r="F270" i="7"/>
  <c r="D280" i="7"/>
  <c r="F280" i="7"/>
  <c r="F283" i="7"/>
  <c r="D286" i="7"/>
  <c r="F286" i="7"/>
  <c r="D296" i="7"/>
  <c r="F296" i="7"/>
  <c r="F299" i="7"/>
  <c r="D302" i="7"/>
  <c r="F302" i="7"/>
  <c r="D312" i="7"/>
  <c r="F312" i="7"/>
  <c r="F315" i="7"/>
  <c r="D318" i="7"/>
  <c r="F318" i="7"/>
  <c r="D328" i="7"/>
  <c r="F328" i="7"/>
  <c r="F331" i="7"/>
  <c r="D334" i="7"/>
  <c r="F334" i="7"/>
  <c r="D344" i="7"/>
  <c r="F344" i="7"/>
  <c r="F347" i="7"/>
  <c r="D350" i="7"/>
  <c r="F350" i="7"/>
  <c r="D360" i="7"/>
  <c r="F360" i="7"/>
  <c r="F363" i="7"/>
  <c r="D366" i="7"/>
  <c r="F366" i="7"/>
  <c r="D376" i="7"/>
  <c r="F376" i="7"/>
  <c r="F379" i="7"/>
  <c r="D382" i="7"/>
  <c r="F382" i="7"/>
  <c r="D392" i="7"/>
  <c r="F392" i="7"/>
  <c r="F395" i="7"/>
  <c r="D398" i="7"/>
  <c r="F398" i="7"/>
  <c r="D408" i="7"/>
  <c r="F408" i="7"/>
  <c r="F411" i="7"/>
  <c r="D414" i="7"/>
  <c r="F414" i="7"/>
  <c r="D424" i="7"/>
  <c r="F424" i="7"/>
  <c r="F427" i="7"/>
  <c r="D430" i="7"/>
  <c r="F430" i="7"/>
  <c r="D440" i="7"/>
  <c r="F440" i="7"/>
  <c r="F443" i="7"/>
  <c r="D446" i="7"/>
  <c r="F446" i="7"/>
  <c r="D456" i="7"/>
  <c r="F456" i="7"/>
  <c r="F459" i="7"/>
  <c r="D462" i="7"/>
  <c r="F462" i="7"/>
  <c r="D472" i="7"/>
  <c r="F472" i="7"/>
  <c r="F475" i="7"/>
  <c r="D478" i="7"/>
  <c r="F478" i="7"/>
  <c r="D488" i="7"/>
  <c r="F488" i="7"/>
  <c r="F491" i="7"/>
  <c r="D494" i="7"/>
  <c r="F494" i="7"/>
  <c r="D504" i="7"/>
  <c r="F504" i="7"/>
  <c r="F507" i="7"/>
  <c r="D510" i="7"/>
  <c r="F510" i="7"/>
  <c r="D520" i="7"/>
  <c r="F520" i="7"/>
  <c r="F523" i="7"/>
  <c r="D526" i="7"/>
  <c r="F526" i="7"/>
  <c r="D536" i="7"/>
  <c r="F536" i="7"/>
  <c r="F539" i="7"/>
  <c r="D542" i="7"/>
  <c r="F542" i="7"/>
  <c r="D552" i="7"/>
  <c r="F552" i="7"/>
  <c r="F555" i="7"/>
  <c r="D558" i="7"/>
  <c r="F558" i="7"/>
  <c r="D568" i="7"/>
  <c r="F568" i="7"/>
  <c r="F571" i="7"/>
  <c r="D574" i="7"/>
  <c r="F574" i="7"/>
  <c r="D584" i="7"/>
  <c r="F584" i="7"/>
  <c r="F587" i="7"/>
  <c r="D590" i="7"/>
  <c r="F590" i="7"/>
  <c r="D600" i="7"/>
  <c r="F600" i="7"/>
  <c r="F603" i="7"/>
  <c r="D606" i="7"/>
  <c r="F606" i="7"/>
  <c r="D616" i="7"/>
  <c r="F616" i="7"/>
  <c r="F619" i="7"/>
  <c r="D628" i="7"/>
  <c r="F635" i="7"/>
  <c r="D638" i="7"/>
  <c r="F638" i="7"/>
  <c r="F642" i="7"/>
  <c r="F645" i="7"/>
  <c r="D655" i="7"/>
  <c r="F655" i="7"/>
  <c r="D672" i="7"/>
  <c r="F672" i="7"/>
  <c r="D675" i="7"/>
  <c r="D682" i="7"/>
  <c r="D685" i="7"/>
  <c r="D689" i="7"/>
  <c r="F689" i="7"/>
  <c r="D692" i="7"/>
  <c r="F692" i="7"/>
  <c r="F699" i="7"/>
  <c r="D702" i="7"/>
  <c r="F702" i="7"/>
  <c r="F706" i="7"/>
  <c r="D709" i="7"/>
  <c r="D516" i="7"/>
  <c r="F516" i="7"/>
  <c r="D665" i="7"/>
  <c r="F665" i="7"/>
  <c r="D30" i="7"/>
  <c r="F30" i="7"/>
  <c r="F53" i="7"/>
  <c r="F59" i="7"/>
  <c r="D62" i="7"/>
  <c r="F62" i="7"/>
  <c r="F82" i="7"/>
  <c r="F101" i="7"/>
  <c r="F114" i="7"/>
  <c r="F133" i="7"/>
  <c r="F146" i="7"/>
  <c r="F162" i="7"/>
  <c r="F165" i="7"/>
  <c r="F178" i="7"/>
  <c r="F181" i="7"/>
  <c r="F194" i="7"/>
  <c r="F197" i="7"/>
  <c r="F210" i="7"/>
  <c r="F213" i="7"/>
  <c r="F226" i="7"/>
  <c r="F229" i="7"/>
  <c r="F242" i="7"/>
  <c r="F245" i="7"/>
  <c r="F258" i="7"/>
  <c r="F261" i="7"/>
  <c r="F274" i="7"/>
  <c r="F277" i="7"/>
  <c r="F290" i="7"/>
  <c r="F293" i="7"/>
  <c r="F306" i="7"/>
  <c r="F309" i="7"/>
  <c r="F322" i="7"/>
  <c r="F325" i="7"/>
  <c r="F338" i="7"/>
  <c r="F341" i="7"/>
  <c r="F354" i="7"/>
  <c r="F357" i="7"/>
  <c r="F370" i="7"/>
  <c r="F373" i="7"/>
  <c r="F386" i="7"/>
  <c r="F389" i="7"/>
  <c r="F402" i="7"/>
  <c r="F405" i="7"/>
  <c r="F418" i="7"/>
  <c r="F421" i="7"/>
  <c r="F434" i="7"/>
  <c r="F437" i="7"/>
  <c r="F450" i="7"/>
  <c r="F453" i="7"/>
  <c r="F466" i="7"/>
  <c r="F469" i="7"/>
  <c r="F482" i="7"/>
  <c r="F485" i="7"/>
  <c r="F498" i="7"/>
  <c r="F501" i="7"/>
  <c r="F514" i="7"/>
  <c r="F517" i="7"/>
  <c r="F530" i="7"/>
  <c r="F533" i="7"/>
  <c r="F546" i="7"/>
  <c r="F549" i="7"/>
  <c r="F562" i="7"/>
  <c r="F565" i="7"/>
  <c r="F578" i="7"/>
  <c r="F581" i="7"/>
  <c r="F594" i="7"/>
  <c r="F597" i="7"/>
  <c r="F610" i="7"/>
  <c r="F613" i="7"/>
  <c r="D622" i="7"/>
  <c r="F622" i="7"/>
  <c r="F626" i="7"/>
  <c r="D632" i="7"/>
  <c r="F632" i="7"/>
  <c r="D649" i="7"/>
  <c r="F649" i="7"/>
  <c r="D652" i="7"/>
  <c r="F652" i="7"/>
  <c r="F659" i="7"/>
  <c r="D662" i="7"/>
  <c r="F662" i="7"/>
  <c r="F666" i="7"/>
  <c r="F669" i="7"/>
  <c r="D679" i="7"/>
  <c r="F679" i="7"/>
  <c r="D696" i="7"/>
  <c r="F696" i="7"/>
  <c r="D699" i="7"/>
  <c r="D706" i="7"/>
  <c r="D500" i="7"/>
  <c r="F500" i="7"/>
  <c r="D46" i="7"/>
  <c r="F46" i="7"/>
  <c r="F69" i="7"/>
  <c r="F85" i="7"/>
  <c r="F98" i="7"/>
  <c r="F117" i="7"/>
  <c r="F130" i="7"/>
  <c r="F149" i="7"/>
  <c r="F24" i="7"/>
  <c r="D40" i="7"/>
  <c r="F40" i="7"/>
  <c r="F43" i="7"/>
  <c r="F50" i="7"/>
  <c r="D53" i="7"/>
  <c r="D59" i="7"/>
  <c r="F66" i="7"/>
  <c r="D69" i="7"/>
  <c r="F73" i="7"/>
  <c r="D79" i="7"/>
  <c r="F79" i="7"/>
  <c r="D82" i="7"/>
  <c r="D85" i="7"/>
  <c r="F89" i="7"/>
  <c r="D95" i="7"/>
  <c r="F95" i="7"/>
  <c r="D98" i="7"/>
  <c r="D101" i="7"/>
  <c r="F105" i="7"/>
  <c r="D111" i="7"/>
  <c r="F111" i="7"/>
  <c r="D114" i="7"/>
  <c r="D117" i="7"/>
  <c r="F121" i="7"/>
  <c r="D127" i="7"/>
  <c r="F127" i="7"/>
  <c r="D130" i="7"/>
  <c r="D133" i="7"/>
  <c r="F137" i="7"/>
  <c r="D143" i="7"/>
  <c r="F143" i="7"/>
  <c r="D146" i="7"/>
  <c r="D149" i="7"/>
  <c r="F153" i="7"/>
  <c r="D159" i="7"/>
  <c r="F159" i="7"/>
  <c r="D162" i="7"/>
  <c r="D165" i="7"/>
  <c r="F169" i="7"/>
  <c r="D175" i="7"/>
  <c r="F175" i="7"/>
  <c r="D178" i="7"/>
  <c r="D181" i="7"/>
  <c r="F185" i="7"/>
  <c r="D191" i="7"/>
  <c r="F191" i="7"/>
  <c r="D194" i="7"/>
  <c r="D197" i="7"/>
  <c r="F201" i="7"/>
  <c r="D207" i="7"/>
  <c r="F207" i="7"/>
  <c r="D210" i="7"/>
  <c r="D213" i="7"/>
  <c r="F217" i="7"/>
  <c r="D223" i="7"/>
  <c r="F223" i="7"/>
  <c r="D226" i="7"/>
  <c r="D229" i="7"/>
  <c r="F233" i="7"/>
  <c r="D239" i="7"/>
  <c r="F239" i="7"/>
  <c r="D242" i="7"/>
  <c r="D245" i="7"/>
  <c r="F249" i="7"/>
  <c r="D255" i="7"/>
  <c r="F255" i="7"/>
  <c r="D258" i="7"/>
  <c r="D261" i="7"/>
  <c r="F265" i="7"/>
  <c r="D271" i="7"/>
  <c r="F271" i="7"/>
  <c r="D274" i="7"/>
  <c r="D277" i="7"/>
  <c r="F281" i="7"/>
  <c r="D287" i="7"/>
  <c r="F287" i="7"/>
  <c r="D290" i="7"/>
  <c r="D293" i="7"/>
  <c r="F297" i="7"/>
  <c r="D303" i="7"/>
  <c r="F303" i="7"/>
  <c r="D306" i="7"/>
  <c r="D309" i="7"/>
  <c r="F313" i="7"/>
  <c r="D319" i="7"/>
  <c r="F319" i="7"/>
  <c r="D322" i="7"/>
  <c r="D325" i="7"/>
  <c r="F329" i="7"/>
  <c r="D335" i="7"/>
  <c r="F335" i="7"/>
  <c r="D338" i="7"/>
  <c r="D341" i="7"/>
  <c r="F345" i="7"/>
  <c r="D351" i="7"/>
  <c r="F351" i="7"/>
  <c r="D354" i="7"/>
  <c r="D357" i="7"/>
  <c r="F361" i="7"/>
  <c r="D367" i="7"/>
  <c r="F367" i="7"/>
  <c r="D370" i="7"/>
  <c r="D373" i="7"/>
  <c r="F377" i="7"/>
  <c r="D383" i="7"/>
  <c r="F383" i="7"/>
  <c r="D386" i="7"/>
  <c r="D389" i="7"/>
  <c r="F393" i="7"/>
  <c r="D399" i="7"/>
  <c r="F399" i="7"/>
  <c r="D402" i="7"/>
  <c r="D405" i="7"/>
  <c r="F409" i="7"/>
  <c r="D415" i="7"/>
  <c r="F415" i="7"/>
  <c r="D418" i="7"/>
  <c r="D421" i="7"/>
  <c r="F425" i="7"/>
  <c r="D431" i="7"/>
  <c r="F431" i="7"/>
  <c r="D434" i="7"/>
  <c r="D437" i="7"/>
  <c r="F441" i="7"/>
  <c r="D447" i="7"/>
  <c r="F447" i="7"/>
  <c r="D450" i="7"/>
  <c r="D453" i="7"/>
  <c r="F457" i="7"/>
  <c r="D463" i="7"/>
  <c r="F463" i="7"/>
  <c r="D466" i="7"/>
  <c r="D469" i="7"/>
  <c r="F473" i="7"/>
  <c r="D479" i="7"/>
  <c r="F479" i="7"/>
  <c r="D482" i="7"/>
  <c r="D485" i="7"/>
  <c r="F489" i="7"/>
  <c r="D495" i="7"/>
  <c r="F495" i="7"/>
  <c r="D498" i="7"/>
  <c r="D501" i="7"/>
  <c r="F505" i="7"/>
  <c r="D511" i="7"/>
  <c r="F511" i="7"/>
  <c r="D514" i="7"/>
  <c r="D517" i="7"/>
  <c r="F521" i="7"/>
  <c r="D527" i="7"/>
  <c r="F527" i="7"/>
  <c r="D530" i="7"/>
  <c r="D533" i="7"/>
  <c r="F537" i="7"/>
  <c r="D543" i="7"/>
  <c r="F543" i="7"/>
  <c r="D546" i="7"/>
  <c r="D549" i="7"/>
  <c r="F553" i="7"/>
  <c r="D559" i="7"/>
  <c r="F559" i="7"/>
  <c r="D562" i="7"/>
  <c r="D565" i="7"/>
  <c r="F569" i="7"/>
  <c r="D575" i="7"/>
  <c r="F575" i="7"/>
  <c r="D578" i="7"/>
  <c r="D581" i="7"/>
  <c r="F585" i="7"/>
  <c r="D591" i="7"/>
  <c r="F591" i="7"/>
  <c r="D594" i="7"/>
  <c r="D597" i="7"/>
  <c r="F601" i="7"/>
  <c r="D607" i="7"/>
  <c r="F607" i="7"/>
  <c r="D610" i="7"/>
  <c r="D613" i="7"/>
  <c r="F617" i="7"/>
  <c r="F629" i="7"/>
  <c r="D639" i="7"/>
  <c r="F639" i="7"/>
  <c r="D656" i="7"/>
  <c r="F656" i="7"/>
  <c r="D673" i="7"/>
  <c r="F673" i="7"/>
  <c r="D676" i="7"/>
  <c r="F676" i="7"/>
  <c r="F683" i="7"/>
  <c r="D686" i="7"/>
  <c r="F686" i="7"/>
  <c r="F690" i="7"/>
  <c r="F693" i="7"/>
  <c r="D703" i="7"/>
  <c r="F703" i="7"/>
  <c r="D710" i="7"/>
  <c r="F710" i="7"/>
  <c r="F27" i="7"/>
  <c r="D33" i="7"/>
  <c r="F33" i="7"/>
  <c r="D21" i="7"/>
  <c r="F21" i="7"/>
  <c r="F31" i="7"/>
  <c r="D34" i="7"/>
  <c r="F34" i="7"/>
  <c r="D37" i="7"/>
  <c r="F37" i="7"/>
  <c r="D47" i="7"/>
  <c r="F47" i="7"/>
  <c r="F57" i="7"/>
  <c r="D63" i="7"/>
  <c r="F63" i="7"/>
  <c r="D76" i="7"/>
  <c r="F76" i="7"/>
  <c r="D92" i="7"/>
  <c r="F92" i="7"/>
  <c r="D108" i="7"/>
  <c r="F108" i="7"/>
  <c r="D124" i="7"/>
  <c r="F124" i="7"/>
  <c r="D140" i="7"/>
  <c r="F140" i="7"/>
  <c r="D156" i="7"/>
  <c r="F156" i="7"/>
  <c r="D172" i="7"/>
  <c r="F172" i="7"/>
  <c r="D188" i="7"/>
  <c r="F188" i="7"/>
  <c r="D204" i="7"/>
  <c r="F204" i="7"/>
  <c r="D220" i="7"/>
  <c r="F220" i="7"/>
  <c r="D236" i="7"/>
  <c r="F236" i="7"/>
  <c r="D252" i="7"/>
  <c r="F252" i="7"/>
  <c r="D268" i="7"/>
  <c r="F268" i="7"/>
  <c r="D284" i="7"/>
  <c r="F284" i="7"/>
  <c r="D300" i="7"/>
  <c r="F300" i="7"/>
  <c r="D316" i="7"/>
  <c r="F316" i="7"/>
  <c r="D332" i="7"/>
  <c r="F332" i="7"/>
  <c r="D348" i="7"/>
  <c r="F348" i="7"/>
  <c r="D364" i="7"/>
  <c r="F364" i="7"/>
  <c r="D380" i="7"/>
  <c r="F380" i="7"/>
  <c r="D396" i="7"/>
  <c r="F396" i="7"/>
  <c r="D412" i="7"/>
  <c r="F412" i="7"/>
  <c r="D428" i="7"/>
  <c r="F428" i="7"/>
  <c r="D444" i="7"/>
  <c r="F444" i="7"/>
  <c r="D460" i="7"/>
  <c r="F460" i="7"/>
  <c r="D476" i="7"/>
  <c r="F476" i="7"/>
  <c r="D492" i="7"/>
  <c r="F492" i="7"/>
  <c r="D508" i="7"/>
  <c r="F508" i="7"/>
  <c r="D524" i="7"/>
  <c r="F524" i="7"/>
  <c r="D540" i="7"/>
  <c r="F540" i="7"/>
  <c r="D556" i="7"/>
  <c r="F556" i="7"/>
  <c r="D572" i="7"/>
  <c r="F572" i="7"/>
  <c r="D588" i="7"/>
  <c r="F588" i="7"/>
  <c r="D604" i="7"/>
  <c r="F604" i="7"/>
  <c r="D623" i="7"/>
  <c r="F623" i="7"/>
  <c r="D633" i="7"/>
  <c r="F633" i="7"/>
  <c r="D636" i="7"/>
  <c r="F636" i="7"/>
  <c r="D646" i="7"/>
  <c r="F646" i="7"/>
  <c r="F653" i="7"/>
  <c r="D663" i="7"/>
  <c r="F663" i="7"/>
  <c r="D680" i="7"/>
  <c r="F680" i="7"/>
  <c r="D697" i="7"/>
  <c r="F697" i="7"/>
  <c r="D700" i="7"/>
  <c r="F700" i="7"/>
  <c r="D707" i="7"/>
  <c r="F707" i="7"/>
  <c r="F41" i="7"/>
  <c r="D54" i="7"/>
  <c r="F54" i="7"/>
  <c r="F60" i="7"/>
  <c r="D70" i="7"/>
  <c r="F70" i="7"/>
  <c r="D80" i="7"/>
  <c r="F80" i="7"/>
  <c r="F83" i="7"/>
  <c r="D86" i="7"/>
  <c r="F86" i="7"/>
  <c r="D96" i="7"/>
  <c r="F96" i="7"/>
  <c r="F99" i="7"/>
  <c r="D102" i="7"/>
  <c r="F102" i="7"/>
  <c r="D112" i="7"/>
  <c r="F112" i="7"/>
  <c r="F115" i="7"/>
  <c r="D118" i="7"/>
  <c r="F118" i="7"/>
  <c r="D128" i="7"/>
  <c r="F128" i="7"/>
  <c r="F131" i="7"/>
  <c r="D134" i="7"/>
  <c r="F134" i="7"/>
  <c r="D144" i="7"/>
  <c r="F144" i="7"/>
  <c r="F147" i="7"/>
  <c r="D150" i="7"/>
  <c r="F150" i="7"/>
  <c r="D160" i="7"/>
  <c r="F160" i="7"/>
  <c r="F163" i="7"/>
  <c r="D166" i="7"/>
  <c r="F166" i="7"/>
  <c r="D176" i="7"/>
  <c r="F176" i="7"/>
  <c r="F179" i="7"/>
  <c r="D182" i="7"/>
  <c r="F182" i="7"/>
  <c r="D192" i="7"/>
  <c r="F192" i="7"/>
  <c r="F195" i="7"/>
  <c r="D198" i="7"/>
  <c r="F198" i="7"/>
  <c r="D208" i="7"/>
  <c r="F208" i="7"/>
  <c r="F211" i="7"/>
  <c r="D214" i="7"/>
  <c r="F214" i="7"/>
  <c r="D224" i="7"/>
  <c r="F224" i="7"/>
  <c r="F227" i="7"/>
  <c r="D230" i="7"/>
  <c r="F230" i="7"/>
  <c r="D240" i="7"/>
  <c r="F240" i="7"/>
  <c r="F243" i="7"/>
  <c r="D246" i="7"/>
  <c r="F246" i="7"/>
  <c r="D256" i="7"/>
  <c r="F256" i="7"/>
  <c r="F259" i="7"/>
  <c r="D262" i="7"/>
  <c r="F262" i="7"/>
  <c r="D272" i="7"/>
  <c r="F272" i="7"/>
  <c r="F275" i="7"/>
  <c r="D278" i="7"/>
  <c r="F278" i="7"/>
  <c r="D288" i="7"/>
  <c r="F288" i="7"/>
  <c r="F291" i="7"/>
  <c r="D294" i="7"/>
  <c r="F294" i="7"/>
  <c r="D304" i="7"/>
  <c r="F304" i="7"/>
  <c r="F307" i="7"/>
  <c r="D310" i="7"/>
  <c r="F310" i="7"/>
  <c r="D320" i="7"/>
  <c r="F320" i="7"/>
  <c r="F323" i="7"/>
  <c r="D326" i="7"/>
  <c r="F326" i="7"/>
  <c r="D336" i="7"/>
  <c r="F336" i="7"/>
  <c r="F339" i="7"/>
  <c r="D342" i="7"/>
  <c r="F342" i="7"/>
  <c r="D352" i="7"/>
  <c r="F352" i="7"/>
  <c r="F355" i="7"/>
  <c r="D358" i="7"/>
  <c r="F358" i="7"/>
  <c r="D368" i="7"/>
  <c r="F368" i="7"/>
  <c r="F371" i="7"/>
  <c r="D374" i="7"/>
  <c r="F374" i="7"/>
  <c r="D384" i="7"/>
  <c r="F384" i="7"/>
  <c r="F387" i="7"/>
  <c r="D390" i="7"/>
  <c r="F390" i="7"/>
  <c r="D400" i="7"/>
  <c r="F400" i="7"/>
  <c r="F403" i="7"/>
  <c r="D406" i="7"/>
  <c r="F406" i="7"/>
  <c r="D416" i="7"/>
  <c r="F416" i="7"/>
  <c r="F419" i="7"/>
  <c r="D422" i="7"/>
  <c r="F422" i="7"/>
  <c r="D432" i="7"/>
  <c r="F432" i="7"/>
  <c r="F435" i="7"/>
  <c r="D438" i="7"/>
  <c r="F438" i="7"/>
  <c r="D448" i="7"/>
  <c r="F448" i="7"/>
  <c r="F451" i="7"/>
  <c r="D454" i="7"/>
  <c r="F454" i="7"/>
  <c r="D464" i="7"/>
  <c r="F464" i="7"/>
  <c r="F467" i="7"/>
  <c r="D470" i="7"/>
  <c r="F470" i="7"/>
  <c r="D480" i="7"/>
  <c r="F480" i="7"/>
  <c r="F483" i="7"/>
  <c r="D486" i="7"/>
  <c r="F486" i="7"/>
  <c r="D496" i="7"/>
  <c r="F496" i="7"/>
  <c r="F499" i="7"/>
  <c r="D502" i="7"/>
  <c r="F502" i="7"/>
  <c r="D512" i="7"/>
  <c r="F512" i="7"/>
  <c r="F515" i="7"/>
  <c r="D518" i="7"/>
  <c r="F518" i="7"/>
  <c r="D528" i="7"/>
  <c r="F528" i="7"/>
  <c r="F531" i="7"/>
  <c r="D534" i="7"/>
  <c r="F534" i="7"/>
  <c r="D544" i="7"/>
  <c r="F544" i="7"/>
  <c r="F547" i="7"/>
  <c r="D550" i="7"/>
  <c r="F550" i="7"/>
  <c r="D560" i="7"/>
  <c r="F560" i="7"/>
  <c r="F563" i="7"/>
  <c r="D566" i="7"/>
  <c r="F566" i="7"/>
  <c r="D576" i="7"/>
  <c r="F576" i="7"/>
  <c r="F579" i="7"/>
  <c r="D582" i="7"/>
  <c r="F582" i="7"/>
  <c r="D592" i="7"/>
  <c r="F592" i="7"/>
  <c r="F595" i="7"/>
  <c r="D598" i="7"/>
  <c r="F598" i="7"/>
  <c r="D608" i="7"/>
  <c r="F608" i="7"/>
  <c r="F611" i="7"/>
  <c r="D614" i="7"/>
  <c r="F614" i="7"/>
  <c r="D620" i="7"/>
  <c r="F627" i="7"/>
  <c r="D640" i="7"/>
  <c r="F640" i="7"/>
  <c r="D643" i="7"/>
  <c r="D657" i="7"/>
  <c r="F657" i="7"/>
  <c r="D660" i="7"/>
  <c r="F660" i="7"/>
  <c r="F667" i="7"/>
  <c r="D670" i="7"/>
  <c r="F670" i="7"/>
  <c r="F674" i="7"/>
  <c r="F677" i="7"/>
  <c r="D687" i="7"/>
  <c r="F687" i="7"/>
  <c r="D704" i="7"/>
  <c r="F704" i="7"/>
  <c r="D624" i="7"/>
  <c r="F624" i="7"/>
  <c r="D630" i="7"/>
  <c r="F630" i="7"/>
  <c r="D647" i="7"/>
  <c r="F647" i="7"/>
  <c r="D664" i="7"/>
  <c r="F664" i="7"/>
  <c r="D681" i="7"/>
  <c r="F681" i="7"/>
  <c r="D684" i="7"/>
  <c r="F684" i="7"/>
  <c r="D694" i="7"/>
  <c r="F694" i="7"/>
  <c r="D708" i="7"/>
  <c r="F708" i="7"/>
  <c r="D103" i="7"/>
  <c r="F103" i="7"/>
  <c r="D119" i="7"/>
  <c r="F119" i="7"/>
  <c r="D135" i="7"/>
  <c r="F135" i="7"/>
  <c r="D151" i="7"/>
  <c r="F151" i="7"/>
  <c r="D167" i="7"/>
  <c r="F167" i="7"/>
  <c r="D183" i="7"/>
  <c r="F183" i="7"/>
  <c r="D199" i="7"/>
  <c r="F199" i="7"/>
  <c r="D215" i="7"/>
  <c r="F215" i="7"/>
  <c r="D231" i="7"/>
  <c r="F231" i="7"/>
  <c r="D247" i="7"/>
  <c r="F247" i="7"/>
  <c r="D253" i="7"/>
  <c r="D263" i="7"/>
  <c r="F263" i="7"/>
  <c r="D266" i="7"/>
  <c r="D269" i="7"/>
  <c r="D279" i="7"/>
  <c r="F279" i="7"/>
  <c r="D282" i="7"/>
  <c r="D285" i="7"/>
  <c r="D295" i="7"/>
  <c r="F295" i="7"/>
  <c r="D298" i="7"/>
  <c r="D301" i="7"/>
  <c r="D311" i="7"/>
  <c r="F311" i="7"/>
  <c r="D314" i="7"/>
  <c r="D317" i="7"/>
  <c r="D327" i="7"/>
  <c r="F327" i="7"/>
  <c r="D330" i="7"/>
  <c r="D333" i="7"/>
  <c r="D343" i="7"/>
  <c r="F343" i="7"/>
  <c r="D346" i="7"/>
  <c r="D349" i="7"/>
  <c r="D359" i="7"/>
  <c r="F359" i="7"/>
  <c r="D362" i="7"/>
  <c r="D365" i="7"/>
  <c r="D375" i="7"/>
  <c r="F375" i="7"/>
  <c r="D378" i="7"/>
  <c r="D381" i="7"/>
  <c r="D391" i="7"/>
  <c r="F391" i="7"/>
  <c r="D394" i="7"/>
  <c r="D397" i="7"/>
  <c r="D407" i="7"/>
  <c r="F407" i="7"/>
  <c r="D410" i="7"/>
  <c r="D413" i="7"/>
  <c r="D423" i="7"/>
  <c r="F423" i="7"/>
  <c r="D426" i="7"/>
  <c r="D429" i="7"/>
  <c r="D439" i="7"/>
  <c r="F439" i="7"/>
  <c r="D442" i="7"/>
  <c r="D445" i="7"/>
  <c r="D455" i="7"/>
  <c r="F455" i="7"/>
  <c r="D458" i="7"/>
  <c r="D461" i="7"/>
  <c r="D471" i="7"/>
  <c r="F471" i="7"/>
  <c r="D474" i="7"/>
  <c r="D477" i="7"/>
  <c r="D487" i="7"/>
  <c r="F487" i="7"/>
  <c r="D490" i="7"/>
  <c r="D493" i="7"/>
  <c r="D503" i="7"/>
  <c r="F503" i="7"/>
  <c r="D506" i="7"/>
  <c r="D509" i="7"/>
  <c r="D519" i="7"/>
  <c r="F519" i="7"/>
  <c r="D522" i="7"/>
  <c r="D525" i="7"/>
  <c r="D535" i="7"/>
  <c r="F535" i="7"/>
  <c r="D538" i="7"/>
  <c r="D541" i="7"/>
  <c r="D551" i="7"/>
  <c r="F551" i="7"/>
  <c r="D554" i="7"/>
  <c r="D557" i="7"/>
  <c r="D567" i="7"/>
  <c r="F567" i="7"/>
  <c r="D570" i="7"/>
  <c r="D573" i="7"/>
  <c r="D583" i="7"/>
  <c r="F583" i="7"/>
  <c r="D586" i="7"/>
  <c r="D589" i="7"/>
  <c r="D599" i="7"/>
  <c r="F599" i="7"/>
  <c r="D602" i="7"/>
  <c r="D605" i="7"/>
  <c r="D615" i="7"/>
  <c r="F615" i="7"/>
  <c r="D618" i="7"/>
  <c r="D634" i="7"/>
  <c r="D637" i="7"/>
  <c r="D641" i="7"/>
  <c r="F641" i="7"/>
  <c r="D644" i="7"/>
  <c r="F644" i="7"/>
  <c r="D654" i="7"/>
  <c r="F654" i="7"/>
  <c r="D671" i="7"/>
  <c r="F671" i="7"/>
  <c r="D688" i="7"/>
  <c r="F688" i="7"/>
  <c r="D691" i="7"/>
  <c r="D698" i="7"/>
  <c r="D705" i="7"/>
  <c r="F705" i="7"/>
  <c r="X37" i="6"/>
  <c r="W37" i="6"/>
  <c r="V37" i="6"/>
  <c r="U37" i="6"/>
  <c r="T37" i="6"/>
  <c r="S37" i="6"/>
  <c r="R37" i="6"/>
  <c r="P37" i="6"/>
  <c r="O37" i="6"/>
  <c r="N37" i="6"/>
  <c r="M37" i="6"/>
  <c r="L37" i="6"/>
  <c r="K37" i="6"/>
  <c r="J37" i="6"/>
  <c r="H37" i="6"/>
  <c r="G37" i="6"/>
  <c r="F37" i="6"/>
  <c r="E37" i="6"/>
  <c r="D37" i="6"/>
  <c r="C37" i="6"/>
  <c r="B37" i="6"/>
  <c r="X28" i="6"/>
  <c r="W28" i="6"/>
  <c r="V28" i="6"/>
  <c r="U28" i="6"/>
  <c r="T28" i="6"/>
  <c r="S28" i="6"/>
  <c r="R28" i="6"/>
  <c r="P28" i="6"/>
  <c r="O28" i="6"/>
  <c r="N28" i="6"/>
  <c r="M28" i="6"/>
  <c r="L28" i="6"/>
  <c r="K28" i="6"/>
  <c r="J28" i="6"/>
  <c r="H28" i="6"/>
  <c r="G28" i="6"/>
  <c r="F28" i="6"/>
  <c r="E28" i="6"/>
  <c r="D28" i="6"/>
  <c r="C28" i="6"/>
  <c r="B28" i="6"/>
  <c r="H19" i="6"/>
  <c r="G19" i="6"/>
  <c r="F19" i="6"/>
  <c r="E19" i="6"/>
  <c r="D19" i="6"/>
  <c r="C19" i="6"/>
  <c r="B19" i="6"/>
  <c r="P19" i="6"/>
  <c r="O19" i="6"/>
  <c r="N19" i="6"/>
  <c r="M19" i="6"/>
  <c r="L19" i="6"/>
  <c r="K19" i="6"/>
  <c r="J19" i="6"/>
  <c r="X19" i="6"/>
  <c r="W19" i="6"/>
  <c r="V19" i="6"/>
  <c r="U19" i="6"/>
  <c r="T19" i="6"/>
  <c r="S19" i="6"/>
  <c r="R19" i="6"/>
  <c r="X10" i="6"/>
  <c r="W10" i="6"/>
  <c r="V10" i="6"/>
  <c r="U10" i="6"/>
  <c r="T10" i="6"/>
  <c r="S10" i="6"/>
  <c r="R10" i="6"/>
  <c r="P10" i="6"/>
  <c r="O10" i="6"/>
  <c r="N10" i="6"/>
  <c r="M10" i="6"/>
  <c r="L10" i="6"/>
  <c r="K10" i="6"/>
  <c r="J10" i="6"/>
  <c r="F10" i="6"/>
  <c r="D10" i="6"/>
  <c r="H10" i="6" l="1"/>
  <c r="G10" i="6"/>
  <c r="E10" i="6"/>
  <c r="C10" i="6"/>
  <c r="B10" i="6"/>
  <c r="B9" i="6" l="1"/>
  <c r="B11" i="6" l="1"/>
  <c r="C11" i="6" s="1"/>
  <c r="D11" i="6" s="1"/>
  <c r="E11" i="6" s="1"/>
  <c r="F11" i="6" s="1"/>
  <c r="G11" i="6" s="1"/>
  <c r="H11" i="6" s="1"/>
  <c r="B12" i="6" s="1"/>
  <c r="C12" i="6" s="1"/>
  <c r="D12" i="6" s="1"/>
  <c r="E12" i="6" s="1"/>
  <c r="F12" i="6" s="1"/>
  <c r="G12" i="6" s="1"/>
  <c r="H12" i="6" s="1"/>
  <c r="B13" i="6" s="1"/>
  <c r="C13" i="6" s="1"/>
  <c r="D13" i="6" s="1"/>
  <c r="E13" i="6" s="1"/>
  <c r="F13" i="6" s="1"/>
  <c r="G13" i="6" s="1"/>
  <c r="H13" i="6" s="1"/>
  <c r="B14" i="6" s="1"/>
  <c r="C14" i="6" s="1"/>
  <c r="D14" i="6" s="1"/>
  <c r="E14" i="6" s="1"/>
  <c r="F14" i="6" s="1"/>
  <c r="G14" i="6" s="1"/>
  <c r="H14" i="6" s="1"/>
  <c r="B15" i="6" s="1"/>
  <c r="C15" i="6" s="1"/>
  <c r="D15" i="6" s="1"/>
  <c r="E15" i="6" s="1"/>
  <c r="F15" i="6" s="1"/>
  <c r="G15" i="6" s="1"/>
  <c r="H15" i="6" s="1"/>
  <c r="B16" i="6" s="1"/>
  <c r="C16" i="6" s="1"/>
  <c r="D16" i="6" s="1"/>
  <c r="E16" i="6" s="1"/>
  <c r="F16" i="6" s="1"/>
  <c r="G16" i="6" s="1"/>
  <c r="H16" i="6" s="1"/>
  <c r="J9" i="6"/>
  <c r="R9" i="6" s="1"/>
  <c r="B18" i="6" s="1"/>
  <c r="J18" i="6" s="1"/>
  <c r="R18" i="6" s="1"/>
  <c r="B27" i="6" s="1"/>
  <c r="J27" i="6" s="1"/>
  <c r="R27" i="6" s="1"/>
  <c r="B36" i="6" s="1"/>
  <c r="J36" i="6" s="1"/>
  <c r="R36" i="6" s="1"/>
  <c r="B7" i="6"/>
  <c r="J11" i="6" l="1"/>
  <c r="K11" i="6" s="1"/>
  <c r="L11" i="6" s="1"/>
  <c r="M11" i="6" s="1"/>
  <c r="N11" i="6" s="1"/>
  <c r="O11" i="6" s="1"/>
  <c r="P11" i="6" s="1"/>
  <c r="J12" i="6" s="1"/>
  <c r="K12" i="6" s="1"/>
  <c r="L12" i="6" s="1"/>
  <c r="M12" i="6" s="1"/>
  <c r="N12" i="6" s="1"/>
  <c r="O12" i="6" s="1"/>
  <c r="P12" i="6" s="1"/>
  <c r="J13" i="6" s="1"/>
  <c r="K13" i="6" s="1"/>
  <c r="L13" i="6" s="1"/>
  <c r="M13" i="6" s="1"/>
  <c r="N13" i="6" s="1"/>
  <c r="O13" i="6" s="1"/>
  <c r="P13" i="6" s="1"/>
  <c r="J14" i="6" s="1"/>
  <c r="K14" i="6" s="1"/>
  <c r="L14" i="6" s="1"/>
  <c r="M14" i="6" s="1"/>
  <c r="N14" i="6" s="1"/>
  <c r="O14" i="6" s="1"/>
  <c r="P14" i="6" s="1"/>
  <c r="J15" i="6" s="1"/>
  <c r="K15" i="6" s="1"/>
  <c r="L15" i="6" s="1"/>
  <c r="M15" i="6" s="1"/>
  <c r="N15" i="6" s="1"/>
  <c r="O15" i="6" s="1"/>
  <c r="P15" i="6" s="1"/>
  <c r="J16" i="6" s="1"/>
  <c r="K16" i="6" s="1"/>
  <c r="L16" i="6" s="1"/>
  <c r="M16" i="6" s="1"/>
  <c r="N16" i="6" s="1"/>
  <c r="O16" i="6" s="1"/>
  <c r="P16" i="6" s="1"/>
  <c r="R11" i="6" l="1"/>
  <c r="S11" i="6" s="1"/>
  <c r="T11" i="6" s="1"/>
  <c r="U11" i="6" s="1"/>
  <c r="V11" i="6" s="1"/>
  <c r="W11" i="6" s="1"/>
  <c r="X11" i="6" s="1"/>
  <c r="R12" i="6" s="1"/>
  <c r="S12" i="6" s="1"/>
  <c r="T12" i="6" s="1"/>
  <c r="U12" i="6" s="1"/>
  <c r="V12" i="6" s="1"/>
  <c r="W12" i="6" s="1"/>
  <c r="X12" i="6" s="1"/>
  <c r="R13" i="6" s="1"/>
  <c r="S13" i="6" s="1"/>
  <c r="T13" i="6" s="1"/>
  <c r="U13" i="6" s="1"/>
  <c r="V13" i="6" s="1"/>
  <c r="W13" i="6" s="1"/>
  <c r="X13" i="6" s="1"/>
  <c r="R14" i="6" s="1"/>
  <c r="S14" i="6" s="1"/>
  <c r="T14" i="6" s="1"/>
  <c r="U14" i="6" s="1"/>
  <c r="V14" i="6" s="1"/>
  <c r="W14" i="6" s="1"/>
  <c r="X14" i="6" s="1"/>
  <c r="R15" i="6" s="1"/>
  <c r="S15" i="6" s="1"/>
  <c r="T15" i="6" s="1"/>
  <c r="U15" i="6" s="1"/>
  <c r="V15" i="6" s="1"/>
  <c r="W15" i="6" s="1"/>
  <c r="X15" i="6" s="1"/>
  <c r="R16" i="6" s="1"/>
  <c r="S16" i="6" s="1"/>
  <c r="T16" i="6" s="1"/>
  <c r="U16" i="6" s="1"/>
  <c r="V16" i="6" s="1"/>
  <c r="W16" i="6" s="1"/>
  <c r="X16" i="6" s="1"/>
  <c r="B20" i="6" l="1"/>
  <c r="C20" i="6" s="1"/>
  <c r="D20" i="6" s="1"/>
  <c r="E20" i="6" s="1"/>
  <c r="F20" i="6" s="1"/>
  <c r="G20" i="6" s="1"/>
  <c r="H20" i="6" s="1"/>
  <c r="B21" i="6" s="1"/>
  <c r="C21" i="6" s="1"/>
  <c r="D21" i="6" s="1"/>
  <c r="E21" i="6" s="1"/>
  <c r="F21" i="6" s="1"/>
  <c r="G21" i="6" s="1"/>
  <c r="H21" i="6" s="1"/>
  <c r="B22" i="6" s="1"/>
  <c r="C22" i="6" s="1"/>
  <c r="D22" i="6" s="1"/>
  <c r="E22" i="6" s="1"/>
  <c r="F22" i="6" s="1"/>
  <c r="G22" i="6" s="1"/>
  <c r="H22" i="6" s="1"/>
  <c r="B23" i="6" s="1"/>
  <c r="C23" i="6" s="1"/>
  <c r="D23" i="6" s="1"/>
  <c r="E23" i="6" s="1"/>
  <c r="F23" i="6" s="1"/>
  <c r="G23" i="6" s="1"/>
  <c r="H23" i="6" s="1"/>
  <c r="B24" i="6" s="1"/>
  <c r="C24" i="6" s="1"/>
  <c r="D24" i="6" s="1"/>
  <c r="E24" i="6" s="1"/>
  <c r="F24" i="6" s="1"/>
  <c r="G24" i="6" s="1"/>
  <c r="H24" i="6" s="1"/>
  <c r="B25" i="6" s="1"/>
  <c r="C25" i="6" s="1"/>
  <c r="D25" i="6" s="1"/>
  <c r="E25" i="6" s="1"/>
  <c r="F25" i="6" s="1"/>
  <c r="G25" i="6" s="1"/>
  <c r="H25" i="6" s="1"/>
  <c r="J20" i="6" l="1"/>
  <c r="K20" i="6" s="1"/>
  <c r="L20" i="6" s="1"/>
  <c r="M20" i="6" s="1"/>
  <c r="N20" i="6" s="1"/>
  <c r="O20" i="6" s="1"/>
  <c r="P20" i="6" s="1"/>
  <c r="J21" i="6" s="1"/>
  <c r="K21" i="6" s="1"/>
  <c r="L21" i="6" s="1"/>
  <c r="M21" i="6" s="1"/>
  <c r="N21" i="6" s="1"/>
  <c r="O21" i="6" s="1"/>
  <c r="P21" i="6" s="1"/>
  <c r="J22" i="6" s="1"/>
  <c r="K22" i="6" s="1"/>
  <c r="L22" i="6" s="1"/>
  <c r="M22" i="6" s="1"/>
  <c r="N22" i="6" s="1"/>
  <c r="O22" i="6" s="1"/>
  <c r="P22" i="6" s="1"/>
  <c r="J23" i="6" s="1"/>
  <c r="K23" i="6" s="1"/>
  <c r="L23" i="6" s="1"/>
  <c r="M23" i="6" s="1"/>
  <c r="N23" i="6" s="1"/>
  <c r="O23" i="6" s="1"/>
  <c r="P23" i="6" s="1"/>
  <c r="J24" i="6" s="1"/>
  <c r="K24" i="6" s="1"/>
  <c r="L24" i="6" s="1"/>
  <c r="M24" i="6" s="1"/>
  <c r="N24" i="6" s="1"/>
  <c r="O24" i="6" s="1"/>
  <c r="P24" i="6" s="1"/>
  <c r="J25" i="6" s="1"/>
  <c r="K25" i="6" s="1"/>
  <c r="L25" i="6" s="1"/>
  <c r="M25" i="6" s="1"/>
  <c r="N25" i="6" s="1"/>
  <c r="O25" i="6" s="1"/>
  <c r="P25" i="6" s="1"/>
  <c r="R20" i="6" l="1"/>
  <c r="S20" i="6" s="1"/>
  <c r="T20" i="6" s="1"/>
  <c r="U20" i="6" s="1"/>
  <c r="V20" i="6" s="1"/>
  <c r="W20" i="6" s="1"/>
  <c r="X20" i="6" s="1"/>
  <c r="R21" i="6" s="1"/>
  <c r="S21" i="6" s="1"/>
  <c r="T21" i="6" s="1"/>
  <c r="U21" i="6" s="1"/>
  <c r="V21" i="6" s="1"/>
  <c r="W21" i="6" s="1"/>
  <c r="X21" i="6" s="1"/>
  <c r="R22" i="6" s="1"/>
  <c r="S22" i="6" s="1"/>
  <c r="T22" i="6" s="1"/>
  <c r="U22" i="6" s="1"/>
  <c r="V22" i="6" s="1"/>
  <c r="W22" i="6" s="1"/>
  <c r="X22" i="6" s="1"/>
  <c r="R23" i="6" s="1"/>
  <c r="S23" i="6" s="1"/>
  <c r="T23" i="6" s="1"/>
  <c r="U23" i="6" s="1"/>
  <c r="V23" i="6" s="1"/>
  <c r="W23" i="6" s="1"/>
  <c r="X23" i="6" s="1"/>
  <c r="R24" i="6" s="1"/>
  <c r="S24" i="6" s="1"/>
  <c r="T24" i="6" s="1"/>
  <c r="U24" i="6" s="1"/>
  <c r="V24" i="6" s="1"/>
  <c r="W24" i="6" s="1"/>
  <c r="X24" i="6" s="1"/>
  <c r="R25" i="6" s="1"/>
  <c r="S25" i="6" s="1"/>
  <c r="T25" i="6" s="1"/>
  <c r="U25" i="6" s="1"/>
  <c r="V25" i="6" s="1"/>
  <c r="W25" i="6" s="1"/>
  <c r="X25" i="6" s="1"/>
  <c r="B29" i="6"/>
  <c r="C29" i="6" s="1"/>
  <c r="D29" i="6" s="1"/>
  <c r="E29" i="6" s="1"/>
  <c r="F29" i="6" s="1"/>
  <c r="G29" i="6" s="1"/>
  <c r="H29" i="6" s="1"/>
  <c r="B30" i="6" s="1"/>
  <c r="C30" i="6" s="1"/>
  <c r="D30" i="6" s="1"/>
  <c r="E30" i="6" s="1"/>
  <c r="F30" i="6" s="1"/>
  <c r="G30" i="6" s="1"/>
  <c r="H30" i="6" s="1"/>
  <c r="B31" i="6" s="1"/>
  <c r="C31" i="6" s="1"/>
  <c r="D31" i="6" s="1"/>
  <c r="E31" i="6" s="1"/>
  <c r="F31" i="6" s="1"/>
  <c r="G31" i="6" s="1"/>
  <c r="H31" i="6" s="1"/>
  <c r="B32" i="6" s="1"/>
  <c r="C32" i="6" s="1"/>
  <c r="D32" i="6" s="1"/>
  <c r="E32" i="6" s="1"/>
  <c r="F32" i="6" s="1"/>
  <c r="G32" i="6" s="1"/>
  <c r="H32" i="6" s="1"/>
  <c r="B33" i="6" s="1"/>
  <c r="C33" i="6" s="1"/>
  <c r="D33" i="6" s="1"/>
  <c r="E33" i="6" s="1"/>
  <c r="F33" i="6" s="1"/>
  <c r="G33" i="6" s="1"/>
  <c r="H33" i="6" s="1"/>
  <c r="B34" i="6" s="1"/>
  <c r="C34" i="6" s="1"/>
  <c r="D34" i="6" s="1"/>
  <c r="E34" i="6" s="1"/>
  <c r="F34" i="6" s="1"/>
  <c r="G34" i="6" s="1"/>
  <c r="H34" i="6" s="1"/>
  <c r="J29" i="6" l="1"/>
  <c r="K29" i="6" s="1"/>
  <c r="L29" i="6" s="1"/>
  <c r="M29" i="6" s="1"/>
  <c r="N29" i="6" s="1"/>
  <c r="O29" i="6" s="1"/>
  <c r="P29" i="6" s="1"/>
  <c r="J30" i="6" s="1"/>
  <c r="K30" i="6" s="1"/>
  <c r="L30" i="6" s="1"/>
  <c r="M30" i="6" s="1"/>
  <c r="N30" i="6" s="1"/>
  <c r="O30" i="6" s="1"/>
  <c r="P30" i="6" s="1"/>
  <c r="J31" i="6" s="1"/>
  <c r="K31" i="6" s="1"/>
  <c r="L31" i="6" s="1"/>
  <c r="M31" i="6" s="1"/>
  <c r="N31" i="6" s="1"/>
  <c r="O31" i="6" s="1"/>
  <c r="P31" i="6" s="1"/>
  <c r="J32" i="6" s="1"/>
  <c r="K32" i="6" s="1"/>
  <c r="L32" i="6" s="1"/>
  <c r="M32" i="6" s="1"/>
  <c r="N32" i="6" s="1"/>
  <c r="O32" i="6" s="1"/>
  <c r="P32" i="6" s="1"/>
  <c r="J33" i="6" s="1"/>
  <c r="K33" i="6" s="1"/>
  <c r="L33" i="6" s="1"/>
  <c r="M33" i="6" s="1"/>
  <c r="N33" i="6" s="1"/>
  <c r="O33" i="6" s="1"/>
  <c r="P33" i="6" s="1"/>
  <c r="J34" i="6" s="1"/>
  <c r="K34" i="6" s="1"/>
  <c r="L34" i="6" s="1"/>
  <c r="M34" i="6" s="1"/>
  <c r="N34" i="6" s="1"/>
  <c r="O34" i="6" s="1"/>
  <c r="P34" i="6" s="1"/>
  <c r="R29" i="6" l="1"/>
  <c r="S29" i="6" s="1"/>
  <c r="T29" i="6" s="1"/>
  <c r="U29" i="6" s="1"/>
  <c r="V29" i="6" s="1"/>
  <c r="W29" i="6" s="1"/>
  <c r="X29" i="6" s="1"/>
  <c r="R30" i="6" s="1"/>
  <c r="S30" i="6" s="1"/>
  <c r="T30" i="6" s="1"/>
  <c r="U30" i="6" s="1"/>
  <c r="V30" i="6" s="1"/>
  <c r="W30" i="6" s="1"/>
  <c r="X30" i="6" s="1"/>
  <c r="R31" i="6" s="1"/>
  <c r="S31" i="6" s="1"/>
  <c r="T31" i="6" s="1"/>
  <c r="U31" i="6" s="1"/>
  <c r="V31" i="6" s="1"/>
  <c r="W31" i="6" s="1"/>
  <c r="X31" i="6" s="1"/>
  <c r="R32" i="6" s="1"/>
  <c r="S32" i="6" s="1"/>
  <c r="T32" i="6" s="1"/>
  <c r="U32" i="6" s="1"/>
  <c r="V32" i="6" s="1"/>
  <c r="W32" i="6" s="1"/>
  <c r="X32" i="6" s="1"/>
  <c r="R33" i="6" s="1"/>
  <c r="S33" i="6" s="1"/>
  <c r="T33" i="6" s="1"/>
  <c r="U33" i="6" s="1"/>
  <c r="V33" i="6" s="1"/>
  <c r="W33" i="6" s="1"/>
  <c r="X33" i="6" s="1"/>
  <c r="R34" i="6" s="1"/>
  <c r="S34" i="6" s="1"/>
  <c r="T34" i="6" s="1"/>
  <c r="U34" i="6" s="1"/>
  <c r="V34" i="6" s="1"/>
  <c r="W34" i="6" s="1"/>
  <c r="X34" i="6" s="1"/>
  <c r="B38" i="6" l="1"/>
  <c r="C38" i="6" s="1"/>
  <c r="D38" i="6" s="1"/>
  <c r="E38" i="6" s="1"/>
  <c r="F38" i="6" s="1"/>
  <c r="G38" i="6" s="1"/>
  <c r="H38" i="6" s="1"/>
  <c r="B39" i="6" s="1"/>
  <c r="C39" i="6" s="1"/>
  <c r="D39" i="6" s="1"/>
  <c r="E39" i="6" s="1"/>
  <c r="F39" i="6" s="1"/>
  <c r="G39" i="6" s="1"/>
  <c r="H39" i="6" s="1"/>
  <c r="B40" i="6" s="1"/>
  <c r="C40" i="6" s="1"/>
  <c r="D40" i="6" s="1"/>
  <c r="E40" i="6" s="1"/>
  <c r="F40" i="6" s="1"/>
  <c r="G40" i="6" s="1"/>
  <c r="H40" i="6" s="1"/>
  <c r="B41" i="6" s="1"/>
  <c r="C41" i="6" s="1"/>
  <c r="D41" i="6" s="1"/>
  <c r="E41" i="6" s="1"/>
  <c r="F41" i="6" s="1"/>
  <c r="G41" i="6" s="1"/>
  <c r="H41" i="6" s="1"/>
  <c r="B42" i="6" s="1"/>
  <c r="C42" i="6" s="1"/>
  <c r="D42" i="6" s="1"/>
  <c r="E42" i="6" s="1"/>
  <c r="F42" i="6" s="1"/>
  <c r="G42" i="6" s="1"/>
  <c r="H42" i="6" s="1"/>
  <c r="B43" i="6" s="1"/>
  <c r="C43" i="6" s="1"/>
  <c r="D43" i="6" s="1"/>
  <c r="E43" i="6" s="1"/>
  <c r="F43" i="6" s="1"/>
  <c r="G43" i="6" s="1"/>
  <c r="H43" i="6" s="1"/>
  <c r="J38" i="6" l="1"/>
  <c r="K38" i="6" s="1"/>
  <c r="L38" i="6" s="1"/>
  <c r="M38" i="6" s="1"/>
  <c r="N38" i="6" s="1"/>
  <c r="O38" i="6" s="1"/>
  <c r="P38" i="6" s="1"/>
  <c r="J39" i="6" s="1"/>
  <c r="K39" i="6" s="1"/>
  <c r="L39" i="6" s="1"/>
  <c r="M39" i="6" s="1"/>
  <c r="N39" i="6" s="1"/>
  <c r="O39" i="6" s="1"/>
  <c r="P39" i="6" s="1"/>
  <c r="J40" i="6" s="1"/>
  <c r="K40" i="6" s="1"/>
  <c r="L40" i="6" s="1"/>
  <c r="M40" i="6" s="1"/>
  <c r="N40" i="6" s="1"/>
  <c r="O40" i="6" s="1"/>
  <c r="P40" i="6" s="1"/>
  <c r="J41" i="6" s="1"/>
  <c r="K41" i="6" s="1"/>
  <c r="L41" i="6" s="1"/>
  <c r="M41" i="6" s="1"/>
  <c r="N41" i="6" s="1"/>
  <c r="O41" i="6" s="1"/>
  <c r="P41" i="6" s="1"/>
  <c r="J42" i="6" s="1"/>
  <c r="K42" i="6" s="1"/>
  <c r="L42" i="6" s="1"/>
  <c r="M42" i="6" s="1"/>
  <c r="N42" i="6" s="1"/>
  <c r="O42" i="6" s="1"/>
  <c r="P42" i="6" s="1"/>
  <c r="J43" i="6" s="1"/>
  <c r="K43" i="6" s="1"/>
  <c r="L43" i="6" s="1"/>
  <c r="M43" i="6" s="1"/>
  <c r="N43" i="6" s="1"/>
  <c r="O43" i="6" s="1"/>
  <c r="P43" i="6" s="1"/>
  <c r="R38" i="6" l="1"/>
  <c r="S38" i="6" s="1"/>
  <c r="T38" i="6" s="1"/>
  <c r="U38" i="6" s="1"/>
  <c r="V38" i="6" s="1"/>
  <c r="W38" i="6" s="1"/>
  <c r="X38" i="6" s="1"/>
  <c r="R39" i="6" s="1"/>
  <c r="S39" i="6" s="1"/>
  <c r="T39" i="6" s="1"/>
  <c r="U39" i="6" s="1"/>
  <c r="V39" i="6" s="1"/>
  <c r="W39" i="6" s="1"/>
  <c r="X39" i="6" s="1"/>
  <c r="R40" i="6" s="1"/>
  <c r="S40" i="6" s="1"/>
  <c r="T40" i="6" s="1"/>
  <c r="U40" i="6" s="1"/>
  <c r="V40" i="6" s="1"/>
  <c r="W40" i="6" s="1"/>
  <c r="X40" i="6" s="1"/>
  <c r="R41" i="6" s="1"/>
  <c r="S41" i="6" s="1"/>
  <c r="T41" i="6" s="1"/>
  <c r="U41" i="6" s="1"/>
  <c r="V41" i="6" s="1"/>
  <c r="W41" i="6" s="1"/>
  <c r="X41" i="6" s="1"/>
  <c r="R42" i="6" s="1"/>
  <c r="S42" i="6" s="1"/>
  <c r="T42" i="6" s="1"/>
  <c r="U42" i="6" s="1"/>
  <c r="V42" i="6" s="1"/>
  <c r="W42" i="6" s="1"/>
  <c r="X42" i="6" s="1"/>
  <c r="R43" i="6" s="1"/>
  <c r="S43" i="6" s="1"/>
  <c r="T43" i="6" s="1"/>
  <c r="U43" i="6" s="1"/>
  <c r="V43" i="6" s="1"/>
  <c r="W43" i="6" s="1"/>
  <c r="X43" i="6" s="1"/>
</calcChain>
</file>

<file path=xl/sharedStrings.xml><?xml version="1.0" encoding="utf-8"?>
<sst xmlns="http://schemas.openxmlformats.org/spreadsheetml/2006/main" count="731" uniqueCount="35">
  <si>
    <t>Start Day</t>
  </si>
  <si>
    <t>Month:</t>
  </si>
  <si>
    <t>Year:</t>
  </si>
  <si>
    <t>← Choose the year, start month, and start day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</si>
  <si>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</si>
  <si>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</si>
  <si>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</si>
  <si>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Moon Phases</t>
  </si>
  <si>
    <t>The time of a Moon phase is based on the position of the Moon and Sun relative to the Earth (not the observer's position on Earth).</t>
  </si>
  <si>
    <t>A full Moon occurs when the Moon and Sun are in opposite positions in the sky, but the Moon will appear to be full for about 3 nights.</t>
  </si>
  <si>
    <t>*These moon phase times come from the U.S. Naval Observatory Website: http://aa.usno.navy.mil/data/docs/MoonPhase.php</t>
  </si>
  <si>
    <t>New Moon</t>
  </si>
  <si>
    <t>🌑</t>
  </si>
  <si>
    <t>UTC Offset:</t>
  </si>
  <si>
    <t>First Quarter</t>
  </si>
  <si>
    <t>🌓</t>
  </si>
  <si>
    <t>Full Moon</t>
  </si>
  <si>
    <t>🌕</t>
  </si>
  <si>
    <t>Last Quarter</t>
  </si>
  <si>
    <t>🌗</t>
  </si>
  <si>
    <t>Moon Phase</t>
  </si>
  <si>
    <t>Date Time (UTC)*</t>
  </si>
  <si>
    <t>Date</t>
  </si>
  <si>
    <t>Text</t>
  </si>
  <si>
    <t>Moon Phase Calendar</t>
  </si>
  <si>
    <t>Waxing Crescent</t>
  </si>
  <si>
    <t>🌒</t>
  </si>
  <si>
    <t>Waxing Gibbous</t>
  </si>
  <si>
    <t>🌔</t>
  </si>
  <si>
    <t>Waning Gibbous</t>
  </si>
  <si>
    <t>🌖</t>
  </si>
  <si>
    <t>Waning Crescent</t>
  </si>
  <si>
    <t>🌘</t>
  </si>
  <si>
    <t>Approximated</t>
  </si>
  <si>
    <t>← Go to the Moon worksheet to change the time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</si>
</sst>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"/>
    <numFmt numFmtId="165" formatCode="mmmm\ \'yy"/>
    <numFmt numFmtId="166" formatCode="m/d/yy"/>
    <numFmt numFmtId="167" formatCode="[$-409]m/d/yy\ h:mm\ AM/PM;@"/>
  </numFmts>
  <fonts count="30" x14ac:knownFonts="1">
    <font>
      <sz val="10"/>
      <name val="Arial"/>
    </font>
    <font>
      <u/>
      <sz val="10"/>
      <color indexed="12"/>
      <name val="Tahoma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9"/>
      <color theme="4"/>
      <name val="Arial"/>
      <family val="2"/>
      <scheme val="minor"/>
    </font>
    <font>
      <b/>
      <sz val="12"/>
      <name val="Arial"/>
      <family val="2"/>
      <scheme val="minor"/>
    </font>
    <font>
      <sz val="10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sz val="14"/>
      <name val="Arial"/>
      <family val="2"/>
      <scheme val="minor"/>
    </font>
    <font>
      <sz val="12"/>
      <name val="Arial"/>
      <family val="2"/>
      <scheme val="minor"/>
    </font>
    <font>
      <sz val="12"/>
      <color theme="0"/>
      <name val="Arial"/>
      <family val="1"/>
    </font>
    <font>
      <b/>
      <sz val="14"/>
      <color theme="0"/>
      <name val="Arial"/>
      <family val="1"/>
      <scheme val="major"/>
    </font>
    <font>
      <b/>
      <sz val="12"/>
      <name val="Arial"/>
      <family val="2"/>
    </font>
    <font>
      <sz val="12"/>
      <name val="Arial"/>
      <family val="1"/>
      <scheme val="minor"/>
    </font>
    <font>
      <sz val="14"/>
      <name val="Arial"/>
      <family val="2"/>
    </font>
    <font>
      <sz val="16"/>
      <name val="Arial"/>
      <family val="2"/>
    </font>
    <font>
      <b/>
      <sz val="9"/>
      <color theme="5"/>
      <name val="Arial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6"/>
      <color theme="0"/>
      <name val="Arial"/>
      <family val="2"/>
    </font>
    <font>
      <sz val="8"/>
      <color theme="0" tint="-0.3499862666707357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i/>
      <sz val="10"/>
      <name val="Arial"/>
      <family val="2"/>
      <scheme val="minor"/>
    </font>
    <font>
      <b/>
      <sz val="24"/>
      <color theme="1"/>
      <name val="Arial"/>
      <family val="2"/>
      <scheme val="major"/>
    </font>
    <font>
      <b/>
      <sz val="28"/>
      <color theme="1"/>
      <name val="Arial"/>
      <family val="2"/>
      <scheme val="major"/>
    </font>
    <font>
      <sz val="8"/>
      <color theme="1" tint="0.249977111117893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sz val="8"/>
      <color theme="1" tint="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8" fillId="0" borderId="0"/>
  </cellStyleXfs>
  <cellXfs count="61">
    <xf numFmtId="0" fontId="0" fillId="0" borderId="0" xfId="0"/>
    <xf numFmtId="0" fontId="6" fillId="2" borderId="0" xfId="0" applyFont="1" applyFill="1"/>
    <xf numFmtId="0" fontId="2" fillId="2" borderId="0" xfId="0" applyFont="1" applyFill="1"/>
    <xf numFmtId="0" fontId="3" fillId="2" borderId="0" xfId="0" applyFont="1" applyFill="1" applyBorder="1" applyAlignment="1">
      <alignment horizontal="right"/>
    </xf>
    <xf numFmtId="0" fontId="2" fillId="0" borderId="0" xfId="0" applyFont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0" xfId="0" applyFont="1" applyFill="1"/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4" fillId="0" borderId="0" xfId="0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/>
    <xf numFmtId="0" fontId="16" fillId="0" borderId="0" xfId="0" applyFont="1"/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9" fillId="5" borderId="0" xfId="2" applyFont="1" applyFill="1"/>
    <xf numFmtId="0" fontId="20" fillId="5" borderId="0" xfId="2" applyFont="1" applyFill="1" applyAlignment="1">
      <alignment horizontal="left" vertical="center"/>
    </xf>
    <xf numFmtId="0" fontId="21" fillId="5" borderId="0" xfId="2" applyFont="1" applyFill="1" applyAlignment="1">
      <alignment horizontal="right" vertical="center"/>
    </xf>
    <xf numFmtId="0" fontId="18" fillId="0" borderId="0" xfId="2"/>
    <xf numFmtId="0" fontId="18" fillId="2" borderId="0" xfId="2" applyFont="1" applyFill="1"/>
    <xf numFmtId="0" fontId="18" fillId="2" borderId="0" xfId="2" applyFont="1" applyFill="1" applyAlignment="1">
      <alignment horizontal="right"/>
    </xf>
    <xf numFmtId="0" fontId="22" fillId="2" borderId="0" xfId="2" applyFont="1" applyFill="1" applyAlignment="1">
      <alignment vertical="top"/>
    </xf>
    <xf numFmtId="0" fontId="22" fillId="2" borderId="0" xfId="2" applyFont="1" applyFill="1" applyAlignment="1">
      <alignment vertical="top" wrapText="1"/>
    </xf>
    <xf numFmtId="0" fontId="22" fillId="2" borderId="0" xfId="2" applyFont="1" applyFill="1" applyAlignment="1">
      <alignment horizontal="left" vertical="top" wrapText="1" indent="1"/>
    </xf>
    <xf numFmtId="0" fontId="18" fillId="0" borderId="0" xfId="2" applyFont="1"/>
    <xf numFmtId="0" fontId="18" fillId="0" borderId="0" xfId="2" applyFont="1" applyAlignment="1">
      <alignment horizontal="right"/>
    </xf>
    <xf numFmtId="0" fontId="18" fillId="0" borderId="0" xfId="2" applyFont="1" applyAlignment="1">
      <alignment horizontal="center"/>
    </xf>
    <xf numFmtId="0" fontId="18" fillId="0" borderId="9" xfId="2" applyFont="1" applyBorder="1" applyAlignment="1">
      <alignment horizontal="center"/>
    </xf>
    <xf numFmtId="0" fontId="23" fillId="6" borderId="0" xfId="2" applyFont="1" applyFill="1" applyBorder="1" applyAlignment="1">
      <alignment horizontal="left" vertical="center"/>
    </xf>
    <xf numFmtId="0" fontId="23" fillId="6" borderId="0" xfId="2" applyFont="1" applyFill="1" applyBorder="1" applyAlignment="1">
      <alignment horizontal="center" vertical="center"/>
    </xf>
    <xf numFmtId="166" fontId="22" fillId="6" borderId="0" xfId="2" applyNumberFormat="1" applyFont="1" applyFill="1" applyBorder="1" applyAlignment="1">
      <alignment horizontal="right" vertical="center"/>
    </xf>
    <xf numFmtId="0" fontId="18" fillId="0" borderId="0" xfId="2" applyAlignment="1">
      <alignment vertical="center"/>
    </xf>
    <xf numFmtId="167" fontId="18" fillId="0" borderId="0" xfId="2" applyNumberFormat="1"/>
    <xf numFmtId="14" fontId="18" fillId="0" borderId="0" xfId="2" applyNumberFormat="1"/>
    <xf numFmtId="0" fontId="18" fillId="0" borderId="0" xfId="2" applyAlignment="1">
      <alignment horizontal="center"/>
    </xf>
    <xf numFmtId="164" fontId="13" fillId="0" borderId="6" xfId="0" applyNumberFormat="1" applyFont="1" applyFill="1" applyBorder="1" applyAlignment="1">
      <alignment horizontal="center" vertical="center" shrinkToFit="1"/>
    </xf>
    <xf numFmtId="0" fontId="18" fillId="0" borderId="0" xfId="2" applyFont="1" applyBorder="1" applyAlignment="1">
      <alignment horizontal="center"/>
    </xf>
    <xf numFmtId="0" fontId="23" fillId="6" borderId="0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28" fillId="0" borderId="0" xfId="0" applyFont="1" applyAlignment="1">
      <alignment vertical="center"/>
    </xf>
    <xf numFmtId="0" fontId="24" fillId="0" borderId="0" xfId="0" applyFont="1" applyAlignment="1"/>
    <xf numFmtId="0" fontId="27" fillId="0" borderId="0" xfId="0" applyFont="1" applyAlignment="1">
      <alignment horizontal="left"/>
    </xf>
    <xf numFmtId="0" fontId="29" fillId="0" borderId="0" xfId="1" applyFont="1" applyAlignment="1" applyProtection="1">
      <alignment horizontal="right" vertical="center"/>
    </xf>
    <xf numFmtId="0" fontId="5" fillId="0" borderId="0" xfId="0" applyFont="1" applyAlignment="1">
      <alignment horizontal="left" vertical="top" wrapText="1"/>
    </xf>
    <xf numFmtId="165" fontId="12" fillId="3" borderId="4" xfId="0" applyNumberFormat="1" applyFont="1" applyFill="1" applyBorder="1" applyAlignment="1">
      <alignment horizontal="center" vertical="center"/>
    </xf>
    <xf numFmtId="165" fontId="12" fillId="3" borderId="0" xfId="0" applyNumberFormat="1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2" borderId="0" xfId="1" applyFill="1" applyAlignment="1" applyProtection="1">
      <alignment horizontal="left"/>
    </xf>
    <xf numFmtId="0" fontId="2" fillId="0" borderId="2" xfId="0" applyFont="1" applyFill="1" applyBorder="1" applyAlignment="1">
      <alignment horizontal="center"/>
    </xf>
    <xf numFmtId="0" fontId="18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11">
    <dxf>
      <font>
        <color theme="1" tint="0.24994659260841701"/>
      </font>
      <numFmt numFmtId="168" formatCode="&quot;🌗&quot;"/>
    </dxf>
    <dxf>
      <font>
        <color theme="1" tint="0.24994659260841701"/>
      </font>
      <numFmt numFmtId="169" formatCode="&quot;🌕&quot;"/>
    </dxf>
    <dxf>
      <font>
        <color theme="1" tint="0.24994659260841701"/>
      </font>
      <numFmt numFmtId="170" formatCode="&quot;🌓&quot;"/>
    </dxf>
    <dxf>
      <font>
        <color theme="1" tint="0.24994659260841701"/>
      </font>
      <numFmt numFmtId="171" formatCode="&quot;🌑&quot;"/>
    </dxf>
    <dxf>
      <font>
        <color theme="1" tint="0.24994659260841701"/>
      </font>
      <numFmt numFmtId="172" formatCode="&quot;🌘&quot;"/>
    </dxf>
    <dxf>
      <font>
        <color theme="1" tint="0.24994659260841701"/>
      </font>
      <numFmt numFmtId="173" formatCode="&quot;🌖&quot;"/>
    </dxf>
    <dxf>
      <font>
        <color theme="1" tint="0.24994659260841701"/>
      </font>
      <numFmt numFmtId="174" formatCode="&quot;🌔&quot;"/>
    </dxf>
    <dxf>
      <font>
        <color theme="1" tint="0.24994659260841701"/>
      </font>
      <numFmt numFmtId="175" formatCode="&quot;🌒&quot;"/>
    </dxf>
    <dxf>
      <font>
        <color theme="4" tint="-0.24994659260841701"/>
      </font>
    </dxf>
    <dxf>
      <fill>
        <patternFill>
          <bgColor theme="4" tint="0.79998168889431442"/>
        </patternFill>
      </fill>
    </dxf>
    <dxf>
      <numFmt numFmtId="176" formatCode="mmm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0</xdr:col>
      <xdr:colOff>1276347</xdr:colOff>
      <xdr:row>0</xdr:row>
      <xdr:rowOff>328613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F99CDE-48A5-482B-A034-81C608DF6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1247772" cy="319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ertex42 - Gray">
      <a:dk1>
        <a:sysClr val="windowText" lastClr="000000"/>
      </a:dk1>
      <a:lt1>
        <a:sysClr val="window" lastClr="FFFFFF"/>
      </a:lt1>
      <a:dk2>
        <a:srgbClr val="3B4E87"/>
      </a:dk2>
      <a:lt2>
        <a:srgbClr val="EEECE1"/>
      </a:lt2>
      <a:accent1>
        <a:srgbClr val="4D4D4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F81BD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5"/>
  <sheetViews>
    <sheetView showGridLines="0" topLeftCell="A21" workbookViewId="0">
      <selection activeCell="A45" sqref="A45:XFD45"/>
    </sheetView>
  </sheetViews>
  <sheetFormatPr defaultColWidth="9.140625" defaultRowHeight="12.75" x14ac:dyDescent="0.2"/>
  <cols>
    <col min="1" max="1" width="3.28515625" style="4" customWidth="1"/>
    <col min="2" max="24" width="4.140625" style="4" customWidth="1"/>
    <col min="25" max="25" width="3.28515625" style="4" customWidth="1"/>
    <col min="26" max="26" width="4.140625" style="4" customWidth="1"/>
    <col min="27" max="27" width="31" style="4" customWidth="1"/>
    <col min="28" max="16384" width="9.140625" style="4"/>
  </cols>
  <sheetData>
    <row r="1" spans="1:27" ht="15.75" x14ac:dyDescent="0.25">
      <c r="A1" s="1" t="s">
        <v>24</v>
      </c>
      <c r="B1" s="2"/>
      <c r="C1" s="2"/>
      <c r="D1" s="2"/>
      <c r="E1" s="2"/>
      <c r="F1" s="2"/>
      <c r="G1" s="2"/>
      <c r="H1" s="2"/>
      <c r="I1" s="2"/>
      <c r="J1" s="58"/>
      <c r="K1" s="58"/>
      <c r="L1" s="58"/>
      <c r="M1" s="58"/>
      <c r="N1" s="58"/>
      <c r="O1" s="58"/>
      <c r="P1" s="58"/>
      <c r="Q1" s="2"/>
      <c r="R1" s="2"/>
      <c r="S1" s="2"/>
      <c r="T1" s="2"/>
      <c r="U1" s="2"/>
      <c r="V1" s="2"/>
      <c r="W1" s="2"/>
      <c r="X1" s="2"/>
      <c r="Y1" s="3"/>
    </row>
    <row r="2" spans="1:27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7" x14ac:dyDescent="0.2">
      <c r="A3" s="2"/>
      <c r="B3" s="2"/>
      <c r="C3" s="5" t="s">
        <v>2</v>
      </c>
      <c r="D3" s="56">
        <v>2017</v>
      </c>
      <c r="E3" s="59"/>
      <c r="F3" s="57"/>
      <c r="G3" s="2"/>
      <c r="H3" s="2"/>
      <c r="I3" s="5" t="s">
        <v>1</v>
      </c>
      <c r="J3" s="56">
        <v>1</v>
      </c>
      <c r="K3" s="57"/>
      <c r="L3" s="2"/>
      <c r="M3" s="2"/>
      <c r="N3" s="6" t="s">
        <v>0</v>
      </c>
      <c r="O3" s="56">
        <v>1</v>
      </c>
      <c r="P3" s="57"/>
      <c r="Q3" s="7" t="s">
        <v>5</v>
      </c>
      <c r="R3" s="2"/>
      <c r="S3" s="2"/>
      <c r="T3" s="2"/>
      <c r="U3" s="2"/>
      <c r="V3" s="2"/>
      <c r="W3" s="2"/>
      <c r="X3" s="3"/>
      <c r="Y3" s="2"/>
      <c r="AA3" s="10" t="s">
        <v>3</v>
      </c>
    </row>
    <row r="4" spans="1:27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6" spans="1:27" ht="30" x14ac:dyDescent="0.2">
      <c r="B6" s="55" t="s">
        <v>24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AA6" s="8"/>
    </row>
    <row r="7" spans="1:27" ht="35.25" x14ac:dyDescent="0.2">
      <c r="B7" s="54">
        <f>IF($J$3=1,D3,D3&amp;"-"&amp;D3+1)</f>
        <v>2017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8" spans="1:27" ht="18" customHeight="1" x14ac:dyDescent="0.2">
      <c r="B8" s="47" t="str">
        <f>"Moon phases based on time zone "&amp;Moon!C18</f>
        <v>Moon phases based on time zone UTC-7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AA8" s="10" t="s">
        <v>34</v>
      </c>
    </row>
    <row r="9" spans="1:27" s="11" customFormat="1" ht="20.25" x14ac:dyDescent="0.3">
      <c r="A9" s="17"/>
      <c r="B9" s="51">
        <f>DATE(D3,J3,1)</f>
        <v>42736</v>
      </c>
      <c r="C9" s="52"/>
      <c r="D9" s="52"/>
      <c r="E9" s="52"/>
      <c r="F9" s="52"/>
      <c r="G9" s="52"/>
      <c r="H9" s="53"/>
      <c r="I9" s="14"/>
      <c r="J9" s="51">
        <f>DATE(YEAR(B9+42),MONTH(B9+42),1)</f>
        <v>42767</v>
      </c>
      <c r="K9" s="52"/>
      <c r="L9" s="52"/>
      <c r="M9" s="52"/>
      <c r="N9" s="52"/>
      <c r="O9" s="52"/>
      <c r="P9" s="53"/>
      <c r="Q9" s="14"/>
      <c r="R9" s="51">
        <f>DATE(YEAR(J9+42),MONTH(J9+42),1)</f>
        <v>42795</v>
      </c>
      <c r="S9" s="52"/>
      <c r="T9" s="52"/>
      <c r="U9" s="52"/>
      <c r="V9" s="52"/>
      <c r="W9" s="52"/>
      <c r="X9" s="53"/>
      <c r="AA9" s="4"/>
    </row>
    <row r="10" spans="1:27" s="12" customFormat="1" ht="18" x14ac:dyDescent="0.25">
      <c r="A10" s="16"/>
      <c r="B10" s="18" t="str">
        <f>CHOOSE(1+MOD($O$3+1-2,7),"Su","M","Tu","W","Th","F","Sa")</f>
        <v>Su</v>
      </c>
      <c r="C10" s="19" t="str">
        <f>CHOOSE(1+MOD($O$3+2-2,7),"Su","M","Tu","W","Th","F","Sa")</f>
        <v>M</v>
      </c>
      <c r="D10" s="19" t="str">
        <f>CHOOSE(1+MOD($O$3+3-2,7),"Su","M","Tu","W","Th","F","Sa")</f>
        <v>Tu</v>
      </c>
      <c r="E10" s="19" t="str">
        <f>CHOOSE(1+MOD($O$3+4-2,7),"Su","M","Tu","W","Th","F","Sa")</f>
        <v>W</v>
      </c>
      <c r="F10" s="19" t="str">
        <f>CHOOSE(1+MOD($O$3+5-2,7),"Su","M","Tu","W","Th","F","Sa")</f>
        <v>Th</v>
      </c>
      <c r="G10" s="19" t="str">
        <f>CHOOSE(1+MOD($O$3+6-2,7),"Su","M","Tu","W","Th","F","Sa")</f>
        <v>F</v>
      </c>
      <c r="H10" s="20" t="str">
        <f>CHOOSE(1+MOD($O$3+7-2,7),"Su","M","Tu","W","Th","F","Sa")</f>
        <v>Sa</v>
      </c>
      <c r="I10" s="14"/>
      <c r="J10" s="18" t="str">
        <f>CHOOSE(1+MOD($O$3+1-2,7),"Su","M","Tu","W","Th","F","Sa")</f>
        <v>Su</v>
      </c>
      <c r="K10" s="19" t="str">
        <f>CHOOSE(1+MOD($O$3+2-2,7),"Su","M","Tu","W","Th","F","Sa")</f>
        <v>M</v>
      </c>
      <c r="L10" s="19" t="str">
        <f>CHOOSE(1+MOD($O$3+3-2,7),"Su","M","Tu","W","Th","F","Sa")</f>
        <v>Tu</v>
      </c>
      <c r="M10" s="19" t="str">
        <f>CHOOSE(1+MOD($O$3+4-2,7),"Su","M","Tu","W","Th","F","Sa")</f>
        <v>W</v>
      </c>
      <c r="N10" s="19" t="str">
        <f>CHOOSE(1+MOD($O$3+5-2,7),"Su","M","Tu","W","Th","F","Sa")</f>
        <v>Th</v>
      </c>
      <c r="O10" s="19" t="str">
        <f>CHOOSE(1+MOD($O$3+6-2,7),"Su","M","Tu","W","Th","F","Sa")</f>
        <v>F</v>
      </c>
      <c r="P10" s="20" t="str">
        <f>CHOOSE(1+MOD($O$3+7-2,7),"Su","M","Tu","W","Th","F","Sa")</f>
        <v>Sa</v>
      </c>
      <c r="Q10" s="15"/>
      <c r="R10" s="18" t="str">
        <f>CHOOSE(1+MOD($O$3+1-2,7),"Su","M","Tu","W","Th","F","Sa")</f>
        <v>Su</v>
      </c>
      <c r="S10" s="19" t="str">
        <f>CHOOSE(1+MOD($O$3+2-2,7),"Su","M","Tu","W","Th","F","Sa")</f>
        <v>M</v>
      </c>
      <c r="T10" s="19" t="str">
        <f>CHOOSE(1+MOD($O$3+3-2,7),"Su","M","Tu","W","Th","F","Sa")</f>
        <v>Tu</v>
      </c>
      <c r="U10" s="19" t="str">
        <f>CHOOSE(1+MOD($O$3+4-2,7),"Su","M","Tu","W","Th","F","Sa")</f>
        <v>W</v>
      </c>
      <c r="V10" s="19" t="str">
        <f>CHOOSE(1+MOD($O$3+5-2,7),"Su","M","Tu","W","Th","F","Sa")</f>
        <v>Th</v>
      </c>
      <c r="W10" s="19" t="str">
        <f>CHOOSE(1+MOD($O$3+6-2,7),"Su","M","Tu","W","Th","F","Sa")</f>
        <v>F</v>
      </c>
      <c r="X10" s="20" t="str">
        <f>CHOOSE(1+MOD($O$3+7-2,7),"Su","M","Tu","W","Th","F","Sa")</f>
        <v>Sa</v>
      </c>
      <c r="AA10" s="50" t="s">
        <v>6</v>
      </c>
    </row>
    <row r="11" spans="1:27" s="13" customFormat="1" ht="18" x14ac:dyDescent="0.25">
      <c r="A11" s="16"/>
      <c r="B11" s="41">
        <f>IF(WEEKDAY(B9,1)=$O$3,B9,"")</f>
        <v>42736</v>
      </c>
      <c r="C11" s="41">
        <f>IF(B11="",IF(WEEKDAY(B9,1)=MOD($O$3,7)+1,B9,""),B11+1)</f>
        <v>42737</v>
      </c>
      <c r="D11" s="41">
        <f>IF(C11="",IF(WEEKDAY(B9,1)=MOD($O$3+1,7)+1,B9,""),C11+1)</f>
        <v>42738</v>
      </c>
      <c r="E11" s="41">
        <f>IF(D11="",IF(WEEKDAY(B9,1)=MOD($O$3+2,7)+1,B9,""),D11+1)</f>
        <v>42739</v>
      </c>
      <c r="F11" s="41">
        <f>IF(E11="",IF(WEEKDAY(B9,1)=MOD($O$3+3,7)+1,B9,""),E11+1)</f>
        <v>42740</v>
      </c>
      <c r="G11" s="41">
        <f>IF(F11="",IF(WEEKDAY(B9,1)=MOD($O$3+4,7)+1,B9,""),F11+1)</f>
        <v>42741</v>
      </c>
      <c r="H11" s="41">
        <f>IF(G11="",IF(WEEKDAY(B9,1)=MOD($O$3+5,7)+1,B9,""),G11+1)</f>
        <v>42742</v>
      </c>
      <c r="I11" s="14"/>
      <c r="J11" s="41" t="str">
        <f>IF(WEEKDAY(J9,1)=$O$3,J9,"")</f>
        <v/>
      </c>
      <c r="K11" s="41" t="str">
        <f>IF(J11="",IF(WEEKDAY(J9,1)=MOD($O$3,7)+1,J9,""),J11+1)</f>
        <v/>
      </c>
      <c r="L11" s="41" t="str">
        <f>IF(K11="",IF(WEEKDAY(J9,1)=MOD($O$3+1,7)+1,J9,""),K11+1)</f>
        <v/>
      </c>
      <c r="M11" s="41">
        <f>IF(L11="",IF(WEEKDAY(J9,1)=MOD($O$3+2,7)+1,J9,""),L11+1)</f>
        <v>42767</v>
      </c>
      <c r="N11" s="41">
        <f>IF(M11="",IF(WEEKDAY(J9,1)=MOD($O$3+3,7)+1,J9,""),M11+1)</f>
        <v>42768</v>
      </c>
      <c r="O11" s="41">
        <f>IF(N11="",IF(WEEKDAY(J9,1)=MOD($O$3+4,7)+1,J9,""),N11+1)</f>
        <v>42769</v>
      </c>
      <c r="P11" s="41">
        <f>IF(O11="",IF(WEEKDAY(J9,1)=MOD($O$3+5,7)+1,J9,""),O11+1)</f>
        <v>42770</v>
      </c>
      <c r="Q11" s="14"/>
      <c r="R11" s="41" t="str">
        <f>IF(WEEKDAY(R9,1)=$O$3,R9,"")</f>
        <v/>
      </c>
      <c r="S11" s="41" t="str">
        <f>IF(R11="",IF(WEEKDAY(R9,1)=MOD($O$3,7)+1,R9,""),R11+1)</f>
        <v/>
      </c>
      <c r="T11" s="41" t="str">
        <f>IF(S11="",IF(WEEKDAY(R9,1)=MOD($O$3+1,7)+1,R9,""),S11+1)</f>
        <v/>
      </c>
      <c r="U11" s="41">
        <f>IF(T11="",IF(WEEKDAY(R9,1)=MOD($O$3+2,7)+1,R9,""),T11+1)</f>
        <v>42795</v>
      </c>
      <c r="V11" s="41">
        <f>IF(U11="",IF(WEEKDAY(R9,1)=MOD($O$3+3,7)+1,R9,""),U11+1)</f>
        <v>42796</v>
      </c>
      <c r="W11" s="41">
        <f>IF(V11="",IF(WEEKDAY(R9,1)=MOD($O$3+4,7)+1,R9,""),V11+1)</f>
        <v>42797</v>
      </c>
      <c r="X11" s="41">
        <f>IF(W11="",IF(WEEKDAY(R9,1)=MOD($O$3+5,7)+1,R9,""),W11+1)</f>
        <v>42798</v>
      </c>
      <c r="AA11" s="50"/>
    </row>
    <row r="12" spans="1:27" s="13" customFormat="1" ht="18" x14ac:dyDescent="0.25">
      <c r="A12" s="16"/>
      <c r="B12" s="41">
        <f>IF(H11="","",IF(MONTH(H11+1)&lt;&gt;MONTH(H11),"",H11+1))</f>
        <v>42743</v>
      </c>
      <c r="C12" s="41">
        <f>IF(B12="","",IF(MONTH(B12+1)&lt;&gt;MONTH(B12),"",B12+1))</f>
        <v>42744</v>
      </c>
      <c r="D12" s="41">
        <f t="shared" ref="D12:H16" si="0">IF(C12="","",IF(MONTH(C12+1)&lt;&gt;MONTH(C12),"",C12+1))</f>
        <v>42745</v>
      </c>
      <c r="E12" s="41">
        <f t="shared" si="0"/>
        <v>42746</v>
      </c>
      <c r="F12" s="41">
        <f t="shared" si="0"/>
        <v>42747</v>
      </c>
      <c r="G12" s="41">
        <f t="shared" si="0"/>
        <v>42748</v>
      </c>
      <c r="H12" s="41">
        <f t="shared" si="0"/>
        <v>42749</v>
      </c>
      <c r="I12" s="14"/>
      <c r="J12" s="41">
        <f>IF(P11="","",IF(MONTH(P11+1)&lt;&gt;MONTH(P11),"",P11+1))</f>
        <v>42771</v>
      </c>
      <c r="K12" s="41">
        <f>IF(J12="","",IF(MONTH(J12+1)&lt;&gt;MONTH(J12),"",J12+1))</f>
        <v>42772</v>
      </c>
      <c r="L12" s="41">
        <f t="shared" ref="L12:P12" si="1">IF(K12="","",IF(MONTH(K12+1)&lt;&gt;MONTH(K12),"",K12+1))</f>
        <v>42773</v>
      </c>
      <c r="M12" s="41">
        <f t="shared" si="1"/>
        <v>42774</v>
      </c>
      <c r="N12" s="41">
        <f t="shared" si="1"/>
        <v>42775</v>
      </c>
      <c r="O12" s="41">
        <f t="shared" si="1"/>
        <v>42776</v>
      </c>
      <c r="P12" s="41">
        <f t="shared" si="1"/>
        <v>42777</v>
      </c>
      <c r="Q12" s="14"/>
      <c r="R12" s="41">
        <f>IF(X11="","",IF(MONTH(X11+1)&lt;&gt;MONTH(X11),"",X11+1))</f>
        <v>42799</v>
      </c>
      <c r="S12" s="41">
        <f>IF(R12="","",IF(MONTH(R12+1)&lt;&gt;MONTH(R12),"",R12+1))</f>
        <v>42800</v>
      </c>
      <c r="T12" s="41">
        <f t="shared" ref="T12:X12" si="2">IF(S12="","",IF(MONTH(S12+1)&lt;&gt;MONTH(S12),"",S12+1))</f>
        <v>42801</v>
      </c>
      <c r="U12" s="41">
        <f t="shared" si="2"/>
        <v>42802</v>
      </c>
      <c r="V12" s="41">
        <f t="shared" si="2"/>
        <v>42803</v>
      </c>
      <c r="W12" s="41">
        <f t="shared" si="2"/>
        <v>42804</v>
      </c>
      <c r="X12" s="41">
        <f t="shared" si="2"/>
        <v>42805</v>
      </c>
      <c r="AA12" s="50"/>
    </row>
    <row r="13" spans="1:27" s="13" customFormat="1" ht="18" x14ac:dyDescent="0.25">
      <c r="A13" s="16"/>
      <c r="B13" s="41">
        <f>IF(H12="","",IF(MONTH(H12+1)&lt;&gt;MONTH(H12),"",H12+1))</f>
        <v>42750</v>
      </c>
      <c r="C13" s="41">
        <f>IF(B13="","",IF(MONTH(B13+1)&lt;&gt;MONTH(B13),"",B13+1))</f>
        <v>42751</v>
      </c>
      <c r="D13" s="41">
        <f t="shared" si="0"/>
        <v>42752</v>
      </c>
      <c r="E13" s="41">
        <f t="shared" si="0"/>
        <v>42753</v>
      </c>
      <c r="F13" s="41">
        <f t="shared" si="0"/>
        <v>42754</v>
      </c>
      <c r="G13" s="41">
        <f t="shared" si="0"/>
        <v>42755</v>
      </c>
      <c r="H13" s="41">
        <f t="shared" si="0"/>
        <v>42756</v>
      </c>
      <c r="I13" s="14"/>
      <c r="J13" s="41">
        <f>IF(P12="","",IF(MONTH(P12+1)&lt;&gt;MONTH(P12),"",P12+1))</f>
        <v>42778</v>
      </c>
      <c r="K13" s="41">
        <f>IF(J13="","",IF(MONTH(J13+1)&lt;&gt;MONTH(J13),"",J13+1))</f>
        <v>42779</v>
      </c>
      <c r="L13" s="41">
        <f t="shared" ref="L13:P13" si="3">IF(K13="","",IF(MONTH(K13+1)&lt;&gt;MONTH(K13),"",K13+1))</f>
        <v>42780</v>
      </c>
      <c r="M13" s="41">
        <f t="shared" si="3"/>
        <v>42781</v>
      </c>
      <c r="N13" s="41">
        <f t="shared" si="3"/>
        <v>42782</v>
      </c>
      <c r="O13" s="41">
        <f t="shared" si="3"/>
        <v>42783</v>
      </c>
      <c r="P13" s="41">
        <f t="shared" si="3"/>
        <v>42784</v>
      </c>
      <c r="Q13" s="14"/>
      <c r="R13" s="41">
        <f>IF(X12="","",IF(MONTH(X12+1)&lt;&gt;MONTH(X12),"",X12+1))</f>
        <v>42806</v>
      </c>
      <c r="S13" s="41">
        <f>IF(R13="","",IF(MONTH(R13+1)&lt;&gt;MONTH(R13),"",R13+1))</f>
        <v>42807</v>
      </c>
      <c r="T13" s="41">
        <f t="shared" ref="T13:X13" si="4">IF(S13="","",IF(MONTH(S13+1)&lt;&gt;MONTH(S13),"",S13+1))</f>
        <v>42808</v>
      </c>
      <c r="U13" s="41">
        <f t="shared" si="4"/>
        <v>42809</v>
      </c>
      <c r="V13" s="41">
        <f t="shared" si="4"/>
        <v>42810</v>
      </c>
      <c r="W13" s="41">
        <f t="shared" si="4"/>
        <v>42811</v>
      </c>
      <c r="X13" s="41">
        <f t="shared" si="4"/>
        <v>42812</v>
      </c>
      <c r="AA13" s="50"/>
    </row>
    <row r="14" spans="1:27" s="13" customFormat="1" ht="18" x14ac:dyDescent="0.25">
      <c r="A14" s="16"/>
      <c r="B14" s="41">
        <f>IF(H13="","",IF(MONTH(H13+1)&lt;&gt;MONTH(H13),"",H13+1))</f>
        <v>42757</v>
      </c>
      <c r="C14" s="41">
        <f>IF(B14="","",IF(MONTH(B14+1)&lt;&gt;MONTH(B14),"",B14+1))</f>
        <v>42758</v>
      </c>
      <c r="D14" s="41">
        <f t="shared" si="0"/>
        <v>42759</v>
      </c>
      <c r="E14" s="41">
        <f t="shared" si="0"/>
        <v>42760</v>
      </c>
      <c r="F14" s="41">
        <f t="shared" si="0"/>
        <v>42761</v>
      </c>
      <c r="G14" s="41">
        <f t="shared" si="0"/>
        <v>42762</v>
      </c>
      <c r="H14" s="41">
        <f t="shared" si="0"/>
        <v>42763</v>
      </c>
      <c r="I14" s="14"/>
      <c r="J14" s="41">
        <f>IF(P13="","",IF(MONTH(P13+1)&lt;&gt;MONTH(P13),"",P13+1))</f>
        <v>42785</v>
      </c>
      <c r="K14" s="41">
        <f>IF(J14="","",IF(MONTH(J14+1)&lt;&gt;MONTH(J14),"",J14+1))</f>
        <v>42786</v>
      </c>
      <c r="L14" s="41">
        <f t="shared" ref="L14:P14" si="5">IF(K14="","",IF(MONTH(K14+1)&lt;&gt;MONTH(K14),"",K14+1))</f>
        <v>42787</v>
      </c>
      <c r="M14" s="41">
        <f t="shared" si="5"/>
        <v>42788</v>
      </c>
      <c r="N14" s="41">
        <f t="shared" si="5"/>
        <v>42789</v>
      </c>
      <c r="O14" s="41">
        <f t="shared" si="5"/>
        <v>42790</v>
      </c>
      <c r="P14" s="41">
        <f t="shared" si="5"/>
        <v>42791</v>
      </c>
      <c r="Q14" s="14"/>
      <c r="R14" s="41">
        <f>IF(X13="","",IF(MONTH(X13+1)&lt;&gt;MONTH(X13),"",X13+1))</f>
        <v>42813</v>
      </c>
      <c r="S14" s="41">
        <f>IF(R14="","",IF(MONTH(R14+1)&lt;&gt;MONTH(R14),"",R14+1))</f>
        <v>42814</v>
      </c>
      <c r="T14" s="41">
        <f t="shared" ref="T14:X14" si="6">IF(S14="","",IF(MONTH(S14+1)&lt;&gt;MONTH(S14),"",S14+1))</f>
        <v>42815</v>
      </c>
      <c r="U14" s="41">
        <f t="shared" si="6"/>
        <v>42816</v>
      </c>
      <c r="V14" s="41">
        <f t="shared" si="6"/>
        <v>42817</v>
      </c>
      <c r="W14" s="41">
        <f t="shared" si="6"/>
        <v>42818</v>
      </c>
      <c r="X14" s="41">
        <f t="shared" si="6"/>
        <v>42819</v>
      </c>
      <c r="AA14" s="50"/>
    </row>
    <row r="15" spans="1:27" s="13" customFormat="1" ht="18" x14ac:dyDescent="0.25">
      <c r="A15" s="16"/>
      <c r="B15" s="41">
        <f>IF(H14="","",IF(MONTH(H14+1)&lt;&gt;MONTH(H14),"",H14+1))</f>
        <v>42764</v>
      </c>
      <c r="C15" s="41">
        <f>IF(B15="","",IF(MONTH(B15+1)&lt;&gt;MONTH(B15),"",B15+1))</f>
        <v>42765</v>
      </c>
      <c r="D15" s="41">
        <f t="shared" si="0"/>
        <v>42766</v>
      </c>
      <c r="E15" s="41" t="str">
        <f t="shared" si="0"/>
        <v/>
      </c>
      <c r="F15" s="41" t="str">
        <f t="shared" si="0"/>
        <v/>
      </c>
      <c r="G15" s="41" t="str">
        <f t="shared" si="0"/>
        <v/>
      </c>
      <c r="H15" s="41" t="str">
        <f t="shared" si="0"/>
        <v/>
      </c>
      <c r="I15" s="14"/>
      <c r="J15" s="41">
        <f>IF(P14="","",IF(MONTH(P14+1)&lt;&gt;MONTH(P14),"",P14+1))</f>
        <v>42792</v>
      </c>
      <c r="K15" s="41">
        <f>IF(J15="","",IF(MONTH(J15+1)&lt;&gt;MONTH(J15),"",J15+1))</f>
        <v>42793</v>
      </c>
      <c r="L15" s="41">
        <f t="shared" ref="L15:P15" si="7">IF(K15="","",IF(MONTH(K15+1)&lt;&gt;MONTH(K15),"",K15+1))</f>
        <v>42794</v>
      </c>
      <c r="M15" s="41" t="str">
        <f t="shared" si="7"/>
        <v/>
      </c>
      <c r="N15" s="41" t="str">
        <f t="shared" si="7"/>
        <v/>
      </c>
      <c r="O15" s="41" t="str">
        <f t="shared" si="7"/>
        <v/>
      </c>
      <c r="P15" s="41" t="str">
        <f t="shared" si="7"/>
        <v/>
      </c>
      <c r="Q15" s="14"/>
      <c r="R15" s="41">
        <f>IF(X14="","",IF(MONTH(X14+1)&lt;&gt;MONTH(X14),"",X14+1))</f>
        <v>42820</v>
      </c>
      <c r="S15" s="41">
        <f>IF(R15="","",IF(MONTH(R15+1)&lt;&gt;MONTH(R15),"",R15+1))</f>
        <v>42821</v>
      </c>
      <c r="T15" s="41">
        <f t="shared" ref="T15:X15" si="8">IF(S15="","",IF(MONTH(S15+1)&lt;&gt;MONTH(S15),"",S15+1))</f>
        <v>42822</v>
      </c>
      <c r="U15" s="41">
        <f t="shared" si="8"/>
        <v>42823</v>
      </c>
      <c r="V15" s="41">
        <f t="shared" si="8"/>
        <v>42824</v>
      </c>
      <c r="W15" s="41">
        <f t="shared" si="8"/>
        <v>42825</v>
      </c>
      <c r="X15" s="41" t="str">
        <f t="shared" si="8"/>
        <v/>
      </c>
      <c r="AA15" s="50"/>
    </row>
    <row r="16" spans="1:27" s="13" customFormat="1" ht="18" x14ac:dyDescent="0.25">
      <c r="A16" s="16"/>
      <c r="B16" s="41" t="str">
        <f>IF(H15="","",IF(MONTH(H15+1)&lt;&gt;MONTH(H15),"",H15+1))</f>
        <v/>
      </c>
      <c r="C16" s="41" t="str">
        <f>IF(B16="","",IF(MONTH(B16+1)&lt;&gt;MONTH(B16),"",B16+1))</f>
        <v/>
      </c>
      <c r="D16" s="41" t="str">
        <f t="shared" si="0"/>
        <v/>
      </c>
      <c r="E16" s="41" t="str">
        <f t="shared" si="0"/>
        <v/>
      </c>
      <c r="F16" s="41" t="str">
        <f t="shared" si="0"/>
        <v/>
      </c>
      <c r="G16" s="41" t="str">
        <f t="shared" si="0"/>
        <v/>
      </c>
      <c r="H16" s="41" t="str">
        <f t="shared" si="0"/>
        <v/>
      </c>
      <c r="I16" s="14"/>
      <c r="J16" s="41" t="str">
        <f>IF(P15="","",IF(MONTH(P15+1)&lt;&gt;MONTH(P15),"",P15+1))</f>
        <v/>
      </c>
      <c r="K16" s="41" t="str">
        <f>IF(J16="","",IF(MONTH(J16+1)&lt;&gt;MONTH(J16),"",J16+1))</f>
        <v/>
      </c>
      <c r="L16" s="41" t="str">
        <f t="shared" ref="L16:P16" si="9">IF(K16="","",IF(MONTH(K16+1)&lt;&gt;MONTH(K16),"",K16+1))</f>
        <v/>
      </c>
      <c r="M16" s="41" t="str">
        <f t="shared" si="9"/>
        <v/>
      </c>
      <c r="N16" s="41" t="str">
        <f t="shared" si="9"/>
        <v/>
      </c>
      <c r="O16" s="41" t="str">
        <f t="shared" si="9"/>
        <v/>
      </c>
      <c r="P16" s="41" t="str">
        <f t="shared" si="9"/>
        <v/>
      </c>
      <c r="Q16" s="14"/>
      <c r="R16" s="41" t="str">
        <f>IF(X15="","",IF(MONTH(X15+1)&lt;&gt;MONTH(X15),"",X15+1))</f>
        <v/>
      </c>
      <c r="S16" s="41" t="str">
        <f>IF(R16="","",IF(MONTH(R16+1)&lt;&gt;MONTH(R16),"",R16+1))</f>
        <v/>
      </c>
      <c r="T16" s="41" t="str">
        <f t="shared" ref="T16:X16" si="10">IF(S16="","",IF(MONTH(S16+1)&lt;&gt;MONTH(S16),"",S16+1))</f>
        <v/>
      </c>
      <c r="U16" s="41" t="str">
        <f t="shared" si="10"/>
        <v/>
      </c>
      <c r="V16" s="41" t="str">
        <f t="shared" si="10"/>
        <v/>
      </c>
      <c r="W16" s="41" t="str">
        <f t="shared" si="10"/>
        <v/>
      </c>
      <c r="X16" s="41" t="str">
        <f t="shared" si="10"/>
        <v/>
      </c>
    </row>
    <row r="17" spans="1:27" ht="18" x14ac:dyDescent="0.25">
      <c r="A17" s="1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7" ht="20.25" x14ac:dyDescent="0.3">
      <c r="A18" s="17"/>
      <c r="B18" s="51">
        <f>DATE(YEAR(R9+42),MONTH(R9+42),1)</f>
        <v>42826</v>
      </c>
      <c r="C18" s="52"/>
      <c r="D18" s="52"/>
      <c r="E18" s="52"/>
      <c r="F18" s="52"/>
      <c r="G18" s="52"/>
      <c r="H18" s="53"/>
      <c r="I18" s="14"/>
      <c r="J18" s="51">
        <f>DATE(YEAR(B18+42),MONTH(B18+42),1)</f>
        <v>42856</v>
      </c>
      <c r="K18" s="52"/>
      <c r="L18" s="52"/>
      <c r="M18" s="52"/>
      <c r="N18" s="52"/>
      <c r="O18" s="52"/>
      <c r="P18" s="53"/>
      <c r="Q18" s="14"/>
      <c r="R18" s="51">
        <f>DATE(YEAR(J18+42),MONTH(J18+42),1)</f>
        <v>42887</v>
      </c>
      <c r="S18" s="52"/>
      <c r="T18" s="52"/>
      <c r="U18" s="52"/>
      <c r="V18" s="52"/>
      <c r="W18" s="52"/>
      <c r="X18" s="53"/>
      <c r="AA18" s="50" t="s">
        <v>4</v>
      </c>
    </row>
    <row r="19" spans="1:27" ht="18" x14ac:dyDescent="0.25">
      <c r="A19" s="16"/>
      <c r="B19" s="18" t="str">
        <f>CHOOSE(1+MOD($O$3+1-2,7),"Su","M","Tu","W","Th","F","Sa")</f>
        <v>Su</v>
      </c>
      <c r="C19" s="19" t="str">
        <f>CHOOSE(1+MOD($O$3+2-2,7),"Su","M","Tu","W","Th","F","Sa")</f>
        <v>M</v>
      </c>
      <c r="D19" s="19" t="str">
        <f>CHOOSE(1+MOD($O$3+3-2,7),"Su","M","Tu","W","Th","F","Sa")</f>
        <v>Tu</v>
      </c>
      <c r="E19" s="19" t="str">
        <f>CHOOSE(1+MOD($O$3+4-2,7),"Su","M","Tu","W","Th","F","Sa")</f>
        <v>W</v>
      </c>
      <c r="F19" s="19" t="str">
        <f>CHOOSE(1+MOD($O$3+5-2,7),"Su","M","Tu","W","Th","F","Sa")</f>
        <v>Th</v>
      </c>
      <c r="G19" s="19" t="str">
        <f>CHOOSE(1+MOD($O$3+6-2,7),"Su","M","Tu","W","Th","F","Sa")</f>
        <v>F</v>
      </c>
      <c r="H19" s="20" t="str">
        <f>CHOOSE(1+MOD($O$3+7-2,7),"Su","M","Tu","W","Th","F","Sa")</f>
        <v>Sa</v>
      </c>
      <c r="I19" s="14"/>
      <c r="J19" s="18" t="str">
        <f>CHOOSE(1+MOD($O$3+1-2,7),"Su","M","Tu","W","Th","F","Sa")</f>
        <v>Su</v>
      </c>
      <c r="K19" s="19" t="str">
        <f>CHOOSE(1+MOD($O$3+2-2,7),"Su","M","Tu","W","Th","F","Sa")</f>
        <v>M</v>
      </c>
      <c r="L19" s="19" t="str">
        <f>CHOOSE(1+MOD($O$3+3-2,7),"Su","M","Tu","W","Th","F","Sa")</f>
        <v>Tu</v>
      </c>
      <c r="M19" s="19" t="str">
        <f>CHOOSE(1+MOD($O$3+4-2,7),"Su","M","Tu","W","Th","F","Sa")</f>
        <v>W</v>
      </c>
      <c r="N19" s="19" t="str">
        <f>CHOOSE(1+MOD($O$3+5-2,7),"Su","M","Tu","W","Th","F","Sa")</f>
        <v>Th</v>
      </c>
      <c r="O19" s="19" t="str">
        <f>CHOOSE(1+MOD($O$3+6-2,7),"Su","M","Tu","W","Th","F","Sa")</f>
        <v>F</v>
      </c>
      <c r="P19" s="20" t="str">
        <f>CHOOSE(1+MOD($O$3+7-2,7),"Su","M","Tu","W","Th","F","Sa")</f>
        <v>Sa</v>
      </c>
      <c r="Q19" s="15"/>
      <c r="R19" s="18" t="str">
        <f>CHOOSE(1+MOD($O$3+1-2,7),"Su","M","Tu","W","Th","F","Sa")</f>
        <v>Su</v>
      </c>
      <c r="S19" s="19" t="str">
        <f>CHOOSE(1+MOD($O$3+2-2,7),"Su","M","Tu","W","Th","F","Sa")</f>
        <v>M</v>
      </c>
      <c r="T19" s="19" t="str">
        <f>CHOOSE(1+MOD($O$3+3-2,7),"Su","M","Tu","W","Th","F","Sa")</f>
        <v>Tu</v>
      </c>
      <c r="U19" s="19" t="str">
        <f>CHOOSE(1+MOD($O$3+4-2,7),"Su","M","Tu","W","Th","F","Sa")</f>
        <v>W</v>
      </c>
      <c r="V19" s="19" t="str">
        <f>CHOOSE(1+MOD($O$3+5-2,7),"Su","M","Tu","W","Th","F","Sa")</f>
        <v>Th</v>
      </c>
      <c r="W19" s="19" t="str">
        <f>CHOOSE(1+MOD($O$3+6-2,7),"Su","M","Tu","W","Th","F","Sa")</f>
        <v>F</v>
      </c>
      <c r="X19" s="20" t="str">
        <f>CHOOSE(1+MOD($O$3+7-2,7),"Su","M","Tu","W","Th","F","Sa")</f>
        <v>Sa</v>
      </c>
      <c r="AA19" s="50"/>
    </row>
    <row r="20" spans="1:27" ht="18" x14ac:dyDescent="0.25">
      <c r="A20" s="16"/>
      <c r="B20" s="41" t="str">
        <f>IF(WEEKDAY(B18,1)=$O$3,B18,"")</f>
        <v/>
      </c>
      <c r="C20" s="41" t="str">
        <f>IF(B20="",IF(WEEKDAY(B18,1)=MOD($O$3,7)+1,B18,""),B20+1)</f>
        <v/>
      </c>
      <c r="D20" s="41" t="str">
        <f>IF(C20="",IF(WEEKDAY(B18,1)=MOD($O$3+1,7)+1,B18,""),C20+1)</f>
        <v/>
      </c>
      <c r="E20" s="41" t="str">
        <f>IF(D20="",IF(WEEKDAY(B18,1)=MOD($O$3+2,7)+1,B18,""),D20+1)</f>
        <v/>
      </c>
      <c r="F20" s="41" t="str">
        <f>IF(E20="",IF(WEEKDAY(B18,1)=MOD($O$3+3,7)+1,B18,""),E20+1)</f>
        <v/>
      </c>
      <c r="G20" s="41" t="str">
        <f>IF(F20="",IF(WEEKDAY(B18,1)=MOD($O$3+4,7)+1,B18,""),F20+1)</f>
        <v/>
      </c>
      <c r="H20" s="41">
        <f>IF(G20="",IF(WEEKDAY(B18,1)=MOD($O$3+5,7)+1,B18,""),G20+1)</f>
        <v>42826</v>
      </c>
      <c r="I20" s="14"/>
      <c r="J20" s="41" t="str">
        <f>IF(WEEKDAY(J18,1)=$O$3,J18,"")</f>
        <v/>
      </c>
      <c r="K20" s="41">
        <f>IF(J20="",IF(WEEKDAY(J18,1)=MOD($O$3,7)+1,J18,""),J20+1)</f>
        <v>42856</v>
      </c>
      <c r="L20" s="41">
        <f>IF(K20="",IF(WEEKDAY(J18,1)=MOD($O$3+1,7)+1,J18,""),K20+1)</f>
        <v>42857</v>
      </c>
      <c r="M20" s="41">
        <f>IF(L20="",IF(WEEKDAY(J18,1)=MOD($O$3+2,7)+1,J18,""),L20+1)</f>
        <v>42858</v>
      </c>
      <c r="N20" s="41">
        <f>IF(M20="",IF(WEEKDAY(J18,1)=MOD($O$3+3,7)+1,J18,""),M20+1)</f>
        <v>42859</v>
      </c>
      <c r="O20" s="41">
        <f>IF(N20="",IF(WEEKDAY(J18,1)=MOD($O$3+4,7)+1,J18,""),N20+1)</f>
        <v>42860</v>
      </c>
      <c r="P20" s="41">
        <f>IF(O20="",IF(WEEKDAY(J18,1)=MOD($O$3+5,7)+1,J18,""),O20+1)</f>
        <v>42861</v>
      </c>
      <c r="Q20" s="14"/>
      <c r="R20" s="41" t="str">
        <f>IF(WEEKDAY(R18,1)=$O$3,R18,"")</f>
        <v/>
      </c>
      <c r="S20" s="41" t="str">
        <f>IF(R20="",IF(WEEKDAY(R18,1)=MOD($O$3,7)+1,R18,""),R20+1)</f>
        <v/>
      </c>
      <c r="T20" s="41" t="str">
        <f>IF(S20="",IF(WEEKDAY(R18,1)=MOD($O$3+1,7)+1,R18,""),S20+1)</f>
        <v/>
      </c>
      <c r="U20" s="41" t="str">
        <f>IF(T20="",IF(WEEKDAY(R18,1)=MOD($O$3+2,7)+1,R18,""),T20+1)</f>
        <v/>
      </c>
      <c r="V20" s="41">
        <f>IF(U20="",IF(WEEKDAY(R18,1)=MOD($O$3+3,7)+1,R18,""),U20+1)</f>
        <v>42887</v>
      </c>
      <c r="W20" s="41">
        <f>IF(V20="",IF(WEEKDAY(R18,1)=MOD($O$3+4,7)+1,R18,""),V20+1)</f>
        <v>42888</v>
      </c>
      <c r="X20" s="41">
        <f>IF(W20="",IF(WEEKDAY(R18,1)=MOD($O$3+5,7)+1,R18,""),W20+1)</f>
        <v>42889</v>
      </c>
      <c r="AA20" s="50"/>
    </row>
    <row r="21" spans="1:27" ht="18" x14ac:dyDescent="0.25">
      <c r="A21" s="16"/>
      <c r="B21" s="41">
        <f>IF(H20="","",IF(MONTH(H20+1)&lt;&gt;MONTH(H20),"",H20+1))</f>
        <v>42827</v>
      </c>
      <c r="C21" s="41">
        <f>IF(B21="","",IF(MONTH(B21+1)&lt;&gt;MONTH(B21),"",B21+1))</f>
        <v>42828</v>
      </c>
      <c r="D21" s="41">
        <f t="shared" ref="D21:H21" si="11">IF(C21="","",IF(MONTH(C21+1)&lt;&gt;MONTH(C21),"",C21+1))</f>
        <v>42829</v>
      </c>
      <c r="E21" s="41">
        <f t="shared" si="11"/>
        <v>42830</v>
      </c>
      <c r="F21" s="41">
        <f t="shared" si="11"/>
        <v>42831</v>
      </c>
      <c r="G21" s="41">
        <f t="shared" si="11"/>
        <v>42832</v>
      </c>
      <c r="H21" s="41">
        <f t="shared" si="11"/>
        <v>42833</v>
      </c>
      <c r="I21" s="14"/>
      <c r="J21" s="41">
        <f>IF(P20="","",IF(MONTH(P20+1)&lt;&gt;MONTH(P20),"",P20+1))</f>
        <v>42862</v>
      </c>
      <c r="K21" s="41">
        <f>IF(J21="","",IF(MONTH(J21+1)&lt;&gt;MONTH(J21),"",J21+1))</f>
        <v>42863</v>
      </c>
      <c r="L21" s="41">
        <f t="shared" ref="L21:P21" si="12">IF(K21="","",IF(MONTH(K21+1)&lt;&gt;MONTH(K21),"",K21+1))</f>
        <v>42864</v>
      </c>
      <c r="M21" s="41">
        <f t="shared" si="12"/>
        <v>42865</v>
      </c>
      <c r="N21" s="41">
        <f t="shared" si="12"/>
        <v>42866</v>
      </c>
      <c r="O21" s="41">
        <f t="shared" si="12"/>
        <v>42867</v>
      </c>
      <c r="P21" s="41">
        <f t="shared" si="12"/>
        <v>42868</v>
      </c>
      <c r="Q21" s="14"/>
      <c r="R21" s="41">
        <f>IF(X20="","",IF(MONTH(X20+1)&lt;&gt;MONTH(X20),"",X20+1))</f>
        <v>42890</v>
      </c>
      <c r="S21" s="41">
        <f>IF(R21="","",IF(MONTH(R21+1)&lt;&gt;MONTH(R21),"",R21+1))</f>
        <v>42891</v>
      </c>
      <c r="T21" s="41">
        <f t="shared" ref="T21:X21" si="13">IF(S21="","",IF(MONTH(S21+1)&lt;&gt;MONTH(S21),"",S21+1))</f>
        <v>42892</v>
      </c>
      <c r="U21" s="41">
        <f t="shared" si="13"/>
        <v>42893</v>
      </c>
      <c r="V21" s="41">
        <f t="shared" si="13"/>
        <v>42894</v>
      </c>
      <c r="W21" s="41">
        <f t="shared" si="13"/>
        <v>42895</v>
      </c>
      <c r="X21" s="41">
        <f t="shared" si="13"/>
        <v>42896</v>
      </c>
      <c r="AA21" s="50"/>
    </row>
    <row r="22" spans="1:27" ht="18" x14ac:dyDescent="0.25">
      <c r="A22" s="16"/>
      <c r="B22" s="41">
        <f>IF(H21="","",IF(MONTH(H21+1)&lt;&gt;MONTH(H21),"",H21+1))</f>
        <v>42834</v>
      </c>
      <c r="C22" s="41">
        <f>IF(B22="","",IF(MONTH(B22+1)&lt;&gt;MONTH(B22),"",B22+1))</f>
        <v>42835</v>
      </c>
      <c r="D22" s="41">
        <f t="shared" ref="D22:H22" si="14">IF(C22="","",IF(MONTH(C22+1)&lt;&gt;MONTH(C22),"",C22+1))</f>
        <v>42836</v>
      </c>
      <c r="E22" s="41">
        <f t="shared" si="14"/>
        <v>42837</v>
      </c>
      <c r="F22" s="41">
        <f t="shared" si="14"/>
        <v>42838</v>
      </c>
      <c r="G22" s="41">
        <f t="shared" si="14"/>
        <v>42839</v>
      </c>
      <c r="H22" s="41">
        <f t="shared" si="14"/>
        <v>42840</v>
      </c>
      <c r="I22" s="14"/>
      <c r="J22" s="41">
        <f>IF(P21="","",IF(MONTH(P21+1)&lt;&gt;MONTH(P21),"",P21+1))</f>
        <v>42869</v>
      </c>
      <c r="K22" s="41">
        <f>IF(J22="","",IF(MONTH(J22+1)&lt;&gt;MONTH(J22),"",J22+1))</f>
        <v>42870</v>
      </c>
      <c r="L22" s="41">
        <f t="shared" ref="L22:P22" si="15">IF(K22="","",IF(MONTH(K22+1)&lt;&gt;MONTH(K22),"",K22+1))</f>
        <v>42871</v>
      </c>
      <c r="M22" s="41">
        <f t="shared" si="15"/>
        <v>42872</v>
      </c>
      <c r="N22" s="41">
        <f t="shared" si="15"/>
        <v>42873</v>
      </c>
      <c r="O22" s="41">
        <f t="shared" si="15"/>
        <v>42874</v>
      </c>
      <c r="P22" s="41">
        <f t="shared" si="15"/>
        <v>42875</v>
      </c>
      <c r="Q22" s="14"/>
      <c r="R22" s="41">
        <f>IF(X21="","",IF(MONTH(X21+1)&lt;&gt;MONTH(X21),"",X21+1))</f>
        <v>42897</v>
      </c>
      <c r="S22" s="41">
        <f>IF(R22="","",IF(MONTH(R22+1)&lt;&gt;MONTH(R22),"",R22+1))</f>
        <v>42898</v>
      </c>
      <c r="T22" s="41">
        <f t="shared" ref="T22:X22" si="16">IF(S22="","",IF(MONTH(S22+1)&lt;&gt;MONTH(S22),"",S22+1))</f>
        <v>42899</v>
      </c>
      <c r="U22" s="41">
        <f t="shared" si="16"/>
        <v>42900</v>
      </c>
      <c r="V22" s="41">
        <f t="shared" si="16"/>
        <v>42901</v>
      </c>
      <c r="W22" s="41">
        <f t="shared" si="16"/>
        <v>42902</v>
      </c>
      <c r="X22" s="41">
        <f t="shared" si="16"/>
        <v>42903</v>
      </c>
      <c r="AA22" s="50"/>
    </row>
    <row r="23" spans="1:27" ht="18" x14ac:dyDescent="0.25">
      <c r="A23" s="16"/>
      <c r="B23" s="41">
        <f>IF(H22="","",IF(MONTH(H22+1)&lt;&gt;MONTH(H22),"",H22+1))</f>
        <v>42841</v>
      </c>
      <c r="C23" s="41">
        <f>IF(B23="","",IF(MONTH(B23+1)&lt;&gt;MONTH(B23),"",B23+1))</f>
        <v>42842</v>
      </c>
      <c r="D23" s="41">
        <f t="shared" ref="D23:H23" si="17">IF(C23="","",IF(MONTH(C23+1)&lt;&gt;MONTH(C23),"",C23+1))</f>
        <v>42843</v>
      </c>
      <c r="E23" s="41">
        <f t="shared" si="17"/>
        <v>42844</v>
      </c>
      <c r="F23" s="41">
        <f t="shared" si="17"/>
        <v>42845</v>
      </c>
      <c r="G23" s="41">
        <f t="shared" si="17"/>
        <v>42846</v>
      </c>
      <c r="H23" s="41">
        <f t="shared" si="17"/>
        <v>42847</v>
      </c>
      <c r="I23" s="14"/>
      <c r="J23" s="41">
        <f>IF(P22="","",IF(MONTH(P22+1)&lt;&gt;MONTH(P22),"",P22+1))</f>
        <v>42876</v>
      </c>
      <c r="K23" s="41">
        <f>IF(J23="","",IF(MONTH(J23+1)&lt;&gt;MONTH(J23),"",J23+1))</f>
        <v>42877</v>
      </c>
      <c r="L23" s="41">
        <f t="shared" ref="L23:P23" si="18">IF(K23="","",IF(MONTH(K23+1)&lt;&gt;MONTH(K23),"",K23+1))</f>
        <v>42878</v>
      </c>
      <c r="M23" s="41">
        <f t="shared" si="18"/>
        <v>42879</v>
      </c>
      <c r="N23" s="41">
        <f t="shared" si="18"/>
        <v>42880</v>
      </c>
      <c r="O23" s="41">
        <f t="shared" si="18"/>
        <v>42881</v>
      </c>
      <c r="P23" s="41">
        <f t="shared" si="18"/>
        <v>42882</v>
      </c>
      <c r="Q23" s="14"/>
      <c r="R23" s="41">
        <f>IF(X22="","",IF(MONTH(X22+1)&lt;&gt;MONTH(X22),"",X22+1))</f>
        <v>42904</v>
      </c>
      <c r="S23" s="41">
        <f>IF(R23="","",IF(MONTH(R23+1)&lt;&gt;MONTH(R23),"",R23+1))</f>
        <v>42905</v>
      </c>
      <c r="T23" s="41">
        <f t="shared" ref="T23:X23" si="19">IF(S23="","",IF(MONTH(S23+1)&lt;&gt;MONTH(S23),"",S23+1))</f>
        <v>42906</v>
      </c>
      <c r="U23" s="41">
        <f t="shared" si="19"/>
        <v>42907</v>
      </c>
      <c r="V23" s="41">
        <f t="shared" si="19"/>
        <v>42908</v>
      </c>
      <c r="W23" s="41">
        <f t="shared" si="19"/>
        <v>42909</v>
      </c>
      <c r="X23" s="41">
        <f t="shared" si="19"/>
        <v>42910</v>
      </c>
      <c r="AA23" s="50"/>
    </row>
    <row r="24" spans="1:27" ht="18" x14ac:dyDescent="0.25">
      <c r="A24" s="16"/>
      <c r="B24" s="41">
        <f>IF(H23="","",IF(MONTH(H23+1)&lt;&gt;MONTH(H23),"",H23+1))</f>
        <v>42848</v>
      </c>
      <c r="C24" s="41">
        <f>IF(B24="","",IF(MONTH(B24+1)&lt;&gt;MONTH(B24),"",B24+1))</f>
        <v>42849</v>
      </c>
      <c r="D24" s="41">
        <f t="shared" ref="D24:H24" si="20">IF(C24="","",IF(MONTH(C24+1)&lt;&gt;MONTH(C24),"",C24+1))</f>
        <v>42850</v>
      </c>
      <c r="E24" s="41">
        <f t="shared" si="20"/>
        <v>42851</v>
      </c>
      <c r="F24" s="41">
        <f t="shared" si="20"/>
        <v>42852</v>
      </c>
      <c r="G24" s="41">
        <f t="shared" si="20"/>
        <v>42853</v>
      </c>
      <c r="H24" s="41">
        <f t="shared" si="20"/>
        <v>42854</v>
      </c>
      <c r="I24" s="14"/>
      <c r="J24" s="41">
        <f>IF(P23="","",IF(MONTH(P23+1)&lt;&gt;MONTH(P23),"",P23+1))</f>
        <v>42883</v>
      </c>
      <c r="K24" s="41">
        <f>IF(J24="","",IF(MONTH(J24+1)&lt;&gt;MONTH(J24),"",J24+1))</f>
        <v>42884</v>
      </c>
      <c r="L24" s="41">
        <f t="shared" ref="L24:P24" si="21">IF(K24="","",IF(MONTH(K24+1)&lt;&gt;MONTH(K24),"",K24+1))</f>
        <v>42885</v>
      </c>
      <c r="M24" s="41">
        <f t="shared" si="21"/>
        <v>42886</v>
      </c>
      <c r="N24" s="41" t="str">
        <f t="shared" si="21"/>
        <v/>
      </c>
      <c r="O24" s="41" t="str">
        <f t="shared" si="21"/>
        <v/>
      </c>
      <c r="P24" s="41" t="str">
        <f t="shared" si="21"/>
        <v/>
      </c>
      <c r="Q24" s="14"/>
      <c r="R24" s="41">
        <f>IF(X23="","",IF(MONTH(X23+1)&lt;&gt;MONTH(X23),"",X23+1))</f>
        <v>42911</v>
      </c>
      <c r="S24" s="41">
        <f>IF(R24="","",IF(MONTH(R24+1)&lt;&gt;MONTH(R24),"",R24+1))</f>
        <v>42912</v>
      </c>
      <c r="T24" s="41">
        <f t="shared" ref="T24:X24" si="22">IF(S24="","",IF(MONTH(S24+1)&lt;&gt;MONTH(S24),"",S24+1))</f>
        <v>42913</v>
      </c>
      <c r="U24" s="41">
        <f t="shared" si="22"/>
        <v>42914</v>
      </c>
      <c r="V24" s="41">
        <f t="shared" si="22"/>
        <v>42915</v>
      </c>
      <c r="W24" s="41">
        <f t="shared" si="22"/>
        <v>42916</v>
      </c>
      <c r="X24" s="41" t="str">
        <f t="shared" si="22"/>
        <v/>
      </c>
      <c r="AA24" s="50"/>
    </row>
    <row r="25" spans="1:27" ht="18" x14ac:dyDescent="0.25">
      <c r="A25" s="16"/>
      <c r="B25" s="41">
        <f>IF(H24="","",IF(MONTH(H24+1)&lt;&gt;MONTH(H24),"",H24+1))</f>
        <v>42855</v>
      </c>
      <c r="C25" s="41" t="str">
        <f>IF(B25="","",IF(MONTH(B25+1)&lt;&gt;MONTH(B25),"",B25+1))</f>
        <v/>
      </c>
      <c r="D25" s="41" t="str">
        <f t="shared" ref="D25:H25" si="23">IF(C25="","",IF(MONTH(C25+1)&lt;&gt;MONTH(C25),"",C25+1))</f>
        <v/>
      </c>
      <c r="E25" s="41" t="str">
        <f t="shared" si="23"/>
        <v/>
      </c>
      <c r="F25" s="41" t="str">
        <f t="shared" si="23"/>
        <v/>
      </c>
      <c r="G25" s="41" t="str">
        <f t="shared" si="23"/>
        <v/>
      </c>
      <c r="H25" s="41" t="str">
        <f t="shared" si="23"/>
        <v/>
      </c>
      <c r="I25" s="14"/>
      <c r="J25" s="41" t="str">
        <f>IF(P24="","",IF(MONTH(P24+1)&lt;&gt;MONTH(P24),"",P24+1))</f>
        <v/>
      </c>
      <c r="K25" s="41" t="str">
        <f>IF(J25="","",IF(MONTH(J25+1)&lt;&gt;MONTH(J25),"",J25+1))</f>
        <v/>
      </c>
      <c r="L25" s="41" t="str">
        <f t="shared" ref="L25:P25" si="24">IF(K25="","",IF(MONTH(K25+1)&lt;&gt;MONTH(K25),"",K25+1))</f>
        <v/>
      </c>
      <c r="M25" s="41" t="str">
        <f t="shared" si="24"/>
        <v/>
      </c>
      <c r="N25" s="41" t="str">
        <f t="shared" si="24"/>
        <v/>
      </c>
      <c r="O25" s="41" t="str">
        <f t="shared" si="24"/>
        <v/>
      </c>
      <c r="P25" s="41" t="str">
        <f t="shared" si="24"/>
        <v/>
      </c>
      <c r="Q25" s="14"/>
      <c r="R25" s="41" t="str">
        <f>IF(X24="","",IF(MONTH(X24+1)&lt;&gt;MONTH(X24),"",X24+1))</f>
        <v/>
      </c>
      <c r="S25" s="41" t="str">
        <f>IF(R25="","",IF(MONTH(R25+1)&lt;&gt;MONTH(R25),"",R25+1))</f>
        <v/>
      </c>
      <c r="T25" s="41" t="str">
        <f t="shared" ref="T25:X25" si="25">IF(S25="","",IF(MONTH(S25+1)&lt;&gt;MONTH(S25),"",S25+1))</f>
        <v/>
      </c>
      <c r="U25" s="41" t="str">
        <f t="shared" si="25"/>
        <v/>
      </c>
      <c r="V25" s="41" t="str">
        <f t="shared" si="25"/>
        <v/>
      </c>
      <c r="W25" s="41" t="str">
        <f t="shared" si="25"/>
        <v/>
      </c>
      <c r="X25" s="41" t="str">
        <f t="shared" si="25"/>
        <v/>
      </c>
      <c r="AA25" s="50"/>
    </row>
    <row r="26" spans="1:27" ht="18" x14ac:dyDescent="0.25">
      <c r="A26" s="16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7" ht="20.25" x14ac:dyDescent="0.3">
      <c r="A27" s="17"/>
      <c r="B27" s="51">
        <f>DATE(YEAR(R18+42),MONTH(R18+42),1)</f>
        <v>42917</v>
      </c>
      <c r="C27" s="52"/>
      <c r="D27" s="52"/>
      <c r="E27" s="52"/>
      <c r="F27" s="52"/>
      <c r="G27" s="52"/>
      <c r="H27" s="53"/>
      <c r="I27" s="14"/>
      <c r="J27" s="51">
        <f>DATE(YEAR(B27+42),MONTH(B27+42),1)</f>
        <v>42948</v>
      </c>
      <c r="K27" s="52"/>
      <c r="L27" s="52"/>
      <c r="M27" s="52"/>
      <c r="N27" s="52"/>
      <c r="O27" s="52"/>
      <c r="P27" s="53"/>
      <c r="Q27" s="14"/>
      <c r="R27" s="51">
        <f>DATE(YEAR(J27+42),MONTH(J27+42),1)</f>
        <v>42979</v>
      </c>
      <c r="S27" s="52"/>
      <c r="T27" s="52"/>
      <c r="U27" s="52"/>
      <c r="V27" s="52"/>
      <c r="W27" s="52"/>
      <c r="X27" s="53"/>
    </row>
    <row r="28" spans="1:27" ht="18" x14ac:dyDescent="0.25">
      <c r="A28" s="16"/>
      <c r="B28" s="18" t="str">
        <f>CHOOSE(1+MOD($O$3+1-2,7),"Su","M","Tu","W","Th","F","Sa")</f>
        <v>Su</v>
      </c>
      <c r="C28" s="19" t="str">
        <f>CHOOSE(1+MOD($O$3+2-2,7),"Su","M","Tu","W","Th","F","Sa")</f>
        <v>M</v>
      </c>
      <c r="D28" s="19" t="str">
        <f>CHOOSE(1+MOD($O$3+3-2,7),"Su","M","Tu","W","Th","F","Sa")</f>
        <v>Tu</v>
      </c>
      <c r="E28" s="19" t="str">
        <f>CHOOSE(1+MOD($O$3+4-2,7),"Su","M","Tu","W","Th","F","Sa")</f>
        <v>W</v>
      </c>
      <c r="F28" s="19" t="str">
        <f>CHOOSE(1+MOD($O$3+5-2,7),"Su","M","Tu","W","Th","F","Sa")</f>
        <v>Th</v>
      </c>
      <c r="G28" s="19" t="str">
        <f>CHOOSE(1+MOD($O$3+6-2,7),"Su","M","Tu","W","Th","F","Sa")</f>
        <v>F</v>
      </c>
      <c r="H28" s="20" t="str">
        <f>CHOOSE(1+MOD($O$3+7-2,7),"Su","M","Tu","W","Th","F","Sa")</f>
        <v>Sa</v>
      </c>
      <c r="I28" s="14"/>
      <c r="J28" s="18" t="str">
        <f>CHOOSE(1+MOD($O$3+1-2,7),"Su","M","Tu","W","Th","F","Sa")</f>
        <v>Su</v>
      </c>
      <c r="K28" s="19" t="str">
        <f>CHOOSE(1+MOD($O$3+2-2,7),"Su","M","Tu","W","Th","F","Sa")</f>
        <v>M</v>
      </c>
      <c r="L28" s="19" t="str">
        <f>CHOOSE(1+MOD($O$3+3-2,7),"Su","M","Tu","W","Th","F","Sa")</f>
        <v>Tu</v>
      </c>
      <c r="M28" s="19" t="str">
        <f>CHOOSE(1+MOD($O$3+4-2,7),"Su","M","Tu","W","Th","F","Sa")</f>
        <v>W</v>
      </c>
      <c r="N28" s="19" t="str">
        <f>CHOOSE(1+MOD($O$3+5-2,7),"Su","M","Tu","W","Th","F","Sa")</f>
        <v>Th</v>
      </c>
      <c r="O28" s="19" t="str">
        <f>CHOOSE(1+MOD($O$3+6-2,7),"Su","M","Tu","W","Th","F","Sa")</f>
        <v>F</v>
      </c>
      <c r="P28" s="20" t="str">
        <f>CHOOSE(1+MOD($O$3+7-2,7),"Su","M","Tu","W","Th","F","Sa")</f>
        <v>Sa</v>
      </c>
      <c r="Q28" s="15"/>
      <c r="R28" s="18" t="str">
        <f>CHOOSE(1+MOD($O$3+1-2,7),"Su","M","Tu","W","Th","F","Sa")</f>
        <v>Su</v>
      </c>
      <c r="S28" s="19" t="str">
        <f>CHOOSE(1+MOD($O$3+2-2,7),"Su","M","Tu","W","Th","F","Sa")</f>
        <v>M</v>
      </c>
      <c r="T28" s="19" t="str">
        <f>CHOOSE(1+MOD($O$3+3-2,7),"Su","M","Tu","W","Th","F","Sa")</f>
        <v>Tu</v>
      </c>
      <c r="U28" s="19" t="str">
        <f>CHOOSE(1+MOD($O$3+4-2,7),"Su","M","Tu","W","Th","F","Sa")</f>
        <v>W</v>
      </c>
      <c r="V28" s="19" t="str">
        <f>CHOOSE(1+MOD($O$3+5-2,7),"Su","M","Tu","W","Th","F","Sa")</f>
        <v>Th</v>
      </c>
      <c r="W28" s="19" t="str">
        <f>CHOOSE(1+MOD($O$3+6-2,7),"Su","M","Tu","W","Th","F","Sa")</f>
        <v>F</v>
      </c>
      <c r="X28" s="20" t="str">
        <f>CHOOSE(1+MOD($O$3+7-2,7),"Su","M","Tu","W","Th","F","Sa")</f>
        <v>Sa</v>
      </c>
    </row>
    <row r="29" spans="1:27" ht="18" x14ac:dyDescent="0.25">
      <c r="A29" s="16"/>
      <c r="B29" s="41" t="str">
        <f>IF(WEEKDAY(B27,1)=$O$3,B27,"")</f>
        <v/>
      </c>
      <c r="C29" s="41" t="str">
        <f>IF(B29="",IF(WEEKDAY(B27,1)=MOD($O$3,7)+1,B27,""),B29+1)</f>
        <v/>
      </c>
      <c r="D29" s="41" t="str">
        <f>IF(C29="",IF(WEEKDAY(B27,1)=MOD($O$3+1,7)+1,B27,""),C29+1)</f>
        <v/>
      </c>
      <c r="E29" s="41" t="str">
        <f>IF(D29="",IF(WEEKDAY(B27,1)=MOD($O$3+2,7)+1,B27,""),D29+1)</f>
        <v/>
      </c>
      <c r="F29" s="41" t="str">
        <f>IF(E29="",IF(WEEKDAY(B27,1)=MOD($O$3+3,7)+1,B27,""),E29+1)</f>
        <v/>
      </c>
      <c r="G29" s="41" t="str">
        <f>IF(F29="",IF(WEEKDAY(B27,1)=MOD($O$3+4,7)+1,B27,""),F29+1)</f>
        <v/>
      </c>
      <c r="H29" s="41">
        <f>IF(G29="",IF(WEEKDAY(B27,1)=MOD($O$3+5,7)+1,B27,""),G29+1)</f>
        <v>42917</v>
      </c>
      <c r="I29" s="14"/>
      <c r="J29" s="41" t="str">
        <f>IF(WEEKDAY(J27,1)=$O$3,J27,"")</f>
        <v/>
      </c>
      <c r="K29" s="41" t="str">
        <f>IF(J29="",IF(WEEKDAY(J27,1)=MOD($O$3,7)+1,J27,""),J29+1)</f>
        <v/>
      </c>
      <c r="L29" s="41">
        <f>IF(K29="",IF(WEEKDAY(J27,1)=MOD($O$3+1,7)+1,J27,""),K29+1)</f>
        <v>42948</v>
      </c>
      <c r="M29" s="41">
        <f>IF(L29="",IF(WEEKDAY(J27,1)=MOD($O$3+2,7)+1,J27,""),L29+1)</f>
        <v>42949</v>
      </c>
      <c r="N29" s="41">
        <f>IF(M29="",IF(WEEKDAY(J27,1)=MOD($O$3+3,7)+1,J27,""),M29+1)</f>
        <v>42950</v>
      </c>
      <c r="O29" s="41">
        <f>IF(N29="",IF(WEEKDAY(J27,1)=MOD($O$3+4,7)+1,J27,""),N29+1)</f>
        <v>42951</v>
      </c>
      <c r="P29" s="41">
        <f>IF(O29="",IF(WEEKDAY(J27,1)=MOD($O$3+5,7)+1,J27,""),O29+1)</f>
        <v>42952</v>
      </c>
      <c r="Q29" s="14"/>
      <c r="R29" s="41" t="str">
        <f>IF(WEEKDAY(R27,1)=$O$3,R27,"")</f>
        <v/>
      </c>
      <c r="S29" s="41" t="str">
        <f>IF(R29="",IF(WEEKDAY(R27,1)=MOD($O$3,7)+1,R27,""),R29+1)</f>
        <v/>
      </c>
      <c r="T29" s="41" t="str">
        <f>IF(S29="",IF(WEEKDAY(R27,1)=MOD($O$3+1,7)+1,R27,""),S29+1)</f>
        <v/>
      </c>
      <c r="U29" s="41" t="str">
        <f>IF(T29="",IF(WEEKDAY(R27,1)=MOD($O$3+2,7)+1,R27,""),T29+1)</f>
        <v/>
      </c>
      <c r="V29" s="41" t="str">
        <f>IF(U29="",IF(WEEKDAY(R27,1)=MOD($O$3+3,7)+1,R27,""),U29+1)</f>
        <v/>
      </c>
      <c r="W29" s="41">
        <f>IF(V29="",IF(WEEKDAY(R27,1)=MOD($O$3+4,7)+1,R27,""),V29+1)</f>
        <v>42979</v>
      </c>
      <c r="X29" s="41">
        <f>IF(W29="",IF(WEEKDAY(R27,1)=MOD($O$3+5,7)+1,R27,""),W29+1)</f>
        <v>42980</v>
      </c>
    </row>
    <row r="30" spans="1:27" ht="18" x14ac:dyDescent="0.25">
      <c r="A30" s="16"/>
      <c r="B30" s="41">
        <f>IF(H29="","",IF(MONTH(H29+1)&lt;&gt;MONTH(H29),"",H29+1))</f>
        <v>42918</v>
      </c>
      <c r="C30" s="41">
        <f>IF(B30="","",IF(MONTH(B30+1)&lt;&gt;MONTH(B30),"",B30+1))</f>
        <v>42919</v>
      </c>
      <c r="D30" s="41">
        <f t="shared" ref="D30:H30" si="26">IF(C30="","",IF(MONTH(C30+1)&lt;&gt;MONTH(C30),"",C30+1))</f>
        <v>42920</v>
      </c>
      <c r="E30" s="41">
        <f t="shared" si="26"/>
        <v>42921</v>
      </c>
      <c r="F30" s="41">
        <f t="shared" si="26"/>
        <v>42922</v>
      </c>
      <c r="G30" s="41">
        <f t="shared" si="26"/>
        <v>42923</v>
      </c>
      <c r="H30" s="41">
        <f t="shared" si="26"/>
        <v>42924</v>
      </c>
      <c r="I30" s="14"/>
      <c r="J30" s="41">
        <f>IF(P29="","",IF(MONTH(P29+1)&lt;&gt;MONTH(P29),"",P29+1))</f>
        <v>42953</v>
      </c>
      <c r="K30" s="41">
        <f>IF(J30="","",IF(MONTH(J30+1)&lt;&gt;MONTH(J30),"",J30+1))</f>
        <v>42954</v>
      </c>
      <c r="L30" s="41">
        <f t="shared" ref="L30:P30" si="27">IF(K30="","",IF(MONTH(K30+1)&lt;&gt;MONTH(K30),"",K30+1))</f>
        <v>42955</v>
      </c>
      <c r="M30" s="41">
        <f t="shared" si="27"/>
        <v>42956</v>
      </c>
      <c r="N30" s="41">
        <f t="shared" si="27"/>
        <v>42957</v>
      </c>
      <c r="O30" s="41">
        <f t="shared" si="27"/>
        <v>42958</v>
      </c>
      <c r="P30" s="41">
        <f t="shared" si="27"/>
        <v>42959</v>
      </c>
      <c r="Q30" s="14"/>
      <c r="R30" s="41">
        <f>IF(X29="","",IF(MONTH(X29+1)&lt;&gt;MONTH(X29),"",X29+1))</f>
        <v>42981</v>
      </c>
      <c r="S30" s="41">
        <f>IF(R30="","",IF(MONTH(R30+1)&lt;&gt;MONTH(R30),"",R30+1))</f>
        <v>42982</v>
      </c>
      <c r="T30" s="41">
        <f t="shared" ref="T30:X30" si="28">IF(S30="","",IF(MONTH(S30+1)&lt;&gt;MONTH(S30),"",S30+1))</f>
        <v>42983</v>
      </c>
      <c r="U30" s="41">
        <f t="shared" si="28"/>
        <v>42984</v>
      </c>
      <c r="V30" s="41">
        <f t="shared" si="28"/>
        <v>42985</v>
      </c>
      <c r="W30" s="41">
        <f t="shared" si="28"/>
        <v>42986</v>
      </c>
      <c r="X30" s="41">
        <f t="shared" si="28"/>
        <v>42987</v>
      </c>
    </row>
    <row r="31" spans="1:27" ht="18" x14ac:dyDescent="0.25">
      <c r="A31" s="16"/>
      <c r="B31" s="41">
        <f>IF(H30="","",IF(MONTH(H30+1)&lt;&gt;MONTH(H30),"",H30+1))</f>
        <v>42925</v>
      </c>
      <c r="C31" s="41">
        <f>IF(B31="","",IF(MONTH(B31+1)&lt;&gt;MONTH(B31),"",B31+1))</f>
        <v>42926</v>
      </c>
      <c r="D31" s="41">
        <f t="shared" ref="D31:H31" si="29">IF(C31="","",IF(MONTH(C31+1)&lt;&gt;MONTH(C31),"",C31+1))</f>
        <v>42927</v>
      </c>
      <c r="E31" s="41">
        <f t="shared" si="29"/>
        <v>42928</v>
      </c>
      <c r="F31" s="41">
        <f t="shared" si="29"/>
        <v>42929</v>
      </c>
      <c r="G31" s="41">
        <f t="shared" si="29"/>
        <v>42930</v>
      </c>
      <c r="H31" s="41">
        <f t="shared" si="29"/>
        <v>42931</v>
      </c>
      <c r="I31" s="14"/>
      <c r="J31" s="41">
        <f>IF(P30="","",IF(MONTH(P30+1)&lt;&gt;MONTH(P30),"",P30+1))</f>
        <v>42960</v>
      </c>
      <c r="K31" s="41">
        <f>IF(J31="","",IF(MONTH(J31+1)&lt;&gt;MONTH(J31),"",J31+1))</f>
        <v>42961</v>
      </c>
      <c r="L31" s="41">
        <f t="shared" ref="L31:P31" si="30">IF(K31="","",IF(MONTH(K31+1)&lt;&gt;MONTH(K31),"",K31+1))</f>
        <v>42962</v>
      </c>
      <c r="M31" s="41">
        <f t="shared" si="30"/>
        <v>42963</v>
      </c>
      <c r="N31" s="41">
        <f t="shared" si="30"/>
        <v>42964</v>
      </c>
      <c r="O31" s="41">
        <f t="shared" si="30"/>
        <v>42965</v>
      </c>
      <c r="P31" s="41">
        <f t="shared" si="30"/>
        <v>42966</v>
      </c>
      <c r="Q31" s="14"/>
      <c r="R31" s="41">
        <f>IF(X30="","",IF(MONTH(X30+1)&lt;&gt;MONTH(X30),"",X30+1))</f>
        <v>42988</v>
      </c>
      <c r="S31" s="41">
        <f>IF(R31="","",IF(MONTH(R31+1)&lt;&gt;MONTH(R31),"",R31+1))</f>
        <v>42989</v>
      </c>
      <c r="T31" s="41">
        <f t="shared" ref="T31:X31" si="31">IF(S31="","",IF(MONTH(S31+1)&lt;&gt;MONTH(S31),"",S31+1))</f>
        <v>42990</v>
      </c>
      <c r="U31" s="41">
        <f t="shared" si="31"/>
        <v>42991</v>
      </c>
      <c r="V31" s="41">
        <f t="shared" si="31"/>
        <v>42992</v>
      </c>
      <c r="W31" s="41">
        <f t="shared" si="31"/>
        <v>42993</v>
      </c>
      <c r="X31" s="41">
        <f t="shared" si="31"/>
        <v>42994</v>
      </c>
    </row>
    <row r="32" spans="1:27" ht="18" x14ac:dyDescent="0.25">
      <c r="A32" s="16"/>
      <c r="B32" s="41">
        <f>IF(H31="","",IF(MONTH(H31+1)&lt;&gt;MONTH(H31),"",H31+1))</f>
        <v>42932</v>
      </c>
      <c r="C32" s="41">
        <f>IF(B32="","",IF(MONTH(B32+1)&lt;&gt;MONTH(B32),"",B32+1))</f>
        <v>42933</v>
      </c>
      <c r="D32" s="41">
        <f t="shared" ref="D32:H32" si="32">IF(C32="","",IF(MONTH(C32+1)&lt;&gt;MONTH(C32),"",C32+1))</f>
        <v>42934</v>
      </c>
      <c r="E32" s="41">
        <f t="shared" si="32"/>
        <v>42935</v>
      </c>
      <c r="F32" s="41">
        <f t="shared" si="32"/>
        <v>42936</v>
      </c>
      <c r="G32" s="41">
        <f t="shared" si="32"/>
        <v>42937</v>
      </c>
      <c r="H32" s="41">
        <f t="shared" si="32"/>
        <v>42938</v>
      </c>
      <c r="I32" s="14"/>
      <c r="J32" s="41">
        <f>IF(P31="","",IF(MONTH(P31+1)&lt;&gt;MONTH(P31),"",P31+1))</f>
        <v>42967</v>
      </c>
      <c r="K32" s="41">
        <f>IF(J32="","",IF(MONTH(J32+1)&lt;&gt;MONTH(J32),"",J32+1))</f>
        <v>42968</v>
      </c>
      <c r="L32" s="41">
        <f t="shared" ref="L32:P32" si="33">IF(K32="","",IF(MONTH(K32+1)&lt;&gt;MONTH(K32),"",K32+1))</f>
        <v>42969</v>
      </c>
      <c r="M32" s="41">
        <f t="shared" si="33"/>
        <v>42970</v>
      </c>
      <c r="N32" s="41">
        <f t="shared" si="33"/>
        <v>42971</v>
      </c>
      <c r="O32" s="41">
        <f t="shared" si="33"/>
        <v>42972</v>
      </c>
      <c r="P32" s="41">
        <f t="shared" si="33"/>
        <v>42973</v>
      </c>
      <c r="Q32" s="14"/>
      <c r="R32" s="41">
        <f>IF(X31="","",IF(MONTH(X31+1)&lt;&gt;MONTH(X31),"",X31+1))</f>
        <v>42995</v>
      </c>
      <c r="S32" s="41">
        <f>IF(R32="","",IF(MONTH(R32+1)&lt;&gt;MONTH(R32),"",R32+1))</f>
        <v>42996</v>
      </c>
      <c r="T32" s="41">
        <f t="shared" ref="T32:X32" si="34">IF(S32="","",IF(MONTH(S32+1)&lt;&gt;MONTH(S32),"",S32+1))</f>
        <v>42997</v>
      </c>
      <c r="U32" s="41">
        <f t="shared" si="34"/>
        <v>42998</v>
      </c>
      <c r="V32" s="41">
        <f t="shared" si="34"/>
        <v>42999</v>
      </c>
      <c r="W32" s="41">
        <f t="shared" si="34"/>
        <v>43000</v>
      </c>
      <c r="X32" s="41">
        <f t="shared" si="34"/>
        <v>43001</v>
      </c>
    </row>
    <row r="33" spans="1:31" ht="18" x14ac:dyDescent="0.25">
      <c r="A33" s="16"/>
      <c r="B33" s="41">
        <f>IF(H32="","",IF(MONTH(H32+1)&lt;&gt;MONTH(H32),"",H32+1))</f>
        <v>42939</v>
      </c>
      <c r="C33" s="41">
        <f>IF(B33="","",IF(MONTH(B33+1)&lt;&gt;MONTH(B33),"",B33+1))</f>
        <v>42940</v>
      </c>
      <c r="D33" s="41">
        <f t="shared" ref="D33:H33" si="35">IF(C33="","",IF(MONTH(C33+1)&lt;&gt;MONTH(C33),"",C33+1))</f>
        <v>42941</v>
      </c>
      <c r="E33" s="41">
        <f t="shared" si="35"/>
        <v>42942</v>
      </c>
      <c r="F33" s="41">
        <f t="shared" si="35"/>
        <v>42943</v>
      </c>
      <c r="G33" s="41">
        <f t="shared" si="35"/>
        <v>42944</v>
      </c>
      <c r="H33" s="41">
        <f t="shared" si="35"/>
        <v>42945</v>
      </c>
      <c r="I33" s="14"/>
      <c r="J33" s="41">
        <f>IF(P32="","",IF(MONTH(P32+1)&lt;&gt;MONTH(P32),"",P32+1))</f>
        <v>42974</v>
      </c>
      <c r="K33" s="41">
        <f>IF(J33="","",IF(MONTH(J33+1)&lt;&gt;MONTH(J33),"",J33+1))</f>
        <v>42975</v>
      </c>
      <c r="L33" s="41">
        <f t="shared" ref="L33:P33" si="36">IF(K33="","",IF(MONTH(K33+1)&lt;&gt;MONTH(K33),"",K33+1))</f>
        <v>42976</v>
      </c>
      <c r="M33" s="41">
        <f t="shared" si="36"/>
        <v>42977</v>
      </c>
      <c r="N33" s="41">
        <f t="shared" si="36"/>
        <v>42978</v>
      </c>
      <c r="O33" s="41" t="str">
        <f t="shared" si="36"/>
        <v/>
      </c>
      <c r="P33" s="41" t="str">
        <f t="shared" si="36"/>
        <v/>
      </c>
      <c r="Q33" s="14"/>
      <c r="R33" s="41">
        <f>IF(X32="","",IF(MONTH(X32+1)&lt;&gt;MONTH(X32),"",X32+1))</f>
        <v>43002</v>
      </c>
      <c r="S33" s="41">
        <f>IF(R33="","",IF(MONTH(R33+1)&lt;&gt;MONTH(R33),"",R33+1))</f>
        <v>43003</v>
      </c>
      <c r="T33" s="41">
        <f t="shared" ref="T33:X33" si="37">IF(S33="","",IF(MONTH(S33+1)&lt;&gt;MONTH(S33),"",S33+1))</f>
        <v>43004</v>
      </c>
      <c r="U33" s="41">
        <f t="shared" si="37"/>
        <v>43005</v>
      </c>
      <c r="V33" s="41">
        <f t="shared" si="37"/>
        <v>43006</v>
      </c>
      <c r="W33" s="41">
        <f t="shared" si="37"/>
        <v>43007</v>
      </c>
      <c r="X33" s="41">
        <f t="shared" si="37"/>
        <v>43008</v>
      </c>
    </row>
    <row r="34" spans="1:31" ht="18" x14ac:dyDescent="0.25">
      <c r="A34" s="16"/>
      <c r="B34" s="41">
        <f>IF(H33="","",IF(MONTH(H33+1)&lt;&gt;MONTH(H33),"",H33+1))</f>
        <v>42946</v>
      </c>
      <c r="C34" s="41">
        <f>IF(B34="","",IF(MONTH(B34+1)&lt;&gt;MONTH(B34),"",B34+1))</f>
        <v>42947</v>
      </c>
      <c r="D34" s="41" t="str">
        <f t="shared" ref="D34:H34" si="38">IF(C34="","",IF(MONTH(C34+1)&lt;&gt;MONTH(C34),"",C34+1))</f>
        <v/>
      </c>
      <c r="E34" s="41" t="str">
        <f t="shared" si="38"/>
        <v/>
      </c>
      <c r="F34" s="41" t="str">
        <f t="shared" si="38"/>
        <v/>
      </c>
      <c r="G34" s="41" t="str">
        <f t="shared" si="38"/>
        <v/>
      </c>
      <c r="H34" s="41" t="str">
        <f t="shared" si="38"/>
        <v/>
      </c>
      <c r="I34" s="14"/>
      <c r="J34" s="41" t="str">
        <f>IF(P33="","",IF(MONTH(P33+1)&lt;&gt;MONTH(P33),"",P33+1))</f>
        <v/>
      </c>
      <c r="K34" s="41" t="str">
        <f>IF(J34="","",IF(MONTH(J34+1)&lt;&gt;MONTH(J34),"",J34+1))</f>
        <v/>
      </c>
      <c r="L34" s="41" t="str">
        <f t="shared" ref="L34:P34" si="39">IF(K34="","",IF(MONTH(K34+1)&lt;&gt;MONTH(K34),"",K34+1))</f>
        <v/>
      </c>
      <c r="M34" s="41" t="str">
        <f t="shared" si="39"/>
        <v/>
      </c>
      <c r="N34" s="41" t="str">
        <f t="shared" si="39"/>
        <v/>
      </c>
      <c r="O34" s="41" t="str">
        <f t="shared" si="39"/>
        <v/>
      </c>
      <c r="P34" s="41" t="str">
        <f t="shared" si="39"/>
        <v/>
      </c>
      <c r="Q34" s="14"/>
      <c r="R34" s="41" t="str">
        <f>IF(X33="","",IF(MONTH(X33+1)&lt;&gt;MONTH(X33),"",X33+1))</f>
        <v/>
      </c>
      <c r="S34" s="41" t="str">
        <f>IF(R34="","",IF(MONTH(R34+1)&lt;&gt;MONTH(R34),"",R34+1))</f>
        <v/>
      </c>
      <c r="T34" s="41" t="str">
        <f t="shared" ref="T34:X34" si="40">IF(S34="","",IF(MONTH(S34+1)&lt;&gt;MONTH(S34),"",S34+1))</f>
        <v/>
      </c>
      <c r="U34" s="41" t="str">
        <f t="shared" si="40"/>
        <v/>
      </c>
      <c r="V34" s="41" t="str">
        <f t="shared" si="40"/>
        <v/>
      </c>
      <c r="W34" s="41" t="str">
        <f t="shared" si="40"/>
        <v/>
      </c>
      <c r="X34" s="41" t="str">
        <f t="shared" si="40"/>
        <v/>
      </c>
    </row>
    <row r="35" spans="1:31" ht="18" x14ac:dyDescent="0.25">
      <c r="A35" s="16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31" ht="20.25" x14ac:dyDescent="0.3">
      <c r="A36" s="17"/>
      <c r="B36" s="51">
        <f>DATE(YEAR(R27+42),MONTH(R27+42),1)</f>
        <v>43009</v>
      </c>
      <c r="C36" s="52"/>
      <c r="D36" s="52"/>
      <c r="E36" s="52"/>
      <c r="F36" s="52"/>
      <c r="G36" s="52"/>
      <c r="H36" s="53"/>
      <c r="I36" s="14"/>
      <c r="J36" s="51">
        <f>DATE(YEAR(B36+42),MONTH(B36+42),1)</f>
        <v>43040</v>
      </c>
      <c r="K36" s="52"/>
      <c r="L36" s="52"/>
      <c r="M36" s="52"/>
      <c r="N36" s="52"/>
      <c r="O36" s="52"/>
      <c r="P36" s="53"/>
      <c r="Q36" s="14"/>
      <c r="R36" s="51">
        <f>DATE(YEAR(J36+42),MONTH(J36+42),1)</f>
        <v>43070</v>
      </c>
      <c r="S36" s="52"/>
      <c r="T36" s="52"/>
      <c r="U36" s="52"/>
      <c r="V36" s="52"/>
      <c r="W36" s="52"/>
      <c r="X36" s="53"/>
    </row>
    <row r="37" spans="1:31" ht="18" x14ac:dyDescent="0.25">
      <c r="A37" s="16"/>
      <c r="B37" s="18" t="str">
        <f>CHOOSE(1+MOD($O$3+1-2,7),"Su","M","Tu","W","Th","F","Sa")</f>
        <v>Su</v>
      </c>
      <c r="C37" s="19" t="str">
        <f>CHOOSE(1+MOD($O$3+2-2,7),"Su","M","Tu","W","Th","F","Sa")</f>
        <v>M</v>
      </c>
      <c r="D37" s="19" t="str">
        <f>CHOOSE(1+MOD($O$3+3-2,7),"Su","M","Tu","W","Th","F","Sa")</f>
        <v>Tu</v>
      </c>
      <c r="E37" s="19" t="str">
        <f>CHOOSE(1+MOD($O$3+4-2,7),"Su","M","Tu","W","Th","F","Sa")</f>
        <v>W</v>
      </c>
      <c r="F37" s="19" t="str">
        <f>CHOOSE(1+MOD($O$3+5-2,7),"Su","M","Tu","W","Th","F","Sa")</f>
        <v>Th</v>
      </c>
      <c r="G37" s="19" t="str">
        <f>CHOOSE(1+MOD($O$3+6-2,7),"Su","M","Tu","W","Th","F","Sa")</f>
        <v>F</v>
      </c>
      <c r="H37" s="20" t="str">
        <f>CHOOSE(1+MOD($O$3+7-2,7),"Su","M","Tu","W","Th","F","Sa")</f>
        <v>Sa</v>
      </c>
      <c r="I37" s="14"/>
      <c r="J37" s="18" t="str">
        <f>CHOOSE(1+MOD($O$3+1-2,7),"Su","M","Tu","W","Th","F","Sa")</f>
        <v>Su</v>
      </c>
      <c r="K37" s="19" t="str">
        <f>CHOOSE(1+MOD($O$3+2-2,7),"Su","M","Tu","W","Th","F","Sa")</f>
        <v>M</v>
      </c>
      <c r="L37" s="19" t="str">
        <f>CHOOSE(1+MOD($O$3+3-2,7),"Su","M","Tu","W","Th","F","Sa")</f>
        <v>Tu</v>
      </c>
      <c r="M37" s="19" t="str">
        <f>CHOOSE(1+MOD($O$3+4-2,7),"Su","M","Tu","W","Th","F","Sa")</f>
        <v>W</v>
      </c>
      <c r="N37" s="19" t="str">
        <f>CHOOSE(1+MOD($O$3+5-2,7),"Su","M","Tu","W","Th","F","Sa")</f>
        <v>Th</v>
      </c>
      <c r="O37" s="19" t="str">
        <f>CHOOSE(1+MOD($O$3+6-2,7),"Su","M","Tu","W","Th","F","Sa")</f>
        <v>F</v>
      </c>
      <c r="P37" s="20" t="str">
        <f>CHOOSE(1+MOD($O$3+7-2,7),"Su","M","Tu","W","Th","F","Sa")</f>
        <v>Sa</v>
      </c>
      <c r="Q37" s="15"/>
      <c r="R37" s="18" t="str">
        <f>CHOOSE(1+MOD($O$3+1-2,7),"Su","M","Tu","W","Th","F","Sa")</f>
        <v>Su</v>
      </c>
      <c r="S37" s="19" t="str">
        <f>CHOOSE(1+MOD($O$3+2-2,7),"Su","M","Tu","W","Th","F","Sa")</f>
        <v>M</v>
      </c>
      <c r="T37" s="19" t="str">
        <f>CHOOSE(1+MOD($O$3+3-2,7),"Su","M","Tu","W","Th","F","Sa")</f>
        <v>Tu</v>
      </c>
      <c r="U37" s="19" t="str">
        <f>CHOOSE(1+MOD($O$3+4-2,7),"Su","M","Tu","W","Th","F","Sa")</f>
        <v>W</v>
      </c>
      <c r="V37" s="19" t="str">
        <f>CHOOSE(1+MOD($O$3+5-2,7),"Su","M","Tu","W","Th","F","Sa")</f>
        <v>Th</v>
      </c>
      <c r="W37" s="19" t="str">
        <f>CHOOSE(1+MOD($O$3+6-2,7),"Su","M","Tu","W","Th","F","Sa")</f>
        <v>F</v>
      </c>
      <c r="X37" s="20" t="str">
        <f>CHOOSE(1+MOD($O$3+7-2,7),"Su","M","Tu","W","Th","F","Sa")</f>
        <v>Sa</v>
      </c>
    </row>
    <row r="38" spans="1:31" ht="18" x14ac:dyDescent="0.25">
      <c r="A38" s="16"/>
      <c r="B38" s="41">
        <f>IF(WEEKDAY(B36,1)=$O$3,B36,"")</f>
        <v>43009</v>
      </c>
      <c r="C38" s="41">
        <f>IF(B38="",IF(WEEKDAY(B36,1)=MOD($O$3,7)+1,B36,""),B38+1)</f>
        <v>43010</v>
      </c>
      <c r="D38" s="41">
        <f>IF(C38="",IF(WEEKDAY(B36,1)=MOD($O$3+1,7)+1,B36,""),C38+1)</f>
        <v>43011</v>
      </c>
      <c r="E38" s="41">
        <f>IF(D38="",IF(WEEKDAY(B36,1)=MOD($O$3+2,7)+1,B36,""),D38+1)</f>
        <v>43012</v>
      </c>
      <c r="F38" s="41">
        <f>IF(E38="",IF(WEEKDAY(B36,1)=MOD($O$3+3,7)+1,B36,""),E38+1)</f>
        <v>43013</v>
      </c>
      <c r="G38" s="41">
        <f>IF(F38="",IF(WEEKDAY(B36,1)=MOD($O$3+4,7)+1,B36,""),F38+1)</f>
        <v>43014</v>
      </c>
      <c r="H38" s="41">
        <f>IF(G38="",IF(WEEKDAY(B36,1)=MOD($O$3+5,7)+1,B36,""),G38+1)</f>
        <v>43015</v>
      </c>
      <c r="I38" s="14"/>
      <c r="J38" s="41" t="str">
        <f>IF(WEEKDAY(J36,1)=$O$3,J36,"")</f>
        <v/>
      </c>
      <c r="K38" s="41" t="str">
        <f>IF(J38="",IF(WEEKDAY(J36,1)=MOD($O$3,7)+1,J36,""),J38+1)</f>
        <v/>
      </c>
      <c r="L38" s="41" t="str">
        <f>IF(K38="",IF(WEEKDAY(J36,1)=MOD($O$3+1,7)+1,J36,""),K38+1)</f>
        <v/>
      </c>
      <c r="M38" s="41">
        <f>IF(L38="",IF(WEEKDAY(J36,1)=MOD($O$3+2,7)+1,J36,""),L38+1)</f>
        <v>43040</v>
      </c>
      <c r="N38" s="41">
        <f>IF(M38="",IF(WEEKDAY(J36,1)=MOD($O$3+3,7)+1,J36,""),M38+1)</f>
        <v>43041</v>
      </c>
      <c r="O38" s="41">
        <f>IF(N38="",IF(WEEKDAY(J36,1)=MOD($O$3+4,7)+1,J36,""),N38+1)</f>
        <v>43042</v>
      </c>
      <c r="P38" s="41">
        <f>IF(O38="",IF(WEEKDAY(J36,1)=MOD($O$3+5,7)+1,J36,""),O38+1)</f>
        <v>43043</v>
      </c>
      <c r="Q38" s="14"/>
      <c r="R38" s="41" t="str">
        <f>IF(WEEKDAY(R36,1)=$O$3,R36,"")</f>
        <v/>
      </c>
      <c r="S38" s="41" t="str">
        <f>IF(R38="",IF(WEEKDAY(R36,1)=MOD($O$3,7)+1,R36,""),R38+1)</f>
        <v/>
      </c>
      <c r="T38" s="41" t="str">
        <f>IF(S38="",IF(WEEKDAY(R36,1)=MOD($O$3+1,7)+1,R36,""),S38+1)</f>
        <v/>
      </c>
      <c r="U38" s="41" t="str">
        <f>IF(T38="",IF(WEEKDAY(R36,1)=MOD($O$3+2,7)+1,R36,""),T38+1)</f>
        <v/>
      </c>
      <c r="V38" s="41" t="str">
        <f>IF(U38="",IF(WEEKDAY(R36,1)=MOD($O$3+3,7)+1,R36,""),U38+1)</f>
        <v/>
      </c>
      <c r="W38" s="41">
        <f>IF(V38="",IF(WEEKDAY(R36,1)=MOD($O$3+4,7)+1,R36,""),V38+1)</f>
        <v>43070</v>
      </c>
      <c r="X38" s="41">
        <f>IF(W38="",IF(WEEKDAY(R36,1)=MOD($O$3+5,7)+1,R36,""),W38+1)</f>
        <v>43071</v>
      </c>
    </row>
    <row r="39" spans="1:31" ht="18" x14ac:dyDescent="0.25">
      <c r="A39" s="16"/>
      <c r="B39" s="41">
        <f>IF(H38="","",IF(MONTH(H38+1)&lt;&gt;MONTH(H38),"",H38+1))</f>
        <v>43016</v>
      </c>
      <c r="C39" s="41">
        <f>IF(B39="","",IF(MONTH(B39+1)&lt;&gt;MONTH(B39),"",B39+1))</f>
        <v>43017</v>
      </c>
      <c r="D39" s="41">
        <f t="shared" ref="D39:H39" si="41">IF(C39="","",IF(MONTH(C39+1)&lt;&gt;MONTH(C39),"",C39+1))</f>
        <v>43018</v>
      </c>
      <c r="E39" s="41">
        <f t="shared" si="41"/>
        <v>43019</v>
      </c>
      <c r="F39" s="41">
        <f t="shared" si="41"/>
        <v>43020</v>
      </c>
      <c r="G39" s="41">
        <f t="shared" si="41"/>
        <v>43021</v>
      </c>
      <c r="H39" s="41">
        <f t="shared" si="41"/>
        <v>43022</v>
      </c>
      <c r="I39" s="14"/>
      <c r="J39" s="41">
        <f>IF(P38="","",IF(MONTH(P38+1)&lt;&gt;MONTH(P38),"",P38+1))</f>
        <v>43044</v>
      </c>
      <c r="K39" s="41">
        <f>IF(J39="","",IF(MONTH(J39+1)&lt;&gt;MONTH(J39),"",J39+1))</f>
        <v>43045</v>
      </c>
      <c r="L39" s="41">
        <f t="shared" ref="L39:P39" si="42">IF(K39="","",IF(MONTH(K39+1)&lt;&gt;MONTH(K39),"",K39+1))</f>
        <v>43046</v>
      </c>
      <c r="M39" s="41">
        <f t="shared" si="42"/>
        <v>43047</v>
      </c>
      <c r="N39" s="41">
        <f t="shared" si="42"/>
        <v>43048</v>
      </c>
      <c r="O39" s="41">
        <f t="shared" si="42"/>
        <v>43049</v>
      </c>
      <c r="P39" s="41">
        <f t="shared" si="42"/>
        <v>43050</v>
      </c>
      <c r="Q39" s="14"/>
      <c r="R39" s="41">
        <f>IF(X38="","",IF(MONTH(X38+1)&lt;&gt;MONTH(X38),"",X38+1))</f>
        <v>43072</v>
      </c>
      <c r="S39" s="41">
        <f>IF(R39="","",IF(MONTH(R39+1)&lt;&gt;MONTH(R39),"",R39+1))</f>
        <v>43073</v>
      </c>
      <c r="T39" s="41">
        <f t="shared" ref="T39:X39" si="43">IF(S39="","",IF(MONTH(S39+1)&lt;&gt;MONTH(S39),"",S39+1))</f>
        <v>43074</v>
      </c>
      <c r="U39" s="41">
        <f t="shared" si="43"/>
        <v>43075</v>
      </c>
      <c r="V39" s="41">
        <f t="shared" si="43"/>
        <v>43076</v>
      </c>
      <c r="W39" s="41">
        <f t="shared" si="43"/>
        <v>43077</v>
      </c>
      <c r="X39" s="41">
        <f t="shared" si="43"/>
        <v>43078</v>
      </c>
    </row>
    <row r="40" spans="1:31" ht="18" x14ac:dyDescent="0.25">
      <c r="A40" s="16"/>
      <c r="B40" s="41">
        <f>IF(H39="","",IF(MONTH(H39+1)&lt;&gt;MONTH(H39),"",H39+1))</f>
        <v>43023</v>
      </c>
      <c r="C40" s="41">
        <f>IF(B40="","",IF(MONTH(B40+1)&lt;&gt;MONTH(B40),"",B40+1))</f>
        <v>43024</v>
      </c>
      <c r="D40" s="41">
        <f t="shared" ref="D40:H40" si="44">IF(C40="","",IF(MONTH(C40+1)&lt;&gt;MONTH(C40),"",C40+1))</f>
        <v>43025</v>
      </c>
      <c r="E40" s="41">
        <f t="shared" si="44"/>
        <v>43026</v>
      </c>
      <c r="F40" s="41">
        <f t="shared" si="44"/>
        <v>43027</v>
      </c>
      <c r="G40" s="41">
        <f t="shared" si="44"/>
        <v>43028</v>
      </c>
      <c r="H40" s="41">
        <f t="shared" si="44"/>
        <v>43029</v>
      </c>
      <c r="I40" s="14"/>
      <c r="J40" s="41">
        <f>IF(P39="","",IF(MONTH(P39+1)&lt;&gt;MONTH(P39),"",P39+1))</f>
        <v>43051</v>
      </c>
      <c r="K40" s="41">
        <f>IF(J40="","",IF(MONTH(J40+1)&lt;&gt;MONTH(J40),"",J40+1))</f>
        <v>43052</v>
      </c>
      <c r="L40" s="41">
        <f t="shared" ref="L40:P40" si="45">IF(K40="","",IF(MONTH(K40+1)&lt;&gt;MONTH(K40),"",K40+1))</f>
        <v>43053</v>
      </c>
      <c r="M40" s="41">
        <f t="shared" si="45"/>
        <v>43054</v>
      </c>
      <c r="N40" s="41">
        <f t="shared" si="45"/>
        <v>43055</v>
      </c>
      <c r="O40" s="41">
        <f t="shared" si="45"/>
        <v>43056</v>
      </c>
      <c r="P40" s="41">
        <f t="shared" si="45"/>
        <v>43057</v>
      </c>
      <c r="Q40" s="14"/>
      <c r="R40" s="41">
        <f>IF(X39="","",IF(MONTH(X39+1)&lt;&gt;MONTH(X39),"",X39+1))</f>
        <v>43079</v>
      </c>
      <c r="S40" s="41">
        <f>IF(R40="","",IF(MONTH(R40+1)&lt;&gt;MONTH(R40),"",R40+1))</f>
        <v>43080</v>
      </c>
      <c r="T40" s="41">
        <f t="shared" ref="T40:X40" si="46">IF(S40="","",IF(MONTH(S40+1)&lt;&gt;MONTH(S40),"",S40+1))</f>
        <v>43081</v>
      </c>
      <c r="U40" s="41">
        <f t="shared" si="46"/>
        <v>43082</v>
      </c>
      <c r="V40" s="41">
        <f t="shared" si="46"/>
        <v>43083</v>
      </c>
      <c r="W40" s="41">
        <f t="shared" si="46"/>
        <v>43084</v>
      </c>
      <c r="X40" s="41">
        <f t="shared" si="46"/>
        <v>43085</v>
      </c>
    </row>
    <row r="41" spans="1:31" ht="18" x14ac:dyDescent="0.25">
      <c r="A41" s="16"/>
      <c r="B41" s="41">
        <f>IF(H40="","",IF(MONTH(H40+1)&lt;&gt;MONTH(H40),"",H40+1))</f>
        <v>43030</v>
      </c>
      <c r="C41" s="41">
        <f>IF(B41="","",IF(MONTH(B41+1)&lt;&gt;MONTH(B41),"",B41+1))</f>
        <v>43031</v>
      </c>
      <c r="D41" s="41">
        <f t="shared" ref="D41:H41" si="47">IF(C41="","",IF(MONTH(C41+1)&lt;&gt;MONTH(C41),"",C41+1))</f>
        <v>43032</v>
      </c>
      <c r="E41" s="41">
        <f t="shared" si="47"/>
        <v>43033</v>
      </c>
      <c r="F41" s="41">
        <f t="shared" si="47"/>
        <v>43034</v>
      </c>
      <c r="G41" s="41">
        <f t="shared" si="47"/>
        <v>43035</v>
      </c>
      <c r="H41" s="41">
        <f t="shared" si="47"/>
        <v>43036</v>
      </c>
      <c r="I41" s="14"/>
      <c r="J41" s="41">
        <f>IF(P40="","",IF(MONTH(P40+1)&lt;&gt;MONTH(P40),"",P40+1))</f>
        <v>43058</v>
      </c>
      <c r="K41" s="41">
        <f>IF(J41="","",IF(MONTH(J41+1)&lt;&gt;MONTH(J41),"",J41+1))</f>
        <v>43059</v>
      </c>
      <c r="L41" s="41">
        <f t="shared" ref="L41:P41" si="48">IF(K41="","",IF(MONTH(K41+1)&lt;&gt;MONTH(K41),"",K41+1))</f>
        <v>43060</v>
      </c>
      <c r="M41" s="41">
        <f t="shared" si="48"/>
        <v>43061</v>
      </c>
      <c r="N41" s="41">
        <f t="shared" si="48"/>
        <v>43062</v>
      </c>
      <c r="O41" s="41">
        <f t="shared" si="48"/>
        <v>43063</v>
      </c>
      <c r="P41" s="41">
        <f t="shared" si="48"/>
        <v>43064</v>
      </c>
      <c r="Q41" s="14"/>
      <c r="R41" s="41">
        <f>IF(X40="","",IF(MONTH(X40+1)&lt;&gt;MONTH(X40),"",X40+1))</f>
        <v>43086</v>
      </c>
      <c r="S41" s="41">
        <f>IF(R41="","",IF(MONTH(R41+1)&lt;&gt;MONTH(R41),"",R41+1))</f>
        <v>43087</v>
      </c>
      <c r="T41" s="41">
        <f t="shared" ref="T41:X41" si="49">IF(S41="","",IF(MONTH(S41+1)&lt;&gt;MONTH(S41),"",S41+1))</f>
        <v>43088</v>
      </c>
      <c r="U41" s="41">
        <f t="shared" si="49"/>
        <v>43089</v>
      </c>
      <c r="V41" s="41">
        <f t="shared" si="49"/>
        <v>43090</v>
      </c>
      <c r="W41" s="41">
        <f t="shared" si="49"/>
        <v>43091</v>
      </c>
      <c r="X41" s="41">
        <f t="shared" si="49"/>
        <v>43092</v>
      </c>
    </row>
    <row r="42" spans="1:31" ht="18" x14ac:dyDescent="0.25">
      <c r="A42" s="16"/>
      <c r="B42" s="41">
        <f>IF(H41="","",IF(MONTH(H41+1)&lt;&gt;MONTH(H41),"",H41+1))</f>
        <v>43037</v>
      </c>
      <c r="C42" s="41">
        <f>IF(B42="","",IF(MONTH(B42+1)&lt;&gt;MONTH(B42),"",B42+1))</f>
        <v>43038</v>
      </c>
      <c r="D42" s="41">
        <f t="shared" ref="D42:H42" si="50">IF(C42="","",IF(MONTH(C42+1)&lt;&gt;MONTH(C42),"",C42+1))</f>
        <v>43039</v>
      </c>
      <c r="E42" s="41" t="str">
        <f t="shared" si="50"/>
        <v/>
      </c>
      <c r="F42" s="41" t="str">
        <f t="shared" si="50"/>
        <v/>
      </c>
      <c r="G42" s="41" t="str">
        <f t="shared" si="50"/>
        <v/>
      </c>
      <c r="H42" s="41" t="str">
        <f t="shared" si="50"/>
        <v/>
      </c>
      <c r="I42" s="14"/>
      <c r="J42" s="41">
        <f>IF(P41="","",IF(MONTH(P41+1)&lt;&gt;MONTH(P41),"",P41+1))</f>
        <v>43065</v>
      </c>
      <c r="K42" s="41">
        <f>IF(J42="","",IF(MONTH(J42+1)&lt;&gt;MONTH(J42),"",J42+1))</f>
        <v>43066</v>
      </c>
      <c r="L42" s="41">
        <f t="shared" ref="L42:P42" si="51">IF(K42="","",IF(MONTH(K42+1)&lt;&gt;MONTH(K42),"",K42+1))</f>
        <v>43067</v>
      </c>
      <c r="M42" s="41">
        <f t="shared" si="51"/>
        <v>43068</v>
      </c>
      <c r="N42" s="41">
        <f t="shared" si="51"/>
        <v>43069</v>
      </c>
      <c r="O42" s="41" t="str">
        <f t="shared" si="51"/>
        <v/>
      </c>
      <c r="P42" s="41" t="str">
        <f t="shared" si="51"/>
        <v/>
      </c>
      <c r="Q42" s="14"/>
      <c r="R42" s="41">
        <f>IF(X41="","",IF(MONTH(X41+1)&lt;&gt;MONTH(X41),"",X41+1))</f>
        <v>43093</v>
      </c>
      <c r="S42" s="41">
        <f>IF(R42="","",IF(MONTH(R42+1)&lt;&gt;MONTH(R42),"",R42+1))</f>
        <v>43094</v>
      </c>
      <c r="T42" s="41">
        <f t="shared" ref="T42:X42" si="52">IF(S42="","",IF(MONTH(S42+1)&lt;&gt;MONTH(S42),"",S42+1))</f>
        <v>43095</v>
      </c>
      <c r="U42" s="41">
        <f t="shared" si="52"/>
        <v>43096</v>
      </c>
      <c r="V42" s="41">
        <f t="shared" si="52"/>
        <v>43097</v>
      </c>
      <c r="W42" s="41">
        <f t="shared" si="52"/>
        <v>43098</v>
      </c>
      <c r="X42" s="41">
        <f t="shared" si="52"/>
        <v>43099</v>
      </c>
    </row>
    <row r="43" spans="1:31" ht="18" x14ac:dyDescent="0.25">
      <c r="A43" s="16"/>
      <c r="B43" s="41" t="str">
        <f>IF(H42="","",IF(MONTH(H42+1)&lt;&gt;MONTH(H42),"",H42+1))</f>
        <v/>
      </c>
      <c r="C43" s="41" t="str">
        <f>IF(B43="","",IF(MONTH(B43+1)&lt;&gt;MONTH(B43),"",B43+1))</f>
        <v/>
      </c>
      <c r="D43" s="41" t="str">
        <f t="shared" ref="D43:H43" si="53">IF(C43="","",IF(MONTH(C43+1)&lt;&gt;MONTH(C43),"",C43+1))</f>
        <v/>
      </c>
      <c r="E43" s="41" t="str">
        <f t="shared" si="53"/>
        <v/>
      </c>
      <c r="F43" s="41" t="str">
        <f t="shared" si="53"/>
        <v/>
      </c>
      <c r="G43" s="41" t="str">
        <f t="shared" si="53"/>
        <v/>
      </c>
      <c r="H43" s="41" t="str">
        <f t="shared" si="53"/>
        <v/>
      </c>
      <c r="I43" s="14"/>
      <c r="J43" s="41" t="str">
        <f>IF(P42="","",IF(MONTH(P42+1)&lt;&gt;MONTH(P42),"",P42+1))</f>
        <v/>
      </c>
      <c r="K43" s="41" t="str">
        <f>IF(J43="","",IF(MONTH(J43+1)&lt;&gt;MONTH(J43),"",J43+1))</f>
        <v/>
      </c>
      <c r="L43" s="41" t="str">
        <f t="shared" ref="L43:P43" si="54">IF(K43="","",IF(MONTH(K43+1)&lt;&gt;MONTH(K43),"",K43+1))</f>
        <v/>
      </c>
      <c r="M43" s="41" t="str">
        <f t="shared" si="54"/>
        <v/>
      </c>
      <c r="N43" s="41" t="str">
        <f t="shared" si="54"/>
        <v/>
      </c>
      <c r="O43" s="41" t="str">
        <f t="shared" si="54"/>
        <v/>
      </c>
      <c r="P43" s="41" t="str">
        <f t="shared" si="54"/>
        <v/>
      </c>
      <c r="Q43" s="14"/>
      <c r="R43" s="41">
        <f>IF(X42="","",IF(MONTH(X42+1)&lt;&gt;MONTH(X42),"",X42+1))</f>
        <v>43100</v>
      </c>
      <c r="S43" s="41" t="str">
        <f>IF(R43="","",IF(MONTH(R43+1)&lt;&gt;MONTH(R43),"",R43+1))</f>
        <v/>
      </c>
      <c r="T43" s="41" t="str">
        <f t="shared" ref="T43:X43" si="55">IF(S43="","",IF(MONTH(S43+1)&lt;&gt;MONTH(S43),"",S43+1))</f>
        <v/>
      </c>
      <c r="U43" s="41" t="str">
        <f t="shared" si="55"/>
        <v/>
      </c>
      <c r="V43" s="41" t="str">
        <f t="shared" si="55"/>
        <v/>
      </c>
      <c r="W43" s="41" t="str">
        <f t="shared" si="55"/>
        <v/>
      </c>
      <c r="X43" s="41" t="str">
        <f t="shared" si="55"/>
        <v/>
      </c>
    </row>
    <row r="45" spans="1:31" x14ac:dyDescent="0.2"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6"/>
      <c r="Z45" s="46"/>
      <c r="AA45" s="46"/>
      <c r="AB45" s="46"/>
      <c r="AC45" s="46"/>
      <c r="AD45" s="46"/>
      <c r="AE45" s="46"/>
    </row>
  </sheetData>
  <mergeCells count="22">
    <mergeCell ref="B6:X6"/>
    <mergeCell ref="J3:K3"/>
    <mergeCell ref="O3:P3"/>
    <mergeCell ref="J1:P1"/>
    <mergeCell ref="AA10:AA15"/>
    <mergeCell ref="D3:F3"/>
    <mergeCell ref="B9:H9"/>
    <mergeCell ref="J9:P9"/>
    <mergeCell ref="R9:X9"/>
    <mergeCell ref="B45:L45"/>
    <mergeCell ref="M45:X45"/>
    <mergeCell ref="AA18:AA25"/>
    <mergeCell ref="R27:X27"/>
    <mergeCell ref="B7:X7"/>
    <mergeCell ref="B36:H36"/>
    <mergeCell ref="J36:P36"/>
    <mergeCell ref="R36:X36"/>
    <mergeCell ref="B27:H27"/>
    <mergeCell ref="J27:P27"/>
    <mergeCell ref="B18:H18"/>
    <mergeCell ref="J18:P18"/>
    <mergeCell ref="R18:X18"/>
  </mergeCells>
  <conditionalFormatting sqref="B9 J9 R9 B18 J18 R18 B27 J27 R27 B36 J36 R36">
    <cfRule type="expression" dxfId="10" priority="9">
      <formula>$J$3=1</formula>
    </cfRule>
  </conditionalFormatting>
  <conditionalFormatting sqref="J11:P16 R11:X16 B20:H25 J20:P25 R20:X25 B29:H34 J29:P34 R29:X34 B38:H43 J38:P43 R38:X43 B11:H16">
    <cfRule type="cellIs" dxfId="9" priority="10" operator="equal">
      <formula>""</formula>
    </cfRule>
    <cfRule type="expression" dxfId="8" priority="11">
      <formula>OR(WEEKDAY(B11,1)=1,WEEKDAY(B11,1)=7)</formula>
    </cfRule>
  </conditionalFormatting>
  <printOptions horizontalCentered="1"/>
  <pageMargins left="0.35" right="0.35" top="0.4" bottom="0.4" header="0.25" footer="0.25"/>
  <pageSetup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CDDB0EEC-6D1E-4F5C-A16D-DF6D705908CF}">
            <xm:f>"🌒"=INDEX(Moon!$G:$G,MATCH(B11,Moon!$F:$F,0))</xm:f>
            <x14:dxf>
              <font>
                <color theme="1" tint="0.24994659260841701"/>
              </font>
              <numFmt numFmtId="175" formatCode="&quot;🌒&quot;"/>
            </x14:dxf>
          </x14:cfRule>
          <x14:cfRule type="expression" priority="4" id="{AD849AA5-DCEE-43E6-9221-9B7328B45C72}">
            <xm:f>"🌔"=INDEX(Moon!$G:$G,MATCH(B11,Moon!$F:$F,0))</xm:f>
            <x14:dxf>
              <font>
                <color theme="1" tint="0.24994659260841701"/>
              </font>
              <numFmt numFmtId="174" formatCode="&quot;🌔&quot;"/>
            </x14:dxf>
          </x14:cfRule>
          <x14:cfRule type="expression" priority="6" id="{8C248843-F06F-4847-8396-09C3B8C061AA}">
            <xm:f>"🌖"=INDEX(Moon!$G:$G,MATCH(B11,Moon!$F:$F,0))</xm:f>
            <x14:dxf>
              <font>
                <color theme="1" tint="0.24994659260841701"/>
              </font>
              <numFmt numFmtId="173" formatCode="&quot;🌖&quot;"/>
            </x14:dxf>
          </x14:cfRule>
          <x14:cfRule type="expression" priority="8" id="{4A82E014-60C7-4D00-ADBB-AC0362F658C6}">
            <xm:f>"🌘"=INDEX(Moon!$G:$G,MATCH(B11,Moon!$F:$F,0))</xm:f>
            <x14:dxf>
              <font>
                <color theme="1" tint="0.24994659260841701"/>
              </font>
              <numFmt numFmtId="172" formatCode="&quot;🌘&quot;"/>
            </x14:dxf>
          </x14:cfRule>
          <xm:sqref>J11:P16 R11:X16 B20:H25 J20:P25 R20:X25 B29:H34 J29:P34 R29:X34 B38:H43 J38:P43 R38:X43 B11:H16</xm:sqref>
        </x14:conditionalFormatting>
        <x14:conditionalFormatting xmlns:xm="http://schemas.microsoft.com/office/excel/2006/main">
          <x14:cfRule type="expression" priority="1" id="{49AB5225-7126-4E0C-8626-E1B9E44BCCFE}">
            <xm:f>"🌑"=INDEX(Moon!$E:$E,MATCH(B11,Moon!$D:$D,0))</xm:f>
            <x14:dxf>
              <font>
                <color theme="1" tint="0.24994659260841701"/>
              </font>
              <numFmt numFmtId="171" formatCode="&quot;🌑&quot;"/>
            </x14:dxf>
          </x14:cfRule>
          <x14:cfRule type="expression" priority="3" id="{85C146AE-D3DA-4E03-B28F-6519299F3246}">
            <xm:f>"🌓"=INDEX(Moon!$E:$E,MATCH(B11,Moon!$D:$D,0))</xm:f>
            <x14:dxf>
              <font>
                <color theme="1" tint="0.24994659260841701"/>
              </font>
              <numFmt numFmtId="170" formatCode="&quot;🌓&quot;"/>
            </x14:dxf>
          </x14:cfRule>
          <x14:cfRule type="expression" priority="5" id="{3F9AEDA9-899B-44DD-B628-A7FC36162340}">
            <xm:f>"🌕"=INDEX(Moon!$E:$E,MATCH(B11,Moon!$D:$D,0))</xm:f>
            <x14:dxf>
              <font>
                <color theme="1" tint="0.24994659260841701"/>
              </font>
              <numFmt numFmtId="169" formatCode="&quot;🌕&quot;"/>
            </x14:dxf>
          </x14:cfRule>
          <x14:cfRule type="expression" priority="7" id="{49BD1E9F-B5AD-44C2-A0FE-19EC6A972F20}">
            <xm:f>"🌗"=INDEX(Moon!$E:$E,MATCH(B11,Moon!$D:$D,0))</xm:f>
            <x14:dxf>
              <font>
                <color theme="1" tint="0.24994659260841701"/>
              </font>
              <numFmt numFmtId="168" formatCode="&quot;🌗&quot;"/>
            </x14:dxf>
          </x14:cfRule>
          <xm:sqref>J11:P16 R11:X16 B20:H25 J20:P25 R20:X25 B29:H34 J29:P34 R29:X34 B38:H43 J38:P43 R38:X43 B11:H16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1"/>
  <sheetViews>
    <sheetView showGridLines="0" tabSelected="1" workbookViewId="0">
      <selection activeCell="H1" sqref="H1"/>
    </sheetView>
  </sheetViews>
  <sheetFormatPr defaultColWidth="9.140625" defaultRowHeight="12.75" x14ac:dyDescent="0.2"/>
  <cols>
    <col min="1" max="3" width="19.85546875" style="24" customWidth="1"/>
    <col min="4" max="5" width="11.85546875" style="24" customWidth="1"/>
    <col min="6" max="6" width="12.42578125" style="24" customWidth="1"/>
    <col min="7" max="16384" width="9.140625" style="24"/>
  </cols>
  <sheetData>
    <row r="1" spans="1:8" ht="28.15" customHeight="1" x14ac:dyDescent="0.2">
      <c r="A1" s="21"/>
      <c r="B1" s="22" t="s">
        <v>7</v>
      </c>
      <c r="C1" s="21"/>
      <c r="D1" s="21"/>
      <c r="E1" s="21"/>
      <c r="F1" s="23"/>
      <c r="G1" s="23"/>
      <c r="H1" s="23"/>
    </row>
    <row r="2" spans="1:8" x14ac:dyDescent="0.2">
      <c r="A2" s="25"/>
      <c r="B2" s="25"/>
      <c r="C2" s="25"/>
      <c r="D2" s="25"/>
      <c r="E2" s="25"/>
      <c r="F2" s="26"/>
      <c r="G2" s="26"/>
      <c r="H2" s="26"/>
    </row>
    <row r="3" spans="1:8" x14ac:dyDescent="0.2">
      <c r="A3" s="27" t="s">
        <v>8</v>
      </c>
      <c r="B3" s="28"/>
      <c r="C3" s="28"/>
      <c r="D3" s="28"/>
      <c r="E3" s="28"/>
      <c r="F3" s="29"/>
      <c r="G3" s="29"/>
      <c r="H3" s="29"/>
    </row>
    <row r="4" spans="1:8" x14ac:dyDescent="0.2">
      <c r="A4" s="27" t="s">
        <v>9</v>
      </c>
      <c r="B4" s="28"/>
      <c r="C4" s="28"/>
      <c r="D4" s="28"/>
      <c r="E4" s="28"/>
      <c r="F4" s="29"/>
      <c r="G4" s="29"/>
      <c r="H4" s="29"/>
    </row>
    <row r="5" spans="1:8" ht="12.75" customHeight="1" x14ac:dyDescent="0.2">
      <c r="A5" s="27" t="s">
        <v>10</v>
      </c>
      <c r="B5" s="28"/>
      <c r="C5" s="28"/>
      <c r="D5" s="28"/>
      <c r="E5" s="28"/>
      <c r="F5" s="29"/>
      <c r="G5" s="29"/>
      <c r="H5" s="29"/>
    </row>
    <row r="6" spans="1:8" x14ac:dyDescent="0.2">
      <c r="A6" s="29"/>
      <c r="B6" s="29"/>
      <c r="C6" s="29"/>
      <c r="D6" s="29"/>
      <c r="E6" s="29"/>
      <c r="F6" s="29"/>
      <c r="G6" s="29"/>
      <c r="H6" s="29"/>
    </row>
    <row r="7" spans="1:8" x14ac:dyDescent="0.2">
      <c r="A7" s="30"/>
      <c r="B7" s="30"/>
      <c r="C7" s="30"/>
      <c r="D7" s="30"/>
      <c r="E7" s="30"/>
      <c r="F7" s="31"/>
      <c r="G7" s="31"/>
      <c r="H7" s="31"/>
    </row>
    <row r="8" spans="1:8" x14ac:dyDescent="0.2">
      <c r="A8" s="30" t="s">
        <v>11</v>
      </c>
      <c r="B8" s="30" t="s">
        <v>12</v>
      </c>
      <c r="C8" s="32" t="s">
        <v>13</v>
      </c>
      <c r="D8" s="30"/>
      <c r="F8" s="31"/>
      <c r="G8" s="31"/>
      <c r="H8" s="31"/>
    </row>
    <row r="9" spans="1:8" x14ac:dyDescent="0.2">
      <c r="A9" s="30" t="s">
        <v>25</v>
      </c>
      <c r="B9" s="30" t="s">
        <v>26</v>
      </c>
      <c r="C9" s="33">
        <v>-7</v>
      </c>
      <c r="D9" s="30"/>
      <c r="F9" s="31"/>
      <c r="G9" s="31"/>
      <c r="H9" s="31"/>
    </row>
    <row r="10" spans="1:8" x14ac:dyDescent="0.2">
      <c r="A10" s="30" t="s">
        <v>14</v>
      </c>
      <c r="B10" s="30" t="s">
        <v>15</v>
      </c>
      <c r="D10" s="30"/>
      <c r="E10" s="30"/>
      <c r="F10" s="31"/>
      <c r="G10" s="31"/>
      <c r="H10" s="31"/>
    </row>
    <row r="11" spans="1:8" x14ac:dyDescent="0.2">
      <c r="A11" s="30" t="s">
        <v>27</v>
      </c>
      <c r="B11" s="30" t="s">
        <v>28</v>
      </c>
      <c r="C11" s="42"/>
      <c r="D11" s="30"/>
      <c r="E11" s="30"/>
      <c r="F11" s="31"/>
      <c r="G11" s="31"/>
      <c r="H11" s="31"/>
    </row>
    <row r="12" spans="1:8" x14ac:dyDescent="0.2">
      <c r="A12" s="30" t="s">
        <v>16</v>
      </c>
      <c r="B12" s="30" t="s">
        <v>17</v>
      </c>
      <c r="C12" s="30"/>
      <c r="D12" s="30"/>
      <c r="E12" s="30"/>
      <c r="F12" s="31"/>
      <c r="G12" s="31"/>
      <c r="H12" s="31"/>
    </row>
    <row r="13" spans="1:8" x14ac:dyDescent="0.2">
      <c r="A13" s="30" t="s">
        <v>29</v>
      </c>
      <c r="B13" s="30" t="s">
        <v>30</v>
      </c>
      <c r="C13" s="30"/>
      <c r="D13" s="30"/>
      <c r="E13" s="30"/>
      <c r="F13" s="31"/>
      <c r="G13" s="31"/>
      <c r="H13" s="31"/>
    </row>
    <row r="14" spans="1:8" x14ac:dyDescent="0.2">
      <c r="A14" s="30" t="s">
        <v>18</v>
      </c>
      <c r="B14" s="30" t="s">
        <v>19</v>
      </c>
      <c r="C14" s="30"/>
      <c r="D14" s="30"/>
      <c r="E14" s="30"/>
      <c r="F14" s="31"/>
      <c r="G14" s="31"/>
      <c r="H14" s="31"/>
    </row>
    <row r="15" spans="1:8" x14ac:dyDescent="0.2">
      <c r="A15" s="30" t="s">
        <v>31</v>
      </c>
      <c r="B15" s="30" t="s">
        <v>32</v>
      </c>
      <c r="C15" s="30"/>
      <c r="D15" s="30"/>
      <c r="E15" s="30"/>
      <c r="F15" s="31"/>
      <c r="G15" s="31"/>
      <c r="H15" s="31"/>
    </row>
    <row r="16" spans="1:8" x14ac:dyDescent="0.2">
      <c r="A16" s="30"/>
      <c r="B16" s="30"/>
      <c r="C16" s="30"/>
      <c r="D16" s="30"/>
      <c r="E16" s="30"/>
      <c r="F16" s="31"/>
      <c r="G16" s="31"/>
      <c r="H16" s="31"/>
    </row>
    <row r="17" spans="1:8" x14ac:dyDescent="0.2">
      <c r="A17" s="30"/>
      <c r="B17" s="30"/>
      <c r="C17" s="30"/>
      <c r="D17" s="30"/>
      <c r="E17" s="30"/>
      <c r="F17" s="60" t="s">
        <v>33</v>
      </c>
      <c r="G17" s="60"/>
      <c r="H17" s="31"/>
    </row>
    <row r="18" spans="1:8" s="37" customFormat="1" ht="18" customHeight="1" x14ac:dyDescent="0.2">
      <c r="A18" s="34" t="s">
        <v>20</v>
      </c>
      <c r="B18" s="34" t="s">
        <v>21</v>
      </c>
      <c r="C18" s="35" t="str">
        <f>"UTC"&amp;IF(C9&lt;0,"-","+")&amp;ABS(C9)</f>
        <v>UTC-7</v>
      </c>
      <c r="D18" s="35" t="s">
        <v>22</v>
      </c>
      <c r="E18" s="35" t="s">
        <v>23</v>
      </c>
      <c r="F18" s="43" t="s">
        <v>22</v>
      </c>
      <c r="G18" s="43" t="s">
        <v>23</v>
      </c>
      <c r="H18" s="36"/>
    </row>
    <row r="19" spans="1:8" x14ac:dyDescent="0.2">
      <c r="A19" s="24" t="s">
        <v>14</v>
      </c>
      <c r="B19" s="38">
        <v>42740.824305555558</v>
      </c>
      <c r="C19" s="38">
        <f t="shared" ref="C19:C82" si="0">B19+$C$9/24</f>
        <v>42740.532638888893</v>
      </c>
      <c r="D19" s="39">
        <f>INT(C19)</f>
        <v>42740</v>
      </c>
      <c r="E19" s="40" t="str">
        <f>INDEX($B$8:$B$14,MATCH(A19,$A$8:$A$14,0))</f>
        <v>🌓</v>
      </c>
      <c r="F19" s="44">
        <f>INT(AVERAGE(C19:C20))</f>
        <v>42743</v>
      </c>
      <c r="G19" s="45" t="str">
        <f>INDEX($B$8:$B$15,MATCH(A19,$A$8:$A$15,0)+1)</f>
        <v>🌔</v>
      </c>
    </row>
    <row r="20" spans="1:8" x14ac:dyDescent="0.2">
      <c r="A20" s="24" t="s">
        <v>16</v>
      </c>
      <c r="B20" s="38">
        <v>42747.481944444444</v>
      </c>
      <c r="C20" s="38">
        <f t="shared" si="0"/>
        <v>42747.19027777778</v>
      </c>
      <c r="D20" s="39">
        <f t="shared" ref="D20:D83" si="1">INT(C20)</f>
        <v>42747</v>
      </c>
      <c r="E20" s="40" t="str">
        <f t="shared" ref="E20:E83" si="2">INDEX($B$8:$B$14,MATCH(A20,$A$8:$A$14,0))</f>
        <v>🌕</v>
      </c>
      <c r="F20" s="44">
        <f t="shared" ref="F20:F83" si="3">INT(AVERAGE(C20:C21))</f>
        <v>42750</v>
      </c>
      <c r="G20" s="45" t="str">
        <f t="shared" ref="G20:G83" si="4">INDEX($B$8:$B$15,MATCH(A20,$A$8:$A$15,0)+1)</f>
        <v>🌖</v>
      </c>
    </row>
    <row r="21" spans="1:8" x14ac:dyDescent="0.2">
      <c r="A21" s="24" t="s">
        <v>18</v>
      </c>
      <c r="B21" s="38">
        <v>42754.925694444442</v>
      </c>
      <c r="C21" s="38">
        <f t="shared" si="0"/>
        <v>42754.634027777778</v>
      </c>
      <c r="D21" s="39">
        <f t="shared" si="1"/>
        <v>42754</v>
      </c>
      <c r="E21" s="40" t="str">
        <f t="shared" si="2"/>
        <v>🌗</v>
      </c>
      <c r="F21" s="44">
        <f t="shared" si="3"/>
        <v>42758</v>
      </c>
      <c r="G21" s="45" t="str">
        <f t="shared" si="4"/>
        <v>🌘</v>
      </c>
    </row>
    <row r="22" spans="1:8" x14ac:dyDescent="0.2">
      <c r="A22" s="24" t="s">
        <v>11</v>
      </c>
      <c r="B22" s="38">
        <v>42763.004861111112</v>
      </c>
      <c r="C22" s="38">
        <f t="shared" si="0"/>
        <v>42762.713194444448</v>
      </c>
      <c r="D22" s="39">
        <f t="shared" si="1"/>
        <v>42762</v>
      </c>
      <c r="E22" s="40" t="str">
        <f t="shared" si="2"/>
        <v>🌑</v>
      </c>
      <c r="F22" s="44">
        <f t="shared" si="3"/>
        <v>42766</v>
      </c>
      <c r="G22" s="45" t="str">
        <f t="shared" si="4"/>
        <v>🌒</v>
      </c>
    </row>
    <row r="23" spans="1:8" x14ac:dyDescent="0.2">
      <c r="A23" s="24" t="s">
        <v>14</v>
      </c>
      <c r="B23" s="38">
        <v>42770.179861111108</v>
      </c>
      <c r="C23" s="38">
        <f t="shared" si="0"/>
        <v>42769.888194444444</v>
      </c>
      <c r="D23" s="39">
        <f t="shared" si="1"/>
        <v>42769</v>
      </c>
      <c r="E23" s="40" t="str">
        <f t="shared" si="2"/>
        <v>🌓</v>
      </c>
      <c r="F23" s="44">
        <f t="shared" si="3"/>
        <v>42773</v>
      </c>
      <c r="G23" s="45" t="str">
        <f t="shared" si="4"/>
        <v>🌔</v>
      </c>
    </row>
    <row r="24" spans="1:8" x14ac:dyDescent="0.2">
      <c r="A24" s="24" t="s">
        <v>16</v>
      </c>
      <c r="B24" s="38">
        <v>42777.022916666669</v>
      </c>
      <c r="C24" s="38">
        <f t="shared" si="0"/>
        <v>42776.731250000004</v>
      </c>
      <c r="D24" s="39">
        <f t="shared" si="1"/>
        <v>42776</v>
      </c>
      <c r="E24" s="40" t="str">
        <f t="shared" si="2"/>
        <v>🌕</v>
      </c>
      <c r="F24" s="44">
        <f t="shared" si="3"/>
        <v>42780</v>
      </c>
      <c r="G24" s="45" t="str">
        <f t="shared" si="4"/>
        <v>🌖</v>
      </c>
    </row>
    <row r="25" spans="1:8" x14ac:dyDescent="0.2">
      <c r="A25" s="24" t="s">
        <v>18</v>
      </c>
      <c r="B25" s="38">
        <v>42784.814583333333</v>
      </c>
      <c r="C25" s="38">
        <f t="shared" si="0"/>
        <v>42784.522916666669</v>
      </c>
      <c r="D25" s="39">
        <f t="shared" si="1"/>
        <v>42784</v>
      </c>
      <c r="E25" s="40" t="str">
        <f t="shared" si="2"/>
        <v>🌗</v>
      </c>
      <c r="F25" s="44">
        <f t="shared" si="3"/>
        <v>42788</v>
      </c>
      <c r="G25" s="45" t="str">
        <f t="shared" si="4"/>
        <v>🌘</v>
      </c>
    </row>
    <row r="26" spans="1:8" x14ac:dyDescent="0.2">
      <c r="A26" s="24" t="s">
        <v>11</v>
      </c>
      <c r="B26" s="38">
        <v>42792.623611111114</v>
      </c>
      <c r="C26" s="38">
        <f t="shared" si="0"/>
        <v>42792.33194444445</v>
      </c>
      <c r="D26" s="39">
        <f t="shared" si="1"/>
        <v>42792</v>
      </c>
      <c r="E26" s="40" t="str">
        <f t="shared" si="2"/>
        <v>🌑</v>
      </c>
      <c r="F26" s="44">
        <f t="shared" si="3"/>
        <v>42795</v>
      </c>
      <c r="G26" s="45" t="str">
        <f t="shared" si="4"/>
        <v>🌒</v>
      </c>
    </row>
    <row r="27" spans="1:8" x14ac:dyDescent="0.2">
      <c r="A27" s="24" t="s">
        <v>14</v>
      </c>
      <c r="B27" s="38">
        <v>42799.480555555558</v>
      </c>
      <c r="C27" s="38">
        <f t="shared" si="0"/>
        <v>42799.188888888893</v>
      </c>
      <c r="D27" s="39">
        <f t="shared" si="1"/>
        <v>42799</v>
      </c>
      <c r="E27" s="40" t="str">
        <f t="shared" si="2"/>
        <v>🌓</v>
      </c>
      <c r="F27" s="44">
        <f t="shared" si="3"/>
        <v>42802</v>
      </c>
      <c r="G27" s="45" t="str">
        <f t="shared" si="4"/>
        <v>🌔</v>
      </c>
    </row>
    <row r="28" spans="1:8" x14ac:dyDescent="0.2">
      <c r="A28" s="24" t="s">
        <v>16</v>
      </c>
      <c r="B28" s="38">
        <v>42806.620833333334</v>
      </c>
      <c r="C28" s="38">
        <f t="shared" si="0"/>
        <v>42806.32916666667</v>
      </c>
      <c r="D28" s="39">
        <f t="shared" si="1"/>
        <v>42806</v>
      </c>
      <c r="E28" s="40" t="str">
        <f t="shared" si="2"/>
        <v>🌕</v>
      </c>
      <c r="F28" s="44">
        <f t="shared" si="3"/>
        <v>42810</v>
      </c>
      <c r="G28" s="45" t="str">
        <f t="shared" si="4"/>
        <v>🌖</v>
      </c>
    </row>
    <row r="29" spans="1:8" x14ac:dyDescent="0.2">
      <c r="A29" s="24" t="s">
        <v>18</v>
      </c>
      <c r="B29" s="38">
        <v>42814.665277777778</v>
      </c>
      <c r="C29" s="38">
        <f t="shared" si="0"/>
        <v>42814.373611111114</v>
      </c>
      <c r="D29" s="39">
        <f t="shared" si="1"/>
        <v>42814</v>
      </c>
      <c r="E29" s="40" t="str">
        <f t="shared" si="2"/>
        <v>🌗</v>
      </c>
      <c r="F29" s="44">
        <f t="shared" si="3"/>
        <v>42818</v>
      </c>
      <c r="G29" s="45" t="str">
        <f t="shared" si="4"/>
        <v>🌘</v>
      </c>
    </row>
    <row r="30" spans="1:8" x14ac:dyDescent="0.2">
      <c r="A30" s="24" t="s">
        <v>11</v>
      </c>
      <c r="B30" s="38">
        <v>42822.122916666667</v>
      </c>
      <c r="C30" s="38">
        <f t="shared" si="0"/>
        <v>42821.831250000003</v>
      </c>
      <c r="D30" s="39">
        <f t="shared" si="1"/>
        <v>42821</v>
      </c>
      <c r="E30" s="40" t="str">
        <f t="shared" si="2"/>
        <v>🌑</v>
      </c>
      <c r="F30" s="44">
        <f t="shared" si="3"/>
        <v>42825</v>
      </c>
      <c r="G30" s="45" t="str">
        <f t="shared" si="4"/>
        <v>🌒</v>
      </c>
    </row>
    <row r="31" spans="1:8" x14ac:dyDescent="0.2">
      <c r="A31" s="24" t="s">
        <v>14</v>
      </c>
      <c r="B31" s="38">
        <v>42828.777083333334</v>
      </c>
      <c r="C31" s="38">
        <f t="shared" si="0"/>
        <v>42828.48541666667</v>
      </c>
      <c r="D31" s="39">
        <f t="shared" si="1"/>
        <v>42828</v>
      </c>
      <c r="E31" s="40" t="str">
        <f t="shared" si="2"/>
        <v>🌓</v>
      </c>
      <c r="F31" s="44">
        <f t="shared" si="3"/>
        <v>42832</v>
      </c>
      <c r="G31" s="45" t="str">
        <f t="shared" si="4"/>
        <v>🌔</v>
      </c>
    </row>
    <row r="32" spans="1:8" x14ac:dyDescent="0.2">
      <c r="A32" s="24" t="s">
        <v>16</v>
      </c>
      <c r="B32" s="38">
        <v>42836.255555555559</v>
      </c>
      <c r="C32" s="38">
        <f t="shared" si="0"/>
        <v>42835.963888888895</v>
      </c>
      <c r="D32" s="39">
        <f t="shared" si="1"/>
        <v>42835</v>
      </c>
      <c r="E32" s="40" t="str">
        <f t="shared" si="2"/>
        <v>🌕</v>
      </c>
      <c r="F32" s="44">
        <f t="shared" si="3"/>
        <v>42840</v>
      </c>
      <c r="G32" s="45" t="str">
        <f t="shared" si="4"/>
        <v>🌖</v>
      </c>
    </row>
    <row r="33" spans="1:7" x14ac:dyDescent="0.2">
      <c r="A33" s="24" t="s">
        <v>18</v>
      </c>
      <c r="B33" s="38">
        <v>42844.414583333331</v>
      </c>
      <c r="C33" s="38">
        <f t="shared" si="0"/>
        <v>42844.122916666667</v>
      </c>
      <c r="D33" s="39">
        <f t="shared" si="1"/>
        <v>42844</v>
      </c>
      <c r="E33" s="40" t="str">
        <f t="shared" si="2"/>
        <v>🌗</v>
      </c>
      <c r="F33" s="44">
        <f t="shared" si="3"/>
        <v>42847</v>
      </c>
      <c r="G33" s="45" t="str">
        <f t="shared" si="4"/>
        <v>🌘</v>
      </c>
    </row>
    <row r="34" spans="1:7" x14ac:dyDescent="0.2">
      <c r="A34" s="24" t="s">
        <v>11</v>
      </c>
      <c r="B34" s="38">
        <v>42851.511111111111</v>
      </c>
      <c r="C34" s="38">
        <f t="shared" si="0"/>
        <v>42851.219444444447</v>
      </c>
      <c r="D34" s="39">
        <f t="shared" si="1"/>
        <v>42851</v>
      </c>
      <c r="E34" s="40" t="str">
        <f t="shared" si="2"/>
        <v>🌑</v>
      </c>
      <c r="F34" s="44">
        <f t="shared" si="3"/>
        <v>42854</v>
      </c>
      <c r="G34" s="45" t="str">
        <f t="shared" si="4"/>
        <v>🌒</v>
      </c>
    </row>
    <row r="35" spans="1:7" x14ac:dyDescent="0.2">
      <c r="A35" s="24" t="s">
        <v>14</v>
      </c>
      <c r="B35" s="38">
        <v>42858.115972222222</v>
      </c>
      <c r="C35" s="38">
        <f t="shared" si="0"/>
        <v>42857.824305555558</v>
      </c>
      <c r="D35" s="39">
        <f t="shared" si="1"/>
        <v>42857</v>
      </c>
      <c r="E35" s="40" t="str">
        <f t="shared" si="2"/>
        <v>🌓</v>
      </c>
      <c r="F35" s="44">
        <f t="shared" si="3"/>
        <v>42861</v>
      </c>
      <c r="G35" s="45" t="str">
        <f t="shared" si="4"/>
        <v>🌔</v>
      </c>
    </row>
    <row r="36" spans="1:7" x14ac:dyDescent="0.2">
      <c r="A36" s="24" t="s">
        <v>16</v>
      </c>
      <c r="B36" s="38">
        <v>42865.904166666667</v>
      </c>
      <c r="C36" s="38">
        <f t="shared" si="0"/>
        <v>42865.612500000003</v>
      </c>
      <c r="D36" s="39">
        <f t="shared" si="1"/>
        <v>42865</v>
      </c>
      <c r="E36" s="40" t="str">
        <f t="shared" si="2"/>
        <v>🌕</v>
      </c>
      <c r="F36" s="44">
        <f t="shared" si="3"/>
        <v>42869</v>
      </c>
      <c r="G36" s="45" t="str">
        <f t="shared" si="4"/>
        <v>🌖</v>
      </c>
    </row>
    <row r="37" spans="1:7" x14ac:dyDescent="0.2">
      <c r="A37" s="24" t="s">
        <v>18</v>
      </c>
      <c r="B37" s="38">
        <v>42874.022916666669</v>
      </c>
      <c r="C37" s="38">
        <f t="shared" si="0"/>
        <v>42873.731250000004</v>
      </c>
      <c r="D37" s="39">
        <f t="shared" si="1"/>
        <v>42873</v>
      </c>
      <c r="E37" s="40" t="str">
        <f t="shared" si="2"/>
        <v>🌗</v>
      </c>
      <c r="F37" s="44">
        <f t="shared" si="3"/>
        <v>42877</v>
      </c>
      <c r="G37" s="45" t="str">
        <f t="shared" si="4"/>
        <v>🌘</v>
      </c>
    </row>
    <row r="38" spans="1:7" x14ac:dyDescent="0.2">
      <c r="A38" s="24" t="s">
        <v>11</v>
      </c>
      <c r="B38" s="38">
        <v>42880.822222222225</v>
      </c>
      <c r="C38" s="38">
        <f t="shared" si="0"/>
        <v>42880.530555555561</v>
      </c>
      <c r="D38" s="39">
        <f t="shared" si="1"/>
        <v>42880</v>
      </c>
      <c r="E38" s="40" t="str">
        <f t="shared" si="2"/>
        <v>🌑</v>
      </c>
      <c r="F38" s="44">
        <f t="shared" si="3"/>
        <v>42883</v>
      </c>
      <c r="G38" s="45" t="str">
        <f t="shared" si="4"/>
        <v>🌒</v>
      </c>
    </row>
    <row r="39" spans="1:7" x14ac:dyDescent="0.2">
      <c r="A39" s="24" t="s">
        <v>14</v>
      </c>
      <c r="B39" s="38">
        <v>42887.529166666667</v>
      </c>
      <c r="C39" s="38">
        <f t="shared" si="0"/>
        <v>42887.237500000003</v>
      </c>
      <c r="D39" s="39">
        <f t="shared" si="1"/>
        <v>42887</v>
      </c>
      <c r="E39" s="40" t="str">
        <f t="shared" si="2"/>
        <v>🌓</v>
      </c>
      <c r="F39" s="44">
        <f t="shared" si="3"/>
        <v>42891</v>
      </c>
      <c r="G39" s="45" t="str">
        <f t="shared" si="4"/>
        <v>🌔</v>
      </c>
    </row>
    <row r="40" spans="1:7" x14ac:dyDescent="0.2">
      <c r="A40" s="24" t="s">
        <v>16</v>
      </c>
      <c r="B40" s="38">
        <v>42895.548611111109</v>
      </c>
      <c r="C40" s="38">
        <f t="shared" si="0"/>
        <v>42895.256944444445</v>
      </c>
      <c r="D40" s="39">
        <f t="shared" si="1"/>
        <v>42895</v>
      </c>
      <c r="E40" s="40" t="str">
        <f t="shared" si="2"/>
        <v>🌕</v>
      </c>
      <c r="F40" s="44">
        <f t="shared" si="3"/>
        <v>42899</v>
      </c>
      <c r="G40" s="45" t="str">
        <f t="shared" si="4"/>
        <v>🌖</v>
      </c>
    </row>
    <row r="41" spans="1:7" x14ac:dyDescent="0.2">
      <c r="A41" s="24" t="s">
        <v>18</v>
      </c>
      <c r="B41" s="38">
        <v>42903.481249999997</v>
      </c>
      <c r="C41" s="38">
        <f t="shared" si="0"/>
        <v>42903.189583333333</v>
      </c>
      <c r="D41" s="39">
        <f t="shared" si="1"/>
        <v>42903</v>
      </c>
      <c r="E41" s="40" t="str">
        <f t="shared" si="2"/>
        <v>🌗</v>
      </c>
      <c r="F41" s="44">
        <f t="shared" si="3"/>
        <v>42906</v>
      </c>
      <c r="G41" s="45" t="str">
        <f t="shared" si="4"/>
        <v>🌘</v>
      </c>
    </row>
    <row r="42" spans="1:7" x14ac:dyDescent="0.2">
      <c r="A42" s="24" t="s">
        <v>11</v>
      </c>
      <c r="B42" s="38">
        <v>42910.104861111111</v>
      </c>
      <c r="C42" s="38">
        <f t="shared" si="0"/>
        <v>42909.813194444447</v>
      </c>
      <c r="D42" s="39">
        <f t="shared" si="1"/>
        <v>42909</v>
      </c>
      <c r="E42" s="40" t="str">
        <f t="shared" si="2"/>
        <v>🌑</v>
      </c>
      <c r="F42" s="44">
        <f t="shared" si="3"/>
        <v>42913</v>
      </c>
      <c r="G42" s="45" t="str">
        <f t="shared" si="4"/>
        <v>🌒</v>
      </c>
    </row>
    <row r="43" spans="1:7" x14ac:dyDescent="0.2">
      <c r="A43" s="24" t="s">
        <v>14</v>
      </c>
      <c r="B43" s="38">
        <v>42917.035416666666</v>
      </c>
      <c r="C43" s="38">
        <f t="shared" si="0"/>
        <v>42916.743750000001</v>
      </c>
      <c r="D43" s="39">
        <f t="shared" si="1"/>
        <v>42916</v>
      </c>
      <c r="E43" s="40" t="str">
        <f t="shared" si="2"/>
        <v>🌓</v>
      </c>
      <c r="F43" s="44">
        <f t="shared" si="3"/>
        <v>42920</v>
      </c>
      <c r="G43" s="45" t="str">
        <f t="shared" si="4"/>
        <v>🌔</v>
      </c>
    </row>
    <row r="44" spans="1:7" x14ac:dyDescent="0.2">
      <c r="A44" s="24" t="s">
        <v>16</v>
      </c>
      <c r="B44" s="38">
        <v>42925.171527777777</v>
      </c>
      <c r="C44" s="38">
        <f t="shared" si="0"/>
        <v>42924.879861111112</v>
      </c>
      <c r="D44" s="39">
        <f t="shared" si="1"/>
        <v>42924</v>
      </c>
      <c r="E44" s="40" t="str">
        <f t="shared" si="2"/>
        <v>🌕</v>
      </c>
      <c r="F44" s="44">
        <f t="shared" si="3"/>
        <v>42928</v>
      </c>
      <c r="G44" s="45" t="str">
        <f t="shared" si="4"/>
        <v>🌖</v>
      </c>
    </row>
    <row r="45" spans="1:7" x14ac:dyDescent="0.2">
      <c r="A45" s="24" t="s">
        <v>18</v>
      </c>
      <c r="B45" s="38">
        <v>42932.80972222222</v>
      </c>
      <c r="C45" s="38">
        <f t="shared" si="0"/>
        <v>42932.518055555556</v>
      </c>
      <c r="D45" s="39">
        <f t="shared" si="1"/>
        <v>42932</v>
      </c>
      <c r="E45" s="40" t="str">
        <f t="shared" si="2"/>
        <v>🌗</v>
      </c>
      <c r="F45" s="44">
        <f t="shared" si="3"/>
        <v>42935</v>
      </c>
      <c r="G45" s="45" t="str">
        <f t="shared" si="4"/>
        <v>🌘</v>
      </c>
    </row>
    <row r="46" spans="1:7" x14ac:dyDescent="0.2">
      <c r="A46" s="24" t="s">
        <v>11</v>
      </c>
      <c r="B46" s="38">
        <v>42939.406944444447</v>
      </c>
      <c r="C46" s="38">
        <f t="shared" si="0"/>
        <v>42939.115277777782</v>
      </c>
      <c r="D46" s="39">
        <f t="shared" si="1"/>
        <v>42939</v>
      </c>
      <c r="E46" s="40" t="str">
        <f t="shared" si="2"/>
        <v>🌑</v>
      </c>
      <c r="F46" s="44">
        <f t="shared" si="3"/>
        <v>42942</v>
      </c>
      <c r="G46" s="45" t="str">
        <f t="shared" si="4"/>
        <v>🌒</v>
      </c>
    </row>
    <row r="47" spans="1:7" x14ac:dyDescent="0.2">
      <c r="A47" s="24" t="s">
        <v>14</v>
      </c>
      <c r="B47" s="38">
        <v>42946.640972222223</v>
      </c>
      <c r="C47" s="38">
        <f t="shared" si="0"/>
        <v>42946.349305555559</v>
      </c>
      <c r="D47" s="39">
        <f t="shared" si="1"/>
        <v>42946</v>
      </c>
      <c r="E47" s="40" t="str">
        <f t="shared" si="2"/>
        <v>🌓</v>
      </c>
      <c r="F47" s="44">
        <f t="shared" si="3"/>
        <v>42950</v>
      </c>
      <c r="G47" s="45" t="str">
        <f t="shared" si="4"/>
        <v>🌔</v>
      </c>
    </row>
    <row r="48" spans="1:7" x14ac:dyDescent="0.2">
      <c r="A48" s="24" t="s">
        <v>16</v>
      </c>
      <c r="B48" s="38">
        <v>42954.757638888892</v>
      </c>
      <c r="C48" s="38">
        <f t="shared" si="0"/>
        <v>42954.465972222228</v>
      </c>
      <c r="D48" s="39">
        <f t="shared" si="1"/>
        <v>42954</v>
      </c>
      <c r="E48" s="40" t="str">
        <f t="shared" si="2"/>
        <v>🌕</v>
      </c>
      <c r="F48" s="44">
        <f t="shared" si="3"/>
        <v>42958</v>
      </c>
      <c r="G48" s="45" t="str">
        <f t="shared" si="4"/>
        <v>🌖</v>
      </c>
    </row>
    <row r="49" spans="1:7" x14ac:dyDescent="0.2">
      <c r="A49" s="24" t="s">
        <v>18</v>
      </c>
      <c r="B49" s="38">
        <v>42962.052083333336</v>
      </c>
      <c r="C49" s="38">
        <f t="shared" si="0"/>
        <v>42961.760416666672</v>
      </c>
      <c r="D49" s="39">
        <f t="shared" si="1"/>
        <v>42961</v>
      </c>
      <c r="E49" s="40" t="str">
        <f t="shared" si="2"/>
        <v>🌗</v>
      </c>
      <c r="F49" s="44">
        <f t="shared" si="3"/>
        <v>42965</v>
      </c>
      <c r="G49" s="45" t="str">
        <f t="shared" si="4"/>
        <v>🌘</v>
      </c>
    </row>
    <row r="50" spans="1:7" x14ac:dyDescent="0.2">
      <c r="A50" s="24" t="s">
        <v>11</v>
      </c>
      <c r="B50" s="38">
        <v>42968.770833333336</v>
      </c>
      <c r="C50" s="38">
        <f t="shared" si="0"/>
        <v>42968.479166666672</v>
      </c>
      <c r="D50" s="39">
        <f t="shared" si="1"/>
        <v>42968</v>
      </c>
      <c r="E50" s="40" t="str">
        <f t="shared" si="2"/>
        <v>🌑</v>
      </c>
      <c r="F50" s="44">
        <f t="shared" si="3"/>
        <v>42972</v>
      </c>
      <c r="G50" s="45" t="str">
        <f t="shared" si="4"/>
        <v>🌒</v>
      </c>
    </row>
    <row r="51" spans="1:7" x14ac:dyDescent="0.2">
      <c r="A51" s="24" t="s">
        <v>14</v>
      </c>
      <c r="B51" s="38">
        <v>42976.342361111114</v>
      </c>
      <c r="C51" s="38">
        <f t="shared" si="0"/>
        <v>42976.05069444445</v>
      </c>
      <c r="D51" s="39">
        <f t="shared" si="1"/>
        <v>42976</v>
      </c>
      <c r="E51" s="40" t="str">
        <f t="shared" si="2"/>
        <v>🌓</v>
      </c>
      <c r="F51" s="44">
        <f t="shared" si="3"/>
        <v>42980</v>
      </c>
      <c r="G51" s="45" t="str">
        <f t="shared" si="4"/>
        <v>🌔</v>
      </c>
    </row>
    <row r="52" spans="1:7" x14ac:dyDescent="0.2">
      <c r="A52" s="24" t="s">
        <v>16</v>
      </c>
      <c r="B52" s="38">
        <v>42984.293749999997</v>
      </c>
      <c r="C52" s="38">
        <f t="shared" si="0"/>
        <v>42984.002083333333</v>
      </c>
      <c r="D52" s="39">
        <f t="shared" si="1"/>
        <v>42984</v>
      </c>
      <c r="E52" s="40" t="str">
        <f t="shared" si="2"/>
        <v>🌕</v>
      </c>
      <c r="F52" s="44">
        <f t="shared" si="3"/>
        <v>42987</v>
      </c>
      <c r="G52" s="45" t="str">
        <f t="shared" si="4"/>
        <v>🌖</v>
      </c>
    </row>
    <row r="53" spans="1:7" x14ac:dyDescent="0.2">
      <c r="A53" s="24" t="s">
        <v>18</v>
      </c>
      <c r="B53" s="38">
        <v>42991.267361111109</v>
      </c>
      <c r="C53" s="38">
        <f t="shared" si="0"/>
        <v>42990.975694444445</v>
      </c>
      <c r="D53" s="39">
        <f t="shared" si="1"/>
        <v>42990</v>
      </c>
      <c r="E53" s="40" t="str">
        <f t="shared" si="2"/>
        <v>🌗</v>
      </c>
      <c r="F53" s="44">
        <f t="shared" si="3"/>
        <v>42994</v>
      </c>
      <c r="G53" s="45" t="str">
        <f t="shared" si="4"/>
        <v>🌘</v>
      </c>
    </row>
    <row r="54" spans="1:7" x14ac:dyDescent="0.2">
      <c r="A54" s="24" t="s">
        <v>11</v>
      </c>
      <c r="B54" s="38">
        <v>42998.229166666664</v>
      </c>
      <c r="C54" s="38">
        <f t="shared" si="0"/>
        <v>42997.9375</v>
      </c>
      <c r="D54" s="39">
        <f t="shared" si="1"/>
        <v>42997</v>
      </c>
      <c r="E54" s="40" t="str">
        <f t="shared" si="2"/>
        <v>🌑</v>
      </c>
      <c r="F54" s="44">
        <f t="shared" si="3"/>
        <v>43001</v>
      </c>
      <c r="G54" s="45" t="str">
        <f t="shared" si="4"/>
        <v>🌒</v>
      </c>
    </row>
    <row r="55" spans="1:7" x14ac:dyDescent="0.2">
      <c r="A55" s="24" t="s">
        <v>14</v>
      </c>
      <c r="B55" s="38">
        <v>43006.120138888888</v>
      </c>
      <c r="C55" s="38">
        <f t="shared" si="0"/>
        <v>43005.828472222223</v>
      </c>
      <c r="D55" s="39">
        <f t="shared" si="1"/>
        <v>43005</v>
      </c>
      <c r="E55" s="40" t="str">
        <f t="shared" si="2"/>
        <v>🌓</v>
      </c>
      <c r="F55" s="44">
        <f t="shared" si="3"/>
        <v>43009</v>
      </c>
      <c r="G55" s="45" t="str">
        <f t="shared" si="4"/>
        <v>🌔</v>
      </c>
    </row>
    <row r="56" spans="1:7" x14ac:dyDescent="0.2">
      <c r="A56" s="24" t="s">
        <v>16</v>
      </c>
      <c r="B56" s="38">
        <v>43013.777777777781</v>
      </c>
      <c r="C56" s="38">
        <f t="shared" si="0"/>
        <v>43013.486111111117</v>
      </c>
      <c r="D56" s="39">
        <f t="shared" si="1"/>
        <v>43013</v>
      </c>
      <c r="E56" s="40" t="str">
        <f t="shared" si="2"/>
        <v>🌕</v>
      </c>
      <c r="F56" s="44">
        <f t="shared" si="3"/>
        <v>43016</v>
      </c>
      <c r="G56" s="45" t="str">
        <f t="shared" si="4"/>
        <v>🌖</v>
      </c>
    </row>
    <row r="57" spans="1:7" x14ac:dyDescent="0.2">
      <c r="A57" s="24" t="s">
        <v>18</v>
      </c>
      <c r="B57" s="38">
        <v>43020.517361111109</v>
      </c>
      <c r="C57" s="38">
        <f t="shared" si="0"/>
        <v>43020.225694444445</v>
      </c>
      <c r="D57" s="39">
        <f t="shared" si="1"/>
        <v>43020</v>
      </c>
      <c r="E57" s="40" t="str">
        <f t="shared" si="2"/>
        <v>🌗</v>
      </c>
      <c r="F57" s="44">
        <f t="shared" si="3"/>
        <v>43023</v>
      </c>
      <c r="G57" s="45" t="str">
        <f t="shared" si="4"/>
        <v>🌘</v>
      </c>
    </row>
    <row r="58" spans="1:7" x14ac:dyDescent="0.2">
      <c r="A58" s="24" t="s">
        <v>11</v>
      </c>
      <c r="B58" s="38">
        <v>43027.8</v>
      </c>
      <c r="C58" s="38">
        <f t="shared" si="0"/>
        <v>43027.508333333339</v>
      </c>
      <c r="D58" s="39">
        <f t="shared" si="1"/>
        <v>43027</v>
      </c>
      <c r="E58" s="40" t="str">
        <f t="shared" si="2"/>
        <v>🌑</v>
      </c>
      <c r="F58" s="44">
        <f t="shared" si="3"/>
        <v>43031</v>
      </c>
      <c r="G58" s="45" t="str">
        <f t="shared" si="4"/>
        <v>🌒</v>
      </c>
    </row>
    <row r="59" spans="1:7" x14ac:dyDescent="0.2">
      <c r="A59" s="24" t="s">
        <v>14</v>
      </c>
      <c r="B59" s="38">
        <v>43035.931944444441</v>
      </c>
      <c r="C59" s="38">
        <f t="shared" si="0"/>
        <v>43035.640277777777</v>
      </c>
      <c r="D59" s="39">
        <f t="shared" si="1"/>
        <v>43035</v>
      </c>
      <c r="E59" s="40" t="str">
        <f t="shared" si="2"/>
        <v>🌓</v>
      </c>
      <c r="F59" s="44">
        <f t="shared" si="3"/>
        <v>43039</v>
      </c>
      <c r="G59" s="45" t="str">
        <f t="shared" si="4"/>
        <v>🌔</v>
      </c>
    </row>
    <row r="60" spans="1:7" x14ac:dyDescent="0.2">
      <c r="A60" s="24" t="s">
        <v>16</v>
      </c>
      <c r="B60" s="38">
        <v>43043.224305555559</v>
      </c>
      <c r="C60" s="38">
        <f t="shared" si="0"/>
        <v>43042.932638888895</v>
      </c>
      <c r="D60" s="39">
        <f t="shared" si="1"/>
        <v>43042</v>
      </c>
      <c r="E60" s="40" t="str">
        <f t="shared" si="2"/>
        <v>🌕</v>
      </c>
      <c r="F60" s="44">
        <f t="shared" si="3"/>
        <v>43046</v>
      </c>
      <c r="G60" s="45" t="str">
        <f t="shared" si="4"/>
        <v>🌖</v>
      </c>
    </row>
    <row r="61" spans="1:7" x14ac:dyDescent="0.2">
      <c r="A61" s="24" t="s">
        <v>18</v>
      </c>
      <c r="B61" s="38">
        <v>43049.85833333333</v>
      </c>
      <c r="C61" s="38">
        <f t="shared" si="0"/>
        <v>43049.566666666666</v>
      </c>
      <c r="D61" s="39">
        <f t="shared" si="1"/>
        <v>43049</v>
      </c>
      <c r="E61" s="40" t="str">
        <f t="shared" si="2"/>
        <v>🌗</v>
      </c>
      <c r="F61" s="44">
        <f t="shared" si="3"/>
        <v>43053</v>
      </c>
      <c r="G61" s="45" t="str">
        <f t="shared" si="4"/>
        <v>🌘</v>
      </c>
    </row>
    <row r="62" spans="1:7" x14ac:dyDescent="0.2">
      <c r="A62" s="24" t="s">
        <v>11</v>
      </c>
      <c r="B62" s="38">
        <v>43057.487500000003</v>
      </c>
      <c r="C62" s="38">
        <f t="shared" si="0"/>
        <v>43057.195833333339</v>
      </c>
      <c r="D62" s="39">
        <f t="shared" si="1"/>
        <v>43057</v>
      </c>
      <c r="E62" s="40" t="str">
        <f t="shared" si="2"/>
        <v>🌑</v>
      </c>
      <c r="F62" s="44">
        <f t="shared" si="3"/>
        <v>43061</v>
      </c>
      <c r="G62" s="45" t="str">
        <f t="shared" si="4"/>
        <v>🌒</v>
      </c>
    </row>
    <row r="63" spans="1:7" x14ac:dyDescent="0.2">
      <c r="A63" s="24" t="s">
        <v>14</v>
      </c>
      <c r="B63" s="38">
        <v>43065.710416666669</v>
      </c>
      <c r="C63" s="38">
        <f t="shared" si="0"/>
        <v>43065.418750000004</v>
      </c>
      <c r="D63" s="39">
        <f t="shared" si="1"/>
        <v>43065</v>
      </c>
      <c r="E63" s="40" t="str">
        <f t="shared" si="2"/>
        <v>🌓</v>
      </c>
      <c r="F63" s="44">
        <f t="shared" si="3"/>
        <v>43068</v>
      </c>
      <c r="G63" s="45" t="str">
        <f t="shared" si="4"/>
        <v>🌔</v>
      </c>
    </row>
    <row r="64" spans="1:7" x14ac:dyDescent="0.2">
      <c r="A64" s="24" t="s">
        <v>16</v>
      </c>
      <c r="B64" s="38">
        <v>43072.657638888886</v>
      </c>
      <c r="C64" s="38">
        <f t="shared" si="0"/>
        <v>43072.365972222222</v>
      </c>
      <c r="D64" s="39">
        <f t="shared" si="1"/>
        <v>43072</v>
      </c>
      <c r="E64" s="40" t="str">
        <f t="shared" si="2"/>
        <v>🌕</v>
      </c>
      <c r="F64" s="44">
        <f t="shared" si="3"/>
        <v>43075</v>
      </c>
      <c r="G64" s="45" t="str">
        <f t="shared" si="4"/>
        <v>🌖</v>
      </c>
    </row>
    <row r="65" spans="1:7" x14ac:dyDescent="0.2">
      <c r="A65" s="24" t="s">
        <v>18</v>
      </c>
      <c r="B65" s="38">
        <v>43079.32708333333</v>
      </c>
      <c r="C65" s="38">
        <f t="shared" si="0"/>
        <v>43079.035416666666</v>
      </c>
      <c r="D65" s="39">
        <f t="shared" si="1"/>
        <v>43079</v>
      </c>
      <c r="E65" s="40" t="str">
        <f t="shared" si="2"/>
        <v>🌗</v>
      </c>
      <c r="F65" s="44">
        <f t="shared" si="3"/>
        <v>43083</v>
      </c>
      <c r="G65" s="45" t="str">
        <f t="shared" si="4"/>
        <v>🌘</v>
      </c>
    </row>
    <row r="66" spans="1:7" x14ac:dyDescent="0.2">
      <c r="A66" s="24" t="s">
        <v>11</v>
      </c>
      <c r="B66" s="38">
        <v>43087.270833333336</v>
      </c>
      <c r="C66" s="38">
        <f t="shared" si="0"/>
        <v>43086.979166666672</v>
      </c>
      <c r="D66" s="39">
        <f t="shared" si="1"/>
        <v>43086</v>
      </c>
      <c r="E66" s="40" t="str">
        <f t="shared" si="2"/>
        <v>🌑</v>
      </c>
      <c r="F66" s="44">
        <f t="shared" si="3"/>
        <v>43091</v>
      </c>
      <c r="G66" s="45" t="str">
        <f t="shared" si="4"/>
        <v>🌒</v>
      </c>
    </row>
    <row r="67" spans="1:7" x14ac:dyDescent="0.2">
      <c r="A67" s="24" t="s">
        <v>14</v>
      </c>
      <c r="B67" s="38">
        <v>43095.388888888891</v>
      </c>
      <c r="C67" s="38">
        <f t="shared" si="0"/>
        <v>43095.097222222226</v>
      </c>
      <c r="D67" s="39">
        <f t="shared" si="1"/>
        <v>43095</v>
      </c>
      <c r="E67" s="40" t="str">
        <f t="shared" si="2"/>
        <v>🌓</v>
      </c>
      <c r="F67" s="44">
        <f t="shared" si="3"/>
        <v>43098</v>
      </c>
      <c r="G67" s="45" t="str">
        <f t="shared" si="4"/>
        <v>🌔</v>
      </c>
    </row>
    <row r="68" spans="1:7" x14ac:dyDescent="0.2">
      <c r="A68" s="24" t="s">
        <v>16</v>
      </c>
      <c r="B68" s="38">
        <v>43102.1</v>
      </c>
      <c r="C68" s="38">
        <f t="shared" si="0"/>
        <v>43101.808333333334</v>
      </c>
      <c r="D68" s="39">
        <f t="shared" si="1"/>
        <v>43101</v>
      </c>
      <c r="E68" s="40" t="str">
        <f t="shared" si="2"/>
        <v>🌕</v>
      </c>
      <c r="F68" s="44">
        <f t="shared" si="3"/>
        <v>43105</v>
      </c>
      <c r="G68" s="45" t="str">
        <f t="shared" si="4"/>
        <v>🌖</v>
      </c>
    </row>
    <row r="69" spans="1:7" x14ac:dyDescent="0.2">
      <c r="A69" s="24" t="s">
        <v>18</v>
      </c>
      <c r="B69" s="38">
        <v>43108.934027777781</v>
      </c>
      <c r="C69" s="38">
        <f t="shared" si="0"/>
        <v>43108.642361111117</v>
      </c>
      <c r="D69" s="39">
        <f t="shared" si="1"/>
        <v>43108</v>
      </c>
      <c r="E69" s="40" t="str">
        <f t="shared" si="2"/>
        <v>🌗</v>
      </c>
      <c r="F69" s="44">
        <f t="shared" si="3"/>
        <v>43112</v>
      </c>
      <c r="G69" s="45" t="str">
        <f t="shared" si="4"/>
        <v>🌘</v>
      </c>
    </row>
    <row r="70" spans="1:7" x14ac:dyDescent="0.2">
      <c r="A70" s="24" t="s">
        <v>11</v>
      </c>
      <c r="B70" s="38">
        <v>43117.095138888886</v>
      </c>
      <c r="C70" s="38">
        <f t="shared" si="0"/>
        <v>43116.803472222222</v>
      </c>
      <c r="D70" s="39">
        <f t="shared" si="1"/>
        <v>43116</v>
      </c>
      <c r="E70" s="40" t="str">
        <f t="shared" si="2"/>
        <v>🌑</v>
      </c>
      <c r="F70" s="44">
        <f t="shared" si="3"/>
        <v>43120</v>
      </c>
      <c r="G70" s="45" t="str">
        <f t="shared" si="4"/>
        <v>🌒</v>
      </c>
    </row>
    <row r="71" spans="1:7" x14ac:dyDescent="0.2">
      <c r="A71" s="24" t="s">
        <v>14</v>
      </c>
      <c r="B71" s="38">
        <v>43124.930555555555</v>
      </c>
      <c r="C71" s="38">
        <f t="shared" si="0"/>
        <v>43124.638888888891</v>
      </c>
      <c r="D71" s="39">
        <f t="shared" si="1"/>
        <v>43124</v>
      </c>
      <c r="E71" s="40" t="str">
        <f t="shared" si="2"/>
        <v>🌓</v>
      </c>
      <c r="F71" s="44">
        <f t="shared" si="3"/>
        <v>43127</v>
      </c>
      <c r="G71" s="45" t="str">
        <f t="shared" si="4"/>
        <v>🌔</v>
      </c>
    </row>
    <row r="72" spans="1:7" x14ac:dyDescent="0.2">
      <c r="A72" s="24" t="s">
        <v>16</v>
      </c>
      <c r="B72" s="38">
        <v>43131.560416666667</v>
      </c>
      <c r="C72" s="38">
        <f t="shared" si="0"/>
        <v>43131.268750000003</v>
      </c>
      <c r="D72" s="39">
        <f t="shared" si="1"/>
        <v>43131</v>
      </c>
      <c r="E72" s="40" t="str">
        <f t="shared" si="2"/>
        <v>🌕</v>
      </c>
      <c r="F72" s="44">
        <f t="shared" si="3"/>
        <v>43134</v>
      </c>
      <c r="G72" s="45" t="str">
        <f t="shared" si="4"/>
        <v>🌖</v>
      </c>
    </row>
    <row r="73" spans="1:7" x14ac:dyDescent="0.2">
      <c r="A73" s="24" t="s">
        <v>18</v>
      </c>
      <c r="B73" s="38">
        <v>43138.662499999999</v>
      </c>
      <c r="C73" s="38">
        <f t="shared" si="0"/>
        <v>43138.370833333334</v>
      </c>
      <c r="D73" s="39">
        <f t="shared" si="1"/>
        <v>43138</v>
      </c>
      <c r="E73" s="40" t="str">
        <f t="shared" si="2"/>
        <v>🌗</v>
      </c>
      <c r="F73" s="44">
        <f t="shared" si="3"/>
        <v>43142</v>
      </c>
      <c r="G73" s="45" t="str">
        <f t="shared" si="4"/>
        <v>🌘</v>
      </c>
    </row>
    <row r="74" spans="1:7" x14ac:dyDescent="0.2">
      <c r="A74" s="24" t="s">
        <v>11</v>
      </c>
      <c r="B74" s="38">
        <v>43146.878472222219</v>
      </c>
      <c r="C74" s="38">
        <f t="shared" si="0"/>
        <v>43146.586805555555</v>
      </c>
      <c r="D74" s="39">
        <f t="shared" si="1"/>
        <v>43146</v>
      </c>
      <c r="E74" s="40" t="str">
        <f t="shared" si="2"/>
        <v>🌑</v>
      </c>
      <c r="F74" s="44">
        <f t="shared" si="3"/>
        <v>43150</v>
      </c>
      <c r="G74" s="45" t="str">
        <f t="shared" si="4"/>
        <v>🌒</v>
      </c>
    </row>
    <row r="75" spans="1:7" x14ac:dyDescent="0.2">
      <c r="A75" s="24" t="s">
        <v>14</v>
      </c>
      <c r="B75" s="38">
        <v>43154.339583333334</v>
      </c>
      <c r="C75" s="38">
        <f t="shared" si="0"/>
        <v>43154.04791666667</v>
      </c>
      <c r="D75" s="39">
        <f t="shared" si="1"/>
        <v>43154</v>
      </c>
      <c r="E75" s="40" t="str">
        <f t="shared" si="2"/>
        <v>🌓</v>
      </c>
      <c r="F75" s="44">
        <f t="shared" si="3"/>
        <v>43157</v>
      </c>
      <c r="G75" s="45" t="str">
        <f t="shared" si="4"/>
        <v>🌔</v>
      </c>
    </row>
    <row r="76" spans="1:7" x14ac:dyDescent="0.2">
      <c r="A76" s="24" t="s">
        <v>16</v>
      </c>
      <c r="B76" s="38">
        <v>43161.035416666666</v>
      </c>
      <c r="C76" s="38">
        <f t="shared" si="0"/>
        <v>43160.743750000001</v>
      </c>
      <c r="D76" s="39">
        <f t="shared" si="1"/>
        <v>43160</v>
      </c>
      <c r="E76" s="40" t="str">
        <f t="shared" si="2"/>
        <v>🌕</v>
      </c>
      <c r="F76" s="44">
        <f t="shared" si="3"/>
        <v>43164</v>
      </c>
      <c r="G76" s="45" t="str">
        <f t="shared" si="4"/>
        <v>🌖</v>
      </c>
    </row>
    <row r="77" spans="1:7" x14ac:dyDescent="0.2">
      <c r="A77" s="24" t="s">
        <v>18</v>
      </c>
      <c r="B77" s="38">
        <v>43168.472222222219</v>
      </c>
      <c r="C77" s="38">
        <f t="shared" si="0"/>
        <v>43168.180555555555</v>
      </c>
      <c r="D77" s="39">
        <f t="shared" si="1"/>
        <v>43168</v>
      </c>
      <c r="E77" s="40" t="str">
        <f t="shared" si="2"/>
        <v>🌗</v>
      </c>
      <c r="F77" s="44">
        <f t="shared" si="3"/>
        <v>43172</v>
      </c>
      <c r="G77" s="45" t="str">
        <f t="shared" si="4"/>
        <v>🌘</v>
      </c>
    </row>
    <row r="78" spans="1:7" x14ac:dyDescent="0.2">
      <c r="A78" s="24" t="s">
        <v>11</v>
      </c>
      <c r="B78" s="38">
        <v>43176.55</v>
      </c>
      <c r="C78" s="38">
        <f t="shared" si="0"/>
        <v>43176.258333333339</v>
      </c>
      <c r="D78" s="39">
        <f t="shared" si="1"/>
        <v>43176</v>
      </c>
      <c r="E78" s="40" t="str">
        <f t="shared" si="2"/>
        <v>🌑</v>
      </c>
      <c r="F78" s="44">
        <f t="shared" si="3"/>
        <v>43179</v>
      </c>
      <c r="G78" s="45" t="str">
        <f t="shared" si="4"/>
        <v>🌒</v>
      </c>
    </row>
    <row r="79" spans="1:7" x14ac:dyDescent="0.2">
      <c r="A79" s="24" t="s">
        <v>14</v>
      </c>
      <c r="B79" s="38">
        <v>43183.649305555555</v>
      </c>
      <c r="C79" s="38">
        <f t="shared" si="0"/>
        <v>43183.357638888891</v>
      </c>
      <c r="D79" s="39">
        <f t="shared" si="1"/>
        <v>43183</v>
      </c>
      <c r="E79" s="40" t="str">
        <f t="shared" si="2"/>
        <v>🌓</v>
      </c>
      <c r="F79" s="44">
        <f t="shared" si="3"/>
        <v>43186</v>
      </c>
      <c r="G79" s="45" t="str">
        <f t="shared" si="4"/>
        <v>🌔</v>
      </c>
    </row>
    <row r="80" spans="1:7" x14ac:dyDescent="0.2">
      <c r="A80" s="24" t="s">
        <v>16</v>
      </c>
      <c r="B80" s="38">
        <v>43190.525694444441</v>
      </c>
      <c r="C80" s="38">
        <f t="shared" si="0"/>
        <v>43190.234027777777</v>
      </c>
      <c r="D80" s="39">
        <f t="shared" si="1"/>
        <v>43190</v>
      </c>
      <c r="E80" s="40" t="str">
        <f t="shared" si="2"/>
        <v>🌕</v>
      </c>
      <c r="F80" s="44">
        <f t="shared" si="3"/>
        <v>43194</v>
      </c>
      <c r="G80" s="45" t="str">
        <f t="shared" si="4"/>
        <v>🌖</v>
      </c>
    </row>
    <row r="81" spans="1:7" x14ac:dyDescent="0.2">
      <c r="A81" s="24" t="s">
        <v>18</v>
      </c>
      <c r="B81" s="38">
        <v>43198.303472222222</v>
      </c>
      <c r="C81" s="38">
        <f t="shared" si="0"/>
        <v>43198.011805555558</v>
      </c>
      <c r="D81" s="39">
        <f t="shared" si="1"/>
        <v>43198</v>
      </c>
      <c r="E81" s="40" t="str">
        <f t="shared" si="2"/>
        <v>🌗</v>
      </c>
      <c r="F81" s="44">
        <f t="shared" si="3"/>
        <v>43201</v>
      </c>
      <c r="G81" s="45" t="str">
        <f t="shared" si="4"/>
        <v>🌘</v>
      </c>
    </row>
    <row r="82" spans="1:7" x14ac:dyDescent="0.2">
      <c r="A82" s="24" t="s">
        <v>11</v>
      </c>
      <c r="B82" s="38">
        <v>43206.081250000003</v>
      </c>
      <c r="C82" s="38">
        <f t="shared" si="0"/>
        <v>43205.789583333339</v>
      </c>
      <c r="D82" s="39">
        <f t="shared" si="1"/>
        <v>43205</v>
      </c>
      <c r="E82" s="40" t="str">
        <f t="shared" si="2"/>
        <v>🌑</v>
      </c>
      <c r="F82" s="44">
        <f t="shared" si="3"/>
        <v>43209</v>
      </c>
      <c r="G82" s="45" t="str">
        <f t="shared" si="4"/>
        <v>🌒</v>
      </c>
    </row>
    <row r="83" spans="1:7" x14ac:dyDescent="0.2">
      <c r="A83" s="24" t="s">
        <v>14</v>
      </c>
      <c r="B83" s="38">
        <v>43212.906944444447</v>
      </c>
      <c r="C83" s="38">
        <f t="shared" ref="C83:C146" si="5">B83+$C$9/24</f>
        <v>43212.615277777782</v>
      </c>
      <c r="D83" s="39">
        <f t="shared" si="1"/>
        <v>43212</v>
      </c>
      <c r="E83" s="40" t="str">
        <f t="shared" si="2"/>
        <v>🌓</v>
      </c>
      <c r="F83" s="44">
        <f t="shared" si="3"/>
        <v>43216</v>
      </c>
      <c r="G83" s="45" t="str">
        <f t="shared" si="4"/>
        <v>🌔</v>
      </c>
    </row>
    <row r="84" spans="1:7" x14ac:dyDescent="0.2">
      <c r="A84" s="24" t="s">
        <v>16</v>
      </c>
      <c r="B84" s="38">
        <v>43220.040277777778</v>
      </c>
      <c r="C84" s="38">
        <f t="shared" si="5"/>
        <v>43219.748611111114</v>
      </c>
      <c r="D84" s="39">
        <f t="shared" ref="D84:D147" si="6">INT(C84)</f>
        <v>43219</v>
      </c>
      <c r="E84" s="40" t="str">
        <f t="shared" ref="E84:E147" si="7">INDEX($B$8:$B$14,MATCH(A84,$A$8:$A$14,0))</f>
        <v>🌕</v>
      </c>
      <c r="F84" s="44">
        <f t="shared" ref="F84:F147" si="8">INT(AVERAGE(C84:C85))</f>
        <v>43223</v>
      </c>
      <c r="G84" s="45" t="str">
        <f t="shared" ref="G84:G147" si="9">INDEX($B$8:$B$15,MATCH(A84,$A$8:$A$15,0)+1)</f>
        <v>🌖</v>
      </c>
    </row>
    <row r="85" spans="1:7" x14ac:dyDescent="0.2">
      <c r="A85" s="24" t="s">
        <v>18</v>
      </c>
      <c r="B85" s="38">
        <v>43228.089583333334</v>
      </c>
      <c r="C85" s="38">
        <f t="shared" si="5"/>
        <v>43227.79791666667</v>
      </c>
      <c r="D85" s="39">
        <f t="shared" si="6"/>
        <v>43227</v>
      </c>
      <c r="E85" s="40" t="str">
        <f t="shared" si="7"/>
        <v>🌗</v>
      </c>
      <c r="F85" s="44">
        <f t="shared" si="8"/>
        <v>43231</v>
      </c>
      <c r="G85" s="45" t="str">
        <f t="shared" si="9"/>
        <v>🌘</v>
      </c>
    </row>
    <row r="86" spans="1:7" x14ac:dyDescent="0.2">
      <c r="A86" s="24" t="s">
        <v>11</v>
      </c>
      <c r="B86" s="38">
        <v>43235.491666666669</v>
      </c>
      <c r="C86" s="38">
        <f t="shared" si="5"/>
        <v>43235.200000000004</v>
      </c>
      <c r="D86" s="39">
        <f t="shared" si="6"/>
        <v>43235</v>
      </c>
      <c r="E86" s="40" t="str">
        <f t="shared" si="7"/>
        <v>🌑</v>
      </c>
      <c r="F86" s="44">
        <f t="shared" si="8"/>
        <v>43238</v>
      </c>
      <c r="G86" s="45" t="str">
        <f t="shared" si="9"/>
        <v>🌒</v>
      </c>
    </row>
    <row r="87" spans="1:7" x14ac:dyDescent="0.2">
      <c r="A87" s="24" t="s">
        <v>14</v>
      </c>
      <c r="B87" s="38">
        <v>43242.15902777778</v>
      </c>
      <c r="C87" s="38">
        <f t="shared" si="5"/>
        <v>43241.867361111115</v>
      </c>
      <c r="D87" s="39">
        <f t="shared" si="6"/>
        <v>43241</v>
      </c>
      <c r="E87" s="40" t="str">
        <f t="shared" si="7"/>
        <v>🌓</v>
      </c>
      <c r="F87" s="44">
        <f t="shared" si="8"/>
        <v>43245</v>
      </c>
      <c r="G87" s="45" t="str">
        <f t="shared" si="9"/>
        <v>🌔</v>
      </c>
    </row>
    <row r="88" spans="1:7" x14ac:dyDescent="0.2">
      <c r="A88" s="24" t="s">
        <v>16</v>
      </c>
      <c r="B88" s="38">
        <v>43249.59652777778</v>
      </c>
      <c r="C88" s="38">
        <f t="shared" si="5"/>
        <v>43249.304861111115</v>
      </c>
      <c r="D88" s="39">
        <f t="shared" si="6"/>
        <v>43249</v>
      </c>
      <c r="E88" s="40" t="str">
        <f t="shared" si="7"/>
        <v>🌕</v>
      </c>
      <c r="F88" s="44">
        <f t="shared" si="8"/>
        <v>43253</v>
      </c>
      <c r="G88" s="45" t="str">
        <f t="shared" si="9"/>
        <v>🌖</v>
      </c>
    </row>
    <row r="89" spans="1:7" x14ac:dyDescent="0.2">
      <c r="A89" s="24" t="s">
        <v>18</v>
      </c>
      <c r="B89" s="38">
        <v>43257.772222222222</v>
      </c>
      <c r="C89" s="38">
        <f t="shared" si="5"/>
        <v>43257.480555555558</v>
      </c>
      <c r="D89" s="39">
        <f t="shared" si="6"/>
        <v>43257</v>
      </c>
      <c r="E89" s="40" t="str">
        <f t="shared" si="7"/>
        <v>🌗</v>
      </c>
      <c r="F89" s="44">
        <f t="shared" si="8"/>
        <v>43261</v>
      </c>
      <c r="G89" s="45" t="str">
        <f t="shared" si="9"/>
        <v>🌘</v>
      </c>
    </row>
    <row r="90" spans="1:7" x14ac:dyDescent="0.2">
      <c r="A90" s="24" t="s">
        <v>11</v>
      </c>
      <c r="B90" s="38">
        <v>43264.821527777778</v>
      </c>
      <c r="C90" s="38">
        <f t="shared" si="5"/>
        <v>43264.529861111114</v>
      </c>
      <c r="D90" s="39">
        <f t="shared" si="6"/>
        <v>43264</v>
      </c>
      <c r="E90" s="40" t="str">
        <f t="shared" si="7"/>
        <v>🌑</v>
      </c>
      <c r="F90" s="44">
        <f t="shared" si="8"/>
        <v>43267</v>
      </c>
      <c r="G90" s="45" t="str">
        <f t="shared" si="9"/>
        <v>🌒</v>
      </c>
    </row>
    <row r="91" spans="1:7" x14ac:dyDescent="0.2">
      <c r="A91" s="24" t="s">
        <v>14</v>
      </c>
      <c r="B91" s="38">
        <v>43271.45208333333</v>
      </c>
      <c r="C91" s="38">
        <f t="shared" si="5"/>
        <v>43271.160416666666</v>
      </c>
      <c r="D91" s="39">
        <f t="shared" si="6"/>
        <v>43271</v>
      </c>
      <c r="E91" s="40" t="str">
        <f t="shared" si="7"/>
        <v>🌓</v>
      </c>
      <c r="F91" s="44">
        <f t="shared" si="8"/>
        <v>43275</v>
      </c>
      <c r="G91" s="45" t="str">
        <f t="shared" si="9"/>
        <v>🌔</v>
      </c>
    </row>
    <row r="92" spans="1:7" x14ac:dyDescent="0.2">
      <c r="A92" s="24" t="s">
        <v>16</v>
      </c>
      <c r="B92" s="38">
        <v>43279.203472222223</v>
      </c>
      <c r="C92" s="38">
        <f t="shared" si="5"/>
        <v>43278.911805555559</v>
      </c>
      <c r="D92" s="39">
        <f t="shared" si="6"/>
        <v>43278</v>
      </c>
      <c r="E92" s="40" t="str">
        <f t="shared" si="7"/>
        <v>🌕</v>
      </c>
      <c r="F92" s="44">
        <f t="shared" si="8"/>
        <v>43282</v>
      </c>
      <c r="G92" s="45" t="str">
        <f t="shared" si="9"/>
        <v>🌖</v>
      </c>
    </row>
    <row r="93" spans="1:7" x14ac:dyDescent="0.2">
      <c r="A93" s="24" t="s">
        <v>18</v>
      </c>
      <c r="B93" s="38">
        <v>43287.32708333333</v>
      </c>
      <c r="C93" s="38">
        <f t="shared" si="5"/>
        <v>43287.035416666666</v>
      </c>
      <c r="D93" s="39">
        <f t="shared" si="6"/>
        <v>43287</v>
      </c>
      <c r="E93" s="40" t="str">
        <f t="shared" si="7"/>
        <v>🌗</v>
      </c>
      <c r="F93" s="44">
        <f t="shared" si="8"/>
        <v>43290</v>
      </c>
      <c r="G93" s="45" t="str">
        <f t="shared" si="9"/>
        <v>🌘</v>
      </c>
    </row>
    <row r="94" spans="1:7" x14ac:dyDescent="0.2">
      <c r="A94" s="24" t="s">
        <v>11</v>
      </c>
      <c r="B94" s="38">
        <v>43294.116666666669</v>
      </c>
      <c r="C94" s="38">
        <f t="shared" si="5"/>
        <v>43293.825000000004</v>
      </c>
      <c r="D94" s="39">
        <f t="shared" si="6"/>
        <v>43293</v>
      </c>
      <c r="E94" s="40" t="str">
        <f t="shared" si="7"/>
        <v>🌑</v>
      </c>
      <c r="F94" s="44">
        <f t="shared" si="8"/>
        <v>43297</v>
      </c>
      <c r="G94" s="45" t="str">
        <f t="shared" si="9"/>
        <v>🌒</v>
      </c>
    </row>
    <row r="95" spans="1:7" x14ac:dyDescent="0.2">
      <c r="A95" s="24" t="s">
        <v>14</v>
      </c>
      <c r="B95" s="38">
        <v>43300.827777777777</v>
      </c>
      <c r="C95" s="38">
        <f t="shared" si="5"/>
        <v>43300.536111111112</v>
      </c>
      <c r="D95" s="39">
        <f t="shared" si="6"/>
        <v>43300</v>
      </c>
      <c r="E95" s="40" t="str">
        <f t="shared" si="7"/>
        <v>🌓</v>
      </c>
      <c r="F95" s="44">
        <f t="shared" si="8"/>
        <v>43304</v>
      </c>
      <c r="G95" s="45" t="str">
        <f t="shared" si="9"/>
        <v>🌔</v>
      </c>
    </row>
    <row r="96" spans="1:7" x14ac:dyDescent="0.2">
      <c r="A96" s="24" t="s">
        <v>16</v>
      </c>
      <c r="B96" s="38">
        <v>43308.847222222219</v>
      </c>
      <c r="C96" s="38">
        <f t="shared" si="5"/>
        <v>43308.555555555555</v>
      </c>
      <c r="D96" s="39">
        <f t="shared" si="6"/>
        <v>43308</v>
      </c>
      <c r="E96" s="40" t="str">
        <f t="shared" si="7"/>
        <v>🌕</v>
      </c>
      <c r="F96" s="44">
        <f t="shared" si="8"/>
        <v>43312</v>
      </c>
      <c r="G96" s="45" t="str">
        <f t="shared" si="9"/>
        <v>🌖</v>
      </c>
    </row>
    <row r="97" spans="1:7" x14ac:dyDescent="0.2">
      <c r="A97" s="24" t="s">
        <v>18</v>
      </c>
      <c r="B97" s="38">
        <v>43316.762499999997</v>
      </c>
      <c r="C97" s="38">
        <f t="shared" si="5"/>
        <v>43316.470833333333</v>
      </c>
      <c r="D97" s="39">
        <f t="shared" si="6"/>
        <v>43316</v>
      </c>
      <c r="E97" s="40" t="str">
        <f t="shared" si="7"/>
        <v>🌗</v>
      </c>
      <c r="F97" s="44">
        <f t="shared" si="8"/>
        <v>43319</v>
      </c>
      <c r="G97" s="45" t="str">
        <f t="shared" si="9"/>
        <v>🌘</v>
      </c>
    </row>
    <row r="98" spans="1:7" x14ac:dyDescent="0.2">
      <c r="A98" s="24" t="s">
        <v>11</v>
      </c>
      <c r="B98" s="38">
        <v>43323.415277777778</v>
      </c>
      <c r="C98" s="38">
        <f t="shared" si="5"/>
        <v>43323.123611111114</v>
      </c>
      <c r="D98" s="39">
        <f t="shared" si="6"/>
        <v>43323</v>
      </c>
      <c r="E98" s="40" t="str">
        <f t="shared" si="7"/>
        <v>🌑</v>
      </c>
      <c r="F98" s="44">
        <f t="shared" si="8"/>
        <v>43326</v>
      </c>
      <c r="G98" s="45" t="str">
        <f t="shared" si="9"/>
        <v>🌒</v>
      </c>
    </row>
    <row r="99" spans="1:7" x14ac:dyDescent="0.2">
      <c r="A99" s="24" t="s">
        <v>14</v>
      </c>
      <c r="B99" s="38">
        <v>43330.324999999997</v>
      </c>
      <c r="C99" s="38">
        <f t="shared" si="5"/>
        <v>43330.033333333333</v>
      </c>
      <c r="D99" s="39">
        <f t="shared" si="6"/>
        <v>43330</v>
      </c>
      <c r="E99" s="40" t="str">
        <f t="shared" si="7"/>
        <v>🌓</v>
      </c>
      <c r="F99" s="44">
        <f t="shared" si="8"/>
        <v>43334</v>
      </c>
      <c r="G99" s="45" t="str">
        <f t="shared" si="9"/>
        <v>🌔</v>
      </c>
    </row>
    <row r="100" spans="1:7" x14ac:dyDescent="0.2">
      <c r="A100" s="24" t="s">
        <v>16</v>
      </c>
      <c r="B100" s="38">
        <v>43338.49722222222</v>
      </c>
      <c r="C100" s="38">
        <f t="shared" si="5"/>
        <v>43338.205555555556</v>
      </c>
      <c r="D100" s="39">
        <f t="shared" si="6"/>
        <v>43338</v>
      </c>
      <c r="E100" s="40" t="str">
        <f t="shared" si="7"/>
        <v>🌕</v>
      </c>
      <c r="F100" s="44">
        <f t="shared" si="8"/>
        <v>43342</v>
      </c>
      <c r="G100" s="45" t="str">
        <f t="shared" si="9"/>
        <v>🌖</v>
      </c>
    </row>
    <row r="101" spans="1:7" x14ac:dyDescent="0.2">
      <c r="A101" s="24" t="s">
        <v>18</v>
      </c>
      <c r="B101" s="38">
        <v>43346.109027777777</v>
      </c>
      <c r="C101" s="38">
        <f t="shared" si="5"/>
        <v>43345.817361111112</v>
      </c>
      <c r="D101" s="39">
        <f t="shared" si="6"/>
        <v>43345</v>
      </c>
      <c r="E101" s="40" t="str">
        <f t="shared" si="7"/>
        <v>🌗</v>
      </c>
      <c r="F101" s="44">
        <f t="shared" si="8"/>
        <v>43349</v>
      </c>
      <c r="G101" s="45" t="str">
        <f t="shared" si="9"/>
        <v>🌘</v>
      </c>
    </row>
    <row r="102" spans="1:7" x14ac:dyDescent="0.2">
      <c r="A102" s="24" t="s">
        <v>11</v>
      </c>
      <c r="B102" s="38">
        <v>43352.750694444447</v>
      </c>
      <c r="C102" s="38">
        <f t="shared" si="5"/>
        <v>43352.459027777782</v>
      </c>
      <c r="D102" s="39">
        <f t="shared" si="6"/>
        <v>43352</v>
      </c>
      <c r="E102" s="40" t="str">
        <f t="shared" si="7"/>
        <v>🌑</v>
      </c>
      <c r="F102" s="44">
        <f t="shared" si="8"/>
        <v>43356</v>
      </c>
      <c r="G102" s="45" t="str">
        <f t="shared" si="9"/>
        <v>🌒</v>
      </c>
    </row>
    <row r="103" spans="1:7" x14ac:dyDescent="0.2">
      <c r="A103" s="24" t="s">
        <v>14</v>
      </c>
      <c r="B103" s="38">
        <v>43359.96875</v>
      </c>
      <c r="C103" s="38">
        <f t="shared" si="5"/>
        <v>43359.677083333336</v>
      </c>
      <c r="D103" s="39">
        <f t="shared" si="6"/>
        <v>43359</v>
      </c>
      <c r="E103" s="40" t="str">
        <f t="shared" si="7"/>
        <v>🌓</v>
      </c>
      <c r="F103" s="44">
        <f t="shared" si="8"/>
        <v>43363</v>
      </c>
      <c r="G103" s="45" t="str">
        <f t="shared" si="9"/>
        <v>🌔</v>
      </c>
    </row>
    <row r="104" spans="1:7" x14ac:dyDescent="0.2">
      <c r="A104" s="24" t="s">
        <v>16</v>
      </c>
      <c r="B104" s="38">
        <v>43368.119444444441</v>
      </c>
      <c r="C104" s="38">
        <f t="shared" si="5"/>
        <v>43367.827777777777</v>
      </c>
      <c r="D104" s="39">
        <f t="shared" si="6"/>
        <v>43367</v>
      </c>
      <c r="E104" s="40" t="str">
        <f t="shared" si="7"/>
        <v>🌕</v>
      </c>
      <c r="F104" s="44">
        <f t="shared" si="8"/>
        <v>43371</v>
      </c>
      <c r="G104" s="45" t="str">
        <f t="shared" si="9"/>
        <v>🌖</v>
      </c>
    </row>
    <row r="105" spans="1:7" x14ac:dyDescent="0.2">
      <c r="A105" s="24" t="s">
        <v>18</v>
      </c>
      <c r="B105" s="38">
        <v>43375.40625</v>
      </c>
      <c r="C105" s="38">
        <f t="shared" si="5"/>
        <v>43375.114583333336</v>
      </c>
      <c r="D105" s="39">
        <f t="shared" si="6"/>
        <v>43375</v>
      </c>
      <c r="E105" s="40" t="str">
        <f t="shared" si="7"/>
        <v>🌗</v>
      </c>
      <c r="F105" s="44">
        <f t="shared" si="8"/>
        <v>43378</v>
      </c>
      <c r="G105" s="45" t="str">
        <f t="shared" si="9"/>
        <v>🌘</v>
      </c>
    </row>
    <row r="106" spans="1:7" x14ac:dyDescent="0.2">
      <c r="A106" s="24" t="s">
        <v>11</v>
      </c>
      <c r="B106" s="38">
        <v>43382.157638888886</v>
      </c>
      <c r="C106" s="38">
        <f t="shared" si="5"/>
        <v>43381.865972222222</v>
      </c>
      <c r="D106" s="39">
        <f t="shared" si="6"/>
        <v>43381</v>
      </c>
      <c r="E106" s="40" t="str">
        <f t="shared" si="7"/>
        <v>🌑</v>
      </c>
      <c r="F106" s="44">
        <f t="shared" si="8"/>
        <v>43385</v>
      </c>
      <c r="G106" s="45" t="str">
        <f t="shared" si="9"/>
        <v>🌒</v>
      </c>
    </row>
    <row r="107" spans="1:7" x14ac:dyDescent="0.2">
      <c r="A107" s="24" t="s">
        <v>14</v>
      </c>
      <c r="B107" s="38">
        <v>43389.751388888886</v>
      </c>
      <c r="C107" s="38">
        <f t="shared" si="5"/>
        <v>43389.459722222222</v>
      </c>
      <c r="D107" s="39">
        <f t="shared" si="6"/>
        <v>43389</v>
      </c>
      <c r="E107" s="40" t="str">
        <f t="shared" si="7"/>
        <v>🌓</v>
      </c>
      <c r="F107" s="44">
        <f t="shared" si="8"/>
        <v>43393</v>
      </c>
      <c r="G107" s="45" t="str">
        <f t="shared" si="9"/>
        <v>🌔</v>
      </c>
    </row>
    <row r="108" spans="1:7" x14ac:dyDescent="0.2">
      <c r="A108" s="24" t="s">
        <v>16</v>
      </c>
      <c r="B108" s="38">
        <v>43397.697916666664</v>
      </c>
      <c r="C108" s="38">
        <f t="shared" si="5"/>
        <v>43397.40625</v>
      </c>
      <c r="D108" s="39">
        <f t="shared" si="6"/>
        <v>43397</v>
      </c>
      <c r="E108" s="40" t="str">
        <f t="shared" si="7"/>
        <v>🌕</v>
      </c>
      <c r="F108" s="44">
        <f t="shared" si="8"/>
        <v>43400</v>
      </c>
      <c r="G108" s="45" t="str">
        <f t="shared" si="9"/>
        <v>🌖</v>
      </c>
    </row>
    <row r="109" spans="1:7" x14ac:dyDescent="0.2">
      <c r="A109" s="24" t="s">
        <v>18</v>
      </c>
      <c r="B109" s="38">
        <v>43404.694444444445</v>
      </c>
      <c r="C109" s="38">
        <f t="shared" si="5"/>
        <v>43404.402777777781</v>
      </c>
      <c r="D109" s="39">
        <f t="shared" si="6"/>
        <v>43404</v>
      </c>
      <c r="E109" s="40" t="str">
        <f t="shared" si="7"/>
        <v>🌗</v>
      </c>
      <c r="F109" s="44">
        <f t="shared" si="8"/>
        <v>43407</v>
      </c>
      <c r="G109" s="45" t="str">
        <f t="shared" si="9"/>
        <v>🌘</v>
      </c>
    </row>
    <row r="110" spans="1:7" x14ac:dyDescent="0.2">
      <c r="A110" s="24" t="s">
        <v>11</v>
      </c>
      <c r="B110" s="38">
        <v>43411.668055555558</v>
      </c>
      <c r="C110" s="38">
        <f t="shared" si="5"/>
        <v>43411.376388888893</v>
      </c>
      <c r="D110" s="39">
        <f t="shared" si="6"/>
        <v>43411</v>
      </c>
      <c r="E110" s="40" t="str">
        <f t="shared" si="7"/>
        <v>🌑</v>
      </c>
      <c r="F110" s="44">
        <f t="shared" si="8"/>
        <v>43415</v>
      </c>
      <c r="G110" s="45" t="str">
        <f t="shared" si="9"/>
        <v>🌒</v>
      </c>
    </row>
    <row r="111" spans="1:7" x14ac:dyDescent="0.2">
      <c r="A111" s="24" t="s">
        <v>14</v>
      </c>
      <c r="B111" s="38">
        <v>43419.620833333334</v>
      </c>
      <c r="C111" s="38">
        <f t="shared" si="5"/>
        <v>43419.32916666667</v>
      </c>
      <c r="D111" s="39">
        <f t="shared" si="6"/>
        <v>43419</v>
      </c>
      <c r="E111" s="40" t="str">
        <f t="shared" si="7"/>
        <v>🌓</v>
      </c>
      <c r="F111" s="44">
        <f t="shared" si="8"/>
        <v>43423</v>
      </c>
      <c r="G111" s="45" t="str">
        <f t="shared" si="9"/>
        <v>🌔</v>
      </c>
    </row>
    <row r="112" spans="1:7" x14ac:dyDescent="0.2">
      <c r="A112" s="24" t="s">
        <v>16</v>
      </c>
      <c r="B112" s="38">
        <v>43427.23541666667</v>
      </c>
      <c r="C112" s="38">
        <f t="shared" si="5"/>
        <v>43426.943750000006</v>
      </c>
      <c r="D112" s="39">
        <f t="shared" si="6"/>
        <v>43426</v>
      </c>
      <c r="E112" s="40" t="str">
        <f t="shared" si="7"/>
        <v>🌕</v>
      </c>
      <c r="F112" s="44">
        <f t="shared" si="8"/>
        <v>43430</v>
      </c>
      <c r="G112" s="45" t="str">
        <f t="shared" si="9"/>
        <v>🌖</v>
      </c>
    </row>
    <row r="113" spans="1:7" x14ac:dyDescent="0.2">
      <c r="A113" s="24" t="s">
        <v>18</v>
      </c>
      <c r="B113" s="38">
        <v>43434.013194444444</v>
      </c>
      <c r="C113" s="38">
        <f t="shared" si="5"/>
        <v>43433.72152777778</v>
      </c>
      <c r="D113" s="39">
        <f t="shared" si="6"/>
        <v>43433</v>
      </c>
      <c r="E113" s="40" t="str">
        <f t="shared" si="7"/>
        <v>🌗</v>
      </c>
      <c r="F113" s="44">
        <f t="shared" si="8"/>
        <v>43437</v>
      </c>
      <c r="G113" s="45" t="str">
        <f t="shared" si="9"/>
        <v>🌘</v>
      </c>
    </row>
    <row r="114" spans="1:7" x14ac:dyDescent="0.2">
      <c r="A114" s="24" t="s">
        <v>11</v>
      </c>
      <c r="B114" s="38">
        <v>43441.305555555555</v>
      </c>
      <c r="C114" s="38">
        <f t="shared" si="5"/>
        <v>43441.013888888891</v>
      </c>
      <c r="D114" s="39">
        <f t="shared" si="6"/>
        <v>43441</v>
      </c>
      <c r="E114" s="40" t="str">
        <f t="shared" si="7"/>
        <v>🌑</v>
      </c>
      <c r="F114" s="44">
        <f t="shared" si="8"/>
        <v>43445</v>
      </c>
      <c r="G114" s="45" t="str">
        <f t="shared" si="9"/>
        <v>🌒</v>
      </c>
    </row>
    <row r="115" spans="1:7" x14ac:dyDescent="0.2">
      <c r="A115" s="24" t="s">
        <v>14</v>
      </c>
      <c r="B115" s="38">
        <v>43449.492361111108</v>
      </c>
      <c r="C115" s="38">
        <f t="shared" si="5"/>
        <v>43449.200694444444</v>
      </c>
      <c r="D115" s="39">
        <f t="shared" si="6"/>
        <v>43449</v>
      </c>
      <c r="E115" s="40" t="str">
        <f t="shared" si="7"/>
        <v>🌓</v>
      </c>
      <c r="F115" s="44">
        <f t="shared" si="8"/>
        <v>43452</v>
      </c>
      <c r="G115" s="45" t="str">
        <f t="shared" si="9"/>
        <v>🌔</v>
      </c>
    </row>
    <row r="116" spans="1:7" x14ac:dyDescent="0.2">
      <c r="A116" s="24" t="s">
        <v>16</v>
      </c>
      <c r="B116" s="38">
        <v>43456.742361111108</v>
      </c>
      <c r="C116" s="38">
        <f t="shared" si="5"/>
        <v>43456.450694444444</v>
      </c>
      <c r="D116" s="39">
        <f t="shared" si="6"/>
        <v>43456</v>
      </c>
      <c r="E116" s="40" t="str">
        <f t="shared" si="7"/>
        <v>🌕</v>
      </c>
      <c r="F116" s="44">
        <f t="shared" si="8"/>
        <v>43459</v>
      </c>
      <c r="G116" s="45" t="str">
        <f t="shared" si="9"/>
        <v>🌖</v>
      </c>
    </row>
    <row r="117" spans="1:7" x14ac:dyDescent="0.2">
      <c r="A117" s="24" t="s">
        <v>18</v>
      </c>
      <c r="B117" s="38">
        <v>43463.398611111108</v>
      </c>
      <c r="C117" s="38">
        <f t="shared" si="5"/>
        <v>43463.106944444444</v>
      </c>
      <c r="D117" s="39">
        <f t="shared" si="6"/>
        <v>43463</v>
      </c>
      <c r="E117" s="40" t="str">
        <f t="shared" si="7"/>
        <v>🌗</v>
      </c>
      <c r="F117" s="44">
        <f t="shared" si="8"/>
        <v>43466</v>
      </c>
      <c r="G117" s="45" t="str">
        <f t="shared" si="9"/>
        <v>🌘</v>
      </c>
    </row>
    <row r="118" spans="1:7" x14ac:dyDescent="0.2">
      <c r="A118" s="24" t="s">
        <v>11</v>
      </c>
      <c r="B118" s="38">
        <v>43471.061111111114</v>
      </c>
      <c r="C118" s="38">
        <f t="shared" si="5"/>
        <v>43470.76944444445</v>
      </c>
      <c r="D118" s="39">
        <f t="shared" si="6"/>
        <v>43470</v>
      </c>
      <c r="E118" s="40" t="str">
        <f t="shared" si="7"/>
        <v>🌑</v>
      </c>
      <c r="F118" s="44">
        <f t="shared" si="8"/>
        <v>43474</v>
      </c>
      <c r="G118" s="45" t="str">
        <f t="shared" si="9"/>
        <v>🌒</v>
      </c>
    </row>
    <row r="119" spans="1:7" x14ac:dyDescent="0.2">
      <c r="A119" s="24" t="s">
        <v>14</v>
      </c>
      <c r="B119" s="38">
        <v>43479.28125</v>
      </c>
      <c r="C119" s="38">
        <f t="shared" si="5"/>
        <v>43478.989583333336</v>
      </c>
      <c r="D119" s="39">
        <f t="shared" si="6"/>
        <v>43478</v>
      </c>
      <c r="E119" s="40" t="str">
        <f t="shared" si="7"/>
        <v>🌓</v>
      </c>
      <c r="F119" s="44">
        <f t="shared" si="8"/>
        <v>43482</v>
      </c>
      <c r="G119" s="45" t="str">
        <f t="shared" si="9"/>
        <v>🌔</v>
      </c>
    </row>
    <row r="120" spans="1:7" x14ac:dyDescent="0.2">
      <c r="A120" s="24" t="s">
        <v>16</v>
      </c>
      <c r="B120" s="38">
        <v>43486.219444444447</v>
      </c>
      <c r="C120" s="38">
        <f t="shared" si="5"/>
        <v>43485.927777777782</v>
      </c>
      <c r="D120" s="39">
        <f t="shared" si="6"/>
        <v>43485</v>
      </c>
      <c r="E120" s="40" t="str">
        <f t="shared" si="7"/>
        <v>🌕</v>
      </c>
      <c r="F120" s="44">
        <f t="shared" si="8"/>
        <v>43489</v>
      </c>
      <c r="G120" s="45" t="str">
        <f t="shared" si="9"/>
        <v>🌖</v>
      </c>
    </row>
    <row r="121" spans="1:7" x14ac:dyDescent="0.2">
      <c r="A121" s="24" t="s">
        <v>18</v>
      </c>
      <c r="B121" s="38">
        <v>43492.881944444445</v>
      </c>
      <c r="C121" s="38">
        <f t="shared" si="5"/>
        <v>43492.590277777781</v>
      </c>
      <c r="D121" s="39">
        <f t="shared" si="6"/>
        <v>43492</v>
      </c>
      <c r="E121" s="40" t="str">
        <f t="shared" si="7"/>
        <v>🌗</v>
      </c>
      <c r="F121" s="44">
        <f t="shared" si="8"/>
        <v>43496</v>
      </c>
      <c r="G121" s="45" t="str">
        <f t="shared" si="9"/>
        <v>🌘</v>
      </c>
    </row>
    <row r="122" spans="1:7" x14ac:dyDescent="0.2">
      <c r="A122" s="24" t="s">
        <v>11</v>
      </c>
      <c r="B122" s="38">
        <v>43500.87777777778</v>
      </c>
      <c r="C122" s="38">
        <f t="shared" si="5"/>
        <v>43500.586111111115</v>
      </c>
      <c r="D122" s="39">
        <f t="shared" si="6"/>
        <v>43500</v>
      </c>
      <c r="E122" s="40" t="str">
        <f t="shared" si="7"/>
        <v>🌑</v>
      </c>
      <c r="F122" s="44">
        <f t="shared" si="8"/>
        <v>43504</v>
      </c>
      <c r="G122" s="45" t="str">
        <f t="shared" si="9"/>
        <v>🌒</v>
      </c>
    </row>
    <row r="123" spans="1:7" x14ac:dyDescent="0.2">
      <c r="A123" s="24" t="s">
        <v>14</v>
      </c>
      <c r="B123" s="38">
        <v>43508.93472222222</v>
      </c>
      <c r="C123" s="38">
        <f t="shared" si="5"/>
        <v>43508.643055555556</v>
      </c>
      <c r="D123" s="39">
        <f t="shared" si="6"/>
        <v>43508</v>
      </c>
      <c r="E123" s="40" t="str">
        <f t="shared" si="7"/>
        <v>🌓</v>
      </c>
      <c r="F123" s="44">
        <f t="shared" si="8"/>
        <v>43512</v>
      </c>
      <c r="G123" s="45" t="str">
        <f t="shared" si="9"/>
        <v>🌔</v>
      </c>
    </row>
    <row r="124" spans="1:7" x14ac:dyDescent="0.2">
      <c r="A124" s="24" t="s">
        <v>16</v>
      </c>
      <c r="B124" s="38">
        <v>43515.661805555559</v>
      </c>
      <c r="C124" s="38">
        <f t="shared" si="5"/>
        <v>43515.370138888895</v>
      </c>
      <c r="D124" s="39">
        <f t="shared" si="6"/>
        <v>43515</v>
      </c>
      <c r="E124" s="40" t="str">
        <f t="shared" si="7"/>
        <v>🌕</v>
      </c>
      <c r="F124" s="44">
        <f t="shared" si="8"/>
        <v>43518</v>
      </c>
      <c r="G124" s="45" t="str">
        <f t="shared" si="9"/>
        <v>🌖</v>
      </c>
    </row>
    <row r="125" spans="1:7" x14ac:dyDescent="0.2">
      <c r="A125" s="24" t="s">
        <v>18</v>
      </c>
      <c r="B125" s="38">
        <v>43522.477777777778</v>
      </c>
      <c r="C125" s="38">
        <f t="shared" si="5"/>
        <v>43522.186111111114</v>
      </c>
      <c r="D125" s="39">
        <f t="shared" si="6"/>
        <v>43522</v>
      </c>
      <c r="E125" s="40" t="str">
        <f t="shared" si="7"/>
        <v>🌗</v>
      </c>
      <c r="F125" s="44">
        <f t="shared" si="8"/>
        <v>43526</v>
      </c>
      <c r="G125" s="45" t="str">
        <f t="shared" si="9"/>
        <v>🌘</v>
      </c>
    </row>
    <row r="126" spans="1:7" x14ac:dyDescent="0.2">
      <c r="A126" s="24" t="s">
        <v>11</v>
      </c>
      <c r="B126" s="38">
        <v>43530.669444444444</v>
      </c>
      <c r="C126" s="38">
        <f t="shared" si="5"/>
        <v>43530.37777777778</v>
      </c>
      <c r="D126" s="39">
        <f t="shared" si="6"/>
        <v>43530</v>
      </c>
      <c r="E126" s="40" t="str">
        <f t="shared" si="7"/>
        <v>🌑</v>
      </c>
      <c r="F126" s="44">
        <f t="shared" si="8"/>
        <v>43534</v>
      </c>
      <c r="G126" s="45" t="str">
        <f t="shared" si="9"/>
        <v>🌒</v>
      </c>
    </row>
    <row r="127" spans="1:7" x14ac:dyDescent="0.2">
      <c r="A127" s="24" t="s">
        <v>14</v>
      </c>
      <c r="B127" s="38">
        <v>43538.435416666667</v>
      </c>
      <c r="C127" s="38">
        <f t="shared" si="5"/>
        <v>43538.143750000003</v>
      </c>
      <c r="D127" s="39">
        <f t="shared" si="6"/>
        <v>43538</v>
      </c>
      <c r="E127" s="40" t="str">
        <f t="shared" si="7"/>
        <v>🌓</v>
      </c>
      <c r="F127" s="44">
        <f t="shared" si="8"/>
        <v>43541</v>
      </c>
      <c r="G127" s="45" t="str">
        <f t="shared" si="9"/>
        <v>🌔</v>
      </c>
    </row>
    <row r="128" spans="1:7" x14ac:dyDescent="0.2">
      <c r="A128" s="24" t="s">
        <v>16</v>
      </c>
      <c r="B128" s="38">
        <v>43545.071527777778</v>
      </c>
      <c r="C128" s="38">
        <f t="shared" si="5"/>
        <v>43544.779861111114</v>
      </c>
      <c r="D128" s="39">
        <f t="shared" si="6"/>
        <v>43544</v>
      </c>
      <c r="E128" s="40" t="str">
        <f t="shared" si="7"/>
        <v>🌕</v>
      </c>
      <c r="F128" s="44">
        <f t="shared" si="8"/>
        <v>43548</v>
      </c>
      <c r="G128" s="45" t="str">
        <f t="shared" si="9"/>
        <v>🌖</v>
      </c>
    </row>
    <row r="129" spans="1:7" x14ac:dyDescent="0.2">
      <c r="A129" s="24" t="s">
        <v>18</v>
      </c>
      <c r="B129" s="38">
        <v>43552.173611111109</v>
      </c>
      <c r="C129" s="38">
        <f t="shared" si="5"/>
        <v>43551.881944444445</v>
      </c>
      <c r="D129" s="39">
        <f t="shared" si="6"/>
        <v>43551</v>
      </c>
      <c r="E129" s="40" t="str">
        <f t="shared" si="7"/>
        <v>🌗</v>
      </c>
      <c r="F129" s="44">
        <f t="shared" si="8"/>
        <v>43555</v>
      </c>
      <c r="G129" s="45" t="str">
        <f t="shared" si="9"/>
        <v>🌘</v>
      </c>
    </row>
    <row r="130" spans="1:7" x14ac:dyDescent="0.2">
      <c r="A130" s="24" t="s">
        <v>11</v>
      </c>
      <c r="B130" s="38">
        <v>43560.368055555555</v>
      </c>
      <c r="C130" s="38">
        <f t="shared" si="5"/>
        <v>43560.076388888891</v>
      </c>
      <c r="D130" s="39">
        <f t="shared" si="6"/>
        <v>43560</v>
      </c>
      <c r="E130" s="40" t="str">
        <f t="shared" si="7"/>
        <v>🌑</v>
      </c>
      <c r="F130" s="44">
        <f t="shared" si="8"/>
        <v>43563</v>
      </c>
      <c r="G130" s="45" t="str">
        <f t="shared" si="9"/>
        <v>🌒</v>
      </c>
    </row>
    <row r="131" spans="1:7" x14ac:dyDescent="0.2">
      <c r="A131" s="24" t="s">
        <v>14</v>
      </c>
      <c r="B131" s="38">
        <v>43567.79583333333</v>
      </c>
      <c r="C131" s="38">
        <f t="shared" si="5"/>
        <v>43567.504166666666</v>
      </c>
      <c r="D131" s="39">
        <f t="shared" si="6"/>
        <v>43567</v>
      </c>
      <c r="E131" s="40" t="str">
        <f t="shared" si="7"/>
        <v>🌓</v>
      </c>
      <c r="F131" s="44">
        <f t="shared" si="8"/>
        <v>43570</v>
      </c>
      <c r="G131" s="45" t="str">
        <f t="shared" si="9"/>
        <v>🌔</v>
      </c>
    </row>
    <row r="132" spans="1:7" x14ac:dyDescent="0.2">
      <c r="A132" s="24" t="s">
        <v>16</v>
      </c>
      <c r="B132" s="38">
        <v>43574.466666666667</v>
      </c>
      <c r="C132" s="38">
        <f t="shared" si="5"/>
        <v>43574.175000000003</v>
      </c>
      <c r="D132" s="39">
        <f t="shared" si="6"/>
        <v>43574</v>
      </c>
      <c r="E132" s="40" t="str">
        <f t="shared" si="7"/>
        <v>🌕</v>
      </c>
      <c r="F132" s="44">
        <f t="shared" si="8"/>
        <v>43577</v>
      </c>
      <c r="G132" s="45" t="str">
        <f t="shared" si="9"/>
        <v>🌖</v>
      </c>
    </row>
    <row r="133" spans="1:7" x14ac:dyDescent="0.2">
      <c r="A133" s="24" t="s">
        <v>18</v>
      </c>
      <c r="B133" s="38">
        <v>43581.929166666669</v>
      </c>
      <c r="C133" s="38">
        <f t="shared" si="5"/>
        <v>43581.637500000004</v>
      </c>
      <c r="D133" s="39">
        <f t="shared" si="6"/>
        <v>43581</v>
      </c>
      <c r="E133" s="40" t="str">
        <f t="shared" si="7"/>
        <v>🌗</v>
      </c>
      <c r="F133" s="44">
        <f t="shared" si="8"/>
        <v>43585</v>
      </c>
      <c r="G133" s="45" t="str">
        <f t="shared" si="9"/>
        <v>🌘</v>
      </c>
    </row>
    <row r="134" spans="1:7" x14ac:dyDescent="0.2">
      <c r="A134" s="24" t="s">
        <v>11</v>
      </c>
      <c r="B134" s="38">
        <v>43589.947916666664</v>
      </c>
      <c r="C134" s="38">
        <f t="shared" si="5"/>
        <v>43589.65625</v>
      </c>
      <c r="D134" s="39">
        <f t="shared" si="6"/>
        <v>43589</v>
      </c>
      <c r="E134" s="40" t="str">
        <f t="shared" si="7"/>
        <v>🌑</v>
      </c>
      <c r="F134" s="44">
        <f t="shared" si="8"/>
        <v>43593</v>
      </c>
      <c r="G134" s="45" t="str">
        <f t="shared" si="9"/>
        <v>🌒</v>
      </c>
    </row>
    <row r="135" spans="1:7" x14ac:dyDescent="0.2">
      <c r="A135" s="24" t="s">
        <v>14</v>
      </c>
      <c r="B135" s="38">
        <v>43597.05</v>
      </c>
      <c r="C135" s="38">
        <f t="shared" si="5"/>
        <v>43596.758333333339</v>
      </c>
      <c r="D135" s="39">
        <f t="shared" si="6"/>
        <v>43596</v>
      </c>
      <c r="E135" s="40" t="str">
        <f t="shared" si="7"/>
        <v>🌓</v>
      </c>
      <c r="F135" s="44">
        <f t="shared" si="8"/>
        <v>43600</v>
      </c>
      <c r="G135" s="45" t="str">
        <f t="shared" si="9"/>
        <v>🌔</v>
      </c>
    </row>
    <row r="136" spans="1:7" x14ac:dyDescent="0.2">
      <c r="A136" s="24" t="s">
        <v>16</v>
      </c>
      <c r="B136" s="38">
        <v>43603.882638888892</v>
      </c>
      <c r="C136" s="38">
        <f t="shared" si="5"/>
        <v>43603.590972222228</v>
      </c>
      <c r="D136" s="39">
        <f t="shared" si="6"/>
        <v>43603</v>
      </c>
      <c r="E136" s="40" t="str">
        <f t="shared" si="7"/>
        <v>🌕</v>
      </c>
      <c r="F136" s="44">
        <f t="shared" si="8"/>
        <v>43607</v>
      </c>
      <c r="G136" s="45" t="str">
        <f t="shared" si="9"/>
        <v>🌖</v>
      </c>
    </row>
    <row r="137" spans="1:7" x14ac:dyDescent="0.2">
      <c r="A137" s="24" t="s">
        <v>18</v>
      </c>
      <c r="B137" s="38">
        <v>43611.69027777778</v>
      </c>
      <c r="C137" s="38">
        <f t="shared" si="5"/>
        <v>43611.398611111115</v>
      </c>
      <c r="D137" s="39">
        <f t="shared" si="6"/>
        <v>43611</v>
      </c>
      <c r="E137" s="40" t="str">
        <f t="shared" si="7"/>
        <v>🌗</v>
      </c>
      <c r="F137" s="44">
        <f t="shared" si="8"/>
        <v>43615</v>
      </c>
      <c r="G137" s="45" t="str">
        <f t="shared" si="9"/>
        <v>🌘</v>
      </c>
    </row>
    <row r="138" spans="1:7" x14ac:dyDescent="0.2">
      <c r="A138" s="24" t="s">
        <v>11</v>
      </c>
      <c r="B138" s="38">
        <v>43619.418055555558</v>
      </c>
      <c r="C138" s="38">
        <f t="shared" si="5"/>
        <v>43619.126388888893</v>
      </c>
      <c r="D138" s="39">
        <f t="shared" si="6"/>
        <v>43619</v>
      </c>
      <c r="E138" s="40" t="str">
        <f t="shared" si="7"/>
        <v>🌑</v>
      </c>
      <c r="F138" s="44">
        <f t="shared" si="8"/>
        <v>43622</v>
      </c>
      <c r="G138" s="45" t="str">
        <f t="shared" si="9"/>
        <v>🌒</v>
      </c>
    </row>
    <row r="139" spans="1:7" x14ac:dyDescent="0.2">
      <c r="A139" s="24" t="s">
        <v>14</v>
      </c>
      <c r="B139" s="38">
        <v>43626.249305555553</v>
      </c>
      <c r="C139" s="38">
        <f t="shared" si="5"/>
        <v>43625.957638888889</v>
      </c>
      <c r="D139" s="39">
        <f t="shared" si="6"/>
        <v>43625</v>
      </c>
      <c r="E139" s="40" t="str">
        <f t="shared" si="7"/>
        <v>🌓</v>
      </c>
      <c r="F139" s="44">
        <f t="shared" si="8"/>
        <v>43629</v>
      </c>
      <c r="G139" s="45" t="str">
        <f t="shared" si="9"/>
        <v>🌔</v>
      </c>
    </row>
    <row r="140" spans="1:7" x14ac:dyDescent="0.2">
      <c r="A140" s="24" t="s">
        <v>16</v>
      </c>
      <c r="B140" s="38">
        <v>43633.354861111111</v>
      </c>
      <c r="C140" s="38">
        <f t="shared" si="5"/>
        <v>43633.063194444447</v>
      </c>
      <c r="D140" s="39">
        <f t="shared" si="6"/>
        <v>43633</v>
      </c>
      <c r="E140" s="40" t="str">
        <f t="shared" si="7"/>
        <v>🌕</v>
      </c>
      <c r="F140" s="44">
        <f t="shared" si="8"/>
        <v>43637</v>
      </c>
      <c r="G140" s="45" t="str">
        <f t="shared" si="9"/>
        <v>🌖</v>
      </c>
    </row>
    <row r="141" spans="1:7" x14ac:dyDescent="0.2">
      <c r="A141" s="24" t="s">
        <v>18</v>
      </c>
      <c r="B141" s="38">
        <v>43641.406944444447</v>
      </c>
      <c r="C141" s="38">
        <f t="shared" si="5"/>
        <v>43641.115277777782</v>
      </c>
      <c r="D141" s="39">
        <f t="shared" si="6"/>
        <v>43641</v>
      </c>
      <c r="E141" s="40" t="str">
        <f t="shared" si="7"/>
        <v>🌗</v>
      </c>
      <c r="F141" s="44">
        <f t="shared" si="8"/>
        <v>43644</v>
      </c>
      <c r="G141" s="45" t="str">
        <f t="shared" si="9"/>
        <v>🌘</v>
      </c>
    </row>
    <row r="142" spans="1:7" x14ac:dyDescent="0.2">
      <c r="A142" s="24" t="s">
        <v>11</v>
      </c>
      <c r="B142" s="38">
        <v>43648.802777777775</v>
      </c>
      <c r="C142" s="38">
        <f t="shared" si="5"/>
        <v>43648.511111111111</v>
      </c>
      <c r="D142" s="39">
        <f t="shared" si="6"/>
        <v>43648</v>
      </c>
      <c r="E142" s="40" t="str">
        <f t="shared" si="7"/>
        <v>🌑</v>
      </c>
      <c r="F142" s="44">
        <f t="shared" si="8"/>
        <v>43651</v>
      </c>
      <c r="G142" s="45" t="str">
        <f t="shared" si="9"/>
        <v>🌒</v>
      </c>
    </row>
    <row r="143" spans="1:7" x14ac:dyDescent="0.2">
      <c r="A143" s="24" t="s">
        <v>14</v>
      </c>
      <c r="B143" s="38">
        <v>43655.454861111109</v>
      </c>
      <c r="C143" s="38">
        <f t="shared" si="5"/>
        <v>43655.163194444445</v>
      </c>
      <c r="D143" s="39">
        <f t="shared" si="6"/>
        <v>43655</v>
      </c>
      <c r="E143" s="40" t="str">
        <f t="shared" si="7"/>
        <v>🌓</v>
      </c>
      <c r="F143" s="44">
        <f t="shared" si="8"/>
        <v>43658</v>
      </c>
      <c r="G143" s="45" t="str">
        <f t="shared" si="9"/>
        <v>🌔</v>
      </c>
    </row>
    <row r="144" spans="1:7" x14ac:dyDescent="0.2">
      <c r="A144" s="24" t="s">
        <v>16</v>
      </c>
      <c r="B144" s="38">
        <v>43662.901388888888</v>
      </c>
      <c r="C144" s="38">
        <f t="shared" si="5"/>
        <v>43662.609722222223</v>
      </c>
      <c r="D144" s="39">
        <f t="shared" si="6"/>
        <v>43662</v>
      </c>
      <c r="E144" s="40" t="str">
        <f t="shared" si="7"/>
        <v>🌕</v>
      </c>
      <c r="F144" s="44">
        <f t="shared" si="8"/>
        <v>43666</v>
      </c>
      <c r="G144" s="45" t="str">
        <f t="shared" si="9"/>
        <v>🌖</v>
      </c>
    </row>
    <row r="145" spans="1:7" x14ac:dyDescent="0.2">
      <c r="A145" s="24" t="s">
        <v>18</v>
      </c>
      <c r="B145" s="38">
        <v>43671.054166666669</v>
      </c>
      <c r="C145" s="38">
        <f t="shared" si="5"/>
        <v>43670.762500000004</v>
      </c>
      <c r="D145" s="39">
        <f t="shared" si="6"/>
        <v>43670</v>
      </c>
      <c r="E145" s="40" t="str">
        <f t="shared" si="7"/>
        <v>🌗</v>
      </c>
      <c r="F145" s="44">
        <f t="shared" si="8"/>
        <v>43674</v>
      </c>
      <c r="G145" s="45" t="str">
        <f t="shared" si="9"/>
        <v>🌘</v>
      </c>
    </row>
    <row r="146" spans="1:7" x14ac:dyDescent="0.2">
      <c r="A146" s="24" t="s">
        <v>11</v>
      </c>
      <c r="B146" s="38">
        <v>43678.133333333331</v>
      </c>
      <c r="C146" s="38">
        <f t="shared" si="5"/>
        <v>43677.841666666667</v>
      </c>
      <c r="D146" s="39">
        <f t="shared" si="6"/>
        <v>43677</v>
      </c>
      <c r="E146" s="40" t="str">
        <f t="shared" si="7"/>
        <v>🌑</v>
      </c>
      <c r="F146" s="44">
        <f t="shared" si="8"/>
        <v>43681</v>
      </c>
      <c r="G146" s="45" t="str">
        <f t="shared" si="9"/>
        <v>🌒</v>
      </c>
    </row>
    <row r="147" spans="1:7" x14ac:dyDescent="0.2">
      <c r="A147" s="24" t="s">
        <v>14</v>
      </c>
      <c r="B147" s="38">
        <v>43684.729861111111</v>
      </c>
      <c r="C147" s="38">
        <f t="shared" ref="C147:C210" si="10">B147+$C$9/24</f>
        <v>43684.438194444447</v>
      </c>
      <c r="D147" s="39">
        <f t="shared" si="6"/>
        <v>43684</v>
      </c>
      <c r="E147" s="40" t="str">
        <f t="shared" si="7"/>
        <v>🌓</v>
      </c>
      <c r="F147" s="44">
        <f t="shared" si="8"/>
        <v>43688</v>
      </c>
      <c r="G147" s="45" t="str">
        <f t="shared" si="9"/>
        <v>🌔</v>
      </c>
    </row>
    <row r="148" spans="1:7" x14ac:dyDescent="0.2">
      <c r="A148" s="24" t="s">
        <v>16</v>
      </c>
      <c r="B148" s="38">
        <v>43692.520138888889</v>
      </c>
      <c r="C148" s="38">
        <f t="shared" si="10"/>
        <v>43692.228472222225</v>
      </c>
      <c r="D148" s="39">
        <f t="shared" ref="D148:D211" si="11">INT(C148)</f>
        <v>43692</v>
      </c>
      <c r="E148" s="40" t="str">
        <f t="shared" ref="E148:E211" si="12">INDEX($B$8:$B$14,MATCH(A148,$A$8:$A$14,0))</f>
        <v>🌕</v>
      </c>
      <c r="F148" s="44">
        <f t="shared" ref="F148:F211" si="13">INT(AVERAGE(C148:C149))</f>
        <v>43696</v>
      </c>
      <c r="G148" s="45" t="str">
        <f t="shared" ref="G148:G211" si="14">INDEX($B$8:$B$15,MATCH(A148,$A$8:$A$15,0)+1)</f>
        <v>🌖</v>
      </c>
    </row>
    <row r="149" spans="1:7" x14ac:dyDescent="0.2">
      <c r="A149" s="24" t="s">
        <v>18</v>
      </c>
      <c r="B149" s="38">
        <v>43700.62222222222</v>
      </c>
      <c r="C149" s="38">
        <f t="shared" si="10"/>
        <v>43700.330555555556</v>
      </c>
      <c r="D149" s="39">
        <f t="shared" si="11"/>
        <v>43700</v>
      </c>
      <c r="E149" s="40" t="str">
        <f t="shared" si="12"/>
        <v>🌗</v>
      </c>
      <c r="F149" s="44">
        <f t="shared" si="13"/>
        <v>43703</v>
      </c>
      <c r="G149" s="45" t="str">
        <f t="shared" si="14"/>
        <v>🌘</v>
      </c>
    </row>
    <row r="150" spans="1:7" x14ac:dyDescent="0.2">
      <c r="A150" s="24" t="s">
        <v>11</v>
      </c>
      <c r="B150" s="38">
        <v>43707.442361111112</v>
      </c>
      <c r="C150" s="38">
        <f t="shared" si="10"/>
        <v>43707.150694444448</v>
      </c>
      <c r="D150" s="39">
        <f t="shared" si="11"/>
        <v>43707</v>
      </c>
      <c r="E150" s="40" t="str">
        <f t="shared" si="12"/>
        <v>🌑</v>
      </c>
      <c r="F150" s="44">
        <f t="shared" si="13"/>
        <v>43710</v>
      </c>
      <c r="G150" s="45" t="str">
        <f t="shared" si="14"/>
        <v>🌒</v>
      </c>
    </row>
    <row r="151" spans="1:7" x14ac:dyDescent="0.2">
      <c r="A151" s="24" t="s">
        <v>14</v>
      </c>
      <c r="B151" s="38">
        <v>43714.131944444445</v>
      </c>
      <c r="C151" s="38">
        <f t="shared" si="10"/>
        <v>43713.840277777781</v>
      </c>
      <c r="D151" s="39">
        <f t="shared" si="11"/>
        <v>43713</v>
      </c>
      <c r="E151" s="40" t="str">
        <f t="shared" si="12"/>
        <v>🌓</v>
      </c>
      <c r="F151" s="44">
        <f t="shared" si="13"/>
        <v>43717</v>
      </c>
      <c r="G151" s="45" t="str">
        <f t="shared" si="14"/>
        <v>🌔</v>
      </c>
    </row>
    <row r="152" spans="1:7" x14ac:dyDescent="0.2">
      <c r="A152" s="24" t="s">
        <v>16</v>
      </c>
      <c r="B152" s="38">
        <v>43722.189583333333</v>
      </c>
      <c r="C152" s="38">
        <f t="shared" si="10"/>
        <v>43721.897916666669</v>
      </c>
      <c r="D152" s="39">
        <f t="shared" si="11"/>
        <v>43721</v>
      </c>
      <c r="E152" s="40" t="str">
        <f t="shared" si="12"/>
        <v>🌕</v>
      </c>
      <c r="F152" s="44">
        <f t="shared" si="13"/>
        <v>43725</v>
      </c>
      <c r="G152" s="45" t="str">
        <f t="shared" si="14"/>
        <v>🌖</v>
      </c>
    </row>
    <row r="153" spans="1:7" x14ac:dyDescent="0.2">
      <c r="A153" s="24" t="s">
        <v>18</v>
      </c>
      <c r="B153" s="38">
        <v>43730.111805555556</v>
      </c>
      <c r="C153" s="38">
        <f t="shared" si="10"/>
        <v>43729.820138888892</v>
      </c>
      <c r="D153" s="39">
        <f t="shared" si="11"/>
        <v>43729</v>
      </c>
      <c r="E153" s="40" t="str">
        <f t="shared" si="12"/>
        <v>🌗</v>
      </c>
      <c r="F153" s="44">
        <f t="shared" si="13"/>
        <v>43733</v>
      </c>
      <c r="G153" s="45" t="str">
        <f t="shared" si="14"/>
        <v>🌘</v>
      </c>
    </row>
    <row r="154" spans="1:7" x14ac:dyDescent="0.2">
      <c r="A154" s="24" t="s">
        <v>11</v>
      </c>
      <c r="B154" s="38">
        <v>43736.768055555556</v>
      </c>
      <c r="C154" s="38">
        <f t="shared" si="10"/>
        <v>43736.476388888892</v>
      </c>
      <c r="D154" s="39">
        <f t="shared" si="11"/>
        <v>43736</v>
      </c>
      <c r="E154" s="40" t="str">
        <f t="shared" si="12"/>
        <v>🌑</v>
      </c>
      <c r="F154" s="44">
        <f t="shared" si="13"/>
        <v>43739</v>
      </c>
      <c r="G154" s="45" t="str">
        <f t="shared" si="14"/>
        <v>🌒</v>
      </c>
    </row>
    <row r="155" spans="1:7" x14ac:dyDescent="0.2">
      <c r="A155" s="24" t="s">
        <v>14</v>
      </c>
      <c r="B155" s="38">
        <v>43743.699305555558</v>
      </c>
      <c r="C155" s="38">
        <f t="shared" si="10"/>
        <v>43743.407638888893</v>
      </c>
      <c r="D155" s="39">
        <f t="shared" si="11"/>
        <v>43743</v>
      </c>
      <c r="E155" s="40" t="str">
        <f t="shared" si="12"/>
        <v>🌓</v>
      </c>
      <c r="F155" s="44">
        <f t="shared" si="13"/>
        <v>43747</v>
      </c>
      <c r="G155" s="45" t="str">
        <f t="shared" si="14"/>
        <v>🌔</v>
      </c>
    </row>
    <row r="156" spans="1:7" x14ac:dyDescent="0.2">
      <c r="A156" s="24" t="s">
        <v>16</v>
      </c>
      <c r="B156" s="38">
        <v>43751.880555555559</v>
      </c>
      <c r="C156" s="38">
        <f t="shared" si="10"/>
        <v>43751.588888888895</v>
      </c>
      <c r="D156" s="39">
        <f t="shared" si="11"/>
        <v>43751</v>
      </c>
      <c r="E156" s="40" t="str">
        <f t="shared" si="12"/>
        <v>🌕</v>
      </c>
      <c r="F156" s="44">
        <f t="shared" si="13"/>
        <v>43755</v>
      </c>
      <c r="G156" s="45" t="str">
        <f t="shared" si="14"/>
        <v>🌖</v>
      </c>
    </row>
    <row r="157" spans="1:7" x14ac:dyDescent="0.2">
      <c r="A157" s="24" t="s">
        <v>18</v>
      </c>
      <c r="B157" s="38">
        <v>43759.527083333334</v>
      </c>
      <c r="C157" s="38">
        <f t="shared" si="10"/>
        <v>43759.23541666667</v>
      </c>
      <c r="D157" s="39">
        <f t="shared" si="11"/>
        <v>43759</v>
      </c>
      <c r="E157" s="40" t="str">
        <f t="shared" si="12"/>
        <v>🌗</v>
      </c>
      <c r="F157" s="44">
        <f t="shared" si="13"/>
        <v>43762</v>
      </c>
      <c r="G157" s="45" t="str">
        <f t="shared" si="14"/>
        <v>🌘</v>
      </c>
    </row>
    <row r="158" spans="1:7" x14ac:dyDescent="0.2">
      <c r="A158" s="24" t="s">
        <v>11</v>
      </c>
      <c r="B158" s="38">
        <v>43766.151388888888</v>
      </c>
      <c r="C158" s="38">
        <f t="shared" si="10"/>
        <v>43765.859722222223</v>
      </c>
      <c r="D158" s="39">
        <f t="shared" si="11"/>
        <v>43765</v>
      </c>
      <c r="E158" s="40" t="str">
        <f t="shared" si="12"/>
        <v>🌑</v>
      </c>
      <c r="F158" s="44">
        <f t="shared" si="13"/>
        <v>43769</v>
      </c>
      <c r="G158" s="45" t="str">
        <f t="shared" si="14"/>
        <v>🌒</v>
      </c>
    </row>
    <row r="159" spans="1:7" x14ac:dyDescent="0.2">
      <c r="A159" s="24" t="s">
        <v>14</v>
      </c>
      <c r="B159" s="38">
        <v>43773.432638888888</v>
      </c>
      <c r="C159" s="38">
        <f t="shared" si="10"/>
        <v>43773.140972222223</v>
      </c>
      <c r="D159" s="39">
        <f t="shared" si="11"/>
        <v>43773</v>
      </c>
      <c r="E159" s="40" t="str">
        <f t="shared" si="12"/>
        <v>🌓</v>
      </c>
      <c r="F159" s="44">
        <f t="shared" si="13"/>
        <v>43777</v>
      </c>
      <c r="G159" s="45" t="str">
        <f t="shared" si="14"/>
        <v>🌔</v>
      </c>
    </row>
    <row r="160" spans="1:7" x14ac:dyDescent="0.2">
      <c r="A160" s="24" t="s">
        <v>16</v>
      </c>
      <c r="B160" s="38">
        <v>43781.56527777778</v>
      </c>
      <c r="C160" s="38">
        <f t="shared" si="10"/>
        <v>43781.273611111115</v>
      </c>
      <c r="D160" s="39">
        <f t="shared" si="11"/>
        <v>43781</v>
      </c>
      <c r="E160" s="40" t="str">
        <f t="shared" si="12"/>
        <v>🌕</v>
      </c>
      <c r="F160" s="44">
        <f t="shared" si="13"/>
        <v>43784</v>
      </c>
      <c r="G160" s="45" t="str">
        <f t="shared" si="14"/>
        <v>🌖</v>
      </c>
    </row>
    <row r="161" spans="1:7" x14ac:dyDescent="0.2">
      <c r="A161" s="24" t="s">
        <v>18</v>
      </c>
      <c r="B161" s="38">
        <v>43788.882638888892</v>
      </c>
      <c r="C161" s="38">
        <f t="shared" si="10"/>
        <v>43788.590972222228</v>
      </c>
      <c r="D161" s="39">
        <f t="shared" si="11"/>
        <v>43788</v>
      </c>
      <c r="E161" s="40" t="str">
        <f t="shared" si="12"/>
        <v>🌗</v>
      </c>
      <c r="F161" s="44">
        <f t="shared" si="13"/>
        <v>43791</v>
      </c>
      <c r="G161" s="45" t="str">
        <f t="shared" si="14"/>
        <v>🌘</v>
      </c>
    </row>
    <row r="162" spans="1:7" x14ac:dyDescent="0.2">
      <c r="A162" s="24" t="s">
        <v>11</v>
      </c>
      <c r="B162" s="38">
        <v>43795.629166666666</v>
      </c>
      <c r="C162" s="38">
        <f t="shared" si="10"/>
        <v>43795.337500000001</v>
      </c>
      <c r="D162" s="39">
        <f t="shared" si="11"/>
        <v>43795</v>
      </c>
      <c r="E162" s="40" t="str">
        <f t="shared" si="12"/>
        <v>🌑</v>
      </c>
      <c r="F162" s="44">
        <f t="shared" si="13"/>
        <v>43799</v>
      </c>
      <c r="G162" s="45" t="str">
        <f t="shared" si="14"/>
        <v>🌒</v>
      </c>
    </row>
    <row r="163" spans="1:7" x14ac:dyDescent="0.2">
      <c r="A163" s="24" t="s">
        <v>14</v>
      </c>
      <c r="B163" s="38">
        <v>43803.290277777778</v>
      </c>
      <c r="C163" s="38">
        <f t="shared" si="10"/>
        <v>43802.998611111114</v>
      </c>
      <c r="D163" s="39">
        <f t="shared" si="11"/>
        <v>43802</v>
      </c>
      <c r="E163" s="40" t="str">
        <f t="shared" si="12"/>
        <v>🌓</v>
      </c>
      <c r="F163" s="44">
        <f t="shared" si="13"/>
        <v>43806</v>
      </c>
      <c r="G163" s="45" t="str">
        <f t="shared" si="14"/>
        <v>🌔</v>
      </c>
    </row>
    <row r="164" spans="1:7" x14ac:dyDescent="0.2">
      <c r="A164" s="24" t="s">
        <v>16</v>
      </c>
      <c r="B164" s="38">
        <v>43811.216666666667</v>
      </c>
      <c r="C164" s="38">
        <f t="shared" si="10"/>
        <v>43810.925000000003</v>
      </c>
      <c r="D164" s="39">
        <f t="shared" si="11"/>
        <v>43810</v>
      </c>
      <c r="E164" s="40" t="str">
        <f t="shared" si="12"/>
        <v>🌕</v>
      </c>
      <c r="F164" s="44">
        <f t="shared" si="13"/>
        <v>43814</v>
      </c>
      <c r="G164" s="45" t="str">
        <f t="shared" si="14"/>
        <v>🌖</v>
      </c>
    </row>
    <row r="165" spans="1:7" x14ac:dyDescent="0.2">
      <c r="A165" s="24" t="s">
        <v>18</v>
      </c>
      <c r="B165" s="38">
        <v>43818.206250000003</v>
      </c>
      <c r="C165" s="38">
        <f t="shared" si="10"/>
        <v>43817.914583333339</v>
      </c>
      <c r="D165" s="39">
        <f t="shared" si="11"/>
        <v>43817</v>
      </c>
      <c r="E165" s="40" t="str">
        <f t="shared" si="12"/>
        <v>🌗</v>
      </c>
      <c r="F165" s="44">
        <f t="shared" si="13"/>
        <v>43821</v>
      </c>
      <c r="G165" s="45" t="str">
        <f t="shared" si="14"/>
        <v>🌘</v>
      </c>
    </row>
    <row r="166" spans="1:7" x14ac:dyDescent="0.2">
      <c r="A166" s="24" t="s">
        <v>11</v>
      </c>
      <c r="B166" s="38">
        <v>43825.217361111114</v>
      </c>
      <c r="C166" s="38">
        <f t="shared" si="10"/>
        <v>43824.92569444445</v>
      </c>
      <c r="D166" s="39">
        <f t="shared" si="11"/>
        <v>43824</v>
      </c>
      <c r="E166" s="40" t="str">
        <f t="shared" si="12"/>
        <v>🌑</v>
      </c>
      <c r="F166" s="44">
        <f t="shared" si="13"/>
        <v>43828</v>
      </c>
      <c r="G166" s="45" t="str">
        <f t="shared" si="14"/>
        <v>🌒</v>
      </c>
    </row>
    <row r="167" spans="1:7" x14ac:dyDescent="0.2">
      <c r="A167" s="24" t="s">
        <v>14</v>
      </c>
      <c r="B167" s="38">
        <v>43833.197916666664</v>
      </c>
      <c r="C167" s="38">
        <f t="shared" si="10"/>
        <v>43832.90625</v>
      </c>
      <c r="D167" s="39">
        <f t="shared" si="11"/>
        <v>43832</v>
      </c>
      <c r="E167" s="40" t="str">
        <f t="shared" si="12"/>
        <v>🌓</v>
      </c>
      <c r="F167" s="44">
        <f t="shared" si="13"/>
        <v>43836</v>
      </c>
      <c r="G167" s="45" t="str">
        <f t="shared" si="14"/>
        <v>🌔</v>
      </c>
    </row>
    <row r="168" spans="1:7" x14ac:dyDescent="0.2">
      <c r="A168" s="24" t="s">
        <v>16</v>
      </c>
      <c r="B168" s="38">
        <v>43840.806250000001</v>
      </c>
      <c r="C168" s="38">
        <f t="shared" si="10"/>
        <v>43840.514583333337</v>
      </c>
      <c r="D168" s="39">
        <f t="shared" si="11"/>
        <v>43840</v>
      </c>
      <c r="E168" s="40" t="str">
        <f t="shared" si="12"/>
        <v>🌕</v>
      </c>
      <c r="F168" s="44">
        <f t="shared" si="13"/>
        <v>43843</v>
      </c>
      <c r="G168" s="45" t="str">
        <f t="shared" si="14"/>
        <v>🌖</v>
      </c>
    </row>
    <row r="169" spans="1:7" x14ac:dyDescent="0.2">
      <c r="A169" s="24" t="s">
        <v>18</v>
      </c>
      <c r="B169" s="38">
        <v>43847.540277777778</v>
      </c>
      <c r="C169" s="38">
        <f t="shared" si="10"/>
        <v>43847.248611111114</v>
      </c>
      <c r="D169" s="39">
        <f t="shared" si="11"/>
        <v>43847</v>
      </c>
      <c r="E169" s="40" t="str">
        <f t="shared" si="12"/>
        <v>🌗</v>
      </c>
      <c r="F169" s="44">
        <f t="shared" si="13"/>
        <v>43850</v>
      </c>
      <c r="G169" s="45" t="str">
        <f t="shared" si="14"/>
        <v>🌘</v>
      </c>
    </row>
    <row r="170" spans="1:7" x14ac:dyDescent="0.2">
      <c r="A170" s="24" t="s">
        <v>11</v>
      </c>
      <c r="B170" s="38">
        <v>43854.904166666667</v>
      </c>
      <c r="C170" s="38">
        <f t="shared" si="10"/>
        <v>43854.612500000003</v>
      </c>
      <c r="D170" s="39">
        <f t="shared" si="11"/>
        <v>43854</v>
      </c>
      <c r="E170" s="40" t="str">
        <f t="shared" si="12"/>
        <v>🌑</v>
      </c>
      <c r="F170" s="44">
        <f t="shared" si="13"/>
        <v>43858</v>
      </c>
      <c r="G170" s="45" t="str">
        <f t="shared" si="14"/>
        <v>🌒</v>
      </c>
    </row>
    <row r="171" spans="1:7" x14ac:dyDescent="0.2">
      <c r="A171" s="24" t="s">
        <v>14</v>
      </c>
      <c r="B171" s="38">
        <v>43863.070833333331</v>
      </c>
      <c r="C171" s="38">
        <f t="shared" si="10"/>
        <v>43862.779166666667</v>
      </c>
      <c r="D171" s="39">
        <f t="shared" si="11"/>
        <v>43862</v>
      </c>
      <c r="E171" s="40" t="str">
        <f t="shared" si="12"/>
        <v>🌓</v>
      </c>
      <c r="F171" s="44">
        <f t="shared" si="13"/>
        <v>43866</v>
      </c>
      <c r="G171" s="45" t="str">
        <f t="shared" si="14"/>
        <v>🌔</v>
      </c>
    </row>
    <row r="172" spans="1:7" x14ac:dyDescent="0.2">
      <c r="A172" s="24" t="s">
        <v>16</v>
      </c>
      <c r="B172" s="38">
        <v>43870.314583333333</v>
      </c>
      <c r="C172" s="38">
        <f t="shared" si="10"/>
        <v>43870.022916666669</v>
      </c>
      <c r="D172" s="39">
        <f t="shared" si="11"/>
        <v>43870</v>
      </c>
      <c r="E172" s="40" t="str">
        <f t="shared" si="12"/>
        <v>🌕</v>
      </c>
      <c r="F172" s="44">
        <f t="shared" si="13"/>
        <v>43873</v>
      </c>
      <c r="G172" s="45" t="str">
        <f t="shared" si="14"/>
        <v>🌖</v>
      </c>
    </row>
    <row r="173" spans="1:7" x14ac:dyDescent="0.2">
      <c r="A173" s="24" t="s">
        <v>18</v>
      </c>
      <c r="B173" s="38">
        <v>43876.928472222222</v>
      </c>
      <c r="C173" s="38">
        <f t="shared" si="10"/>
        <v>43876.636805555558</v>
      </c>
      <c r="D173" s="39">
        <f t="shared" si="11"/>
        <v>43876</v>
      </c>
      <c r="E173" s="40" t="str">
        <f t="shared" si="12"/>
        <v>🌗</v>
      </c>
      <c r="F173" s="44">
        <f t="shared" si="13"/>
        <v>43880</v>
      </c>
      <c r="G173" s="45" t="str">
        <f t="shared" si="14"/>
        <v>🌘</v>
      </c>
    </row>
    <row r="174" spans="1:7" x14ac:dyDescent="0.2">
      <c r="A174" s="24" t="s">
        <v>11</v>
      </c>
      <c r="B174" s="38">
        <v>43884.647222222222</v>
      </c>
      <c r="C174" s="38">
        <f t="shared" si="10"/>
        <v>43884.355555555558</v>
      </c>
      <c r="D174" s="39">
        <f t="shared" si="11"/>
        <v>43884</v>
      </c>
      <c r="E174" s="40" t="str">
        <f t="shared" si="12"/>
        <v>🌑</v>
      </c>
      <c r="F174" s="44">
        <f t="shared" si="13"/>
        <v>43888</v>
      </c>
      <c r="G174" s="45" t="str">
        <f t="shared" si="14"/>
        <v>🌒</v>
      </c>
    </row>
    <row r="175" spans="1:7" x14ac:dyDescent="0.2">
      <c r="A175" s="24" t="s">
        <v>14</v>
      </c>
      <c r="B175" s="38">
        <v>43892.831250000003</v>
      </c>
      <c r="C175" s="38">
        <f t="shared" si="10"/>
        <v>43892.539583333339</v>
      </c>
      <c r="D175" s="39">
        <f t="shared" si="11"/>
        <v>43892</v>
      </c>
      <c r="E175" s="40" t="str">
        <f t="shared" si="12"/>
        <v>🌓</v>
      </c>
      <c r="F175" s="44">
        <f t="shared" si="13"/>
        <v>43895</v>
      </c>
      <c r="G175" s="45" t="str">
        <f t="shared" si="14"/>
        <v>🌔</v>
      </c>
    </row>
    <row r="176" spans="1:7" x14ac:dyDescent="0.2">
      <c r="A176" s="24" t="s">
        <v>16</v>
      </c>
      <c r="B176" s="38">
        <v>43899.741666666669</v>
      </c>
      <c r="C176" s="38">
        <f t="shared" si="10"/>
        <v>43899.450000000004</v>
      </c>
      <c r="D176" s="39">
        <f t="shared" si="11"/>
        <v>43899</v>
      </c>
      <c r="E176" s="40" t="str">
        <f t="shared" si="12"/>
        <v>🌕</v>
      </c>
      <c r="F176" s="44">
        <f t="shared" si="13"/>
        <v>43902</v>
      </c>
      <c r="G176" s="45" t="str">
        <f t="shared" si="14"/>
        <v>🌖</v>
      </c>
    </row>
    <row r="177" spans="1:7" x14ac:dyDescent="0.2">
      <c r="A177" s="24" t="s">
        <v>18</v>
      </c>
      <c r="B177" s="38">
        <v>43906.398611111108</v>
      </c>
      <c r="C177" s="38">
        <f t="shared" si="10"/>
        <v>43906.106944444444</v>
      </c>
      <c r="D177" s="39">
        <f t="shared" si="11"/>
        <v>43906</v>
      </c>
      <c r="E177" s="40" t="str">
        <f t="shared" si="12"/>
        <v>🌗</v>
      </c>
      <c r="F177" s="44">
        <f t="shared" si="13"/>
        <v>43910</v>
      </c>
      <c r="G177" s="45" t="str">
        <f t="shared" si="14"/>
        <v>🌘</v>
      </c>
    </row>
    <row r="178" spans="1:7" x14ac:dyDescent="0.2">
      <c r="A178" s="24" t="s">
        <v>11</v>
      </c>
      <c r="B178" s="38">
        <v>43914.394444444442</v>
      </c>
      <c r="C178" s="38">
        <f t="shared" si="10"/>
        <v>43914.102777777778</v>
      </c>
      <c r="D178" s="39">
        <f t="shared" si="11"/>
        <v>43914</v>
      </c>
      <c r="E178" s="40" t="str">
        <f t="shared" si="12"/>
        <v>🌑</v>
      </c>
      <c r="F178" s="44">
        <f t="shared" si="13"/>
        <v>43918</v>
      </c>
      <c r="G178" s="45" t="str">
        <f t="shared" si="14"/>
        <v>🌒</v>
      </c>
    </row>
    <row r="179" spans="1:7" x14ac:dyDescent="0.2">
      <c r="A179" s="24" t="s">
        <v>14</v>
      </c>
      <c r="B179" s="38">
        <v>43922.431250000001</v>
      </c>
      <c r="C179" s="38">
        <f t="shared" si="10"/>
        <v>43922.139583333337</v>
      </c>
      <c r="D179" s="39">
        <f t="shared" si="11"/>
        <v>43922</v>
      </c>
      <c r="E179" s="40" t="str">
        <f t="shared" si="12"/>
        <v>🌓</v>
      </c>
      <c r="F179" s="44">
        <f t="shared" si="13"/>
        <v>43925</v>
      </c>
      <c r="G179" s="45" t="str">
        <f t="shared" si="14"/>
        <v>🌔</v>
      </c>
    </row>
    <row r="180" spans="1:7" x14ac:dyDescent="0.2">
      <c r="A180" s="24" t="s">
        <v>16</v>
      </c>
      <c r="B180" s="38">
        <v>43929.107638888891</v>
      </c>
      <c r="C180" s="38">
        <f t="shared" si="10"/>
        <v>43928.815972222226</v>
      </c>
      <c r="D180" s="39">
        <f t="shared" si="11"/>
        <v>43928</v>
      </c>
      <c r="E180" s="40" t="str">
        <f t="shared" si="12"/>
        <v>🌕</v>
      </c>
      <c r="F180" s="44">
        <f t="shared" si="13"/>
        <v>43932</v>
      </c>
      <c r="G180" s="45" t="str">
        <f t="shared" si="14"/>
        <v>🌖</v>
      </c>
    </row>
    <row r="181" spans="1:7" x14ac:dyDescent="0.2">
      <c r="A181" s="24" t="s">
        <v>18</v>
      </c>
      <c r="B181" s="38">
        <v>43935.955555555556</v>
      </c>
      <c r="C181" s="38">
        <f t="shared" si="10"/>
        <v>43935.663888888892</v>
      </c>
      <c r="D181" s="39">
        <f t="shared" si="11"/>
        <v>43935</v>
      </c>
      <c r="E181" s="40" t="str">
        <f t="shared" si="12"/>
        <v>🌗</v>
      </c>
      <c r="F181" s="44">
        <f t="shared" si="13"/>
        <v>43939</v>
      </c>
      <c r="G181" s="45" t="str">
        <f t="shared" si="14"/>
        <v>🌘</v>
      </c>
    </row>
    <row r="182" spans="1:7" x14ac:dyDescent="0.2">
      <c r="A182" s="24" t="s">
        <v>11</v>
      </c>
      <c r="B182" s="38">
        <v>43944.101388888892</v>
      </c>
      <c r="C182" s="38">
        <f t="shared" si="10"/>
        <v>43943.809722222228</v>
      </c>
      <c r="D182" s="39">
        <f t="shared" si="11"/>
        <v>43943</v>
      </c>
      <c r="E182" s="40" t="str">
        <f t="shared" si="12"/>
        <v>🌑</v>
      </c>
      <c r="F182" s="44">
        <f t="shared" si="13"/>
        <v>43947</v>
      </c>
      <c r="G182" s="45" t="str">
        <f t="shared" si="14"/>
        <v>🌒</v>
      </c>
    </row>
    <row r="183" spans="1:7" x14ac:dyDescent="0.2">
      <c r="A183" s="24" t="s">
        <v>14</v>
      </c>
      <c r="B183" s="38">
        <v>43951.859722222223</v>
      </c>
      <c r="C183" s="38">
        <f t="shared" si="10"/>
        <v>43951.568055555559</v>
      </c>
      <c r="D183" s="39">
        <f t="shared" si="11"/>
        <v>43951</v>
      </c>
      <c r="E183" s="40" t="str">
        <f t="shared" si="12"/>
        <v>🌓</v>
      </c>
      <c r="F183" s="44">
        <f t="shared" si="13"/>
        <v>43954</v>
      </c>
      <c r="G183" s="45" t="str">
        <f t="shared" si="14"/>
        <v>🌔</v>
      </c>
    </row>
    <row r="184" spans="1:7" x14ac:dyDescent="0.2">
      <c r="A184" s="24" t="s">
        <v>16</v>
      </c>
      <c r="B184" s="38">
        <v>43958.447916666664</v>
      </c>
      <c r="C184" s="38">
        <f t="shared" si="10"/>
        <v>43958.15625</v>
      </c>
      <c r="D184" s="39">
        <f t="shared" si="11"/>
        <v>43958</v>
      </c>
      <c r="E184" s="40" t="str">
        <f t="shared" si="12"/>
        <v>🌕</v>
      </c>
      <c r="F184" s="44">
        <f t="shared" si="13"/>
        <v>43961</v>
      </c>
      <c r="G184" s="45" t="str">
        <f t="shared" si="14"/>
        <v>🌖</v>
      </c>
    </row>
    <row r="185" spans="1:7" x14ac:dyDescent="0.2">
      <c r="A185" s="24" t="s">
        <v>18</v>
      </c>
      <c r="B185" s="38">
        <v>43965.585416666669</v>
      </c>
      <c r="C185" s="38">
        <f t="shared" si="10"/>
        <v>43965.293750000004</v>
      </c>
      <c r="D185" s="39">
        <f t="shared" si="11"/>
        <v>43965</v>
      </c>
      <c r="E185" s="40" t="str">
        <f t="shared" si="12"/>
        <v>🌗</v>
      </c>
      <c r="F185" s="44">
        <f t="shared" si="13"/>
        <v>43969</v>
      </c>
      <c r="G185" s="45" t="str">
        <f t="shared" si="14"/>
        <v>🌘</v>
      </c>
    </row>
    <row r="186" spans="1:7" x14ac:dyDescent="0.2">
      <c r="A186" s="24" t="s">
        <v>11</v>
      </c>
      <c r="B186" s="38">
        <v>43973.73541666667</v>
      </c>
      <c r="C186" s="38">
        <f t="shared" si="10"/>
        <v>43973.443750000006</v>
      </c>
      <c r="D186" s="39">
        <f t="shared" si="11"/>
        <v>43973</v>
      </c>
      <c r="E186" s="40" t="str">
        <f t="shared" si="12"/>
        <v>🌑</v>
      </c>
      <c r="F186" s="44">
        <f t="shared" si="13"/>
        <v>43977</v>
      </c>
      <c r="G186" s="45" t="str">
        <f t="shared" si="14"/>
        <v>🌒</v>
      </c>
    </row>
    <row r="187" spans="1:7" x14ac:dyDescent="0.2">
      <c r="A187" s="24" t="s">
        <v>14</v>
      </c>
      <c r="B187" s="38">
        <v>43981.145833333336</v>
      </c>
      <c r="C187" s="38">
        <f t="shared" si="10"/>
        <v>43980.854166666672</v>
      </c>
      <c r="D187" s="39">
        <f t="shared" si="11"/>
        <v>43980</v>
      </c>
      <c r="E187" s="40" t="str">
        <f t="shared" si="12"/>
        <v>🌓</v>
      </c>
      <c r="F187" s="44">
        <f t="shared" si="13"/>
        <v>43984</v>
      </c>
      <c r="G187" s="45" t="str">
        <f t="shared" si="14"/>
        <v>🌔</v>
      </c>
    </row>
    <row r="188" spans="1:7" x14ac:dyDescent="0.2">
      <c r="A188" s="24" t="s">
        <v>16</v>
      </c>
      <c r="B188" s="38">
        <v>43987.8</v>
      </c>
      <c r="C188" s="38">
        <f t="shared" si="10"/>
        <v>43987.508333333339</v>
      </c>
      <c r="D188" s="39">
        <f t="shared" si="11"/>
        <v>43987</v>
      </c>
      <c r="E188" s="40" t="str">
        <f t="shared" si="12"/>
        <v>🌕</v>
      </c>
      <c r="F188" s="44">
        <f t="shared" si="13"/>
        <v>43991</v>
      </c>
      <c r="G188" s="45" t="str">
        <f t="shared" si="14"/>
        <v>🌖</v>
      </c>
    </row>
    <row r="189" spans="1:7" x14ac:dyDescent="0.2">
      <c r="A189" s="24" t="s">
        <v>18</v>
      </c>
      <c r="B189" s="38">
        <v>43995.26666666667</v>
      </c>
      <c r="C189" s="38">
        <f t="shared" si="10"/>
        <v>43994.975000000006</v>
      </c>
      <c r="D189" s="39">
        <f t="shared" si="11"/>
        <v>43994</v>
      </c>
      <c r="E189" s="40" t="str">
        <f t="shared" si="12"/>
        <v>🌗</v>
      </c>
      <c r="F189" s="44">
        <f t="shared" si="13"/>
        <v>43998</v>
      </c>
      <c r="G189" s="45" t="str">
        <f t="shared" si="14"/>
        <v>🌘</v>
      </c>
    </row>
    <row r="190" spans="1:7" x14ac:dyDescent="0.2">
      <c r="A190" s="24" t="s">
        <v>11</v>
      </c>
      <c r="B190" s="38">
        <v>44003.27847222222</v>
      </c>
      <c r="C190" s="38">
        <f t="shared" si="10"/>
        <v>44002.986805555556</v>
      </c>
      <c r="D190" s="39">
        <f t="shared" si="11"/>
        <v>44002</v>
      </c>
      <c r="E190" s="40" t="str">
        <f t="shared" si="12"/>
        <v>🌑</v>
      </c>
      <c r="F190" s="44">
        <f t="shared" si="13"/>
        <v>44006</v>
      </c>
      <c r="G190" s="45" t="str">
        <f t="shared" si="14"/>
        <v>🌒</v>
      </c>
    </row>
    <row r="191" spans="1:7" x14ac:dyDescent="0.2">
      <c r="A191" s="24" t="s">
        <v>14</v>
      </c>
      <c r="B191" s="38">
        <v>44010.344444444447</v>
      </c>
      <c r="C191" s="38">
        <f t="shared" si="10"/>
        <v>44010.052777777782</v>
      </c>
      <c r="D191" s="39">
        <f t="shared" si="11"/>
        <v>44010</v>
      </c>
      <c r="E191" s="40" t="str">
        <f t="shared" si="12"/>
        <v>🌓</v>
      </c>
      <c r="F191" s="44">
        <f t="shared" si="13"/>
        <v>44013</v>
      </c>
      <c r="G191" s="45" t="str">
        <f t="shared" si="14"/>
        <v>🌔</v>
      </c>
    </row>
    <row r="192" spans="1:7" x14ac:dyDescent="0.2">
      <c r="A192" s="24" t="s">
        <v>16</v>
      </c>
      <c r="B192" s="38">
        <v>44017.197222222225</v>
      </c>
      <c r="C192" s="38">
        <f t="shared" si="10"/>
        <v>44016.905555555561</v>
      </c>
      <c r="D192" s="39">
        <f t="shared" si="11"/>
        <v>44016</v>
      </c>
      <c r="E192" s="40" t="str">
        <f t="shared" si="12"/>
        <v>🌕</v>
      </c>
      <c r="F192" s="44">
        <f t="shared" si="13"/>
        <v>44020</v>
      </c>
      <c r="G192" s="45" t="str">
        <f t="shared" si="14"/>
        <v>🌖</v>
      </c>
    </row>
    <row r="193" spans="1:7" x14ac:dyDescent="0.2">
      <c r="A193" s="24" t="s">
        <v>18</v>
      </c>
      <c r="B193" s="38">
        <v>44024.978472222225</v>
      </c>
      <c r="C193" s="38">
        <f t="shared" si="10"/>
        <v>44024.686805555561</v>
      </c>
      <c r="D193" s="39">
        <f t="shared" si="11"/>
        <v>44024</v>
      </c>
      <c r="E193" s="40" t="str">
        <f t="shared" si="12"/>
        <v>🌗</v>
      </c>
      <c r="F193" s="44">
        <f t="shared" si="13"/>
        <v>44028</v>
      </c>
      <c r="G193" s="45" t="str">
        <f t="shared" si="14"/>
        <v>🌘</v>
      </c>
    </row>
    <row r="194" spans="1:7" x14ac:dyDescent="0.2">
      <c r="A194" s="24" t="s">
        <v>11</v>
      </c>
      <c r="B194" s="38">
        <v>44032.731249999997</v>
      </c>
      <c r="C194" s="38">
        <f t="shared" si="10"/>
        <v>44032.439583333333</v>
      </c>
      <c r="D194" s="39">
        <f t="shared" si="11"/>
        <v>44032</v>
      </c>
      <c r="E194" s="40" t="str">
        <f t="shared" si="12"/>
        <v>🌑</v>
      </c>
      <c r="F194" s="44">
        <f t="shared" si="13"/>
        <v>44035</v>
      </c>
      <c r="G194" s="45" t="str">
        <f t="shared" si="14"/>
        <v>🌒</v>
      </c>
    </row>
    <row r="195" spans="1:7" x14ac:dyDescent="0.2">
      <c r="A195" s="24" t="s">
        <v>14</v>
      </c>
      <c r="B195" s="38">
        <v>44039.522222222222</v>
      </c>
      <c r="C195" s="38">
        <f t="shared" si="10"/>
        <v>44039.230555555558</v>
      </c>
      <c r="D195" s="39">
        <f t="shared" si="11"/>
        <v>44039</v>
      </c>
      <c r="E195" s="40" t="str">
        <f t="shared" si="12"/>
        <v>🌓</v>
      </c>
      <c r="F195" s="44">
        <f t="shared" si="13"/>
        <v>44042</v>
      </c>
      <c r="G195" s="45" t="str">
        <f t="shared" si="14"/>
        <v>🌔</v>
      </c>
    </row>
    <row r="196" spans="1:7" x14ac:dyDescent="0.2">
      <c r="A196" s="24" t="s">
        <v>16</v>
      </c>
      <c r="B196" s="38">
        <v>44046.665972222225</v>
      </c>
      <c r="C196" s="38">
        <f t="shared" si="10"/>
        <v>44046.374305555561</v>
      </c>
      <c r="D196" s="39">
        <f t="shared" si="11"/>
        <v>44046</v>
      </c>
      <c r="E196" s="40" t="str">
        <f t="shared" si="12"/>
        <v>🌕</v>
      </c>
      <c r="F196" s="44">
        <f t="shared" si="13"/>
        <v>44050</v>
      </c>
      <c r="G196" s="45" t="str">
        <f t="shared" si="14"/>
        <v>🌖</v>
      </c>
    </row>
    <row r="197" spans="1:7" x14ac:dyDescent="0.2">
      <c r="A197" s="24" t="s">
        <v>18</v>
      </c>
      <c r="B197" s="38">
        <v>44054.697916666664</v>
      </c>
      <c r="C197" s="38">
        <f t="shared" si="10"/>
        <v>44054.40625</v>
      </c>
      <c r="D197" s="39">
        <f t="shared" si="11"/>
        <v>44054</v>
      </c>
      <c r="E197" s="40" t="str">
        <f t="shared" si="12"/>
        <v>🌗</v>
      </c>
      <c r="F197" s="44">
        <f t="shared" si="13"/>
        <v>44058</v>
      </c>
      <c r="G197" s="45" t="str">
        <f t="shared" si="14"/>
        <v>🌘</v>
      </c>
    </row>
    <row r="198" spans="1:7" x14ac:dyDescent="0.2">
      <c r="A198" s="24" t="s">
        <v>11</v>
      </c>
      <c r="B198" s="38">
        <v>44062.112500000003</v>
      </c>
      <c r="C198" s="38">
        <f t="shared" si="10"/>
        <v>44061.820833333339</v>
      </c>
      <c r="D198" s="39">
        <f t="shared" si="11"/>
        <v>44061</v>
      </c>
      <c r="E198" s="40" t="str">
        <f t="shared" si="12"/>
        <v>🌑</v>
      </c>
      <c r="F198" s="44">
        <f t="shared" si="13"/>
        <v>44065</v>
      </c>
      <c r="G198" s="45" t="str">
        <f t="shared" si="14"/>
        <v>🌒</v>
      </c>
    </row>
    <row r="199" spans="1:7" x14ac:dyDescent="0.2">
      <c r="A199" s="24" t="s">
        <v>14</v>
      </c>
      <c r="B199" s="38">
        <v>44068.748611111114</v>
      </c>
      <c r="C199" s="38">
        <f t="shared" si="10"/>
        <v>44068.45694444445</v>
      </c>
      <c r="D199" s="39">
        <f t="shared" si="11"/>
        <v>44068</v>
      </c>
      <c r="E199" s="40" t="str">
        <f t="shared" si="12"/>
        <v>🌓</v>
      </c>
      <c r="F199" s="44">
        <f t="shared" si="13"/>
        <v>44072</v>
      </c>
      <c r="G199" s="45" t="str">
        <f t="shared" si="14"/>
        <v>🌔</v>
      </c>
    </row>
    <row r="200" spans="1:7" x14ac:dyDescent="0.2">
      <c r="A200" s="24" t="s">
        <v>16</v>
      </c>
      <c r="B200" s="38">
        <v>44076.223611111112</v>
      </c>
      <c r="C200" s="38">
        <f t="shared" si="10"/>
        <v>44075.931944444448</v>
      </c>
      <c r="D200" s="39">
        <f t="shared" si="11"/>
        <v>44075</v>
      </c>
      <c r="E200" s="40" t="str">
        <f t="shared" si="12"/>
        <v>🌕</v>
      </c>
      <c r="F200" s="44">
        <f t="shared" si="13"/>
        <v>44080</v>
      </c>
      <c r="G200" s="45" t="str">
        <f t="shared" si="14"/>
        <v>🌖</v>
      </c>
    </row>
    <row r="201" spans="1:7" x14ac:dyDescent="0.2">
      <c r="A201" s="24" t="s">
        <v>18</v>
      </c>
      <c r="B201" s="38">
        <v>44084.393055555556</v>
      </c>
      <c r="C201" s="38">
        <f t="shared" si="10"/>
        <v>44084.101388888892</v>
      </c>
      <c r="D201" s="39">
        <f t="shared" si="11"/>
        <v>44084</v>
      </c>
      <c r="E201" s="40" t="str">
        <f t="shared" si="12"/>
        <v>🌗</v>
      </c>
      <c r="F201" s="44">
        <f t="shared" si="13"/>
        <v>44087</v>
      </c>
      <c r="G201" s="45" t="str">
        <f t="shared" si="14"/>
        <v>🌘</v>
      </c>
    </row>
    <row r="202" spans="1:7" x14ac:dyDescent="0.2">
      <c r="A202" s="24" t="s">
        <v>11</v>
      </c>
      <c r="B202" s="38">
        <v>44091.458333333336</v>
      </c>
      <c r="C202" s="38">
        <f t="shared" si="10"/>
        <v>44091.166666666672</v>
      </c>
      <c r="D202" s="39">
        <f t="shared" si="11"/>
        <v>44091</v>
      </c>
      <c r="E202" s="40" t="str">
        <f t="shared" si="12"/>
        <v>🌑</v>
      </c>
      <c r="F202" s="44">
        <f t="shared" si="13"/>
        <v>44094</v>
      </c>
      <c r="G202" s="45" t="str">
        <f t="shared" si="14"/>
        <v>🌒</v>
      </c>
    </row>
    <row r="203" spans="1:7" x14ac:dyDescent="0.2">
      <c r="A203" s="24" t="s">
        <v>14</v>
      </c>
      <c r="B203" s="38">
        <v>44098.079861111109</v>
      </c>
      <c r="C203" s="38">
        <f t="shared" si="10"/>
        <v>44097.788194444445</v>
      </c>
      <c r="D203" s="39">
        <f t="shared" si="11"/>
        <v>44097</v>
      </c>
      <c r="E203" s="40" t="str">
        <f t="shared" si="12"/>
        <v>🌓</v>
      </c>
      <c r="F203" s="44">
        <f t="shared" si="13"/>
        <v>44101</v>
      </c>
      <c r="G203" s="45" t="str">
        <f t="shared" si="14"/>
        <v>🌔</v>
      </c>
    </row>
    <row r="204" spans="1:7" x14ac:dyDescent="0.2">
      <c r="A204" s="24" t="s">
        <v>16</v>
      </c>
      <c r="B204" s="38">
        <v>44105.878472222219</v>
      </c>
      <c r="C204" s="38">
        <f t="shared" si="10"/>
        <v>44105.586805555555</v>
      </c>
      <c r="D204" s="39">
        <f t="shared" si="11"/>
        <v>44105</v>
      </c>
      <c r="E204" s="40" t="str">
        <f t="shared" si="12"/>
        <v>🌕</v>
      </c>
      <c r="F204" s="44">
        <f t="shared" si="13"/>
        <v>44109</v>
      </c>
      <c r="G204" s="45" t="str">
        <f t="shared" si="14"/>
        <v>🌖</v>
      </c>
    </row>
    <row r="205" spans="1:7" x14ac:dyDescent="0.2">
      <c r="A205" s="24" t="s">
        <v>18</v>
      </c>
      <c r="B205" s="38">
        <v>44114.027083333334</v>
      </c>
      <c r="C205" s="38">
        <f t="shared" si="10"/>
        <v>44113.73541666667</v>
      </c>
      <c r="D205" s="39">
        <f t="shared" si="11"/>
        <v>44113</v>
      </c>
      <c r="E205" s="40" t="str">
        <f t="shared" si="12"/>
        <v>🌗</v>
      </c>
      <c r="F205" s="44">
        <f t="shared" si="13"/>
        <v>44117</v>
      </c>
      <c r="G205" s="45" t="str">
        <f t="shared" si="14"/>
        <v>🌘</v>
      </c>
    </row>
    <row r="206" spans="1:7" x14ac:dyDescent="0.2">
      <c r="A206" s="24" t="s">
        <v>11</v>
      </c>
      <c r="B206" s="38">
        <v>44120.813194444447</v>
      </c>
      <c r="C206" s="38">
        <f t="shared" si="10"/>
        <v>44120.521527777782</v>
      </c>
      <c r="D206" s="39">
        <f t="shared" si="11"/>
        <v>44120</v>
      </c>
      <c r="E206" s="40" t="str">
        <f t="shared" si="12"/>
        <v>🌑</v>
      </c>
      <c r="F206" s="44">
        <f t="shared" si="13"/>
        <v>44123</v>
      </c>
      <c r="G206" s="45" t="str">
        <f t="shared" si="14"/>
        <v>🌒</v>
      </c>
    </row>
    <row r="207" spans="1:7" x14ac:dyDescent="0.2">
      <c r="A207" s="24" t="s">
        <v>14</v>
      </c>
      <c r="B207" s="38">
        <v>44127.557638888888</v>
      </c>
      <c r="C207" s="38">
        <f t="shared" si="10"/>
        <v>44127.265972222223</v>
      </c>
      <c r="D207" s="39">
        <f t="shared" si="11"/>
        <v>44127</v>
      </c>
      <c r="E207" s="40" t="str">
        <f t="shared" si="12"/>
        <v>🌓</v>
      </c>
      <c r="F207" s="44">
        <f t="shared" si="13"/>
        <v>44131</v>
      </c>
      <c r="G207" s="45" t="str">
        <f t="shared" si="14"/>
        <v>🌔</v>
      </c>
    </row>
    <row r="208" spans="1:7" x14ac:dyDescent="0.2">
      <c r="A208" s="24" t="s">
        <v>16</v>
      </c>
      <c r="B208" s="38">
        <v>44135.617361111108</v>
      </c>
      <c r="C208" s="38">
        <f t="shared" si="10"/>
        <v>44135.325694444444</v>
      </c>
      <c r="D208" s="39">
        <f t="shared" si="11"/>
        <v>44135</v>
      </c>
      <c r="E208" s="40" t="str">
        <f t="shared" si="12"/>
        <v>🌕</v>
      </c>
      <c r="F208" s="44">
        <f t="shared" si="13"/>
        <v>44139</v>
      </c>
      <c r="G208" s="45" t="str">
        <f t="shared" si="14"/>
        <v>🌖</v>
      </c>
    </row>
    <row r="209" spans="1:7" x14ac:dyDescent="0.2">
      <c r="A209" s="24" t="s">
        <v>18</v>
      </c>
      <c r="B209" s="38">
        <v>44143.573611111111</v>
      </c>
      <c r="C209" s="38">
        <f t="shared" si="10"/>
        <v>44143.281944444447</v>
      </c>
      <c r="D209" s="39">
        <f t="shared" si="11"/>
        <v>44143</v>
      </c>
      <c r="E209" s="40" t="str">
        <f t="shared" si="12"/>
        <v>🌗</v>
      </c>
      <c r="F209" s="44">
        <f t="shared" si="13"/>
        <v>44146</v>
      </c>
      <c r="G209" s="45" t="str">
        <f t="shared" si="14"/>
        <v>🌘</v>
      </c>
    </row>
    <row r="210" spans="1:7" x14ac:dyDescent="0.2">
      <c r="A210" s="24" t="s">
        <v>11</v>
      </c>
      <c r="B210" s="38">
        <v>44150.213194444441</v>
      </c>
      <c r="C210" s="38">
        <f t="shared" si="10"/>
        <v>44149.921527777777</v>
      </c>
      <c r="D210" s="39">
        <f t="shared" si="11"/>
        <v>44149</v>
      </c>
      <c r="E210" s="40" t="str">
        <f t="shared" si="12"/>
        <v>🌑</v>
      </c>
      <c r="F210" s="44">
        <f t="shared" si="13"/>
        <v>44153</v>
      </c>
      <c r="G210" s="45" t="str">
        <f t="shared" si="14"/>
        <v>🌒</v>
      </c>
    </row>
    <row r="211" spans="1:7" x14ac:dyDescent="0.2">
      <c r="A211" s="24" t="s">
        <v>14</v>
      </c>
      <c r="B211" s="38">
        <v>44157.197916666664</v>
      </c>
      <c r="C211" s="38">
        <f t="shared" ref="C211:C274" si="15">B211+$C$9/24</f>
        <v>44156.90625</v>
      </c>
      <c r="D211" s="39">
        <f t="shared" si="11"/>
        <v>44156</v>
      </c>
      <c r="E211" s="40" t="str">
        <f t="shared" si="12"/>
        <v>🌓</v>
      </c>
      <c r="F211" s="44">
        <f t="shared" si="13"/>
        <v>44161</v>
      </c>
      <c r="G211" s="45" t="str">
        <f t="shared" si="14"/>
        <v>🌔</v>
      </c>
    </row>
    <row r="212" spans="1:7" x14ac:dyDescent="0.2">
      <c r="A212" s="24" t="s">
        <v>16</v>
      </c>
      <c r="B212" s="38">
        <v>44165.395833333336</v>
      </c>
      <c r="C212" s="38">
        <f t="shared" si="15"/>
        <v>44165.104166666672</v>
      </c>
      <c r="D212" s="39">
        <f t="shared" ref="D212:D275" si="16">INT(C212)</f>
        <v>44165</v>
      </c>
      <c r="E212" s="40" t="str">
        <f t="shared" ref="E212:E275" si="17">INDEX($B$8:$B$14,MATCH(A212,$A$8:$A$14,0))</f>
        <v>🌕</v>
      </c>
      <c r="F212" s="44">
        <f t="shared" ref="F212:F275" si="18">INT(AVERAGE(C212:C213))</f>
        <v>44168</v>
      </c>
      <c r="G212" s="45" t="str">
        <f t="shared" ref="G212:G275" si="19">INDEX($B$8:$B$15,MATCH(A212,$A$8:$A$15,0)+1)</f>
        <v>🌖</v>
      </c>
    </row>
    <row r="213" spans="1:7" x14ac:dyDescent="0.2">
      <c r="A213" s="24" t="s">
        <v>18</v>
      </c>
      <c r="B213" s="38">
        <v>44173.025000000001</v>
      </c>
      <c r="C213" s="38">
        <f t="shared" si="15"/>
        <v>44172.733333333337</v>
      </c>
      <c r="D213" s="39">
        <f t="shared" si="16"/>
        <v>44172</v>
      </c>
      <c r="E213" s="40" t="str">
        <f t="shared" si="17"/>
        <v>🌗</v>
      </c>
      <c r="F213" s="44">
        <f t="shared" si="18"/>
        <v>44176</v>
      </c>
      <c r="G213" s="45" t="str">
        <f t="shared" si="19"/>
        <v>🌘</v>
      </c>
    </row>
    <row r="214" spans="1:7" x14ac:dyDescent="0.2">
      <c r="A214" s="24" t="s">
        <v>11</v>
      </c>
      <c r="B214" s="38">
        <v>44179.677777777775</v>
      </c>
      <c r="C214" s="38">
        <f t="shared" si="15"/>
        <v>44179.386111111111</v>
      </c>
      <c r="D214" s="39">
        <f t="shared" si="16"/>
        <v>44179</v>
      </c>
      <c r="E214" s="40" t="str">
        <f t="shared" si="17"/>
        <v>🌑</v>
      </c>
      <c r="F214" s="44">
        <f t="shared" si="18"/>
        <v>44183</v>
      </c>
      <c r="G214" s="45" t="str">
        <f t="shared" si="19"/>
        <v>🌒</v>
      </c>
    </row>
    <row r="215" spans="1:7" x14ac:dyDescent="0.2">
      <c r="A215" s="24" t="s">
        <v>14</v>
      </c>
      <c r="B215" s="38">
        <v>44186.986805555556</v>
      </c>
      <c r="C215" s="38">
        <f t="shared" si="15"/>
        <v>44186.695138888892</v>
      </c>
      <c r="D215" s="39">
        <f t="shared" si="16"/>
        <v>44186</v>
      </c>
      <c r="E215" s="40" t="str">
        <f t="shared" si="17"/>
        <v>🌓</v>
      </c>
      <c r="F215" s="44">
        <f t="shared" si="18"/>
        <v>44190</v>
      </c>
      <c r="G215" s="45" t="str">
        <f t="shared" si="19"/>
        <v>🌔</v>
      </c>
    </row>
    <row r="216" spans="1:7" x14ac:dyDescent="0.2">
      <c r="A216" s="24" t="s">
        <v>16</v>
      </c>
      <c r="B216" s="38">
        <v>44195.144444444442</v>
      </c>
      <c r="C216" s="38">
        <f t="shared" si="15"/>
        <v>44194.852777777778</v>
      </c>
      <c r="D216" s="39">
        <f t="shared" si="16"/>
        <v>44194</v>
      </c>
      <c r="E216" s="40" t="str">
        <f t="shared" si="17"/>
        <v>🌕</v>
      </c>
      <c r="F216" s="44">
        <f t="shared" si="18"/>
        <v>44198</v>
      </c>
      <c r="G216" s="45" t="str">
        <f t="shared" si="19"/>
        <v>🌖</v>
      </c>
    </row>
    <row r="217" spans="1:7" x14ac:dyDescent="0.2">
      <c r="A217" s="24" t="s">
        <v>18</v>
      </c>
      <c r="B217" s="38">
        <v>44202.400694444441</v>
      </c>
      <c r="C217" s="38">
        <f t="shared" si="15"/>
        <v>44202.109027777777</v>
      </c>
      <c r="D217" s="39">
        <f t="shared" si="16"/>
        <v>44202</v>
      </c>
      <c r="E217" s="40" t="str">
        <f t="shared" si="17"/>
        <v>🌗</v>
      </c>
      <c r="F217" s="44">
        <f t="shared" si="18"/>
        <v>44205</v>
      </c>
      <c r="G217" s="45" t="str">
        <f t="shared" si="19"/>
        <v>🌘</v>
      </c>
    </row>
    <row r="218" spans="1:7" x14ac:dyDescent="0.2">
      <c r="A218" s="24" t="s">
        <v>11</v>
      </c>
      <c r="B218" s="38">
        <v>44209.208333333336</v>
      </c>
      <c r="C218" s="38">
        <f t="shared" si="15"/>
        <v>44208.916666666672</v>
      </c>
      <c r="D218" s="39">
        <f t="shared" si="16"/>
        <v>44208</v>
      </c>
      <c r="E218" s="40" t="str">
        <f t="shared" si="17"/>
        <v>🌑</v>
      </c>
      <c r="F218" s="44">
        <f t="shared" si="18"/>
        <v>44212</v>
      </c>
      <c r="G218" s="45" t="str">
        <f t="shared" si="19"/>
        <v>🌒</v>
      </c>
    </row>
    <row r="219" spans="1:7" x14ac:dyDescent="0.2">
      <c r="A219" s="24" t="s">
        <v>14</v>
      </c>
      <c r="B219" s="38">
        <v>44216.875694444447</v>
      </c>
      <c r="C219" s="38">
        <f t="shared" si="15"/>
        <v>44216.584027777782</v>
      </c>
      <c r="D219" s="39">
        <f t="shared" si="16"/>
        <v>44216</v>
      </c>
      <c r="E219" s="40" t="str">
        <f t="shared" si="17"/>
        <v>🌓</v>
      </c>
      <c r="F219" s="44">
        <f t="shared" si="18"/>
        <v>44220</v>
      </c>
      <c r="G219" s="45" t="str">
        <f t="shared" si="19"/>
        <v>🌔</v>
      </c>
    </row>
    <row r="220" spans="1:7" x14ac:dyDescent="0.2">
      <c r="A220" s="24" t="s">
        <v>16</v>
      </c>
      <c r="B220" s="38">
        <v>44224.802777777775</v>
      </c>
      <c r="C220" s="38">
        <f t="shared" si="15"/>
        <v>44224.511111111111</v>
      </c>
      <c r="D220" s="39">
        <f t="shared" si="16"/>
        <v>44224</v>
      </c>
      <c r="E220" s="40" t="str">
        <f t="shared" si="17"/>
        <v>🌕</v>
      </c>
      <c r="F220" s="44">
        <f t="shared" si="18"/>
        <v>44227</v>
      </c>
      <c r="G220" s="45" t="str">
        <f t="shared" si="19"/>
        <v>🌖</v>
      </c>
    </row>
    <row r="221" spans="1:7" x14ac:dyDescent="0.2">
      <c r="A221" s="24" t="s">
        <v>18</v>
      </c>
      <c r="B221" s="38">
        <v>44231.734027777777</v>
      </c>
      <c r="C221" s="38">
        <f t="shared" si="15"/>
        <v>44231.442361111112</v>
      </c>
      <c r="D221" s="39">
        <f t="shared" si="16"/>
        <v>44231</v>
      </c>
      <c r="E221" s="40" t="str">
        <f t="shared" si="17"/>
        <v>🌗</v>
      </c>
      <c r="F221" s="44">
        <f t="shared" si="18"/>
        <v>44234</v>
      </c>
      <c r="G221" s="45" t="str">
        <f t="shared" si="19"/>
        <v>🌘</v>
      </c>
    </row>
    <row r="222" spans="1:7" x14ac:dyDescent="0.2">
      <c r="A222" s="24" t="s">
        <v>11</v>
      </c>
      <c r="B222" s="38">
        <v>44238.79583333333</v>
      </c>
      <c r="C222" s="38">
        <f t="shared" si="15"/>
        <v>44238.504166666666</v>
      </c>
      <c r="D222" s="39">
        <f t="shared" si="16"/>
        <v>44238</v>
      </c>
      <c r="E222" s="40" t="str">
        <f t="shared" si="17"/>
        <v>🌑</v>
      </c>
      <c r="F222" s="44">
        <f t="shared" si="18"/>
        <v>44242</v>
      </c>
      <c r="G222" s="45" t="str">
        <f t="shared" si="19"/>
        <v>🌒</v>
      </c>
    </row>
    <row r="223" spans="1:7" x14ac:dyDescent="0.2">
      <c r="A223" s="24" t="s">
        <v>14</v>
      </c>
      <c r="B223" s="38">
        <v>44246.782638888886</v>
      </c>
      <c r="C223" s="38">
        <f t="shared" si="15"/>
        <v>44246.490972222222</v>
      </c>
      <c r="D223" s="39">
        <f t="shared" si="16"/>
        <v>44246</v>
      </c>
      <c r="E223" s="40" t="str">
        <f t="shared" si="17"/>
        <v>🌓</v>
      </c>
      <c r="F223" s="44">
        <f t="shared" si="18"/>
        <v>44250</v>
      </c>
      <c r="G223" s="45" t="str">
        <f t="shared" si="19"/>
        <v>🌔</v>
      </c>
    </row>
    <row r="224" spans="1:7" x14ac:dyDescent="0.2">
      <c r="A224" s="24" t="s">
        <v>16</v>
      </c>
      <c r="B224" s="38">
        <v>44254.345138888886</v>
      </c>
      <c r="C224" s="38">
        <f t="shared" si="15"/>
        <v>44254.053472222222</v>
      </c>
      <c r="D224" s="39">
        <f t="shared" si="16"/>
        <v>44254</v>
      </c>
      <c r="E224" s="40" t="str">
        <f t="shared" si="17"/>
        <v>🌕</v>
      </c>
      <c r="F224" s="44">
        <f t="shared" si="18"/>
        <v>44257</v>
      </c>
      <c r="G224" s="45" t="str">
        <f t="shared" si="19"/>
        <v>🌖</v>
      </c>
    </row>
    <row r="225" spans="1:7" x14ac:dyDescent="0.2">
      <c r="A225" s="24" t="s">
        <v>18</v>
      </c>
      <c r="B225" s="38">
        <v>44261.0625</v>
      </c>
      <c r="C225" s="38">
        <f t="shared" si="15"/>
        <v>44260.770833333336</v>
      </c>
      <c r="D225" s="39">
        <f t="shared" si="16"/>
        <v>44260</v>
      </c>
      <c r="E225" s="40" t="str">
        <f t="shared" si="17"/>
        <v>🌗</v>
      </c>
      <c r="F225" s="44">
        <f t="shared" si="18"/>
        <v>44264</v>
      </c>
      <c r="G225" s="45" t="str">
        <f t="shared" si="19"/>
        <v>🌘</v>
      </c>
    </row>
    <row r="226" spans="1:7" x14ac:dyDescent="0.2">
      <c r="A226" s="24" t="s">
        <v>11</v>
      </c>
      <c r="B226" s="38">
        <v>44268.431250000001</v>
      </c>
      <c r="C226" s="38">
        <f t="shared" si="15"/>
        <v>44268.139583333337</v>
      </c>
      <c r="D226" s="39">
        <f t="shared" si="16"/>
        <v>44268</v>
      </c>
      <c r="E226" s="40" t="str">
        <f t="shared" si="17"/>
        <v>🌑</v>
      </c>
      <c r="F226" s="44">
        <f t="shared" si="18"/>
        <v>44272</v>
      </c>
      <c r="G226" s="45" t="str">
        <f t="shared" si="19"/>
        <v>🌒</v>
      </c>
    </row>
    <row r="227" spans="1:7" x14ac:dyDescent="0.2">
      <c r="A227" s="24" t="s">
        <v>14</v>
      </c>
      <c r="B227" s="38">
        <v>44276.611111111109</v>
      </c>
      <c r="C227" s="38">
        <f t="shared" si="15"/>
        <v>44276.319444444445</v>
      </c>
      <c r="D227" s="39">
        <f t="shared" si="16"/>
        <v>44276</v>
      </c>
      <c r="E227" s="40" t="str">
        <f t="shared" si="17"/>
        <v>🌓</v>
      </c>
      <c r="F227" s="44">
        <f t="shared" si="18"/>
        <v>44279</v>
      </c>
      <c r="G227" s="45" t="str">
        <f t="shared" si="19"/>
        <v>🌔</v>
      </c>
    </row>
    <row r="228" spans="1:7" x14ac:dyDescent="0.2">
      <c r="A228" s="24" t="s">
        <v>16</v>
      </c>
      <c r="B228" s="38">
        <v>44283.783333333333</v>
      </c>
      <c r="C228" s="38">
        <f t="shared" si="15"/>
        <v>44283.491666666669</v>
      </c>
      <c r="D228" s="39">
        <f t="shared" si="16"/>
        <v>44283</v>
      </c>
      <c r="E228" s="40" t="str">
        <f t="shared" si="17"/>
        <v>🌕</v>
      </c>
      <c r="F228" s="44">
        <f t="shared" si="18"/>
        <v>44286</v>
      </c>
      <c r="G228" s="45" t="str">
        <f t="shared" si="19"/>
        <v>🌖</v>
      </c>
    </row>
    <row r="229" spans="1:7" x14ac:dyDescent="0.2">
      <c r="A229" s="24" t="s">
        <v>18</v>
      </c>
      <c r="B229" s="38">
        <v>44290.418055555558</v>
      </c>
      <c r="C229" s="38">
        <f t="shared" si="15"/>
        <v>44290.126388888893</v>
      </c>
      <c r="D229" s="39">
        <f t="shared" si="16"/>
        <v>44290</v>
      </c>
      <c r="E229" s="40" t="str">
        <f t="shared" si="17"/>
        <v>🌗</v>
      </c>
      <c r="F229" s="44">
        <f t="shared" si="18"/>
        <v>44293</v>
      </c>
      <c r="G229" s="45" t="str">
        <f t="shared" si="19"/>
        <v>🌘</v>
      </c>
    </row>
    <row r="230" spans="1:7" x14ac:dyDescent="0.2">
      <c r="A230" s="24" t="s">
        <v>11</v>
      </c>
      <c r="B230" s="38">
        <v>44298.104861111111</v>
      </c>
      <c r="C230" s="38">
        <f t="shared" si="15"/>
        <v>44297.813194444447</v>
      </c>
      <c r="D230" s="39">
        <f t="shared" si="16"/>
        <v>44297</v>
      </c>
      <c r="E230" s="40" t="str">
        <f t="shared" si="17"/>
        <v>🌑</v>
      </c>
      <c r="F230" s="44">
        <f t="shared" si="18"/>
        <v>44301</v>
      </c>
      <c r="G230" s="45" t="str">
        <f t="shared" si="19"/>
        <v>🌒</v>
      </c>
    </row>
    <row r="231" spans="1:7" x14ac:dyDescent="0.2">
      <c r="A231" s="24" t="s">
        <v>14</v>
      </c>
      <c r="B231" s="38">
        <v>44306.290972222225</v>
      </c>
      <c r="C231" s="38">
        <f t="shared" si="15"/>
        <v>44305.999305555561</v>
      </c>
      <c r="D231" s="39">
        <f t="shared" si="16"/>
        <v>44305</v>
      </c>
      <c r="E231" s="40" t="str">
        <f t="shared" si="17"/>
        <v>🌓</v>
      </c>
      <c r="F231" s="44">
        <f t="shared" si="18"/>
        <v>44309</v>
      </c>
      <c r="G231" s="45" t="str">
        <f t="shared" si="19"/>
        <v>🌔</v>
      </c>
    </row>
    <row r="232" spans="1:7" x14ac:dyDescent="0.2">
      <c r="A232" s="24" t="s">
        <v>16</v>
      </c>
      <c r="B232" s="38">
        <v>44313.146527777775</v>
      </c>
      <c r="C232" s="38">
        <f t="shared" si="15"/>
        <v>44312.854861111111</v>
      </c>
      <c r="D232" s="39">
        <f t="shared" si="16"/>
        <v>44312</v>
      </c>
      <c r="E232" s="40" t="str">
        <f t="shared" si="17"/>
        <v>🌕</v>
      </c>
      <c r="F232" s="44">
        <f t="shared" si="18"/>
        <v>44316</v>
      </c>
      <c r="G232" s="45" t="str">
        <f t="shared" si="19"/>
        <v>🌖</v>
      </c>
    </row>
    <row r="233" spans="1:7" x14ac:dyDescent="0.2">
      <c r="A233" s="24" t="s">
        <v>18</v>
      </c>
      <c r="B233" s="38">
        <v>44319.826388888891</v>
      </c>
      <c r="C233" s="38">
        <f t="shared" si="15"/>
        <v>44319.534722222226</v>
      </c>
      <c r="D233" s="39">
        <f t="shared" si="16"/>
        <v>44319</v>
      </c>
      <c r="E233" s="40" t="str">
        <f t="shared" si="17"/>
        <v>🌗</v>
      </c>
      <c r="F233" s="44">
        <f t="shared" si="18"/>
        <v>44323</v>
      </c>
      <c r="G233" s="45" t="str">
        <f t="shared" si="19"/>
        <v>🌘</v>
      </c>
    </row>
    <row r="234" spans="1:7" x14ac:dyDescent="0.2">
      <c r="A234" s="24" t="s">
        <v>11</v>
      </c>
      <c r="B234" s="38">
        <v>44327.791666666664</v>
      </c>
      <c r="C234" s="38">
        <f t="shared" si="15"/>
        <v>44327.5</v>
      </c>
      <c r="D234" s="39">
        <f t="shared" si="16"/>
        <v>44327</v>
      </c>
      <c r="E234" s="40" t="str">
        <f t="shared" si="17"/>
        <v>🌑</v>
      </c>
      <c r="F234" s="44">
        <f t="shared" si="18"/>
        <v>44331</v>
      </c>
      <c r="G234" s="45" t="str">
        <f t="shared" si="19"/>
        <v>🌒</v>
      </c>
    </row>
    <row r="235" spans="1:7" x14ac:dyDescent="0.2">
      <c r="A235" s="24" t="s">
        <v>14</v>
      </c>
      <c r="B235" s="38">
        <v>44335.800694444442</v>
      </c>
      <c r="C235" s="38">
        <f t="shared" si="15"/>
        <v>44335.509027777778</v>
      </c>
      <c r="D235" s="39">
        <f t="shared" si="16"/>
        <v>44335</v>
      </c>
      <c r="E235" s="40" t="str">
        <f t="shared" si="17"/>
        <v>🌓</v>
      </c>
      <c r="F235" s="44">
        <f t="shared" si="18"/>
        <v>44338</v>
      </c>
      <c r="G235" s="45" t="str">
        <f t="shared" si="19"/>
        <v>🌔</v>
      </c>
    </row>
    <row r="236" spans="1:7" x14ac:dyDescent="0.2">
      <c r="A236" s="24" t="s">
        <v>16</v>
      </c>
      <c r="B236" s="38">
        <v>44342.468055555553</v>
      </c>
      <c r="C236" s="38">
        <f t="shared" si="15"/>
        <v>44342.176388888889</v>
      </c>
      <c r="D236" s="39">
        <f t="shared" si="16"/>
        <v>44342</v>
      </c>
      <c r="E236" s="40" t="str">
        <f t="shared" si="17"/>
        <v>🌕</v>
      </c>
      <c r="F236" s="44">
        <f t="shared" si="18"/>
        <v>44345</v>
      </c>
      <c r="G236" s="45" t="str">
        <f t="shared" si="19"/>
        <v>🌖</v>
      </c>
    </row>
    <row r="237" spans="1:7" x14ac:dyDescent="0.2">
      <c r="A237" s="24" t="s">
        <v>18</v>
      </c>
      <c r="B237" s="38">
        <v>44349.308333333334</v>
      </c>
      <c r="C237" s="38">
        <f t="shared" si="15"/>
        <v>44349.01666666667</v>
      </c>
      <c r="D237" s="39">
        <f t="shared" si="16"/>
        <v>44349</v>
      </c>
      <c r="E237" s="40" t="str">
        <f t="shared" si="17"/>
        <v>🌗</v>
      </c>
      <c r="F237" s="44">
        <f t="shared" si="18"/>
        <v>44353</v>
      </c>
      <c r="G237" s="45" t="str">
        <f t="shared" si="19"/>
        <v>🌘</v>
      </c>
    </row>
    <row r="238" spans="1:7" x14ac:dyDescent="0.2">
      <c r="A238" s="24" t="s">
        <v>11</v>
      </c>
      <c r="B238" s="38">
        <v>44357.453472222223</v>
      </c>
      <c r="C238" s="38">
        <f t="shared" si="15"/>
        <v>44357.161805555559</v>
      </c>
      <c r="D238" s="39">
        <f t="shared" si="16"/>
        <v>44357</v>
      </c>
      <c r="E238" s="40" t="str">
        <f t="shared" si="17"/>
        <v>🌑</v>
      </c>
      <c r="F238" s="44">
        <f t="shared" si="18"/>
        <v>44361</v>
      </c>
      <c r="G238" s="45" t="str">
        <f t="shared" si="19"/>
        <v>🌒</v>
      </c>
    </row>
    <row r="239" spans="1:7" x14ac:dyDescent="0.2">
      <c r="A239" s="24" t="s">
        <v>14</v>
      </c>
      <c r="B239" s="38">
        <v>44365.162499999999</v>
      </c>
      <c r="C239" s="38">
        <f t="shared" si="15"/>
        <v>44364.870833333334</v>
      </c>
      <c r="D239" s="39">
        <f t="shared" si="16"/>
        <v>44364</v>
      </c>
      <c r="E239" s="40" t="str">
        <f t="shared" si="17"/>
        <v>🌓</v>
      </c>
      <c r="F239" s="44">
        <f t="shared" si="18"/>
        <v>44368</v>
      </c>
      <c r="G239" s="45" t="str">
        <f t="shared" si="19"/>
        <v>🌔</v>
      </c>
    </row>
    <row r="240" spans="1:7" x14ac:dyDescent="0.2">
      <c r="A240" s="24" t="s">
        <v>16</v>
      </c>
      <c r="B240" s="38">
        <v>44371.777777777781</v>
      </c>
      <c r="C240" s="38">
        <f t="shared" si="15"/>
        <v>44371.486111111117</v>
      </c>
      <c r="D240" s="39">
        <f t="shared" si="16"/>
        <v>44371</v>
      </c>
      <c r="E240" s="40" t="str">
        <f t="shared" si="17"/>
        <v>🌕</v>
      </c>
      <c r="F240" s="44">
        <f t="shared" si="18"/>
        <v>44375</v>
      </c>
      <c r="G240" s="45" t="str">
        <f t="shared" si="19"/>
        <v>🌖</v>
      </c>
    </row>
    <row r="241" spans="1:7" x14ac:dyDescent="0.2">
      <c r="A241" s="24" t="s">
        <v>18</v>
      </c>
      <c r="B241" s="38">
        <v>44378.882638888892</v>
      </c>
      <c r="C241" s="38">
        <f t="shared" si="15"/>
        <v>44378.590972222228</v>
      </c>
      <c r="D241" s="39">
        <f t="shared" si="16"/>
        <v>44378</v>
      </c>
      <c r="E241" s="40" t="str">
        <f t="shared" si="17"/>
        <v>🌗</v>
      </c>
      <c r="F241" s="44">
        <f t="shared" si="18"/>
        <v>44382</v>
      </c>
      <c r="G241" s="45" t="str">
        <f t="shared" si="19"/>
        <v>🌘</v>
      </c>
    </row>
    <row r="242" spans="1:7" x14ac:dyDescent="0.2">
      <c r="A242" s="24" t="s">
        <v>11</v>
      </c>
      <c r="B242" s="38">
        <v>44387.053472222222</v>
      </c>
      <c r="C242" s="38">
        <f t="shared" si="15"/>
        <v>44386.761805555558</v>
      </c>
      <c r="D242" s="39">
        <f t="shared" si="16"/>
        <v>44386</v>
      </c>
      <c r="E242" s="40" t="str">
        <f t="shared" si="17"/>
        <v>🌑</v>
      </c>
      <c r="F242" s="44">
        <f t="shared" si="18"/>
        <v>44390</v>
      </c>
      <c r="G242" s="45" t="str">
        <f t="shared" si="19"/>
        <v>🌒</v>
      </c>
    </row>
    <row r="243" spans="1:7" x14ac:dyDescent="0.2">
      <c r="A243" s="24" t="s">
        <v>14</v>
      </c>
      <c r="B243" s="38">
        <v>44394.424305555556</v>
      </c>
      <c r="C243" s="38">
        <f t="shared" si="15"/>
        <v>44394.132638888892</v>
      </c>
      <c r="D243" s="39">
        <f t="shared" si="16"/>
        <v>44394</v>
      </c>
      <c r="E243" s="40" t="str">
        <f t="shared" si="17"/>
        <v>🌓</v>
      </c>
      <c r="F243" s="44">
        <f t="shared" si="18"/>
        <v>44397</v>
      </c>
      <c r="G243" s="45" t="str">
        <f t="shared" si="19"/>
        <v>🌔</v>
      </c>
    </row>
    <row r="244" spans="1:7" x14ac:dyDescent="0.2">
      <c r="A244" s="24" t="s">
        <v>16</v>
      </c>
      <c r="B244" s="38">
        <v>44401.109027777777</v>
      </c>
      <c r="C244" s="38">
        <f t="shared" si="15"/>
        <v>44400.817361111112</v>
      </c>
      <c r="D244" s="39">
        <f t="shared" si="16"/>
        <v>44400</v>
      </c>
      <c r="E244" s="40" t="str">
        <f t="shared" si="17"/>
        <v>🌕</v>
      </c>
      <c r="F244" s="44">
        <f t="shared" si="18"/>
        <v>44404</v>
      </c>
      <c r="G244" s="45" t="str">
        <f t="shared" si="19"/>
        <v>🌖</v>
      </c>
    </row>
    <row r="245" spans="1:7" x14ac:dyDescent="0.2">
      <c r="A245" s="24" t="s">
        <v>18</v>
      </c>
      <c r="B245" s="38">
        <v>44408.552777777775</v>
      </c>
      <c r="C245" s="38">
        <f t="shared" si="15"/>
        <v>44408.261111111111</v>
      </c>
      <c r="D245" s="39">
        <f t="shared" si="16"/>
        <v>44408</v>
      </c>
      <c r="E245" s="40" t="str">
        <f t="shared" si="17"/>
        <v>🌗</v>
      </c>
      <c r="F245" s="44">
        <f t="shared" si="18"/>
        <v>44412</v>
      </c>
      <c r="G245" s="45" t="str">
        <f t="shared" si="19"/>
        <v>🌘</v>
      </c>
    </row>
    <row r="246" spans="1:7" x14ac:dyDescent="0.2">
      <c r="A246" s="24" t="s">
        <v>11</v>
      </c>
      <c r="B246" s="38">
        <v>44416.576388888891</v>
      </c>
      <c r="C246" s="38">
        <f t="shared" si="15"/>
        <v>44416.284722222226</v>
      </c>
      <c r="D246" s="39">
        <f t="shared" si="16"/>
        <v>44416</v>
      </c>
      <c r="E246" s="40" t="str">
        <f t="shared" si="17"/>
        <v>🌑</v>
      </c>
      <c r="F246" s="44">
        <f t="shared" si="18"/>
        <v>44419</v>
      </c>
      <c r="G246" s="45" t="str">
        <f t="shared" si="19"/>
        <v>🌒</v>
      </c>
    </row>
    <row r="247" spans="1:7" x14ac:dyDescent="0.2">
      <c r="A247" s="24" t="s">
        <v>14</v>
      </c>
      <c r="B247" s="38">
        <v>44423.638194444444</v>
      </c>
      <c r="C247" s="38">
        <f t="shared" si="15"/>
        <v>44423.34652777778</v>
      </c>
      <c r="D247" s="39">
        <f t="shared" si="16"/>
        <v>44423</v>
      </c>
      <c r="E247" s="40" t="str">
        <f t="shared" si="17"/>
        <v>🌓</v>
      </c>
      <c r="F247" s="44">
        <f t="shared" si="18"/>
        <v>44426</v>
      </c>
      <c r="G247" s="45" t="str">
        <f t="shared" si="19"/>
        <v>🌔</v>
      </c>
    </row>
    <row r="248" spans="1:7" x14ac:dyDescent="0.2">
      <c r="A248" s="24" t="s">
        <v>16</v>
      </c>
      <c r="B248" s="38">
        <v>44430.501388888886</v>
      </c>
      <c r="C248" s="38">
        <f t="shared" si="15"/>
        <v>44430.209722222222</v>
      </c>
      <c r="D248" s="39">
        <f t="shared" si="16"/>
        <v>44430</v>
      </c>
      <c r="E248" s="40" t="str">
        <f t="shared" si="17"/>
        <v>🌕</v>
      </c>
      <c r="F248" s="44">
        <f t="shared" si="18"/>
        <v>44434</v>
      </c>
      <c r="G248" s="45" t="str">
        <f t="shared" si="19"/>
        <v>🌖</v>
      </c>
    </row>
    <row r="249" spans="1:7" x14ac:dyDescent="0.2">
      <c r="A249" s="24" t="s">
        <v>18</v>
      </c>
      <c r="B249" s="38">
        <v>44438.300694444442</v>
      </c>
      <c r="C249" s="38">
        <f t="shared" si="15"/>
        <v>44438.009027777778</v>
      </c>
      <c r="D249" s="39">
        <f t="shared" si="16"/>
        <v>44438</v>
      </c>
      <c r="E249" s="40" t="str">
        <f t="shared" si="17"/>
        <v>🌗</v>
      </c>
      <c r="F249" s="44">
        <f t="shared" si="18"/>
        <v>44441</v>
      </c>
      <c r="G249" s="45" t="str">
        <f t="shared" si="19"/>
        <v>🌘</v>
      </c>
    </row>
    <row r="250" spans="1:7" x14ac:dyDescent="0.2">
      <c r="A250" s="24" t="s">
        <v>11</v>
      </c>
      <c r="B250" s="38">
        <v>44446.036111111112</v>
      </c>
      <c r="C250" s="38">
        <f t="shared" si="15"/>
        <v>44445.744444444448</v>
      </c>
      <c r="D250" s="39">
        <f t="shared" si="16"/>
        <v>44445</v>
      </c>
      <c r="E250" s="40" t="str">
        <f t="shared" si="17"/>
        <v>🌑</v>
      </c>
      <c r="F250" s="44">
        <f t="shared" si="18"/>
        <v>44449</v>
      </c>
      <c r="G250" s="45" t="str">
        <f t="shared" si="19"/>
        <v>🌒</v>
      </c>
    </row>
    <row r="251" spans="1:7" x14ac:dyDescent="0.2">
      <c r="A251" s="24" t="s">
        <v>14</v>
      </c>
      <c r="B251" s="38">
        <v>44452.86041666667</v>
      </c>
      <c r="C251" s="38">
        <f t="shared" si="15"/>
        <v>44452.568750000006</v>
      </c>
      <c r="D251" s="39">
        <f t="shared" si="16"/>
        <v>44452</v>
      </c>
      <c r="E251" s="40" t="str">
        <f t="shared" si="17"/>
        <v>🌓</v>
      </c>
      <c r="F251" s="44">
        <f t="shared" si="18"/>
        <v>44456</v>
      </c>
      <c r="G251" s="45" t="str">
        <f t="shared" si="19"/>
        <v>🌔</v>
      </c>
    </row>
    <row r="252" spans="1:7" x14ac:dyDescent="0.2">
      <c r="A252" s="24" t="s">
        <v>16</v>
      </c>
      <c r="B252" s="38">
        <v>44459.996527777781</v>
      </c>
      <c r="C252" s="38">
        <f t="shared" si="15"/>
        <v>44459.704861111117</v>
      </c>
      <c r="D252" s="39">
        <f t="shared" si="16"/>
        <v>44459</v>
      </c>
      <c r="E252" s="40" t="str">
        <f t="shared" si="17"/>
        <v>🌕</v>
      </c>
      <c r="F252" s="44">
        <f t="shared" si="18"/>
        <v>44463</v>
      </c>
      <c r="G252" s="45" t="str">
        <f t="shared" si="19"/>
        <v>🌖</v>
      </c>
    </row>
    <row r="253" spans="1:7" x14ac:dyDescent="0.2">
      <c r="A253" s="24" t="s">
        <v>18</v>
      </c>
      <c r="B253" s="38">
        <v>44468.081250000003</v>
      </c>
      <c r="C253" s="38">
        <f t="shared" si="15"/>
        <v>44467.789583333339</v>
      </c>
      <c r="D253" s="39">
        <f t="shared" si="16"/>
        <v>44467</v>
      </c>
      <c r="E253" s="40" t="str">
        <f t="shared" si="17"/>
        <v>🌗</v>
      </c>
      <c r="F253" s="44">
        <f t="shared" si="18"/>
        <v>44471</v>
      </c>
      <c r="G253" s="45" t="str">
        <f t="shared" si="19"/>
        <v>🌘</v>
      </c>
    </row>
    <row r="254" spans="1:7" x14ac:dyDescent="0.2">
      <c r="A254" s="24" t="s">
        <v>11</v>
      </c>
      <c r="B254" s="38">
        <v>44475.461805555555</v>
      </c>
      <c r="C254" s="38">
        <f t="shared" si="15"/>
        <v>44475.170138888891</v>
      </c>
      <c r="D254" s="39">
        <f t="shared" si="16"/>
        <v>44475</v>
      </c>
      <c r="E254" s="40" t="str">
        <f t="shared" si="17"/>
        <v>🌑</v>
      </c>
      <c r="F254" s="44">
        <f t="shared" si="18"/>
        <v>44478</v>
      </c>
      <c r="G254" s="45" t="str">
        <f t="shared" si="19"/>
        <v>🌒</v>
      </c>
    </row>
    <row r="255" spans="1:7" x14ac:dyDescent="0.2">
      <c r="A255" s="24" t="s">
        <v>14</v>
      </c>
      <c r="B255" s="38">
        <v>44482.142361111109</v>
      </c>
      <c r="C255" s="38">
        <f t="shared" si="15"/>
        <v>44481.850694444445</v>
      </c>
      <c r="D255" s="39">
        <f t="shared" si="16"/>
        <v>44481</v>
      </c>
      <c r="E255" s="40" t="str">
        <f t="shared" si="17"/>
        <v>🌓</v>
      </c>
      <c r="F255" s="44">
        <f t="shared" si="18"/>
        <v>44485</v>
      </c>
      <c r="G255" s="45" t="str">
        <f t="shared" si="19"/>
        <v>🌔</v>
      </c>
    </row>
    <row r="256" spans="1:7" x14ac:dyDescent="0.2">
      <c r="A256" s="24" t="s">
        <v>16</v>
      </c>
      <c r="B256" s="38">
        <v>44489.622916666667</v>
      </c>
      <c r="C256" s="38">
        <f t="shared" si="15"/>
        <v>44489.331250000003</v>
      </c>
      <c r="D256" s="39">
        <f t="shared" si="16"/>
        <v>44489</v>
      </c>
      <c r="E256" s="40" t="str">
        <f t="shared" si="17"/>
        <v>🌕</v>
      </c>
      <c r="F256" s="44">
        <f t="shared" si="18"/>
        <v>44493</v>
      </c>
      <c r="G256" s="45" t="str">
        <f t="shared" si="19"/>
        <v>🌖</v>
      </c>
    </row>
    <row r="257" spans="1:7" x14ac:dyDescent="0.2">
      <c r="A257" s="24" t="s">
        <v>18</v>
      </c>
      <c r="B257" s="38">
        <v>44497.836805555555</v>
      </c>
      <c r="C257" s="38">
        <f t="shared" si="15"/>
        <v>44497.545138888891</v>
      </c>
      <c r="D257" s="39">
        <f t="shared" si="16"/>
        <v>44497</v>
      </c>
      <c r="E257" s="40" t="str">
        <f t="shared" si="17"/>
        <v>🌗</v>
      </c>
      <c r="F257" s="44">
        <f t="shared" si="18"/>
        <v>44501</v>
      </c>
      <c r="G257" s="45" t="str">
        <f t="shared" si="19"/>
        <v>🌘</v>
      </c>
    </row>
    <row r="258" spans="1:7" x14ac:dyDescent="0.2">
      <c r="A258" s="24" t="s">
        <v>11</v>
      </c>
      <c r="B258" s="38">
        <v>44504.884722222225</v>
      </c>
      <c r="C258" s="38">
        <f t="shared" si="15"/>
        <v>44504.593055555561</v>
      </c>
      <c r="D258" s="39">
        <f t="shared" si="16"/>
        <v>44504</v>
      </c>
      <c r="E258" s="40" t="str">
        <f t="shared" si="17"/>
        <v>🌑</v>
      </c>
      <c r="F258" s="44">
        <f t="shared" si="18"/>
        <v>44507</v>
      </c>
      <c r="G258" s="45" t="str">
        <f t="shared" si="19"/>
        <v>🌒</v>
      </c>
    </row>
    <row r="259" spans="1:7" x14ac:dyDescent="0.2">
      <c r="A259" s="24" t="s">
        <v>14</v>
      </c>
      <c r="B259" s="38">
        <v>44511.531944444447</v>
      </c>
      <c r="C259" s="38">
        <f t="shared" si="15"/>
        <v>44511.240277777782</v>
      </c>
      <c r="D259" s="39">
        <f t="shared" si="16"/>
        <v>44511</v>
      </c>
      <c r="E259" s="40" t="str">
        <f t="shared" si="17"/>
        <v>🌓</v>
      </c>
      <c r="F259" s="44">
        <f t="shared" si="18"/>
        <v>44515</v>
      </c>
      <c r="G259" s="45" t="str">
        <f t="shared" si="19"/>
        <v>🌔</v>
      </c>
    </row>
    <row r="260" spans="1:7" x14ac:dyDescent="0.2">
      <c r="A260" s="24" t="s">
        <v>16</v>
      </c>
      <c r="B260" s="38">
        <v>44519.372916666667</v>
      </c>
      <c r="C260" s="38">
        <f t="shared" si="15"/>
        <v>44519.081250000003</v>
      </c>
      <c r="D260" s="39">
        <f t="shared" si="16"/>
        <v>44519</v>
      </c>
      <c r="E260" s="40" t="str">
        <f t="shared" si="17"/>
        <v>🌕</v>
      </c>
      <c r="F260" s="44">
        <f t="shared" si="18"/>
        <v>44523</v>
      </c>
      <c r="G260" s="45" t="str">
        <f t="shared" si="19"/>
        <v>🌖</v>
      </c>
    </row>
    <row r="261" spans="1:7" x14ac:dyDescent="0.2">
      <c r="A261" s="24" t="s">
        <v>18</v>
      </c>
      <c r="B261" s="38">
        <v>44527.519444444442</v>
      </c>
      <c r="C261" s="38">
        <f t="shared" si="15"/>
        <v>44527.227777777778</v>
      </c>
      <c r="D261" s="39">
        <f t="shared" si="16"/>
        <v>44527</v>
      </c>
      <c r="E261" s="40" t="str">
        <f t="shared" si="17"/>
        <v>🌗</v>
      </c>
      <c r="F261" s="44">
        <f t="shared" si="18"/>
        <v>44530</v>
      </c>
      <c r="G261" s="45" t="str">
        <f t="shared" si="19"/>
        <v>🌘</v>
      </c>
    </row>
    <row r="262" spans="1:7" x14ac:dyDescent="0.2">
      <c r="A262" s="24" t="s">
        <v>11</v>
      </c>
      <c r="B262" s="38">
        <v>44534.321527777778</v>
      </c>
      <c r="C262" s="38">
        <f t="shared" si="15"/>
        <v>44534.029861111114</v>
      </c>
      <c r="D262" s="39">
        <f t="shared" si="16"/>
        <v>44534</v>
      </c>
      <c r="E262" s="40" t="str">
        <f t="shared" si="17"/>
        <v>🌑</v>
      </c>
      <c r="F262" s="44">
        <f t="shared" si="18"/>
        <v>44537</v>
      </c>
      <c r="G262" s="45" t="str">
        <f t="shared" si="19"/>
        <v>🌒</v>
      </c>
    </row>
    <row r="263" spans="1:7" x14ac:dyDescent="0.2">
      <c r="A263" s="24" t="s">
        <v>14</v>
      </c>
      <c r="B263" s="38">
        <v>44541.065972222219</v>
      </c>
      <c r="C263" s="38">
        <f t="shared" si="15"/>
        <v>44540.774305555555</v>
      </c>
      <c r="D263" s="39">
        <f t="shared" si="16"/>
        <v>44540</v>
      </c>
      <c r="E263" s="40" t="str">
        <f t="shared" si="17"/>
        <v>🌓</v>
      </c>
      <c r="F263" s="44">
        <f t="shared" si="18"/>
        <v>44544</v>
      </c>
      <c r="G263" s="45" t="str">
        <f t="shared" si="19"/>
        <v>🌔</v>
      </c>
    </row>
    <row r="264" spans="1:7" x14ac:dyDescent="0.2">
      <c r="A264" s="24" t="s">
        <v>16</v>
      </c>
      <c r="B264" s="38">
        <v>44549.190972222219</v>
      </c>
      <c r="C264" s="38">
        <f t="shared" si="15"/>
        <v>44548.899305555555</v>
      </c>
      <c r="D264" s="39">
        <f t="shared" si="16"/>
        <v>44548</v>
      </c>
      <c r="E264" s="40" t="str">
        <f t="shared" si="17"/>
        <v>🌕</v>
      </c>
      <c r="F264" s="44">
        <f t="shared" si="18"/>
        <v>44552</v>
      </c>
      <c r="G264" s="45" t="str">
        <f t="shared" si="19"/>
        <v>🌖</v>
      </c>
    </row>
    <row r="265" spans="1:7" x14ac:dyDescent="0.2">
      <c r="A265" s="24" t="s">
        <v>18</v>
      </c>
      <c r="B265" s="38">
        <v>44557.1</v>
      </c>
      <c r="C265" s="38">
        <f t="shared" si="15"/>
        <v>44556.808333333334</v>
      </c>
      <c r="D265" s="39">
        <f t="shared" si="16"/>
        <v>44556</v>
      </c>
      <c r="E265" s="40" t="str">
        <f t="shared" si="17"/>
        <v>🌗</v>
      </c>
      <c r="F265" s="44">
        <f t="shared" si="18"/>
        <v>44560</v>
      </c>
      <c r="G265" s="45" t="str">
        <f t="shared" si="19"/>
        <v>🌘</v>
      </c>
    </row>
    <row r="266" spans="1:7" x14ac:dyDescent="0.2">
      <c r="A266" s="24" t="s">
        <v>11</v>
      </c>
      <c r="B266" s="38">
        <v>44563.772916666669</v>
      </c>
      <c r="C266" s="38">
        <f t="shared" si="15"/>
        <v>44563.481250000004</v>
      </c>
      <c r="D266" s="39">
        <f t="shared" si="16"/>
        <v>44563</v>
      </c>
      <c r="E266" s="40" t="str">
        <f t="shared" si="17"/>
        <v>🌑</v>
      </c>
      <c r="F266" s="44">
        <f t="shared" si="18"/>
        <v>44566</v>
      </c>
      <c r="G266" s="45" t="str">
        <f t="shared" si="19"/>
        <v>🌒</v>
      </c>
    </row>
    <row r="267" spans="1:7" x14ac:dyDescent="0.2">
      <c r="A267" s="24" t="s">
        <v>14</v>
      </c>
      <c r="B267" s="38">
        <v>44570.757638888892</v>
      </c>
      <c r="C267" s="38">
        <f t="shared" si="15"/>
        <v>44570.465972222228</v>
      </c>
      <c r="D267" s="39">
        <f t="shared" si="16"/>
        <v>44570</v>
      </c>
      <c r="E267" s="40" t="str">
        <f t="shared" si="17"/>
        <v>🌓</v>
      </c>
      <c r="F267" s="44">
        <f t="shared" si="18"/>
        <v>44574</v>
      </c>
      <c r="G267" s="45" t="str">
        <f t="shared" si="19"/>
        <v>🌔</v>
      </c>
    </row>
    <row r="268" spans="1:7" x14ac:dyDescent="0.2">
      <c r="A268" s="24" t="s">
        <v>16</v>
      </c>
      <c r="B268" s="38">
        <v>44578.991666666669</v>
      </c>
      <c r="C268" s="38">
        <f t="shared" si="15"/>
        <v>44578.700000000004</v>
      </c>
      <c r="D268" s="39">
        <f t="shared" si="16"/>
        <v>44578</v>
      </c>
      <c r="E268" s="40" t="str">
        <f t="shared" si="17"/>
        <v>🌕</v>
      </c>
      <c r="F268" s="44">
        <f t="shared" si="18"/>
        <v>44582</v>
      </c>
      <c r="G268" s="45" t="str">
        <f t="shared" si="19"/>
        <v>🌖</v>
      </c>
    </row>
    <row r="269" spans="1:7" x14ac:dyDescent="0.2">
      <c r="A269" s="24" t="s">
        <v>18</v>
      </c>
      <c r="B269" s="38">
        <v>44586.570138888892</v>
      </c>
      <c r="C269" s="38">
        <f t="shared" si="15"/>
        <v>44586.278472222228</v>
      </c>
      <c r="D269" s="39">
        <f t="shared" si="16"/>
        <v>44586</v>
      </c>
      <c r="E269" s="40" t="str">
        <f t="shared" si="17"/>
        <v>🌗</v>
      </c>
      <c r="F269" s="44">
        <f t="shared" si="18"/>
        <v>44589</v>
      </c>
      <c r="G269" s="45" t="str">
        <f t="shared" si="19"/>
        <v>🌘</v>
      </c>
    </row>
    <row r="270" spans="1:7" x14ac:dyDescent="0.2">
      <c r="A270" s="24" t="s">
        <v>11</v>
      </c>
      <c r="B270" s="38">
        <v>44593.240277777775</v>
      </c>
      <c r="C270" s="38">
        <f t="shared" si="15"/>
        <v>44592.948611111111</v>
      </c>
      <c r="D270" s="39">
        <f t="shared" si="16"/>
        <v>44592</v>
      </c>
      <c r="E270" s="40" t="str">
        <f t="shared" si="17"/>
        <v>🌑</v>
      </c>
      <c r="F270" s="44">
        <f t="shared" si="18"/>
        <v>44596</v>
      </c>
      <c r="G270" s="45" t="str">
        <f t="shared" si="19"/>
        <v>🌒</v>
      </c>
    </row>
    <row r="271" spans="1:7" x14ac:dyDescent="0.2">
      <c r="A271" s="24" t="s">
        <v>14</v>
      </c>
      <c r="B271" s="38">
        <v>44600.576388888891</v>
      </c>
      <c r="C271" s="38">
        <f t="shared" si="15"/>
        <v>44600.284722222226</v>
      </c>
      <c r="D271" s="39">
        <f t="shared" si="16"/>
        <v>44600</v>
      </c>
      <c r="E271" s="40" t="str">
        <f t="shared" si="17"/>
        <v>🌓</v>
      </c>
      <c r="F271" s="44">
        <f t="shared" si="18"/>
        <v>44604</v>
      </c>
      <c r="G271" s="45" t="str">
        <f t="shared" si="19"/>
        <v>🌔</v>
      </c>
    </row>
    <row r="272" spans="1:7" x14ac:dyDescent="0.2">
      <c r="A272" s="24" t="s">
        <v>16</v>
      </c>
      <c r="B272" s="38">
        <v>44608.705555555556</v>
      </c>
      <c r="C272" s="38">
        <f t="shared" si="15"/>
        <v>44608.413888888892</v>
      </c>
      <c r="D272" s="39">
        <f t="shared" si="16"/>
        <v>44608</v>
      </c>
      <c r="E272" s="40" t="str">
        <f t="shared" si="17"/>
        <v>🌕</v>
      </c>
      <c r="F272" s="44">
        <f t="shared" si="18"/>
        <v>44612</v>
      </c>
      <c r="G272" s="45" t="str">
        <f t="shared" si="19"/>
        <v>🌖</v>
      </c>
    </row>
    <row r="273" spans="1:7" x14ac:dyDescent="0.2">
      <c r="A273" s="24" t="s">
        <v>18</v>
      </c>
      <c r="B273" s="38">
        <v>44615.938888888886</v>
      </c>
      <c r="C273" s="38">
        <f t="shared" si="15"/>
        <v>44615.647222222222</v>
      </c>
      <c r="D273" s="39">
        <f t="shared" si="16"/>
        <v>44615</v>
      </c>
      <c r="E273" s="40" t="str">
        <f t="shared" si="17"/>
        <v>🌗</v>
      </c>
      <c r="F273" s="44">
        <f t="shared" si="18"/>
        <v>44619</v>
      </c>
      <c r="G273" s="45" t="str">
        <f t="shared" si="19"/>
        <v>🌘</v>
      </c>
    </row>
    <row r="274" spans="1:7" x14ac:dyDescent="0.2">
      <c r="A274" s="24" t="s">
        <v>11</v>
      </c>
      <c r="B274" s="38">
        <v>44622.732638888891</v>
      </c>
      <c r="C274" s="38">
        <f t="shared" si="15"/>
        <v>44622.440972222226</v>
      </c>
      <c r="D274" s="39">
        <f t="shared" si="16"/>
        <v>44622</v>
      </c>
      <c r="E274" s="40" t="str">
        <f t="shared" si="17"/>
        <v>🌑</v>
      </c>
      <c r="F274" s="44">
        <f t="shared" si="18"/>
        <v>44626</v>
      </c>
      <c r="G274" s="45" t="str">
        <f t="shared" si="19"/>
        <v>🌒</v>
      </c>
    </row>
    <row r="275" spans="1:7" x14ac:dyDescent="0.2">
      <c r="A275" s="24" t="s">
        <v>14</v>
      </c>
      <c r="B275" s="38">
        <v>44630.447916666664</v>
      </c>
      <c r="C275" s="38">
        <f t="shared" ref="C275:C338" si="20">B275+$C$9/24</f>
        <v>44630.15625</v>
      </c>
      <c r="D275" s="39">
        <f t="shared" si="16"/>
        <v>44630</v>
      </c>
      <c r="E275" s="40" t="str">
        <f t="shared" si="17"/>
        <v>🌓</v>
      </c>
      <c r="F275" s="44">
        <f t="shared" si="18"/>
        <v>44634</v>
      </c>
      <c r="G275" s="45" t="str">
        <f t="shared" si="19"/>
        <v>🌔</v>
      </c>
    </row>
    <row r="276" spans="1:7" x14ac:dyDescent="0.2">
      <c r="A276" s="24" t="s">
        <v>16</v>
      </c>
      <c r="B276" s="38">
        <v>44638.303472222222</v>
      </c>
      <c r="C276" s="38">
        <f t="shared" si="20"/>
        <v>44638.011805555558</v>
      </c>
      <c r="D276" s="39">
        <f t="shared" ref="D276:D339" si="21">INT(C276)</f>
        <v>44638</v>
      </c>
      <c r="E276" s="40" t="str">
        <f t="shared" ref="E276:E339" si="22">INDEX($B$8:$B$14,MATCH(A276,$A$8:$A$14,0))</f>
        <v>🌕</v>
      </c>
      <c r="F276" s="44">
        <f t="shared" ref="F276:F339" si="23">INT(AVERAGE(C276:C277))</f>
        <v>44641</v>
      </c>
      <c r="G276" s="45" t="str">
        <f t="shared" ref="G276:G339" si="24">INDEX($B$8:$B$15,MATCH(A276,$A$8:$A$15,0)+1)</f>
        <v>🌖</v>
      </c>
    </row>
    <row r="277" spans="1:7" x14ac:dyDescent="0.2">
      <c r="A277" s="24" t="s">
        <v>18</v>
      </c>
      <c r="B277" s="38">
        <v>44645.234027777777</v>
      </c>
      <c r="C277" s="38">
        <f t="shared" si="20"/>
        <v>44644.942361111112</v>
      </c>
      <c r="D277" s="39">
        <f t="shared" si="21"/>
        <v>44644</v>
      </c>
      <c r="E277" s="40" t="str">
        <f t="shared" si="22"/>
        <v>🌗</v>
      </c>
      <c r="F277" s="44">
        <f t="shared" si="23"/>
        <v>44648</v>
      </c>
      <c r="G277" s="45" t="str">
        <f t="shared" si="24"/>
        <v>🌘</v>
      </c>
    </row>
    <row r="278" spans="1:7" x14ac:dyDescent="0.2">
      <c r="A278" s="24" t="s">
        <v>11</v>
      </c>
      <c r="B278" s="38">
        <v>44652.26666666667</v>
      </c>
      <c r="C278" s="38">
        <f t="shared" si="20"/>
        <v>44651.975000000006</v>
      </c>
      <c r="D278" s="39">
        <f t="shared" si="21"/>
        <v>44651</v>
      </c>
      <c r="E278" s="40" t="str">
        <f t="shared" si="22"/>
        <v>🌑</v>
      </c>
      <c r="F278" s="44">
        <f t="shared" si="23"/>
        <v>44655</v>
      </c>
      <c r="G278" s="45" t="str">
        <f t="shared" si="24"/>
        <v>🌒</v>
      </c>
    </row>
    <row r="279" spans="1:7" x14ac:dyDescent="0.2">
      <c r="A279" s="24" t="s">
        <v>14</v>
      </c>
      <c r="B279" s="38">
        <v>44660.283333333333</v>
      </c>
      <c r="C279" s="38">
        <f t="shared" si="20"/>
        <v>44659.991666666669</v>
      </c>
      <c r="D279" s="39">
        <f t="shared" si="21"/>
        <v>44659</v>
      </c>
      <c r="E279" s="40" t="str">
        <f t="shared" si="22"/>
        <v>🌓</v>
      </c>
      <c r="F279" s="44">
        <f t="shared" si="23"/>
        <v>44663</v>
      </c>
      <c r="G279" s="45" t="str">
        <f t="shared" si="24"/>
        <v>🌔</v>
      </c>
    </row>
    <row r="280" spans="1:7" x14ac:dyDescent="0.2">
      <c r="A280" s="24" t="s">
        <v>16</v>
      </c>
      <c r="B280" s="38">
        <v>44667.788194444445</v>
      </c>
      <c r="C280" s="38">
        <f t="shared" si="20"/>
        <v>44667.496527777781</v>
      </c>
      <c r="D280" s="39">
        <f t="shared" si="21"/>
        <v>44667</v>
      </c>
      <c r="E280" s="40" t="str">
        <f t="shared" si="22"/>
        <v>🌕</v>
      </c>
      <c r="F280" s="44">
        <f t="shared" si="23"/>
        <v>44670</v>
      </c>
      <c r="G280" s="45" t="str">
        <f t="shared" si="24"/>
        <v>🌖</v>
      </c>
    </row>
    <row r="281" spans="1:7" x14ac:dyDescent="0.2">
      <c r="A281" s="24" t="s">
        <v>18</v>
      </c>
      <c r="B281" s="38">
        <v>44674.49722222222</v>
      </c>
      <c r="C281" s="38">
        <f t="shared" si="20"/>
        <v>44674.205555555556</v>
      </c>
      <c r="D281" s="39">
        <f t="shared" si="21"/>
        <v>44674</v>
      </c>
      <c r="E281" s="40" t="str">
        <f t="shared" si="22"/>
        <v>🌗</v>
      </c>
      <c r="F281" s="44">
        <f t="shared" si="23"/>
        <v>44677</v>
      </c>
      <c r="G281" s="45" t="str">
        <f t="shared" si="24"/>
        <v>🌘</v>
      </c>
    </row>
    <row r="282" spans="1:7" x14ac:dyDescent="0.2">
      <c r="A282" s="24" t="s">
        <v>11</v>
      </c>
      <c r="B282" s="38">
        <v>44681.852777777778</v>
      </c>
      <c r="C282" s="38">
        <f t="shared" si="20"/>
        <v>44681.561111111114</v>
      </c>
      <c r="D282" s="39">
        <f t="shared" si="21"/>
        <v>44681</v>
      </c>
      <c r="E282" s="40" t="str">
        <f t="shared" si="22"/>
        <v>🌑</v>
      </c>
      <c r="F282" s="44">
        <f t="shared" si="23"/>
        <v>44685</v>
      </c>
      <c r="G282" s="45" t="str">
        <f t="shared" si="24"/>
        <v>🌒</v>
      </c>
    </row>
    <row r="283" spans="1:7" x14ac:dyDescent="0.2">
      <c r="A283" s="24" t="s">
        <v>14</v>
      </c>
      <c r="B283" s="38">
        <v>44690.01458333333</v>
      </c>
      <c r="C283" s="38">
        <f t="shared" si="20"/>
        <v>44689.722916666666</v>
      </c>
      <c r="D283" s="39">
        <f t="shared" si="21"/>
        <v>44689</v>
      </c>
      <c r="E283" s="40" t="str">
        <f t="shared" si="22"/>
        <v>🌓</v>
      </c>
      <c r="F283" s="44">
        <f t="shared" si="23"/>
        <v>44693</v>
      </c>
      <c r="G283" s="45" t="str">
        <f t="shared" si="24"/>
        <v>🌔</v>
      </c>
    </row>
    <row r="284" spans="1:7" x14ac:dyDescent="0.2">
      <c r="A284" s="24" t="s">
        <v>16</v>
      </c>
      <c r="B284" s="38">
        <v>44697.176388888889</v>
      </c>
      <c r="C284" s="38">
        <f t="shared" si="20"/>
        <v>44696.884722222225</v>
      </c>
      <c r="D284" s="39">
        <f t="shared" si="21"/>
        <v>44696</v>
      </c>
      <c r="E284" s="40" t="str">
        <f t="shared" si="22"/>
        <v>🌕</v>
      </c>
      <c r="F284" s="44">
        <f t="shared" si="23"/>
        <v>44700</v>
      </c>
      <c r="G284" s="45" t="str">
        <f t="shared" si="24"/>
        <v>🌖</v>
      </c>
    </row>
    <row r="285" spans="1:7" x14ac:dyDescent="0.2">
      <c r="A285" s="24" t="s">
        <v>18</v>
      </c>
      <c r="B285" s="38">
        <v>44703.779861111114</v>
      </c>
      <c r="C285" s="38">
        <f t="shared" si="20"/>
        <v>44703.48819444445</v>
      </c>
      <c r="D285" s="39">
        <f t="shared" si="21"/>
        <v>44703</v>
      </c>
      <c r="E285" s="40" t="str">
        <f t="shared" si="22"/>
        <v>🌗</v>
      </c>
      <c r="F285" s="44">
        <f t="shared" si="23"/>
        <v>44707</v>
      </c>
      <c r="G285" s="45" t="str">
        <f t="shared" si="24"/>
        <v>🌘</v>
      </c>
    </row>
    <row r="286" spans="1:7" x14ac:dyDescent="0.2">
      <c r="A286" s="24" t="s">
        <v>11</v>
      </c>
      <c r="B286" s="38">
        <v>44711.479166666664</v>
      </c>
      <c r="C286" s="38">
        <f t="shared" si="20"/>
        <v>44711.1875</v>
      </c>
      <c r="D286" s="39">
        <f t="shared" si="21"/>
        <v>44711</v>
      </c>
      <c r="E286" s="40" t="str">
        <f t="shared" si="22"/>
        <v>🌑</v>
      </c>
      <c r="F286" s="44">
        <f t="shared" si="23"/>
        <v>44715</v>
      </c>
      <c r="G286" s="45" t="str">
        <f t="shared" si="24"/>
        <v>🌒</v>
      </c>
    </row>
    <row r="287" spans="1:7" x14ac:dyDescent="0.2">
      <c r="A287" s="24" t="s">
        <v>14</v>
      </c>
      <c r="B287" s="38">
        <v>44719.616666666669</v>
      </c>
      <c r="C287" s="38">
        <f t="shared" si="20"/>
        <v>44719.325000000004</v>
      </c>
      <c r="D287" s="39">
        <f t="shared" si="21"/>
        <v>44719</v>
      </c>
      <c r="E287" s="40" t="str">
        <f t="shared" si="22"/>
        <v>🌓</v>
      </c>
      <c r="F287" s="44">
        <f t="shared" si="23"/>
        <v>44722</v>
      </c>
      <c r="G287" s="45" t="str">
        <f t="shared" si="24"/>
        <v>🌔</v>
      </c>
    </row>
    <row r="288" spans="1:7" x14ac:dyDescent="0.2">
      <c r="A288" s="24" t="s">
        <v>16</v>
      </c>
      <c r="B288" s="38">
        <v>44726.494444444441</v>
      </c>
      <c r="C288" s="38">
        <f t="shared" si="20"/>
        <v>44726.202777777777</v>
      </c>
      <c r="D288" s="39">
        <f t="shared" si="21"/>
        <v>44726</v>
      </c>
      <c r="E288" s="40" t="str">
        <f t="shared" si="22"/>
        <v>🌕</v>
      </c>
      <c r="F288" s="44">
        <f t="shared" si="23"/>
        <v>44729</v>
      </c>
      <c r="G288" s="45" t="str">
        <f t="shared" si="24"/>
        <v>🌖</v>
      </c>
    </row>
    <row r="289" spans="1:7" x14ac:dyDescent="0.2">
      <c r="A289" s="24" t="s">
        <v>18</v>
      </c>
      <c r="B289" s="38">
        <v>44733.132638888892</v>
      </c>
      <c r="C289" s="38">
        <f t="shared" si="20"/>
        <v>44732.840972222228</v>
      </c>
      <c r="D289" s="39">
        <f t="shared" si="21"/>
        <v>44732</v>
      </c>
      <c r="E289" s="40" t="str">
        <f t="shared" si="22"/>
        <v>🌗</v>
      </c>
      <c r="F289" s="44">
        <f t="shared" si="23"/>
        <v>44736</v>
      </c>
      <c r="G289" s="45" t="str">
        <f t="shared" si="24"/>
        <v>🌘</v>
      </c>
    </row>
    <row r="290" spans="1:7" x14ac:dyDescent="0.2">
      <c r="A290" s="24" t="s">
        <v>11</v>
      </c>
      <c r="B290" s="38">
        <v>44741.119444444441</v>
      </c>
      <c r="C290" s="38">
        <f t="shared" si="20"/>
        <v>44740.827777777777</v>
      </c>
      <c r="D290" s="39">
        <f t="shared" si="21"/>
        <v>44740</v>
      </c>
      <c r="E290" s="40" t="str">
        <f t="shared" si="22"/>
        <v>🌑</v>
      </c>
      <c r="F290" s="44">
        <f t="shared" si="23"/>
        <v>44744</v>
      </c>
      <c r="G290" s="45" t="str">
        <f t="shared" si="24"/>
        <v>🌒</v>
      </c>
    </row>
    <row r="291" spans="1:7" x14ac:dyDescent="0.2">
      <c r="A291" s="24" t="s">
        <v>14</v>
      </c>
      <c r="B291" s="38">
        <v>44749.093055555553</v>
      </c>
      <c r="C291" s="38">
        <f t="shared" si="20"/>
        <v>44748.801388888889</v>
      </c>
      <c r="D291" s="39">
        <f t="shared" si="21"/>
        <v>44748</v>
      </c>
      <c r="E291" s="40" t="str">
        <f t="shared" si="22"/>
        <v>🌓</v>
      </c>
      <c r="F291" s="44">
        <f t="shared" si="23"/>
        <v>44752</v>
      </c>
      <c r="G291" s="45" t="str">
        <f t="shared" si="24"/>
        <v>🌔</v>
      </c>
    </row>
    <row r="292" spans="1:7" x14ac:dyDescent="0.2">
      <c r="A292" s="24" t="s">
        <v>16</v>
      </c>
      <c r="B292" s="38">
        <v>44755.776388888888</v>
      </c>
      <c r="C292" s="38">
        <f t="shared" si="20"/>
        <v>44755.484722222223</v>
      </c>
      <c r="D292" s="39">
        <f t="shared" si="21"/>
        <v>44755</v>
      </c>
      <c r="E292" s="40" t="str">
        <f t="shared" si="22"/>
        <v>🌕</v>
      </c>
      <c r="F292" s="44">
        <f t="shared" si="23"/>
        <v>44758</v>
      </c>
      <c r="G292" s="45" t="str">
        <f t="shared" si="24"/>
        <v>🌖</v>
      </c>
    </row>
    <row r="293" spans="1:7" x14ac:dyDescent="0.2">
      <c r="A293" s="24" t="s">
        <v>18</v>
      </c>
      <c r="B293" s="38">
        <v>44762.59652777778</v>
      </c>
      <c r="C293" s="38">
        <f t="shared" si="20"/>
        <v>44762.304861111115</v>
      </c>
      <c r="D293" s="39">
        <f t="shared" si="21"/>
        <v>44762</v>
      </c>
      <c r="E293" s="40" t="str">
        <f t="shared" si="22"/>
        <v>🌗</v>
      </c>
      <c r="F293" s="44">
        <f t="shared" si="23"/>
        <v>44766</v>
      </c>
      <c r="G293" s="45" t="str">
        <f t="shared" si="24"/>
        <v>🌘</v>
      </c>
    </row>
    <row r="294" spans="1:7" x14ac:dyDescent="0.2">
      <c r="A294" s="24" t="s">
        <v>11</v>
      </c>
      <c r="B294" s="38">
        <v>44770.746527777781</v>
      </c>
      <c r="C294" s="38">
        <f t="shared" si="20"/>
        <v>44770.454861111117</v>
      </c>
      <c r="D294" s="39">
        <f t="shared" si="21"/>
        <v>44770</v>
      </c>
      <c r="E294" s="40" t="str">
        <f t="shared" si="22"/>
        <v>🌑</v>
      </c>
      <c r="F294" s="44">
        <f t="shared" si="23"/>
        <v>44774</v>
      </c>
      <c r="G294" s="45" t="str">
        <f t="shared" si="24"/>
        <v>🌒</v>
      </c>
    </row>
    <row r="295" spans="1:7" x14ac:dyDescent="0.2">
      <c r="A295" s="24" t="s">
        <v>14</v>
      </c>
      <c r="B295" s="38">
        <v>44778.462500000001</v>
      </c>
      <c r="C295" s="38">
        <f t="shared" si="20"/>
        <v>44778.170833333337</v>
      </c>
      <c r="D295" s="39">
        <f t="shared" si="21"/>
        <v>44778</v>
      </c>
      <c r="E295" s="40" t="str">
        <f t="shared" si="22"/>
        <v>🌓</v>
      </c>
      <c r="F295" s="44">
        <f t="shared" si="23"/>
        <v>44781</v>
      </c>
      <c r="G295" s="45" t="str">
        <f t="shared" si="24"/>
        <v>🌔</v>
      </c>
    </row>
    <row r="296" spans="1:7" x14ac:dyDescent="0.2">
      <c r="A296" s="24" t="s">
        <v>16</v>
      </c>
      <c r="B296" s="38">
        <v>44785.066666666666</v>
      </c>
      <c r="C296" s="38">
        <f t="shared" si="20"/>
        <v>44784.775000000001</v>
      </c>
      <c r="D296" s="39">
        <f t="shared" si="21"/>
        <v>44784</v>
      </c>
      <c r="E296" s="40" t="str">
        <f t="shared" si="22"/>
        <v>🌕</v>
      </c>
      <c r="F296" s="44">
        <f t="shared" si="23"/>
        <v>44788</v>
      </c>
      <c r="G296" s="45" t="str">
        <f t="shared" si="24"/>
        <v>🌖</v>
      </c>
    </row>
    <row r="297" spans="1:7" x14ac:dyDescent="0.2">
      <c r="A297" s="24" t="s">
        <v>18</v>
      </c>
      <c r="B297" s="38">
        <v>44792.191666666666</v>
      </c>
      <c r="C297" s="38">
        <f t="shared" si="20"/>
        <v>44791.9</v>
      </c>
      <c r="D297" s="39">
        <f t="shared" si="21"/>
        <v>44791</v>
      </c>
      <c r="E297" s="40" t="str">
        <f t="shared" si="22"/>
        <v>🌗</v>
      </c>
      <c r="F297" s="44">
        <f t="shared" si="23"/>
        <v>44795</v>
      </c>
      <c r="G297" s="45" t="str">
        <f t="shared" si="24"/>
        <v>🌘</v>
      </c>
    </row>
    <row r="298" spans="1:7" x14ac:dyDescent="0.2">
      <c r="A298" s="24" t="s">
        <v>11</v>
      </c>
      <c r="B298" s="38">
        <v>44800.345138888886</v>
      </c>
      <c r="C298" s="38">
        <f t="shared" si="20"/>
        <v>44800.053472222222</v>
      </c>
      <c r="D298" s="39">
        <f t="shared" si="21"/>
        <v>44800</v>
      </c>
      <c r="E298" s="40" t="str">
        <f t="shared" si="22"/>
        <v>🌑</v>
      </c>
      <c r="F298" s="44">
        <f t="shared" si="23"/>
        <v>44803</v>
      </c>
      <c r="G298" s="45" t="str">
        <f t="shared" si="24"/>
        <v>🌒</v>
      </c>
    </row>
    <row r="299" spans="1:7" x14ac:dyDescent="0.2">
      <c r="A299" s="24" t="s">
        <v>14</v>
      </c>
      <c r="B299" s="38">
        <v>44807.755555555559</v>
      </c>
      <c r="C299" s="38">
        <f t="shared" si="20"/>
        <v>44807.463888888895</v>
      </c>
      <c r="D299" s="39">
        <f t="shared" si="21"/>
        <v>44807</v>
      </c>
      <c r="E299" s="40" t="str">
        <f t="shared" si="22"/>
        <v>🌓</v>
      </c>
      <c r="F299" s="44">
        <f t="shared" si="23"/>
        <v>44810</v>
      </c>
      <c r="G299" s="45" t="str">
        <f t="shared" si="24"/>
        <v>🌔</v>
      </c>
    </row>
    <row r="300" spans="1:7" x14ac:dyDescent="0.2">
      <c r="A300" s="24" t="s">
        <v>16</v>
      </c>
      <c r="B300" s="38">
        <v>44814.415972222225</v>
      </c>
      <c r="C300" s="38">
        <f t="shared" si="20"/>
        <v>44814.124305555561</v>
      </c>
      <c r="D300" s="39">
        <f t="shared" si="21"/>
        <v>44814</v>
      </c>
      <c r="E300" s="40" t="str">
        <f t="shared" si="22"/>
        <v>🌕</v>
      </c>
      <c r="F300" s="44">
        <f t="shared" si="23"/>
        <v>44817</v>
      </c>
      <c r="G300" s="45" t="str">
        <f t="shared" si="24"/>
        <v>🌖</v>
      </c>
    </row>
    <row r="301" spans="1:7" x14ac:dyDescent="0.2">
      <c r="A301" s="24" t="s">
        <v>18</v>
      </c>
      <c r="B301" s="38">
        <v>44821.911111111112</v>
      </c>
      <c r="C301" s="38">
        <f t="shared" si="20"/>
        <v>44821.619444444448</v>
      </c>
      <c r="D301" s="39">
        <f t="shared" si="21"/>
        <v>44821</v>
      </c>
      <c r="E301" s="40" t="str">
        <f t="shared" si="22"/>
        <v>🌗</v>
      </c>
      <c r="F301" s="44">
        <f t="shared" si="23"/>
        <v>44825</v>
      </c>
      <c r="G301" s="45" t="str">
        <f t="shared" si="24"/>
        <v>🌘</v>
      </c>
    </row>
    <row r="302" spans="1:7" x14ac:dyDescent="0.2">
      <c r="A302" s="24" t="s">
        <v>11</v>
      </c>
      <c r="B302" s="38">
        <v>44829.912499999999</v>
      </c>
      <c r="C302" s="38">
        <f t="shared" si="20"/>
        <v>44829.620833333334</v>
      </c>
      <c r="D302" s="39">
        <f t="shared" si="21"/>
        <v>44829</v>
      </c>
      <c r="E302" s="40" t="str">
        <f t="shared" si="22"/>
        <v>🌑</v>
      </c>
      <c r="F302" s="44">
        <f t="shared" si="23"/>
        <v>44833</v>
      </c>
      <c r="G302" s="45" t="str">
        <f t="shared" si="24"/>
        <v>🌒</v>
      </c>
    </row>
    <row r="303" spans="1:7" x14ac:dyDescent="0.2">
      <c r="A303" s="24" t="s">
        <v>14</v>
      </c>
      <c r="B303" s="38">
        <v>44837.009722222225</v>
      </c>
      <c r="C303" s="38">
        <f t="shared" si="20"/>
        <v>44836.718055555561</v>
      </c>
      <c r="D303" s="39">
        <f t="shared" si="21"/>
        <v>44836</v>
      </c>
      <c r="E303" s="40" t="str">
        <f t="shared" si="22"/>
        <v>🌓</v>
      </c>
      <c r="F303" s="44">
        <f t="shared" si="23"/>
        <v>44840</v>
      </c>
      <c r="G303" s="45" t="str">
        <f t="shared" si="24"/>
        <v>🌔</v>
      </c>
    </row>
    <row r="304" spans="1:7" x14ac:dyDescent="0.2">
      <c r="A304" s="24" t="s">
        <v>16</v>
      </c>
      <c r="B304" s="38">
        <v>44843.871527777781</v>
      </c>
      <c r="C304" s="38">
        <f t="shared" si="20"/>
        <v>44843.579861111117</v>
      </c>
      <c r="D304" s="39">
        <f t="shared" si="21"/>
        <v>44843</v>
      </c>
      <c r="E304" s="40" t="str">
        <f t="shared" si="22"/>
        <v>🌕</v>
      </c>
      <c r="F304" s="44">
        <f t="shared" si="23"/>
        <v>44847</v>
      </c>
      <c r="G304" s="45" t="str">
        <f t="shared" si="24"/>
        <v>🌖</v>
      </c>
    </row>
    <row r="305" spans="1:7" x14ac:dyDescent="0.2">
      <c r="A305" s="24" t="s">
        <v>18</v>
      </c>
      <c r="B305" s="38">
        <v>44851.71875</v>
      </c>
      <c r="C305" s="38">
        <f t="shared" si="20"/>
        <v>44851.427083333336</v>
      </c>
      <c r="D305" s="39">
        <f t="shared" si="21"/>
        <v>44851</v>
      </c>
      <c r="E305" s="40" t="str">
        <f t="shared" si="22"/>
        <v>🌗</v>
      </c>
      <c r="F305" s="44">
        <f t="shared" si="23"/>
        <v>44855</v>
      </c>
      <c r="G305" s="45" t="str">
        <f t="shared" si="24"/>
        <v>🌘</v>
      </c>
    </row>
    <row r="306" spans="1:7" x14ac:dyDescent="0.2">
      <c r="A306" s="24" t="s">
        <v>11</v>
      </c>
      <c r="B306" s="38">
        <v>44859.450694444444</v>
      </c>
      <c r="C306" s="38">
        <f t="shared" si="20"/>
        <v>44859.15902777778</v>
      </c>
      <c r="D306" s="39">
        <f t="shared" si="21"/>
        <v>44859</v>
      </c>
      <c r="E306" s="40" t="str">
        <f t="shared" si="22"/>
        <v>🌑</v>
      </c>
      <c r="F306" s="44">
        <f t="shared" si="23"/>
        <v>44862</v>
      </c>
      <c r="G306" s="45" t="str">
        <f t="shared" si="24"/>
        <v>🌒</v>
      </c>
    </row>
    <row r="307" spans="1:7" x14ac:dyDescent="0.2">
      <c r="A307" s="24" t="s">
        <v>14</v>
      </c>
      <c r="B307" s="38">
        <v>44866.275694444441</v>
      </c>
      <c r="C307" s="38">
        <f t="shared" si="20"/>
        <v>44865.984027777777</v>
      </c>
      <c r="D307" s="39">
        <f t="shared" si="21"/>
        <v>44865</v>
      </c>
      <c r="E307" s="40" t="str">
        <f t="shared" si="22"/>
        <v>🌓</v>
      </c>
      <c r="F307" s="44">
        <f t="shared" si="23"/>
        <v>44869</v>
      </c>
      <c r="G307" s="45" t="str">
        <f t="shared" si="24"/>
        <v>🌔</v>
      </c>
    </row>
    <row r="308" spans="1:7" x14ac:dyDescent="0.2">
      <c r="A308" s="24" t="s">
        <v>16</v>
      </c>
      <c r="B308" s="38">
        <v>44873.459722222222</v>
      </c>
      <c r="C308" s="38">
        <f t="shared" si="20"/>
        <v>44873.168055555558</v>
      </c>
      <c r="D308" s="39">
        <f t="shared" si="21"/>
        <v>44873</v>
      </c>
      <c r="E308" s="40" t="str">
        <f t="shared" si="22"/>
        <v>🌕</v>
      </c>
      <c r="F308" s="44">
        <f t="shared" si="23"/>
        <v>44877</v>
      </c>
      <c r="G308" s="45" t="str">
        <f t="shared" si="24"/>
        <v>🌖</v>
      </c>
    </row>
    <row r="309" spans="1:7" x14ac:dyDescent="0.2">
      <c r="A309" s="24" t="s">
        <v>18</v>
      </c>
      <c r="B309" s="38">
        <v>44881.560416666667</v>
      </c>
      <c r="C309" s="38">
        <f t="shared" si="20"/>
        <v>44881.268750000003</v>
      </c>
      <c r="D309" s="39">
        <f t="shared" si="21"/>
        <v>44881</v>
      </c>
      <c r="E309" s="40" t="str">
        <f t="shared" si="22"/>
        <v>🌗</v>
      </c>
      <c r="F309" s="44">
        <f t="shared" si="23"/>
        <v>44884</v>
      </c>
      <c r="G309" s="45" t="str">
        <f t="shared" si="24"/>
        <v>🌘</v>
      </c>
    </row>
    <row r="310" spans="1:7" x14ac:dyDescent="0.2">
      <c r="A310" s="24" t="s">
        <v>11</v>
      </c>
      <c r="B310" s="38">
        <v>44888.956250000003</v>
      </c>
      <c r="C310" s="38">
        <f t="shared" si="20"/>
        <v>44888.664583333339</v>
      </c>
      <c r="D310" s="39">
        <f t="shared" si="21"/>
        <v>44888</v>
      </c>
      <c r="E310" s="40" t="str">
        <f t="shared" si="22"/>
        <v>🌑</v>
      </c>
      <c r="F310" s="44">
        <f t="shared" si="23"/>
        <v>44891</v>
      </c>
      <c r="G310" s="45" t="str">
        <f t="shared" si="24"/>
        <v>🌒</v>
      </c>
    </row>
    <row r="311" spans="1:7" x14ac:dyDescent="0.2">
      <c r="A311" s="24" t="s">
        <v>14</v>
      </c>
      <c r="B311" s="38">
        <v>44895.60833333333</v>
      </c>
      <c r="C311" s="38">
        <f t="shared" si="20"/>
        <v>44895.316666666666</v>
      </c>
      <c r="D311" s="39">
        <f t="shared" si="21"/>
        <v>44895</v>
      </c>
      <c r="E311" s="40" t="str">
        <f t="shared" si="22"/>
        <v>🌓</v>
      </c>
      <c r="F311" s="44">
        <f t="shared" si="23"/>
        <v>44899</v>
      </c>
      <c r="G311" s="45" t="str">
        <f t="shared" si="24"/>
        <v>🌔</v>
      </c>
    </row>
    <row r="312" spans="1:7" x14ac:dyDescent="0.2">
      <c r="A312" s="24" t="s">
        <v>16</v>
      </c>
      <c r="B312" s="38">
        <v>44903.172222222223</v>
      </c>
      <c r="C312" s="38">
        <f t="shared" si="20"/>
        <v>44902.880555555559</v>
      </c>
      <c r="D312" s="39">
        <f t="shared" si="21"/>
        <v>44902</v>
      </c>
      <c r="E312" s="40" t="str">
        <f t="shared" si="22"/>
        <v>🌕</v>
      </c>
      <c r="F312" s="44">
        <f t="shared" si="23"/>
        <v>44906</v>
      </c>
      <c r="G312" s="45" t="str">
        <f t="shared" si="24"/>
        <v>🌖</v>
      </c>
    </row>
    <row r="313" spans="1:7" x14ac:dyDescent="0.2">
      <c r="A313" s="24" t="s">
        <v>18</v>
      </c>
      <c r="B313" s="38">
        <v>44911.37222222222</v>
      </c>
      <c r="C313" s="38">
        <f t="shared" si="20"/>
        <v>44911.080555555556</v>
      </c>
      <c r="D313" s="39">
        <f t="shared" si="21"/>
        <v>44911</v>
      </c>
      <c r="E313" s="40" t="str">
        <f t="shared" si="22"/>
        <v>🌗</v>
      </c>
      <c r="F313" s="44">
        <f t="shared" si="23"/>
        <v>44914</v>
      </c>
      <c r="G313" s="45" t="str">
        <f t="shared" si="24"/>
        <v>🌘</v>
      </c>
    </row>
    <row r="314" spans="1:7" x14ac:dyDescent="0.2">
      <c r="A314" s="24" t="s">
        <v>11</v>
      </c>
      <c r="B314" s="38">
        <v>44918.428472222222</v>
      </c>
      <c r="C314" s="38">
        <f t="shared" si="20"/>
        <v>44918.136805555558</v>
      </c>
      <c r="D314" s="39">
        <f t="shared" si="21"/>
        <v>44918</v>
      </c>
      <c r="E314" s="40" t="str">
        <f t="shared" si="22"/>
        <v>🌑</v>
      </c>
      <c r="F314" s="44">
        <f t="shared" si="23"/>
        <v>44921</v>
      </c>
      <c r="G314" s="45" t="str">
        <f t="shared" si="24"/>
        <v>🌒</v>
      </c>
    </row>
    <row r="315" spans="1:7" x14ac:dyDescent="0.2">
      <c r="A315" s="24" t="s">
        <v>14</v>
      </c>
      <c r="B315" s="38">
        <v>44925.055555555555</v>
      </c>
      <c r="C315" s="38">
        <f t="shared" si="20"/>
        <v>44924.763888888891</v>
      </c>
      <c r="D315" s="39">
        <f t="shared" si="21"/>
        <v>44924</v>
      </c>
      <c r="E315" s="40" t="str">
        <f t="shared" si="22"/>
        <v>🌓</v>
      </c>
      <c r="F315" s="44">
        <f t="shared" si="23"/>
        <v>44928</v>
      </c>
      <c r="G315" s="45" t="str">
        <f t="shared" si="24"/>
        <v>🌔</v>
      </c>
    </row>
    <row r="316" spans="1:7" x14ac:dyDescent="0.2">
      <c r="A316" s="24" t="s">
        <v>16</v>
      </c>
      <c r="B316" s="38">
        <v>44932.963888888888</v>
      </c>
      <c r="C316" s="38">
        <f t="shared" si="20"/>
        <v>44932.672222222223</v>
      </c>
      <c r="D316" s="39">
        <f t="shared" si="21"/>
        <v>44932</v>
      </c>
      <c r="E316" s="40" t="str">
        <f t="shared" si="22"/>
        <v>🌕</v>
      </c>
      <c r="F316" s="44">
        <f t="shared" si="23"/>
        <v>44936</v>
      </c>
      <c r="G316" s="45" t="str">
        <f t="shared" si="24"/>
        <v>🌖</v>
      </c>
    </row>
    <row r="317" spans="1:7" x14ac:dyDescent="0.2">
      <c r="A317" s="24" t="s">
        <v>18</v>
      </c>
      <c r="B317" s="38">
        <v>44941.090277777781</v>
      </c>
      <c r="C317" s="38">
        <f t="shared" si="20"/>
        <v>44940.798611111117</v>
      </c>
      <c r="D317" s="39">
        <f t="shared" si="21"/>
        <v>44940</v>
      </c>
      <c r="E317" s="40" t="str">
        <f t="shared" si="22"/>
        <v>🌗</v>
      </c>
      <c r="F317" s="44">
        <f t="shared" si="23"/>
        <v>44944</v>
      </c>
      <c r="G317" s="45" t="str">
        <f t="shared" si="24"/>
        <v>🌘</v>
      </c>
    </row>
    <row r="318" spans="1:7" x14ac:dyDescent="0.2">
      <c r="A318" s="24" t="s">
        <v>11</v>
      </c>
      <c r="B318" s="38">
        <v>44947.870138888888</v>
      </c>
      <c r="C318" s="38">
        <f t="shared" si="20"/>
        <v>44947.578472222223</v>
      </c>
      <c r="D318" s="39">
        <f t="shared" si="21"/>
        <v>44947</v>
      </c>
      <c r="E318" s="40" t="str">
        <f t="shared" si="22"/>
        <v>🌑</v>
      </c>
      <c r="F318" s="44">
        <f t="shared" si="23"/>
        <v>44950</v>
      </c>
      <c r="G318" s="45" t="str">
        <f t="shared" si="24"/>
        <v>🌒</v>
      </c>
    </row>
    <row r="319" spans="1:7" x14ac:dyDescent="0.2">
      <c r="A319" s="24" t="s">
        <v>14</v>
      </c>
      <c r="B319" s="38">
        <v>44954.638194444444</v>
      </c>
      <c r="C319" s="38">
        <f t="shared" si="20"/>
        <v>44954.34652777778</v>
      </c>
      <c r="D319" s="39">
        <f t="shared" si="21"/>
        <v>44954</v>
      </c>
      <c r="E319" s="40" t="str">
        <f t="shared" si="22"/>
        <v>🌓</v>
      </c>
      <c r="F319" s="44">
        <f t="shared" si="23"/>
        <v>44958</v>
      </c>
      <c r="G319" s="45" t="str">
        <f t="shared" si="24"/>
        <v>🌔</v>
      </c>
    </row>
    <row r="320" spans="1:7" x14ac:dyDescent="0.2">
      <c r="A320" s="24" t="s">
        <v>16</v>
      </c>
      <c r="B320" s="38">
        <v>44962.769444444442</v>
      </c>
      <c r="C320" s="38">
        <f t="shared" si="20"/>
        <v>44962.477777777778</v>
      </c>
      <c r="D320" s="39">
        <f t="shared" si="21"/>
        <v>44962</v>
      </c>
      <c r="E320" s="40" t="str">
        <f t="shared" si="22"/>
        <v>🌕</v>
      </c>
      <c r="F320" s="44">
        <f t="shared" si="23"/>
        <v>44966</v>
      </c>
      <c r="G320" s="45" t="str">
        <f t="shared" si="24"/>
        <v>🌖</v>
      </c>
    </row>
    <row r="321" spans="1:7" x14ac:dyDescent="0.2">
      <c r="A321" s="24" t="s">
        <v>18</v>
      </c>
      <c r="B321" s="38">
        <v>44970.667361111111</v>
      </c>
      <c r="C321" s="38">
        <f t="shared" si="20"/>
        <v>44970.375694444447</v>
      </c>
      <c r="D321" s="39">
        <f t="shared" si="21"/>
        <v>44970</v>
      </c>
      <c r="E321" s="40" t="str">
        <f t="shared" si="22"/>
        <v>🌗</v>
      </c>
      <c r="F321" s="44">
        <f t="shared" si="23"/>
        <v>44973</v>
      </c>
      <c r="G321" s="45" t="str">
        <f t="shared" si="24"/>
        <v>🌘</v>
      </c>
    </row>
    <row r="322" spans="1:7" x14ac:dyDescent="0.2">
      <c r="A322" s="24" t="s">
        <v>11</v>
      </c>
      <c r="B322" s="38">
        <v>44977.29583333333</v>
      </c>
      <c r="C322" s="38">
        <f t="shared" si="20"/>
        <v>44977.004166666666</v>
      </c>
      <c r="D322" s="39">
        <f t="shared" si="21"/>
        <v>44977</v>
      </c>
      <c r="E322" s="40" t="str">
        <f t="shared" si="22"/>
        <v>🌑</v>
      </c>
      <c r="F322" s="44">
        <f t="shared" si="23"/>
        <v>44980</v>
      </c>
      <c r="G322" s="45" t="str">
        <f t="shared" si="24"/>
        <v>🌒</v>
      </c>
    </row>
    <row r="323" spans="1:7" x14ac:dyDescent="0.2">
      <c r="A323" s="24" t="s">
        <v>14</v>
      </c>
      <c r="B323" s="38">
        <v>44984.337500000001</v>
      </c>
      <c r="C323" s="38">
        <f t="shared" si="20"/>
        <v>44984.045833333337</v>
      </c>
      <c r="D323" s="39">
        <f t="shared" si="21"/>
        <v>44984</v>
      </c>
      <c r="E323" s="40" t="str">
        <f t="shared" si="22"/>
        <v>🌓</v>
      </c>
      <c r="F323" s="44">
        <f t="shared" si="23"/>
        <v>44988</v>
      </c>
      <c r="G323" s="45" t="str">
        <f t="shared" si="24"/>
        <v>🌔</v>
      </c>
    </row>
    <row r="324" spans="1:7" x14ac:dyDescent="0.2">
      <c r="A324" s="24" t="s">
        <v>16</v>
      </c>
      <c r="B324" s="38">
        <v>44992.527777777781</v>
      </c>
      <c r="C324" s="38">
        <f t="shared" si="20"/>
        <v>44992.236111111117</v>
      </c>
      <c r="D324" s="39">
        <f t="shared" si="21"/>
        <v>44992</v>
      </c>
      <c r="E324" s="40" t="str">
        <f t="shared" si="22"/>
        <v>🌕</v>
      </c>
      <c r="F324" s="44">
        <f t="shared" si="23"/>
        <v>44996</v>
      </c>
      <c r="G324" s="45" t="str">
        <f t="shared" si="24"/>
        <v>🌖</v>
      </c>
    </row>
    <row r="325" spans="1:7" x14ac:dyDescent="0.2">
      <c r="A325" s="24" t="s">
        <v>18</v>
      </c>
      <c r="B325" s="38">
        <v>45000.088888888888</v>
      </c>
      <c r="C325" s="38">
        <f t="shared" si="20"/>
        <v>44999.797222222223</v>
      </c>
      <c r="D325" s="39">
        <f t="shared" si="21"/>
        <v>44999</v>
      </c>
      <c r="E325" s="40" t="str">
        <f t="shared" si="22"/>
        <v>🌗</v>
      </c>
      <c r="F325" s="44">
        <f t="shared" si="23"/>
        <v>45003</v>
      </c>
      <c r="G325" s="45" t="str">
        <f t="shared" si="24"/>
        <v>🌘</v>
      </c>
    </row>
    <row r="326" spans="1:7" x14ac:dyDescent="0.2">
      <c r="A326" s="24" t="s">
        <v>11</v>
      </c>
      <c r="B326" s="38">
        <v>45006.724305555559</v>
      </c>
      <c r="C326" s="38">
        <f t="shared" si="20"/>
        <v>45006.432638888895</v>
      </c>
      <c r="D326" s="39">
        <f t="shared" si="21"/>
        <v>45006</v>
      </c>
      <c r="E326" s="40" t="str">
        <f t="shared" si="22"/>
        <v>🌑</v>
      </c>
      <c r="F326" s="44">
        <f t="shared" si="23"/>
        <v>45010</v>
      </c>
      <c r="G326" s="45" t="str">
        <f t="shared" si="24"/>
        <v>🌒</v>
      </c>
    </row>
    <row r="327" spans="1:7" x14ac:dyDescent="0.2">
      <c r="A327" s="24" t="s">
        <v>14</v>
      </c>
      <c r="B327" s="38">
        <v>45014.105555555558</v>
      </c>
      <c r="C327" s="38">
        <f t="shared" si="20"/>
        <v>45013.813888888893</v>
      </c>
      <c r="D327" s="39">
        <f t="shared" si="21"/>
        <v>45013</v>
      </c>
      <c r="E327" s="40" t="str">
        <f t="shared" si="22"/>
        <v>🌓</v>
      </c>
      <c r="F327" s="44">
        <f t="shared" si="23"/>
        <v>45017</v>
      </c>
      <c r="G327" s="45" t="str">
        <f t="shared" si="24"/>
        <v>🌔</v>
      </c>
    </row>
    <row r="328" spans="1:7" x14ac:dyDescent="0.2">
      <c r="A328" s="24" t="s">
        <v>16</v>
      </c>
      <c r="B328" s="38">
        <v>45022.19027777778</v>
      </c>
      <c r="C328" s="38">
        <f t="shared" si="20"/>
        <v>45021.898611111115</v>
      </c>
      <c r="D328" s="39">
        <f t="shared" si="21"/>
        <v>45021</v>
      </c>
      <c r="E328" s="40" t="str">
        <f t="shared" si="22"/>
        <v>🌕</v>
      </c>
      <c r="F328" s="44">
        <f t="shared" si="23"/>
        <v>45025</v>
      </c>
      <c r="G328" s="45" t="str">
        <f t="shared" si="24"/>
        <v>🌖</v>
      </c>
    </row>
    <row r="329" spans="1:7" x14ac:dyDescent="0.2">
      <c r="A329" s="24" t="s">
        <v>18</v>
      </c>
      <c r="B329" s="38">
        <v>45029.382638888892</v>
      </c>
      <c r="C329" s="38">
        <f t="shared" si="20"/>
        <v>45029.090972222228</v>
      </c>
      <c r="D329" s="39">
        <f t="shared" si="21"/>
        <v>45029</v>
      </c>
      <c r="E329" s="40" t="str">
        <f t="shared" si="22"/>
        <v>🌗</v>
      </c>
      <c r="F329" s="44">
        <f t="shared" si="23"/>
        <v>45032</v>
      </c>
      <c r="G329" s="45" t="str">
        <f t="shared" si="24"/>
        <v>🌘</v>
      </c>
    </row>
    <row r="330" spans="1:7" x14ac:dyDescent="0.2">
      <c r="A330" s="24" t="s">
        <v>11</v>
      </c>
      <c r="B330" s="38">
        <v>45036.175000000003</v>
      </c>
      <c r="C330" s="38">
        <f t="shared" si="20"/>
        <v>45035.883333333339</v>
      </c>
      <c r="D330" s="39">
        <f t="shared" si="21"/>
        <v>45035</v>
      </c>
      <c r="E330" s="40" t="str">
        <f t="shared" si="22"/>
        <v>🌑</v>
      </c>
      <c r="F330" s="44">
        <f t="shared" si="23"/>
        <v>45039</v>
      </c>
      <c r="G330" s="45" t="str">
        <f t="shared" si="24"/>
        <v>🌒</v>
      </c>
    </row>
    <row r="331" spans="1:7" x14ac:dyDescent="0.2">
      <c r="A331" s="24" t="s">
        <v>14</v>
      </c>
      <c r="B331" s="38">
        <v>45043.888888888891</v>
      </c>
      <c r="C331" s="38">
        <f t="shared" si="20"/>
        <v>45043.597222222226</v>
      </c>
      <c r="D331" s="39">
        <f t="shared" si="21"/>
        <v>45043</v>
      </c>
      <c r="E331" s="40" t="str">
        <f t="shared" si="22"/>
        <v>🌓</v>
      </c>
      <c r="F331" s="44">
        <f t="shared" si="23"/>
        <v>45047</v>
      </c>
      <c r="G331" s="45" t="str">
        <f t="shared" si="24"/>
        <v>🌔</v>
      </c>
    </row>
    <row r="332" spans="1:7" x14ac:dyDescent="0.2">
      <c r="A332" s="24" t="s">
        <v>16</v>
      </c>
      <c r="B332" s="38">
        <v>45051.731944444444</v>
      </c>
      <c r="C332" s="38">
        <f t="shared" si="20"/>
        <v>45051.44027777778</v>
      </c>
      <c r="D332" s="39">
        <f t="shared" si="21"/>
        <v>45051</v>
      </c>
      <c r="E332" s="40" t="str">
        <f t="shared" si="22"/>
        <v>🌕</v>
      </c>
      <c r="F332" s="44">
        <f t="shared" si="23"/>
        <v>45054</v>
      </c>
      <c r="G332" s="45" t="str">
        <f t="shared" si="24"/>
        <v>🌖</v>
      </c>
    </row>
    <row r="333" spans="1:7" x14ac:dyDescent="0.2">
      <c r="A333" s="24" t="s">
        <v>18</v>
      </c>
      <c r="B333" s="38">
        <v>45058.602777777778</v>
      </c>
      <c r="C333" s="38">
        <f t="shared" si="20"/>
        <v>45058.311111111114</v>
      </c>
      <c r="D333" s="39">
        <f t="shared" si="21"/>
        <v>45058</v>
      </c>
      <c r="E333" s="40" t="str">
        <f t="shared" si="22"/>
        <v>🌗</v>
      </c>
      <c r="F333" s="44">
        <f t="shared" si="23"/>
        <v>45061</v>
      </c>
      <c r="G333" s="45" t="str">
        <f t="shared" si="24"/>
        <v>🌘</v>
      </c>
    </row>
    <row r="334" spans="1:7" x14ac:dyDescent="0.2">
      <c r="A334" s="24" t="s">
        <v>11</v>
      </c>
      <c r="B334" s="38">
        <v>45065.661805555559</v>
      </c>
      <c r="C334" s="38">
        <f t="shared" si="20"/>
        <v>45065.370138888895</v>
      </c>
      <c r="D334" s="39">
        <f t="shared" si="21"/>
        <v>45065</v>
      </c>
      <c r="E334" s="40" t="str">
        <f t="shared" si="22"/>
        <v>🌑</v>
      </c>
      <c r="F334" s="44">
        <f t="shared" si="23"/>
        <v>45069</v>
      </c>
      <c r="G334" s="45" t="str">
        <f t="shared" si="24"/>
        <v>🌒</v>
      </c>
    </row>
    <row r="335" spans="1:7" x14ac:dyDescent="0.2">
      <c r="A335" s="24" t="s">
        <v>14</v>
      </c>
      <c r="B335" s="38">
        <v>45073.640277777777</v>
      </c>
      <c r="C335" s="38">
        <f t="shared" si="20"/>
        <v>45073.348611111112</v>
      </c>
      <c r="D335" s="39">
        <f t="shared" si="21"/>
        <v>45073</v>
      </c>
      <c r="E335" s="40" t="str">
        <f t="shared" si="22"/>
        <v>🌓</v>
      </c>
      <c r="F335" s="44">
        <f t="shared" si="23"/>
        <v>45077</v>
      </c>
      <c r="G335" s="45" t="str">
        <f t="shared" si="24"/>
        <v>🌔</v>
      </c>
    </row>
    <row r="336" spans="1:7" x14ac:dyDescent="0.2">
      <c r="A336" s="24" t="s">
        <v>16</v>
      </c>
      <c r="B336" s="38">
        <v>45081.154166666667</v>
      </c>
      <c r="C336" s="38">
        <f t="shared" si="20"/>
        <v>45080.862500000003</v>
      </c>
      <c r="D336" s="39">
        <f t="shared" si="21"/>
        <v>45080</v>
      </c>
      <c r="E336" s="40" t="str">
        <f t="shared" si="22"/>
        <v>🌕</v>
      </c>
      <c r="F336" s="44">
        <f t="shared" si="23"/>
        <v>45084</v>
      </c>
      <c r="G336" s="45" t="str">
        <f t="shared" si="24"/>
        <v>🌖</v>
      </c>
    </row>
    <row r="337" spans="1:7" x14ac:dyDescent="0.2">
      <c r="A337" s="24" t="s">
        <v>18</v>
      </c>
      <c r="B337" s="38">
        <v>45087.813194444447</v>
      </c>
      <c r="C337" s="38">
        <f t="shared" si="20"/>
        <v>45087.521527777782</v>
      </c>
      <c r="D337" s="39">
        <f t="shared" si="21"/>
        <v>45087</v>
      </c>
      <c r="E337" s="40" t="str">
        <f t="shared" si="22"/>
        <v>🌗</v>
      </c>
      <c r="F337" s="44">
        <f t="shared" si="23"/>
        <v>45091</v>
      </c>
      <c r="G337" s="45" t="str">
        <f t="shared" si="24"/>
        <v>🌘</v>
      </c>
    </row>
    <row r="338" spans="1:7" x14ac:dyDescent="0.2">
      <c r="A338" s="24" t="s">
        <v>11</v>
      </c>
      <c r="B338" s="38">
        <v>45095.192361111112</v>
      </c>
      <c r="C338" s="38">
        <f t="shared" si="20"/>
        <v>45094.900694444448</v>
      </c>
      <c r="D338" s="39">
        <f t="shared" si="21"/>
        <v>45094</v>
      </c>
      <c r="E338" s="40" t="str">
        <f t="shared" si="22"/>
        <v>🌑</v>
      </c>
      <c r="F338" s="44">
        <f t="shared" si="23"/>
        <v>45098</v>
      </c>
      <c r="G338" s="45" t="str">
        <f t="shared" si="24"/>
        <v>🌒</v>
      </c>
    </row>
    <row r="339" spans="1:7" x14ac:dyDescent="0.2">
      <c r="A339" s="24" t="s">
        <v>14</v>
      </c>
      <c r="B339" s="38">
        <v>45103.326388888891</v>
      </c>
      <c r="C339" s="38">
        <f t="shared" ref="C339:C402" si="25">B339+$C$9/24</f>
        <v>45103.034722222226</v>
      </c>
      <c r="D339" s="39">
        <f t="shared" si="21"/>
        <v>45103</v>
      </c>
      <c r="E339" s="40" t="str">
        <f t="shared" si="22"/>
        <v>🌓</v>
      </c>
      <c r="F339" s="44">
        <f t="shared" si="23"/>
        <v>45106</v>
      </c>
      <c r="G339" s="45" t="str">
        <f t="shared" si="24"/>
        <v>🌔</v>
      </c>
    </row>
    <row r="340" spans="1:7" x14ac:dyDescent="0.2">
      <c r="A340" s="24" t="s">
        <v>16</v>
      </c>
      <c r="B340" s="38">
        <v>45110.48541666667</v>
      </c>
      <c r="C340" s="38">
        <f t="shared" si="25"/>
        <v>45110.193750000006</v>
      </c>
      <c r="D340" s="39">
        <f t="shared" ref="D340:D403" si="26">INT(C340)</f>
        <v>45110</v>
      </c>
      <c r="E340" s="40" t="str">
        <f t="shared" ref="E340:E403" si="27">INDEX($B$8:$B$14,MATCH(A340,$A$8:$A$14,0))</f>
        <v>🌕</v>
      </c>
      <c r="F340" s="44">
        <f t="shared" ref="F340:F403" si="28">INT(AVERAGE(C340:C341))</f>
        <v>45113</v>
      </c>
      <c r="G340" s="45" t="str">
        <f t="shared" ref="G340:G403" si="29">INDEX($B$8:$B$15,MATCH(A340,$A$8:$A$15,0)+1)</f>
        <v>🌖</v>
      </c>
    </row>
    <row r="341" spans="1:7" x14ac:dyDescent="0.2">
      <c r="A341" s="24" t="s">
        <v>18</v>
      </c>
      <c r="B341" s="38">
        <v>45117.074999999997</v>
      </c>
      <c r="C341" s="38">
        <f t="shared" si="25"/>
        <v>45116.783333333333</v>
      </c>
      <c r="D341" s="39">
        <f t="shared" si="26"/>
        <v>45116</v>
      </c>
      <c r="E341" s="40" t="str">
        <f t="shared" si="27"/>
        <v>🌗</v>
      </c>
      <c r="F341" s="44">
        <f t="shared" si="28"/>
        <v>45120</v>
      </c>
      <c r="G341" s="45" t="str">
        <f t="shared" si="29"/>
        <v>🌘</v>
      </c>
    </row>
    <row r="342" spans="1:7" x14ac:dyDescent="0.2">
      <c r="A342" s="24" t="s">
        <v>11</v>
      </c>
      <c r="B342" s="38">
        <v>45124.772222222222</v>
      </c>
      <c r="C342" s="38">
        <f t="shared" si="25"/>
        <v>45124.480555555558</v>
      </c>
      <c r="D342" s="39">
        <f t="shared" si="26"/>
        <v>45124</v>
      </c>
      <c r="E342" s="40" t="str">
        <f t="shared" si="27"/>
        <v>🌑</v>
      </c>
      <c r="F342" s="44">
        <f t="shared" si="28"/>
        <v>45128</v>
      </c>
      <c r="G342" s="45" t="str">
        <f t="shared" si="29"/>
        <v>🌒</v>
      </c>
    </row>
    <row r="343" spans="1:7" x14ac:dyDescent="0.2">
      <c r="A343" s="24" t="s">
        <v>14</v>
      </c>
      <c r="B343" s="38">
        <v>45132.921527777777</v>
      </c>
      <c r="C343" s="38">
        <f t="shared" si="25"/>
        <v>45132.629861111112</v>
      </c>
      <c r="D343" s="39">
        <f t="shared" si="26"/>
        <v>45132</v>
      </c>
      <c r="E343" s="40" t="str">
        <f t="shared" si="27"/>
        <v>🌓</v>
      </c>
      <c r="F343" s="44">
        <f t="shared" si="28"/>
        <v>45136</v>
      </c>
      <c r="G343" s="45" t="str">
        <f t="shared" si="29"/>
        <v>🌔</v>
      </c>
    </row>
    <row r="344" spans="1:7" x14ac:dyDescent="0.2">
      <c r="A344" s="24" t="s">
        <v>16</v>
      </c>
      <c r="B344" s="38">
        <v>45139.772222222222</v>
      </c>
      <c r="C344" s="38">
        <f t="shared" si="25"/>
        <v>45139.480555555558</v>
      </c>
      <c r="D344" s="39">
        <f t="shared" si="26"/>
        <v>45139</v>
      </c>
      <c r="E344" s="40" t="str">
        <f t="shared" si="27"/>
        <v>🌕</v>
      </c>
      <c r="F344" s="44">
        <f t="shared" si="28"/>
        <v>45142</v>
      </c>
      <c r="G344" s="45" t="str">
        <f t="shared" si="29"/>
        <v>🌖</v>
      </c>
    </row>
    <row r="345" spans="1:7" x14ac:dyDescent="0.2">
      <c r="A345" s="24" t="s">
        <v>18</v>
      </c>
      <c r="B345" s="38">
        <v>45146.436111111114</v>
      </c>
      <c r="C345" s="38">
        <f t="shared" si="25"/>
        <v>45146.14444444445</v>
      </c>
      <c r="D345" s="39">
        <f t="shared" si="26"/>
        <v>45146</v>
      </c>
      <c r="E345" s="40" t="str">
        <f t="shared" si="27"/>
        <v>🌗</v>
      </c>
      <c r="F345" s="44">
        <f t="shared" si="28"/>
        <v>45150</v>
      </c>
      <c r="G345" s="45" t="str">
        <f t="shared" si="29"/>
        <v>🌘</v>
      </c>
    </row>
    <row r="346" spans="1:7" x14ac:dyDescent="0.2">
      <c r="A346" s="24" t="s">
        <v>11</v>
      </c>
      <c r="B346" s="38">
        <v>45154.401388888888</v>
      </c>
      <c r="C346" s="38">
        <f t="shared" si="25"/>
        <v>45154.109722222223</v>
      </c>
      <c r="D346" s="39">
        <f t="shared" si="26"/>
        <v>45154</v>
      </c>
      <c r="E346" s="40" t="str">
        <f t="shared" si="27"/>
        <v>🌑</v>
      </c>
      <c r="F346" s="44">
        <f t="shared" si="28"/>
        <v>45158</v>
      </c>
      <c r="G346" s="45" t="str">
        <f t="shared" si="29"/>
        <v>🌒</v>
      </c>
    </row>
    <row r="347" spans="1:7" x14ac:dyDescent="0.2">
      <c r="A347" s="24" t="s">
        <v>14</v>
      </c>
      <c r="B347" s="38">
        <v>45162.414583333331</v>
      </c>
      <c r="C347" s="38">
        <f t="shared" si="25"/>
        <v>45162.122916666667</v>
      </c>
      <c r="D347" s="39">
        <f t="shared" si="26"/>
        <v>45162</v>
      </c>
      <c r="E347" s="40" t="str">
        <f t="shared" si="27"/>
        <v>🌓</v>
      </c>
      <c r="F347" s="44">
        <f t="shared" si="28"/>
        <v>45165</v>
      </c>
      <c r="G347" s="45" t="str">
        <f t="shared" si="29"/>
        <v>🌔</v>
      </c>
    </row>
    <row r="348" spans="1:7" x14ac:dyDescent="0.2">
      <c r="A348" s="24" t="s">
        <v>16</v>
      </c>
      <c r="B348" s="38">
        <v>45169.065972222219</v>
      </c>
      <c r="C348" s="38">
        <f t="shared" si="25"/>
        <v>45168.774305555555</v>
      </c>
      <c r="D348" s="39">
        <f t="shared" si="26"/>
        <v>45168</v>
      </c>
      <c r="E348" s="40" t="str">
        <f t="shared" si="27"/>
        <v>🌕</v>
      </c>
      <c r="F348" s="44">
        <f t="shared" si="28"/>
        <v>45172</v>
      </c>
      <c r="G348" s="45" t="str">
        <f t="shared" si="29"/>
        <v>🌖</v>
      </c>
    </row>
    <row r="349" spans="1:7" x14ac:dyDescent="0.2">
      <c r="A349" s="24" t="s">
        <v>18</v>
      </c>
      <c r="B349" s="38">
        <v>45175.931250000001</v>
      </c>
      <c r="C349" s="38">
        <f t="shared" si="25"/>
        <v>45175.639583333337</v>
      </c>
      <c r="D349" s="39">
        <f t="shared" si="26"/>
        <v>45175</v>
      </c>
      <c r="E349" s="40" t="str">
        <f t="shared" si="27"/>
        <v>🌗</v>
      </c>
      <c r="F349" s="44">
        <f t="shared" si="28"/>
        <v>45179</v>
      </c>
      <c r="G349" s="45" t="str">
        <f t="shared" si="29"/>
        <v>🌘</v>
      </c>
    </row>
    <row r="350" spans="1:7" x14ac:dyDescent="0.2">
      <c r="A350" s="24" t="s">
        <v>11</v>
      </c>
      <c r="B350" s="38">
        <v>45184.069444444445</v>
      </c>
      <c r="C350" s="38">
        <f t="shared" si="25"/>
        <v>45183.777777777781</v>
      </c>
      <c r="D350" s="39">
        <f t="shared" si="26"/>
        <v>45183</v>
      </c>
      <c r="E350" s="40" t="str">
        <f t="shared" si="27"/>
        <v>🌑</v>
      </c>
      <c r="F350" s="44">
        <f t="shared" si="28"/>
        <v>45187</v>
      </c>
      <c r="G350" s="45" t="str">
        <f t="shared" si="29"/>
        <v>🌒</v>
      </c>
    </row>
    <row r="351" spans="1:7" x14ac:dyDescent="0.2">
      <c r="A351" s="24" t="s">
        <v>14</v>
      </c>
      <c r="B351" s="38">
        <v>45191.813888888886</v>
      </c>
      <c r="C351" s="38">
        <f t="shared" si="25"/>
        <v>45191.522222222222</v>
      </c>
      <c r="D351" s="39">
        <f t="shared" si="26"/>
        <v>45191</v>
      </c>
      <c r="E351" s="40" t="str">
        <f t="shared" si="27"/>
        <v>🌓</v>
      </c>
      <c r="F351" s="44">
        <f t="shared" si="28"/>
        <v>45194</v>
      </c>
      <c r="G351" s="45" t="str">
        <f t="shared" si="29"/>
        <v>🌔</v>
      </c>
    </row>
    <row r="352" spans="1:7" x14ac:dyDescent="0.2">
      <c r="A352" s="24" t="s">
        <v>16</v>
      </c>
      <c r="B352" s="38">
        <v>45198.414583333331</v>
      </c>
      <c r="C352" s="38">
        <f t="shared" si="25"/>
        <v>45198.122916666667</v>
      </c>
      <c r="D352" s="39">
        <f t="shared" si="26"/>
        <v>45198</v>
      </c>
      <c r="E352" s="40" t="str">
        <f t="shared" si="27"/>
        <v>🌕</v>
      </c>
      <c r="F352" s="44">
        <f t="shared" si="28"/>
        <v>45201</v>
      </c>
      <c r="G352" s="45" t="str">
        <f t="shared" si="29"/>
        <v>🌖</v>
      </c>
    </row>
    <row r="353" spans="1:7" x14ac:dyDescent="0.2">
      <c r="A353" s="24" t="s">
        <v>18</v>
      </c>
      <c r="B353" s="38">
        <v>45205.574999999997</v>
      </c>
      <c r="C353" s="38">
        <f t="shared" si="25"/>
        <v>45205.283333333333</v>
      </c>
      <c r="D353" s="39">
        <f t="shared" si="26"/>
        <v>45205</v>
      </c>
      <c r="E353" s="40" t="str">
        <f t="shared" si="27"/>
        <v>🌗</v>
      </c>
      <c r="F353" s="44">
        <f t="shared" si="28"/>
        <v>45209</v>
      </c>
      <c r="G353" s="45" t="str">
        <f t="shared" si="29"/>
        <v>🌘</v>
      </c>
    </row>
    <row r="354" spans="1:7" x14ac:dyDescent="0.2">
      <c r="A354" s="24" t="s">
        <v>11</v>
      </c>
      <c r="B354" s="38">
        <v>45213.746527777781</v>
      </c>
      <c r="C354" s="38">
        <f t="shared" si="25"/>
        <v>45213.454861111117</v>
      </c>
      <c r="D354" s="39">
        <f t="shared" si="26"/>
        <v>45213</v>
      </c>
      <c r="E354" s="40" t="str">
        <f t="shared" si="27"/>
        <v>🌑</v>
      </c>
      <c r="F354" s="44">
        <f t="shared" si="28"/>
        <v>45217</v>
      </c>
      <c r="G354" s="45" t="str">
        <f t="shared" si="29"/>
        <v>🌒</v>
      </c>
    </row>
    <row r="355" spans="1:7" x14ac:dyDescent="0.2">
      <c r="A355" s="24" t="s">
        <v>14</v>
      </c>
      <c r="B355" s="38">
        <v>45221.145138888889</v>
      </c>
      <c r="C355" s="38">
        <f t="shared" si="25"/>
        <v>45220.853472222225</v>
      </c>
      <c r="D355" s="39">
        <f t="shared" si="26"/>
        <v>45220</v>
      </c>
      <c r="E355" s="40" t="str">
        <f t="shared" si="27"/>
        <v>🌓</v>
      </c>
      <c r="F355" s="44">
        <f t="shared" si="28"/>
        <v>45224</v>
      </c>
      <c r="G355" s="45" t="str">
        <f t="shared" si="29"/>
        <v>🌔</v>
      </c>
    </row>
    <row r="356" spans="1:7" x14ac:dyDescent="0.2">
      <c r="A356" s="24" t="s">
        <v>16</v>
      </c>
      <c r="B356" s="38">
        <v>45227.85</v>
      </c>
      <c r="C356" s="38">
        <f t="shared" si="25"/>
        <v>45227.558333333334</v>
      </c>
      <c r="D356" s="39">
        <f t="shared" si="26"/>
        <v>45227</v>
      </c>
      <c r="E356" s="40" t="str">
        <f t="shared" si="27"/>
        <v>🌕</v>
      </c>
      <c r="F356" s="44">
        <f t="shared" si="28"/>
        <v>45231</v>
      </c>
      <c r="G356" s="45" t="str">
        <f t="shared" si="29"/>
        <v>🌖</v>
      </c>
    </row>
    <row r="357" spans="1:7" x14ac:dyDescent="0.2">
      <c r="A357" s="24" t="s">
        <v>18</v>
      </c>
      <c r="B357" s="38">
        <v>45235.359027777777</v>
      </c>
      <c r="C357" s="38">
        <f t="shared" si="25"/>
        <v>45235.067361111112</v>
      </c>
      <c r="D357" s="39">
        <f t="shared" si="26"/>
        <v>45235</v>
      </c>
      <c r="E357" s="40" t="str">
        <f t="shared" si="27"/>
        <v>🌗</v>
      </c>
      <c r="F357" s="44">
        <f t="shared" si="28"/>
        <v>45239</v>
      </c>
      <c r="G357" s="45" t="str">
        <f t="shared" si="29"/>
        <v>🌘</v>
      </c>
    </row>
    <row r="358" spans="1:7" x14ac:dyDescent="0.2">
      <c r="A358" s="24" t="s">
        <v>11</v>
      </c>
      <c r="B358" s="38">
        <v>45243.393750000003</v>
      </c>
      <c r="C358" s="38">
        <f t="shared" si="25"/>
        <v>45243.102083333339</v>
      </c>
      <c r="D358" s="39">
        <f t="shared" si="26"/>
        <v>45243</v>
      </c>
      <c r="E358" s="40" t="str">
        <f t="shared" si="27"/>
        <v>🌑</v>
      </c>
      <c r="F358" s="44">
        <f t="shared" si="28"/>
        <v>45246</v>
      </c>
      <c r="G358" s="45" t="str">
        <f t="shared" si="29"/>
        <v>🌒</v>
      </c>
    </row>
    <row r="359" spans="1:7" x14ac:dyDescent="0.2">
      <c r="A359" s="24" t="s">
        <v>14</v>
      </c>
      <c r="B359" s="38">
        <v>45250.451388888891</v>
      </c>
      <c r="C359" s="38">
        <f t="shared" si="25"/>
        <v>45250.159722222226</v>
      </c>
      <c r="D359" s="39">
        <f t="shared" si="26"/>
        <v>45250</v>
      </c>
      <c r="E359" s="40" t="str">
        <f t="shared" si="27"/>
        <v>🌓</v>
      </c>
      <c r="F359" s="44">
        <f t="shared" si="28"/>
        <v>45253</v>
      </c>
      <c r="G359" s="45" t="str">
        <f t="shared" si="29"/>
        <v>🌔</v>
      </c>
    </row>
    <row r="360" spans="1:7" x14ac:dyDescent="0.2">
      <c r="A360" s="24" t="s">
        <v>16</v>
      </c>
      <c r="B360" s="38">
        <v>45257.386111111111</v>
      </c>
      <c r="C360" s="38">
        <f t="shared" si="25"/>
        <v>45257.094444444447</v>
      </c>
      <c r="D360" s="39">
        <f t="shared" si="26"/>
        <v>45257</v>
      </c>
      <c r="E360" s="40" t="str">
        <f t="shared" si="27"/>
        <v>🌕</v>
      </c>
      <c r="F360" s="44">
        <f t="shared" si="28"/>
        <v>45261</v>
      </c>
      <c r="G360" s="45" t="str">
        <f t="shared" si="29"/>
        <v>🌖</v>
      </c>
    </row>
    <row r="361" spans="1:7" x14ac:dyDescent="0.2">
      <c r="A361" s="24" t="s">
        <v>18</v>
      </c>
      <c r="B361" s="38">
        <v>45265.242361111108</v>
      </c>
      <c r="C361" s="38">
        <f t="shared" si="25"/>
        <v>45264.950694444444</v>
      </c>
      <c r="D361" s="39">
        <f t="shared" si="26"/>
        <v>45264</v>
      </c>
      <c r="E361" s="40" t="str">
        <f t="shared" si="27"/>
        <v>🌗</v>
      </c>
      <c r="F361" s="44">
        <f t="shared" si="28"/>
        <v>45268</v>
      </c>
      <c r="G361" s="45" t="str">
        <f t="shared" si="29"/>
        <v>🌘</v>
      </c>
    </row>
    <row r="362" spans="1:7" x14ac:dyDescent="0.2">
      <c r="A362" s="24" t="s">
        <v>11</v>
      </c>
      <c r="B362" s="38">
        <v>45272.980555555558</v>
      </c>
      <c r="C362" s="38">
        <f t="shared" si="25"/>
        <v>45272.688888888893</v>
      </c>
      <c r="D362" s="39">
        <f t="shared" si="26"/>
        <v>45272</v>
      </c>
      <c r="E362" s="40" t="str">
        <f t="shared" si="27"/>
        <v>🌑</v>
      </c>
      <c r="F362" s="44">
        <f t="shared" si="28"/>
        <v>45276</v>
      </c>
      <c r="G362" s="45" t="str">
        <f t="shared" si="29"/>
        <v>🌒</v>
      </c>
    </row>
    <row r="363" spans="1:7" x14ac:dyDescent="0.2">
      <c r="A363" s="24" t="s">
        <v>14</v>
      </c>
      <c r="B363" s="38">
        <v>45279.777083333334</v>
      </c>
      <c r="C363" s="38">
        <f t="shared" si="25"/>
        <v>45279.48541666667</v>
      </c>
      <c r="D363" s="39">
        <f t="shared" si="26"/>
        <v>45279</v>
      </c>
      <c r="E363" s="40" t="str">
        <f t="shared" si="27"/>
        <v>🌓</v>
      </c>
      <c r="F363" s="44">
        <f t="shared" si="28"/>
        <v>45283</v>
      </c>
      <c r="G363" s="45" t="str">
        <f t="shared" si="29"/>
        <v>🌔</v>
      </c>
    </row>
    <row r="364" spans="1:7" x14ac:dyDescent="0.2">
      <c r="A364" s="24" t="s">
        <v>16</v>
      </c>
      <c r="B364" s="38">
        <v>45287.022916666669</v>
      </c>
      <c r="C364" s="38">
        <f t="shared" si="25"/>
        <v>45286.731250000004</v>
      </c>
      <c r="D364" s="39">
        <f t="shared" si="26"/>
        <v>45286</v>
      </c>
      <c r="E364" s="40" t="str">
        <f t="shared" si="27"/>
        <v>🌕</v>
      </c>
      <c r="F364" s="44">
        <f t="shared" si="28"/>
        <v>45290</v>
      </c>
      <c r="G364" s="45" t="str">
        <f t="shared" si="29"/>
        <v>🌖</v>
      </c>
    </row>
    <row r="365" spans="1:7" x14ac:dyDescent="0.2">
      <c r="A365" s="24" t="s">
        <v>18</v>
      </c>
      <c r="B365" s="38">
        <v>45295.145833333336</v>
      </c>
      <c r="C365" s="38">
        <f t="shared" si="25"/>
        <v>45294.854166666672</v>
      </c>
      <c r="D365" s="39">
        <f t="shared" si="26"/>
        <v>45294</v>
      </c>
      <c r="E365" s="40" t="str">
        <f t="shared" si="27"/>
        <v>🌗</v>
      </c>
      <c r="F365" s="44">
        <f t="shared" si="28"/>
        <v>45298</v>
      </c>
      <c r="G365" s="45" t="str">
        <f t="shared" si="29"/>
        <v>🌘</v>
      </c>
    </row>
    <row r="366" spans="1:7" x14ac:dyDescent="0.2">
      <c r="A366" s="24" t="s">
        <v>11</v>
      </c>
      <c r="B366" s="38">
        <v>45302.497916666667</v>
      </c>
      <c r="C366" s="38">
        <f t="shared" si="25"/>
        <v>45302.206250000003</v>
      </c>
      <c r="D366" s="39">
        <f t="shared" si="26"/>
        <v>45302</v>
      </c>
      <c r="E366" s="40" t="str">
        <f t="shared" si="27"/>
        <v>🌑</v>
      </c>
      <c r="F366" s="44">
        <f t="shared" si="28"/>
        <v>45305</v>
      </c>
      <c r="G366" s="45" t="str">
        <f t="shared" si="29"/>
        <v>🌒</v>
      </c>
    </row>
    <row r="367" spans="1:7" x14ac:dyDescent="0.2">
      <c r="A367" s="24" t="s">
        <v>14</v>
      </c>
      <c r="B367" s="38">
        <v>45309.161111111112</v>
      </c>
      <c r="C367" s="38">
        <f t="shared" si="25"/>
        <v>45308.869444444448</v>
      </c>
      <c r="D367" s="39">
        <f t="shared" si="26"/>
        <v>45308</v>
      </c>
      <c r="E367" s="40" t="str">
        <f t="shared" si="27"/>
        <v>🌓</v>
      </c>
      <c r="F367" s="44">
        <f t="shared" si="28"/>
        <v>45312</v>
      </c>
      <c r="G367" s="45" t="str">
        <f t="shared" si="29"/>
        <v>🌔</v>
      </c>
    </row>
    <row r="368" spans="1:7" x14ac:dyDescent="0.2">
      <c r="A368" s="24" t="s">
        <v>16</v>
      </c>
      <c r="B368" s="38">
        <v>45316.745833333334</v>
      </c>
      <c r="C368" s="38">
        <f t="shared" si="25"/>
        <v>45316.45416666667</v>
      </c>
      <c r="D368" s="39">
        <f t="shared" si="26"/>
        <v>45316</v>
      </c>
      <c r="E368" s="40" t="str">
        <f t="shared" si="27"/>
        <v>🌕</v>
      </c>
      <c r="F368" s="44">
        <f t="shared" si="28"/>
        <v>45320</v>
      </c>
      <c r="G368" s="45" t="str">
        <f t="shared" si="29"/>
        <v>🌖</v>
      </c>
    </row>
    <row r="369" spans="1:7" x14ac:dyDescent="0.2">
      <c r="A369" s="24" t="s">
        <v>18</v>
      </c>
      <c r="B369" s="38">
        <v>45324.970833333333</v>
      </c>
      <c r="C369" s="38">
        <f t="shared" si="25"/>
        <v>45324.679166666669</v>
      </c>
      <c r="D369" s="39">
        <f t="shared" si="26"/>
        <v>45324</v>
      </c>
      <c r="E369" s="40" t="str">
        <f t="shared" si="27"/>
        <v>🌗</v>
      </c>
      <c r="F369" s="44">
        <f t="shared" si="28"/>
        <v>45328</v>
      </c>
      <c r="G369" s="45" t="str">
        <f t="shared" si="29"/>
        <v>🌘</v>
      </c>
    </row>
    <row r="370" spans="1:7" x14ac:dyDescent="0.2">
      <c r="A370" s="24" t="s">
        <v>11</v>
      </c>
      <c r="B370" s="38">
        <v>45331.957638888889</v>
      </c>
      <c r="C370" s="38">
        <f t="shared" si="25"/>
        <v>45331.665972222225</v>
      </c>
      <c r="D370" s="39">
        <f t="shared" si="26"/>
        <v>45331</v>
      </c>
      <c r="E370" s="40" t="str">
        <f t="shared" si="27"/>
        <v>🌑</v>
      </c>
      <c r="F370" s="44">
        <f t="shared" si="28"/>
        <v>45335</v>
      </c>
      <c r="G370" s="45" t="str">
        <f t="shared" si="29"/>
        <v>🌒</v>
      </c>
    </row>
    <row r="371" spans="1:7" x14ac:dyDescent="0.2">
      <c r="A371" s="24" t="s">
        <v>14</v>
      </c>
      <c r="B371" s="38">
        <v>45338.625694444447</v>
      </c>
      <c r="C371" s="38">
        <f t="shared" si="25"/>
        <v>45338.334027777782</v>
      </c>
      <c r="D371" s="39">
        <f t="shared" si="26"/>
        <v>45338</v>
      </c>
      <c r="E371" s="40" t="str">
        <f t="shared" si="27"/>
        <v>🌓</v>
      </c>
      <c r="F371" s="44">
        <f t="shared" si="28"/>
        <v>45342</v>
      </c>
      <c r="G371" s="45" t="str">
        <f t="shared" si="29"/>
        <v>🌔</v>
      </c>
    </row>
    <row r="372" spans="1:7" x14ac:dyDescent="0.2">
      <c r="A372" s="24" t="s">
        <v>16</v>
      </c>
      <c r="B372" s="38">
        <v>45346.520833333336</v>
      </c>
      <c r="C372" s="38">
        <f t="shared" si="25"/>
        <v>45346.229166666672</v>
      </c>
      <c r="D372" s="39">
        <f t="shared" si="26"/>
        <v>45346</v>
      </c>
      <c r="E372" s="40" t="str">
        <f t="shared" si="27"/>
        <v>🌕</v>
      </c>
      <c r="F372" s="44">
        <f t="shared" si="28"/>
        <v>45350</v>
      </c>
      <c r="G372" s="45" t="str">
        <f t="shared" si="29"/>
        <v>🌖</v>
      </c>
    </row>
    <row r="373" spans="1:7" x14ac:dyDescent="0.2">
      <c r="A373" s="24" t="s">
        <v>18</v>
      </c>
      <c r="B373" s="38">
        <v>45354.640972222223</v>
      </c>
      <c r="C373" s="38">
        <f t="shared" si="25"/>
        <v>45354.349305555559</v>
      </c>
      <c r="D373" s="39">
        <f t="shared" si="26"/>
        <v>45354</v>
      </c>
      <c r="E373" s="40" t="str">
        <f t="shared" si="27"/>
        <v>🌗</v>
      </c>
      <c r="F373" s="44">
        <f t="shared" si="28"/>
        <v>45357</v>
      </c>
      <c r="G373" s="45" t="str">
        <f t="shared" si="29"/>
        <v>🌘</v>
      </c>
    </row>
    <row r="374" spans="1:7" x14ac:dyDescent="0.2">
      <c r="A374" s="24" t="s">
        <v>11</v>
      </c>
      <c r="B374" s="38">
        <v>45361.375</v>
      </c>
      <c r="C374" s="38">
        <f t="shared" si="25"/>
        <v>45361.083333333336</v>
      </c>
      <c r="D374" s="39">
        <f t="shared" si="26"/>
        <v>45361</v>
      </c>
      <c r="E374" s="40" t="str">
        <f t="shared" si="27"/>
        <v>🌑</v>
      </c>
      <c r="F374" s="44">
        <f t="shared" si="28"/>
        <v>45364</v>
      </c>
      <c r="G374" s="45" t="str">
        <f t="shared" si="29"/>
        <v>🌒</v>
      </c>
    </row>
    <row r="375" spans="1:7" x14ac:dyDescent="0.2">
      <c r="A375" s="24" t="s">
        <v>14</v>
      </c>
      <c r="B375" s="38">
        <v>45368.174305555556</v>
      </c>
      <c r="C375" s="38">
        <f t="shared" si="25"/>
        <v>45367.882638888892</v>
      </c>
      <c r="D375" s="39">
        <f t="shared" si="26"/>
        <v>45367</v>
      </c>
      <c r="E375" s="40" t="str">
        <f t="shared" si="27"/>
        <v>🌓</v>
      </c>
      <c r="F375" s="44">
        <f t="shared" si="28"/>
        <v>45371</v>
      </c>
      <c r="G375" s="45" t="str">
        <f t="shared" si="29"/>
        <v>🌔</v>
      </c>
    </row>
    <row r="376" spans="1:7" x14ac:dyDescent="0.2">
      <c r="A376" s="24" t="s">
        <v>16</v>
      </c>
      <c r="B376" s="38">
        <v>45376.291666666664</v>
      </c>
      <c r="C376" s="38">
        <f t="shared" si="25"/>
        <v>45376</v>
      </c>
      <c r="D376" s="39">
        <f t="shared" si="26"/>
        <v>45376</v>
      </c>
      <c r="E376" s="40" t="str">
        <f t="shared" si="27"/>
        <v>🌕</v>
      </c>
      <c r="F376" s="44">
        <f t="shared" si="28"/>
        <v>45379</v>
      </c>
      <c r="G376" s="45" t="str">
        <f t="shared" si="29"/>
        <v>🌖</v>
      </c>
    </row>
    <row r="377" spans="1:7" x14ac:dyDescent="0.2">
      <c r="A377" s="24" t="s">
        <v>18</v>
      </c>
      <c r="B377" s="38">
        <v>45384.135416666664</v>
      </c>
      <c r="C377" s="38">
        <f t="shared" si="25"/>
        <v>45383.84375</v>
      </c>
      <c r="D377" s="39">
        <f t="shared" si="26"/>
        <v>45383</v>
      </c>
      <c r="E377" s="40" t="str">
        <f t="shared" si="27"/>
        <v>🌗</v>
      </c>
      <c r="F377" s="44">
        <f t="shared" si="28"/>
        <v>45387</v>
      </c>
      <c r="G377" s="45" t="str">
        <f t="shared" si="29"/>
        <v>🌘</v>
      </c>
    </row>
    <row r="378" spans="1:7" x14ac:dyDescent="0.2">
      <c r="A378" s="24" t="s">
        <v>11</v>
      </c>
      <c r="B378" s="38">
        <v>45390.76458333333</v>
      </c>
      <c r="C378" s="38">
        <f t="shared" si="25"/>
        <v>45390.472916666666</v>
      </c>
      <c r="D378" s="39">
        <f t="shared" si="26"/>
        <v>45390</v>
      </c>
      <c r="E378" s="40" t="str">
        <f t="shared" si="27"/>
        <v>🌑</v>
      </c>
      <c r="F378" s="44">
        <f t="shared" si="28"/>
        <v>45393</v>
      </c>
      <c r="G378" s="45" t="str">
        <f t="shared" si="29"/>
        <v>🌒</v>
      </c>
    </row>
    <row r="379" spans="1:7" x14ac:dyDescent="0.2">
      <c r="A379" s="24" t="s">
        <v>14</v>
      </c>
      <c r="B379" s="38">
        <v>45397.800694444442</v>
      </c>
      <c r="C379" s="38">
        <f t="shared" si="25"/>
        <v>45397.509027777778</v>
      </c>
      <c r="D379" s="39">
        <f t="shared" si="26"/>
        <v>45397</v>
      </c>
      <c r="E379" s="40" t="str">
        <f t="shared" si="27"/>
        <v>🌓</v>
      </c>
      <c r="F379" s="44">
        <f t="shared" si="28"/>
        <v>45401</v>
      </c>
      <c r="G379" s="45" t="str">
        <f t="shared" si="29"/>
        <v>🌔</v>
      </c>
    </row>
    <row r="380" spans="1:7" x14ac:dyDescent="0.2">
      <c r="A380" s="24" t="s">
        <v>16</v>
      </c>
      <c r="B380" s="38">
        <v>45405.992361111108</v>
      </c>
      <c r="C380" s="38">
        <f t="shared" si="25"/>
        <v>45405.700694444444</v>
      </c>
      <c r="D380" s="39">
        <f t="shared" si="26"/>
        <v>45405</v>
      </c>
      <c r="E380" s="40" t="str">
        <f t="shared" si="27"/>
        <v>🌕</v>
      </c>
      <c r="F380" s="44">
        <f t="shared" si="28"/>
        <v>45409</v>
      </c>
      <c r="G380" s="45" t="str">
        <f t="shared" si="29"/>
        <v>🌖</v>
      </c>
    </row>
    <row r="381" spans="1:7" x14ac:dyDescent="0.2">
      <c r="A381" s="24" t="s">
        <v>18</v>
      </c>
      <c r="B381" s="38">
        <v>45413.477083333331</v>
      </c>
      <c r="C381" s="38">
        <f t="shared" si="25"/>
        <v>45413.185416666667</v>
      </c>
      <c r="D381" s="39">
        <f t="shared" si="26"/>
        <v>45413</v>
      </c>
      <c r="E381" s="40" t="str">
        <f t="shared" si="27"/>
        <v>🌗</v>
      </c>
      <c r="F381" s="44">
        <f t="shared" si="28"/>
        <v>45416</v>
      </c>
      <c r="G381" s="45" t="str">
        <f t="shared" si="29"/>
        <v>🌘</v>
      </c>
    </row>
    <row r="382" spans="1:7" x14ac:dyDescent="0.2">
      <c r="A382" s="24" t="s">
        <v>11</v>
      </c>
      <c r="B382" s="38">
        <v>45420.140277777777</v>
      </c>
      <c r="C382" s="38">
        <f t="shared" si="25"/>
        <v>45419.848611111112</v>
      </c>
      <c r="D382" s="39">
        <f t="shared" si="26"/>
        <v>45419</v>
      </c>
      <c r="E382" s="40" t="str">
        <f t="shared" si="27"/>
        <v>🌑</v>
      </c>
      <c r="F382" s="44">
        <f t="shared" si="28"/>
        <v>45423</v>
      </c>
      <c r="G382" s="45" t="str">
        <f t="shared" si="29"/>
        <v>🌒</v>
      </c>
    </row>
    <row r="383" spans="1:7" x14ac:dyDescent="0.2">
      <c r="A383" s="24" t="s">
        <v>14</v>
      </c>
      <c r="B383" s="38">
        <v>45427.491666666669</v>
      </c>
      <c r="C383" s="38">
        <f t="shared" si="25"/>
        <v>45427.200000000004</v>
      </c>
      <c r="D383" s="39">
        <f t="shared" si="26"/>
        <v>45427</v>
      </c>
      <c r="E383" s="40" t="str">
        <f t="shared" si="27"/>
        <v>🌓</v>
      </c>
      <c r="F383" s="44">
        <f t="shared" si="28"/>
        <v>45431</v>
      </c>
      <c r="G383" s="45" t="str">
        <f t="shared" si="29"/>
        <v>🌔</v>
      </c>
    </row>
    <row r="384" spans="1:7" x14ac:dyDescent="0.2">
      <c r="A384" s="24" t="s">
        <v>16</v>
      </c>
      <c r="B384" s="38">
        <v>45435.578472222223</v>
      </c>
      <c r="C384" s="38">
        <f t="shared" si="25"/>
        <v>45435.286805555559</v>
      </c>
      <c r="D384" s="39">
        <f t="shared" si="26"/>
        <v>45435</v>
      </c>
      <c r="E384" s="40" t="str">
        <f t="shared" si="27"/>
        <v>🌕</v>
      </c>
      <c r="F384" s="44">
        <f t="shared" si="28"/>
        <v>45438</v>
      </c>
      <c r="G384" s="45" t="str">
        <f t="shared" si="29"/>
        <v>🌖</v>
      </c>
    </row>
    <row r="385" spans="1:7" x14ac:dyDescent="0.2">
      <c r="A385" s="24" t="s">
        <v>18</v>
      </c>
      <c r="B385" s="38">
        <v>45442.717361111114</v>
      </c>
      <c r="C385" s="38">
        <f t="shared" si="25"/>
        <v>45442.42569444445</v>
      </c>
      <c r="D385" s="39">
        <f t="shared" si="26"/>
        <v>45442</v>
      </c>
      <c r="E385" s="40" t="str">
        <f t="shared" si="27"/>
        <v>🌗</v>
      </c>
      <c r="F385" s="44">
        <f t="shared" si="28"/>
        <v>45445</v>
      </c>
      <c r="G385" s="45" t="str">
        <f t="shared" si="29"/>
        <v>🌘</v>
      </c>
    </row>
    <row r="386" spans="1:7" x14ac:dyDescent="0.2">
      <c r="A386" s="24" t="s">
        <v>11</v>
      </c>
      <c r="B386" s="38">
        <v>45449.526388888888</v>
      </c>
      <c r="C386" s="38">
        <f t="shared" si="25"/>
        <v>45449.234722222223</v>
      </c>
      <c r="D386" s="39">
        <f t="shared" si="26"/>
        <v>45449</v>
      </c>
      <c r="E386" s="40" t="str">
        <f t="shared" si="27"/>
        <v>🌑</v>
      </c>
      <c r="F386" s="44">
        <f t="shared" si="28"/>
        <v>45453</v>
      </c>
      <c r="G386" s="45" t="str">
        <f t="shared" si="29"/>
        <v>🌒</v>
      </c>
    </row>
    <row r="387" spans="1:7" x14ac:dyDescent="0.2">
      <c r="A387" s="24" t="s">
        <v>14</v>
      </c>
      <c r="B387" s="38">
        <v>45457.220833333333</v>
      </c>
      <c r="C387" s="38">
        <f t="shared" si="25"/>
        <v>45456.929166666669</v>
      </c>
      <c r="D387" s="39">
        <f t="shared" si="26"/>
        <v>45456</v>
      </c>
      <c r="E387" s="40" t="str">
        <f t="shared" si="27"/>
        <v>🌓</v>
      </c>
      <c r="F387" s="44">
        <f t="shared" si="28"/>
        <v>45460</v>
      </c>
      <c r="G387" s="45" t="str">
        <f t="shared" si="29"/>
        <v>🌔</v>
      </c>
    </row>
    <row r="388" spans="1:7" x14ac:dyDescent="0.2">
      <c r="A388" s="24" t="s">
        <v>16</v>
      </c>
      <c r="B388" s="38">
        <v>45465.047222222223</v>
      </c>
      <c r="C388" s="38">
        <f t="shared" si="25"/>
        <v>45464.755555555559</v>
      </c>
      <c r="D388" s="39">
        <f t="shared" si="26"/>
        <v>45464</v>
      </c>
      <c r="E388" s="40" t="str">
        <f t="shared" si="27"/>
        <v>🌕</v>
      </c>
      <c r="F388" s="44">
        <f t="shared" si="28"/>
        <v>45468</v>
      </c>
      <c r="G388" s="45" t="str">
        <f t="shared" si="29"/>
        <v>🌖</v>
      </c>
    </row>
    <row r="389" spans="1:7" x14ac:dyDescent="0.2">
      <c r="A389" s="24" t="s">
        <v>18</v>
      </c>
      <c r="B389" s="38">
        <v>45471.911805555559</v>
      </c>
      <c r="C389" s="38">
        <f t="shared" si="25"/>
        <v>45471.620138888895</v>
      </c>
      <c r="D389" s="39">
        <f t="shared" si="26"/>
        <v>45471</v>
      </c>
      <c r="E389" s="40" t="str">
        <f t="shared" si="27"/>
        <v>🌗</v>
      </c>
      <c r="F389" s="44">
        <f t="shared" si="28"/>
        <v>45475</v>
      </c>
      <c r="G389" s="45" t="str">
        <f t="shared" si="29"/>
        <v>🌘</v>
      </c>
    </row>
    <row r="390" spans="1:7" x14ac:dyDescent="0.2">
      <c r="A390" s="24" t="s">
        <v>11</v>
      </c>
      <c r="B390" s="38">
        <v>45478.956250000003</v>
      </c>
      <c r="C390" s="38">
        <f t="shared" si="25"/>
        <v>45478.664583333339</v>
      </c>
      <c r="D390" s="39">
        <f t="shared" si="26"/>
        <v>45478</v>
      </c>
      <c r="E390" s="40" t="str">
        <f t="shared" si="27"/>
        <v>🌑</v>
      </c>
      <c r="F390" s="44">
        <f t="shared" si="28"/>
        <v>45482</v>
      </c>
      <c r="G390" s="45" t="str">
        <f t="shared" si="29"/>
        <v>🌒</v>
      </c>
    </row>
    <row r="391" spans="1:7" x14ac:dyDescent="0.2">
      <c r="A391" s="24" t="s">
        <v>14</v>
      </c>
      <c r="B391" s="38">
        <v>45486.950694444444</v>
      </c>
      <c r="C391" s="38">
        <f t="shared" si="25"/>
        <v>45486.65902777778</v>
      </c>
      <c r="D391" s="39">
        <f t="shared" si="26"/>
        <v>45486</v>
      </c>
      <c r="E391" s="40" t="str">
        <f t="shared" si="27"/>
        <v>🌓</v>
      </c>
      <c r="F391" s="44">
        <f t="shared" si="28"/>
        <v>45490</v>
      </c>
      <c r="G391" s="45" t="str">
        <f t="shared" si="29"/>
        <v>🌔</v>
      </c>
    </row>
    <row r="392" spans="1:7" x14ac:dyDescent="0.2">
      <c r="A392" s="24" t="s">
        <v>16</v>
      </c>
      <c r="B392" s="38">
        <v>45494.428472222222</v>
      </c>
      <c r="C392" s="38">
        <f t="shared" si="25"/>
        <v>45494.136805555558</v>
      </c>
      <c r="D392" s="39">
        <f t="shared" si="26"/>
        <v>45494</v>
      </c>
      <c r="E392" s="40" t="str">
        <f t="shared" si="27"/>
        <v>🌕</v>
      </c>
      <c r="F392" s="44">
        <f t="shared" si="28"/>
        <v>45497</v>
      </c>
      <c r="G392" s="45" t="str">
        <f t="shared" si="29"/>
        <v>🌖</v>
      </c>
    </row>
    <row r="393" spans="1:7" x14ac:dyDescent="0.2">
      <c r="A393" s="24" t="s">
        <v>18</v>
      </c>
      <c r="B393" s="38">
        <v>45501.118750000001</v>
      </c>
      <c r="C393" s="38">
        <f t="shared" si="25"/>
        <v>45500.827083333337</v>
      </c>
      <c r="D393" s="39">
        <f t="shared" si="26"/>
        <v>45500</v>
      </c>
      <c r="E393" s="40" t="str">
        <f t="shared" si="27"/>
        <v>🌗</v>
      </c>
      <c r="F393" s="44">
        <f t="shared" si="28"/>
        <v>45504</v>
      </c>
      <c r="G393" s="45" t="str">
        <f t="shared" si="29"/>
        <v>🌘</v>
      </c>
    </row>
    <row r="394" spans="1:7" x14ac:dyDescent="0.2">
      <c r="A394" s="24" t="s">
        <v>11</v>
      </c>
      <c r="B394" s="38">
        <v>45508.467361111114</v>
      </c>
      <c r="C394" s="38">
        <f t="shared" si="25"/>
        <v>45508.17569444445</v>
      </c>
      <c r="D394" s="39">
        <f t="shared" si="26"/>
        <v>45508</v>
      </c>
      <c r="E394" s="40" t="str">
        <f t="shared" si="27"/>
        <v>🌑</v>
      </c>
      <c r="F394" s="44">
        <f t="shared" si="28"/>
        <v>45512</v>
      </c>
      <c r="G394" s="45" t="str">
        <f t="shared" si="29"/>
        <v>🌒</v>
      </c>
    </row>
    <row r="395" spans="1:7" x14ac:dyDescent="0.2">
      <c r="A395" s="24" t="s">
        <v>14</v>
      </c>
      <c r="B395" s="38">
        <v>45516.638194444444</v>
      </c>
      <c r="C395" s="38">
        <f t="shared" si="25"/>
        <v>45516.34652777778</v>
      </c>
      <c r="D395" s="39">
        <f t="shared" si="26"/>
        <v>45516</v>
      </c>
      <c r="E395" s="40" t="str">
        <f t="shared" si="27"/>
        <v>🌓</v>
      </c>
      <c r="F395" s="44">
        <f t="shared" si="28"/>
        <v>45519</v>
      </c>
      <c r="G395" s="45" t="str">
        <f t="shared" si="29"/>
        <v>🌔</v>
      </c>
    </row>
    <row r="396" spans="1:7" x14ac:dyDescent="0.2">
      <c r="A396" s="24" t="s">
        <v>16</v>
      </c>
      <c r="B396" s="38">
        <v>45523.768055555556</v>
      </c>
      <c r="C396" s="38">
        <f t="shared" si="25"/>
        <v>45523.476388888892</v>
      </c>
      <c r="D396" s="39">
        <f t="shared" si="26"/>
        <v>45523</v>
      </c>
      <c r="E396" s="40" t="str">
        <f t="shared" si="27"/>
        <v>🌕</v>
      </c>
      <c r="F396" s="44">
        <f t="shared" si="28"/>
        <v>45526</v>
      </c>
      <c r="G396" s="45" t="str">
        <f t="shared" si="29"/>
        <v>🌖</v>
      </c>
    </row>
    <row r="397" spans="1:7" x14ac:dyDescent="0.2">
      <c r="A397" s="24" t="s">
        <v>18</v>
      </c>
      <c r="B397" s="38">
        <v>45530.393055555556</v>
      </c>
      <c r="C397" s="38">
        <f t="shared" si="25"/>
        <v>45530.101388888892</v>
      </c>
      <c r="D397" s="39">
        <f t="shared" si="26"/>
        <v>45530</v>
      </c>
      <c r="E397" s="40" t="str">
        <f t="shared" si="27"/>
        <v>🌗</v>
      </c>
      <c r="F397" s="44">
        <f t="shared" si="28"/>
        <v>45533</v>
      </c>
      <c r="G397" s="45" t="str">
        <f t="shared" si="29"/>
        <v>🌘</v>
      </c>
    </row>
    <row r="398" spans="1:7" x14ac:dyDescent="0.2">
      <c r="A398" s="24" t="s">
        <v>11</v>
      </c>
      <c r="B398" s="38">
        <v>45538.079861111109</v>
      </c>
      <c r="C398" s="38">
        <f t="shared" si="25"/>
        <v>45537.788194444445</v>
      </c>
      <c r="D398" s="39">
        <f t="shared" si="26"/>
        <v>45537</v>
      </c>
      <c r="E398" s="40" t="str">
        <f t="shared" si="27"/>
        <v>🌑</v>
      </c>
      <c r="F398" s="44">
        <f t="shared" si="28"/>
        <v>45541</v>
      </c>
      <c r="G398" s="45" t="str">
        <f t="shared" si="29"/>
        <v>🌒</v>
      </c>
    </row>
    <row r="399" spans="1:7" x14ac:dyDescent="0.2">
      <c r="A399" s="24" t="s">
        <v>14</v>
      </c>
      <c r="B399" s="38">
        <v>45546.253472222219</v>
      </c>
      <c r="C399" s="38">
        <f t="shared" si="25"/>
        <v>45545.961805555555</v>
      </c>
      <c r="D399" s="39">
        <f t="shared" si="26"/>
        <v>45545</v>
      </c>
      <c r="E399" s="40" t="str">
        <f t="shared" si="27"/>
        <v>🌓</v>
      </c>
      <c r="F399" s="44">
        <f t="shared" si="28"/>
        <v>45549</v>
      </c>
      <c r="G399" s="45" t="str">
        <f t="shared" si="29"/>
        <v>🌔</v>
      </c>
    </row>
    <row r="400" spans="1:7" x14ac:dyDescent="0.2">
      <c r="A400" s="24" t="s">
        <v>16</v>
      </c>
      <c r="B400" s="38">
        <v>45553.106944444444</v>
      </c>
      <c r="C400" s="38">
        <f t="shared" si="25"/>
        <v>45552.81527777778</v>
      </c>
      <c r="D400" s="39">
        <f t="shared" si="26"/>
        <v>45552</v>
      </c>
      <c r="E400" s="40" t="str">
        <f t="shared" si="27"/>
        <v>🌕</v>
      </c>
      <c r="F400" s="44">
        <f t="shared" si="28"/>
        <v>45556</v>
      </c>
      <c r="G400" s="45" t="str">
        <f t="shared" si="29"/>
        <v>🌖</v>
      </c>
    </row>
    <row r="401" spans="1:7" x14ac:dyDescent="0.2">
      <c r="A401" s="24" t="s">
        <v>18</v>
      </c>
      <c r="B401" s="38">
        <v>45559.784722222219</v>
      </c>
      <c r="C401" s="38">
        <f t="shared" si="25"/>
        <v>45559.493055555555</v>
      </c>
      <c r="D401" s="39">
        <f t="shared" si="26"/>
        <v>45559</v>
      </c>
      <c r="E401" s="40" t="str">
        <f t="shared" si="27"/>
        <v>🌗</v>
      </c>
      <c r="F401" s="44">
        <f t="shared" si="28"/>
        <v>45563</v>
      </c>
      <c r="G401" s="45" t="str">
        <f t="shared" si="29"/>
        <v>🌘</v>
      </c>
    </row>
    <row r="402" spans="1:7" x14ac:dyDescent="0.2">
      <c r="A402" s="24" t="s">
        <v>11</v>
      </c>
      <c r="B402" s="38">
        <v>45567.78402777778</v>
      </c>
      <c r="C402" s="38">
        <f t="shared" si="25"/>
        <v>45567.492361111115</v>
      </c>
      <c r="D402" s="39">
        <f t="shared" si="26"/>
        <v>45567</v>
      </c>
      <c r="E402" s="40" t="str">
        <f t="shared" si="27"/>
        <v>🌑</v>
      </c>
      <c r="F402" s="44">
        <f t="shared" si="28"/>
        <v>45571</v>
      </c>
      <c r="G402" s="45" t="str">
        <f t="shared" si="29"/>
        <v>🌒</v>
      </c>
    </row>
    <row r="403" spans="1:7" x14ac:dyDescent="0.2">
      <c r="A403" s="24" t="s">
        <v>14</v>
      </c>
      <c r="B403" s="38">
        <v>45575.788194444445</v>
      </c>
      <c r="C403" s="38">
        <f t="shared" ref="C403:C466" si="30">B403+$C$9/24</f>
        <v>45575.496527777781</v>
      </c>
      <c r="D403" s="39">
        <f t="shared" si="26"/>
        <v>45575</v>
      </c>
      <c r="E403" s="40" t="str">
        <f t="shared" si="27"/>
        <v>🌓</v>
      </c>
      <c r="F403" s="44">
        <f t="shared" si="28"/>
        <v>45578</v>
      </c>
      <c r="G403" s="45" t="str">
        <f t="shared" si="29"/>
        <v>🌔</v>
      </c>
    </row>
    <row r="404" spans="1:7" x14ac:dyDescent="0.2">
      <c r="A404" s="24" t="s">
        <v>16</v>
      </c>
      <c r="B404" s="38">
        <v>45582.476388888892</v>
      </c>
      <c r="C404" s="38">
        <f t="shared" si="30"/>
        <v>45582.184722222228</v>
      </c>
      <c r="D404" s="39">
        <f t="shared" ref="D404:D467" si="31">INT(C404)</f>
        <v>45582</v>
      </c>
      <c r="E404" s="40" t="str">
        <f t="shared" ref="E404:E467" si="32">INDEX($B$8:$B$14,MATCH(A404,$A$8:$A$14,0))</f>
        <v>🌕</v>
      </c>
      <c r="F404" s="44">
        <f t="shared" ref="F404:F467" si="33">INT(AVERAGE(C404:C405))</f>
        <v>45585</v>
      </c>
      <c r="G404" s="45" t="str">
        <f t="shared" ref="G404:G467" si="34">INDEX($B$8:$B$15,MATCH(A404,$A$8:$A$15,0)+1)</f>
        <v>🌖</v>
      </c>
    </row>
    <row r="405" spans="1:7" x14ac:dyDescent="0.2">
      <c r="A405" s="24" t="s">
        <v>18</v>
      </c>
      <c r="B405" s="38">
        <v>45589.335416666669</v>
      </c>
      <c r="C405" s="38">
        <f t="shared" si="30"/>
        <v>45589.043750000004</v>
      </c>
      <c r="D405" s="39">
        <f t="shared" si="31"/>
        <v>45589</v>
      </c>
      <c r="E405" s="40" t="str">
        <f t="shared" si="32"/>
        <v>🌗</v>
      </c>
      <c r="F405" s="44">
        <f t="shared" si="33"/>
        <v>45593</v>
      </c>
      <c r="G405" s="45" t="str">
        <f t="shared" si="34"/>
        <v>🌘</v>
      </c>
    </row>
    <row r="406" spans="1:7" x14ac:dyDescent="0.2">
      <c r="A406" s="24" t="s">
        <v>11</v>
      </c>
      <c r="B406" s="38">
        <v>45597.532638888886</v>
      </c>
      <c r="C406" s="38">
        <f t="shared" si="30"/>
        <v>45597.240972222222</v>
      </c>
      <c r="D406" s="39">
        <f t="shared" si="31"/>
        <v>45597</v>
      </c>
      <c r="E406" s="40" t="str">
        <f t="shared" si="32"/>
        <v>🌑</v>
      </c>
      <c r="F406" s="44">
        <f t="shared" si="33"/>
        <v>45601</v>
      </c>
      <c r="G406" s="45" t="str">
        <f t="shared" si="34"/>
        <v>🌒</v>
      </c>
    </row>
    <row r="407" spans="1:7" x14ac:dyDescent="0.2">
      <c r="A407" s="24" t="s">
        <v>14</v>
      </c>
      <c r="B407" s="38">
        <v>45605.246527777781</v>
      </c>
      <c r="C407" s="38">
        <f t="shared" si="30"/>
        <v>45604.954861111117</v>
      </c>
      <c r="D407" s="39">
        <f t="shared" si="31"/>
        <v>45604</v>
      </c>
      <c r="E407" s="40" t="str">
        <f t="shared" si="32"/>
        <v>🌓</v>
      </c>
      <c r="F407" s="44">
        <f t="shared" si="33"/>
        <v>45608</v>
      </c>
      <c r="G407" s="45" t="str">
        <f t="shared" si="34"/>
        <v>🌔</v>
      </c>
    </row>
    <row r="408" spans="1:7" x14ac:dyDescent="0.2">
      <c r="A408" s="24" t="s">
        <v>16</v>
      </c>
      <c r="B408" s="38">
        <v>45611.894444444442</v>
      </c>
      <c r="C408" s="38">
        <f t="shared" si="30"/>
        <v>45611.602777777778</v>
      </c>
      <c r="D408" s="39">
        <f t="shared" si="31"/>
        <v>45611</v>
      </c>
      <c r="E408" s="40" t="str">
        <f t="shared" si="32"/>
        <v>🌕</v>
      </c>
      <c r="F408" s="44">
        <f t="shared" si="33"/>
        <v>45615</v>
      </c>
      <c r="G408" s="45" t="str">
        <f t="shared" si="34"/>
        <v>🌖</v>
      </c>
    </row>
    <row r="409" spans="1:7" x14ac:dyDescent="0.2">
      <c r="A409" s="24" t="s">
        <v>18</v>
      </c>
      <c r="B409" s="38">
        <v>45619.061111111114</v>
      </c>
      <c r="C409" s="38">
        <f t="shared" si="30"/>
        <v>45618.76944444445</v>
      </c>
      <c r="D409" s="39">
        <f t="shared" si="31"/>
        <v>45618</v>
      </c>
      <c r="E409" s="40" t="str">
        <f t="shared" si="32"/>
        <v>🌗</v>
      </c>
      <c r="F409" s="44">
        <f t="shared" si="33"/>
        <v>45622</v>
      </c>
      <c r="G409" s="45" t="str">
        <f t="shared" si="34"/>
        <v>🌘</v>
      </c>
    </row>
    <row r="410" spans="1:7" x14ac:dyDescent="0.2">
      <c r="A410" s="24" t="s">
        <v>11</v>
      </c>
      <c r="B410" s="38">
        <v>45627.26458333333</v>
      </c>
      <c r="C410" s="38">
        <f t="shared" si="30"/>
        <v>45626.972916666666</v>
      </c>
      <c r="D410" s="39">
        <f t="shared" si="31"/>
        <v>45626</v>
      </c>
      <c r="E410" s="40" t="str">
        <f t="shared" si="32"/>
        <v>🌑</v>
      </c>
      <c r="F410" s="44">
        <f t="shared" si="33"/>
        <v>45630</v>
      </c>
      <c r="G410" s="45" t="str">
        <f t="shared" si="34"/>
        <v>🌒</v>
      </c>
    </row>
    <row r="411" spans="1:7" x14ac:dyDescent="0.2">
      <c r="A411" s="24" t="s">
        <v>14</v>
      </c>
      <c r="B411" s="38">
        <v>45634.643055555556</v>
      </c>
      <c r="C411" s="38">
        <f t="shared" si="30"/>
        <v>45634.351388888892</v>
      </c>
      <c r="D411" s="39">
        <f t="shared" si="31"/>
        <v>45634</v>
      </c>
      <c r="E411" s="40" t="str">
        <f t="shared" si="32"/>
        <v>🌓</v>
      </c>
      <c r="F411" s="44">
        <f t="shared" si="33"/>
        <v>45637</v>
      </c>
      <c r="G411" s="45" t="str">
        <f t="shared" si="34"/>
        <v>🌔</v>
      </c>
    </row>
    <row r="412" spans="1:7" x14ac:dyDescent="0.2">
      <c r="A412" s="24" t="s">
        <v>16</v>
      </c>
      <c r="B412" s="38">
        <v>45641.376388888886</v>
      </c>
      <c r="C412" s="38">
        <f t="shared" si="30"/>
        <v>45641.084722222222</v>
      </c>
      <c r="D412" s="39">
        <f t="shared" si="31"/>
        <v>45641</v>
      </c>
      <c r="E412" s="40" t="str">
        <f t="shared" si="32"/>
        <v>🌕</v>
      </c>
      <c r="F412" s="44">
        <f t="shared" si="33"/>
        <v>45644</v>
      </c>
      <c r="G412" s="45" t="str">
        <f t="shared" si="34"/>
        <v>🌖</v>
      </c>
    </row>
    <row r="413" spans="1:7" x14ac:dyDescent="0.2">
      <c r="A413" s="24" t="s">
        <v>18</v>
      </c>
      <c r="B413" s="38">
        <v>45648.929166666669</v>
      </c>
      <c r="C413" s="38">
        <f t="shared" si="30"/>
        <v>45648.637500000004</v>
      </c>
      <c r="D413" s="39">
        <f t="shared" si="31"/>
        <v>45648</v>
      </c>
      <c r="E413" s="40" t="str">
        <f t="shared" si="32"/>
        <v>🌗</v>
      </c>
      <c r="F413" s="44">
        <f t="shared" si="33"/>
        <v>45652</v>
      </c>
      <c r="G413" s="45" t="str">
        <f t="shared" si="34"/>
        <v>🌘</v>
      </c>
    </row>
    <row r="414" spans="1:7" x14ac:dyDescent="0.2">
      <c r="A414" s="24" t="s">
        <v>11</v>
      </c>
      <c r="B414" s="38">
        <v>45656.935416666667</v>
      </c>
      <c r="C414" s="38">
        <f t="shared" si="30"/>
        <v>45656.643750000003</v>
      </c>
      <c r="D414" s="39">
        <f t="shared" si="31"/>
        <v>45656</v>
      </c>
      <c r="E414" s="40" t="str">
        <f t="shared" si="32"/>
        <v>🌑</v>
      </c>
      <c r="F414" s="44">
        <f t="shared" si="33"/>
        <v>45660</v>
      </c>
      <c r="G414" s="45" t="str">
        <f t="shared" si="34"/>
        <v>🌒</v>
      </c>
    </row>
    <row r="415" spans="1:7" x14ac:dyDescent="0.2">
      <c r="A415" s="24" t="s">
        <v>14</v>
      </c>
      <c r="B415" s="38">
        <v>45663.99722222222</v>
      </c>
      <c r="C415" s="38">
        <f t="shared" si="30"/>
        <v>45663.705555555556</v>
      </c>
      <c r="D415" s="39">
        <f t="shared" si="31"/>
        <v>45663</v>
      </c>
      <c r="E415" s="40" t="str">
        <f t="shared" si="32"/>
        <v>🌓</v>
      </c>
      <c r="F415" s="44">
        <f t="shared" si="33"/>
        <v>45667</v>
      </c>
      <c r="G415" s="45" t="str">
        <f t="shared" si="34"/>
        <v>🌔</v>
      </c>
    </row>
    <row r="416" spans="1:7" x14ac:dyDescent="0.2">
      <c r="A416" s="24" t="s">
        <v>16</v>
      </c>
      <c r="B416" s="38">
        <v>45670.935416666667</v>
      </c>
      <c r="C416" s="38">
        <f t="shared" si="30"/>
        <v>45670.643750000003</v>
      </c>
      <c r="D416" s="39">
        <f t="shared" si="31"/>
        <v>45670</v>
      </c>
      <c r="E416" s="40" t="str">
        <f t="shared" si="32"/>
        <v>🌕</v>
      </c>
      <c r="F416" s="44">
        <f t="shared" si="33"/>
        <v>45674</v>
      </c>
      <c r="G416" s="45" t="str">
        <f t="shared" si="34"/>
        <v>🌖</v>
      </c>
    </row>
    <row r="417" spans="1:7" x14ac:dyDescent="0.2">
      <c r="A417" s="24" t="s">
        <v>18</v>
      </c>
      <c r="B417" s="38">
        <v>45678.854861111111</v>
      </c>
      <c r="C417" s="38">
        <f t="shared" si="30"/>
        <v>45678.563194444447</v>
      </c>
      <c r="D417" s="39">
        <f t="shared" si="31"/>
        <v>45678</v>
      </c>
      <c r="E417" s="40" t="str">
        <f t="shared" si="32"/>
        <v>🌗</v>
      </c>
      <c r="F417" s="44">
        <f t="shared" si="33"/>
        <v>45682</v>
      </c>
      <c r="G417" s="45" t="str">
        <f t="shared" si="34"/>
        <v>🌘</v>
      </c>
    </row>
    <row r="418" spans="1:7" x14ac:dyDescent="0.2">
      <c r="A418" s="24" t="s">
        <v>11</v>
      </c>
      <c r="B418" s="38">
        <v>45686.525000000001</v>
      </c>
      <c r="C418" s="38">
        <f t="shared" si="30"/>
        <v>45686.233333333337</v>
      </c>
      <c r="D418" s="39">
        <f t="shared" si="31"/>
        <v>45686</v>
      </c>
      <c r="E418" s="40" t="str">
        <f t="shared" si="32"/>
        <v>🌑</v>
      </c>
      <c r="F418" s="44">
        <f t="shared" si="33"/>
        <v>45689</v>
      </c>
      <c r="G418" s="45" t="str">
        <f t="shared" si="34"/>
        <v>🌒</v>
      </c>
    </row>
    <row r="419" spans="1:7" x14ac:dyDescent="0.2">
      <c r="A419" s="24" t="s">
        <v>14</v>
      </c>
      <c r="B419" s="38">
        <v>45693.334722222222</v>
      </c>
      <c r="C419" s="38">
        <f t="shared" si="30"/>
        <v>45693.043055555558</v>
      </c>
      <c r="D419" s="39">
        <f t="shared" si="31"/>
        <v>45693</v>
      </c>
      <c r="E419" s="40" t="str">
        <f t="shared" si="32"/>
        <v>🌓</v>
      </c>
      <c r="F419" s="44">
        <f t="shared" si="33"/>
        <v>45696</v>
      </c>
      <c r="G419" s="45" t="str">
        <f t="shared" si="34"/>
        <v>🌔</v>
      </c>
    </row>
    <row r="420" spans="1:7" x14ac:dyDescent="0.2">
      <c r="A420" s="24" t="s">
        <v>16</v>
      </c>
      <c r="B420" s="38">
        <v>45700.578472222223</v>
      </c>
      <c r="C420" s="38">
        <f t="shared" si="30"/>
        <v>45700.286805555559</v>
      </c>
      <c r="D420" s="39">
        <f t="shared" si="31"/>
        <v>45700</v>
      </c>
      <c r="E420" s="40" t="str">
        <f t="shared" si="32"/>
        <v>🌕</v>
      </c>
      <c r="F420" s="44">
        <f t="shared" si="33"/>
        <v>45704</v>
      </c>
      <c r="G420" s="45" t="str">
        <f t="shared" si="34"/>
        <v>🌖</v>
      </c>
    </row>
    <row r="421" spans="1:7" x14ac:dyDescent="0.2">
      <c r="A421" s="24" t="s">
        <v>18</v>
      </c>
      <c r="B421" s="38">
        <v>45708.730555555558</v>
      </c>
      <c r="C421" s="38">
        <f t="shared" si="30"/>
        <v>45708.438888888893</v>
      </c>
      <c r="D421" s="39">
        <f t="shared" si="31"/>
        <v>45708</v>
      </c>
      <c r="E421" s="40" t="str">
        <f t="shared" si="32"/>
        <v>🌗</v>
      </c>
      <c r="F421" s="44">
        <f t="shared" si="33"/>
        <v>45712</v>
      </c>
      <c r="G421" s="45" t="str">
        <f t="shared" si="34"/>
        <v>🌘</v>
      </c>
    </row>
    <row r="422" spans="1:7" x14ac:dyDescent="0.2">
      <c r="A422" s="24" t="s">
        <v>11</v>
      </c>
      <c r="B422" s="38">
        <v>45716.03125</v>
      </c>
      <c r="C422" s="38">
        <f t="shared" si="30"/>
        <v>45715.739583333336</v>
      </c>
      <c r="D422" s="39">
        <f t="shared" si="31"/>
        <v>45715</v>
      </c>
      <c r="E422" s="40" t="str">
        <f t="shared" si="32"/>
        <v>🌑</v>
      </c>
      <c r="F422" s="44">
        <f t="shared" si="33"/>
        <v>45719</v>
      </c>
      <c r="G422" s="45" t="str">
        <f t="shared" si="34"/>
        <v>🌒</v>
      </c>
    </row>
    <row r="423" spans="1:7" x14ac:dyDescent="0.2">
      <c r="A423" s="24" t="s">
        <v>14</v>
      </c>
      <c r="B423" s="38">
        <v>45722.688194444447</v>
      </c>
      <c r="C423" s="38">
        <f t="shared" si="30"/>
        <v>45722.396527777782</v>
      </c>
      <c r="D423" s="39">
        <f t="shared" si="31"/>
        <v>45722</v>
      </c>
      <c r="E423" s="40" t="str">
        <f t="shared" si="32"/>
        <v>🌓</v>
      </c>
      <c r="F423" s="44">
        <f t="shared" si="33"/>
        <v>45726</v>
      </c>
      <c r="G423" s="45" t="str">
        <f t="shared" si="34"/>
        <v>🌔</v>
      </c>
    </row>
    <row r="424" spans="1:7" x14ac:dyDescent="0.2">
      <c r="A424" s="24" t="s">
        <v>16</v>
      </c>
      <c r="B424" s="38">
        <v>45730.288194444445</v>
      </c>
      <c r="C424" s="38">
        <f t="shared" si="30"/>
        <v>45729.996527777781</v>
      </c>
      <c r="D424" s="39">
        <f t="shared" si="31"/>
        <v>45729</v>
      </c>
      <c r="E424" s="40" t="str">
        <f t="shared" si="32"/>
        <v>🌕</v>
      </c>
      <c r="F424" s="44">
        <f t="shared" si="33"/>
        <v>45734</v>
      </c>
      <c r="G424" s="45" t="str">
        <f t="shared" si="34"/>
        <v>🌖</v>
      </c>
    </row>
    <row r="425" spans="1:7" x14ac:dyDescent="0.2">
      <c r="A425" s="24" t="s">
        <v>18</v>
      </c>
      <c r="B425" s="38">
        <v>45738.478472222225</v>
      </c>
      <c r="C425" s="38">
        <f t="shared" si="30"/>
        <v>45738.186805555561</v>
      </c>
      <c r="D425" s="39">
        <f t="shared" si="31"/>
        <v>45738</v>
      </c>
      <c r="E425" s="40" t="str">
        <f t="shared" si="32"/>
        <v>🌗</v>
      </c>
      <c r="F425" s="44">
        <f t="shared" si="33"/>
        <v>45741</v>
      </c>
      <c r="G425" s="45" t="str">
        <f t="shared" si="34"/>
        <v>🌘</v>
      </c>
    </row>
    <row r="426" spans="1:7" x14ac:dyDescent="0.2">
      <c r="A426" s="24" t="s">
        <v>11</v>
      </c>
      <c r="B426" s="38">
        <v>45745.456944444442</v>
      </c>
      <c r="C426" s="38">
        <f t="shared" si="30"/>
        <v>45745.165277777778</v>
      </c>
      <c r="D426" s="39">
        <f t="shared" si="31"/>
        <v>45745</v>
      </c>
      <c r="E426" s="40" t="str">
        <f t="shared" si="32"/>
        <v>🌑</v>
      </c>
      <c r="F426" s="44">
        <f t="shared" si="33"/>
        <v>45748</v>
      </c>
      <c r="G426" s="45" t="str">
        <f t="shared" si="34"/>
        <v>🌒</v>
      </c>
    </row>
    <row r="427" spans="1:7" x14ac:dyDescent="0.2">
      <c r="A427" s="24" t="s">
        <v>14</v>
      </c>
      <c r="B427" s="38">
        <v>45752.09375</v>
      </c>
      <c r="C427" s="38">
        <f t="shared" si="30"/>
        <v>45751.802083333336</v>
      </c>
      <c r="D427" s="39">
        <f t="shared" si="31"/>
        <v>45751</v>
      </c>
      <c r="E427" s="40" t="str">
        <f t="shared" si="32"/>
        <v>🌓</v>
      </c>
      <c r="F427" s="44">
        <f t="shared" si="33"/>
        <v>45755</v>
      </c>
      <c r="G427" s="45" t="str">
        <f t="shared" si="34"/>
        <v>🌔</v>
      </c>
    </row>
    <row r="428" spans="1:7" x14ac:dyDescent="0.2">
      <c r="A428" s="24" t="s">
        <v>16</v>
      </c>
      <c r="B428" s="38">
        <v>45760.015277777777</v>
      </c>
      <c r="C428" s="38">
        <f t="shared" si="30"/>
        <v>45759.723611111112</v>
      </c>
      <c r="D428" s="39">
        <f t="shared" si="31"/>
        <v>45759</v>
      </c>
      <c r="E428" s="40" t="str">
        <f t="shared" si="32"/>
        <v>🌕</v>
      </c>
      <c r="F428" s="44">
        <f t="shared" si="33"/>
        <v>45763</v>
      </c>
      <c r="G428" s="45" t="str">
        <f t="shared" si="34"/>
        <v>🌖</v>
      </c>
    </row>
    <row r="429" spans="1:7" x14ac:dyDescent="0.2">
      <c r="A429" s="24" t="s">
        <v>18</v>
      </c>
      <c r="B429" s="38">
        <v>45768.065972222219</v>
      </c>
      <c r="C429" s="38">
        <f t="shared" si="30"/>
        <v>45767.774305555555</v>
      </c>
      <c r="D429" s="39">
        <f t="shared" si="31"/>
        <v>45767</v>
      </c>
      <c r="E429" s="40" t="str">
        <f t="shared" si="32"/>
        <v>🌗</v>
      </c>
      <c r="F429" s="44">
        <f t="shared" si="33"/>
        <v>45771</v>
      </c>
      <c r="G429" s="45" t="str">
        <f t="shared" si="34"/>
        <v>🌘</v>
      </c>
    </row>
    <row r="430" spans="1:7" x14ac:dyDescent="0.2">
      <c r="A430" s="24" t="s">
        <v>11</v>
      </c>
      <c r="B430" s="38">
        <v>45774.813194444447</v>
      </c>
      <c r="C430" s="38">
        <f t="shared" si="30"/>
        <v>45774.521527777782</v>
      </c>
      <c r="D430" s="39">
        <f t="shared" si="31"/>
        <v>45774</v>
      </c>
      <c r="E430" s="40" t="str">
        <f t="shared" si="32"/>
        <v>🌑</v>
      </c>
      <c r="F430" s="44">
        <f t="shared" si="33"/>
        <v>45777</v>
      </c>
      <c r="G430" s="45" t="str">
        <f t="shared" si="34"/>
        <v>🌒</v>
      </c>
    </row>
    <row r="431" spans="1:7" x14ac:dyDescent="0.2">
      <c r="A431" s="24" t="s">
        <v>14</v>
      </c>
      <c r="B431" s="38">
        <v>45781.577777777777</v>
      </c>
      <c r="C431" s="38">
        <f t="shared" si="30"/>
        <v>45781.286111111112</v>
      </c>
      <c r="D431" s="39">
        <f t="shared" si="31"/>
        <v>45781</v>
      </c>
      <c r="E431" s="40" t="str">
        <f t="shared" si="32"/>
        <v>🌓</v>
      </c>
      <c r="F431" s="44">
        <f t="shared" si="33"/>
        <v>45785</v>
      </c>
      <c r="G431" s="45" t="str">
        <f t="shared" si="34"/>
        <v>🌔</v>
      </c>
    </row>
    <row r="432" spans="1:7" x14ac:dyDescent="0.2">
      <c r="A432" s="24" t="s">
        <v>16</v>
      </c>
      <c r="B432" s="38">
        <v>45789.705555555556</v>
      </c>
      <c r="C432" s="38">
        <f t="shared" si="30"/>
        <v>45789.413888888892</v>
      </c>
      <c r="D432" s="39">
        <f t="shared" si="31"/>
        <v>45789</v>
      </c>
      <c r="E432" s="40" t="str">
        <f t="shared" si="32"/>
        <v>🌕</v>
      </c>
      <c r="F432" s="44">
        <f t="shared" si="33"/>
        <v>45793</v>
      </c>
      <c r="G432" s="45" t="str">
        <f t="shared" si="34"/>
        <v>🌖</v>
      </c>
    </row>
    <row r="433" spans="1:7" x14ac:dyDescent="0.2">
      <c r="A433" s="24" t="s">
        <v>18</v>
      </c>
      <c r="B433" s="38">
        <v>45797.499305555553</v>
      </c>
      <c r="C433" s="38">
        <f t="shared" si="30"/>
        <v>45797.207638888889</v>
      </c>
      <c r="D433" s="39">
        <f t="shared" si="31"/>
        <v>45797</v>
      </c>
      <c r="E433" s="40" t="str">
        <f t="shared" si="32"/>
        <v>🌗</v>
      </c>
      <c r="F433" s="44">
        <f t="shared" si="33"/>
        <v>45800</v>
      </c>
      <c r="G433" s="45" t="str">
        <f t="shared" si="34"/>
        <v>🌘</v>
      </c>
    </row>
    <row r="434" spans="1:7" x14ac:dyDescent="0.2">
      <c r="A434" s="24" t="s">
        <v>11</v>
      </c>
      <c r="B434" s="38">
        <v>45804.126388888886</v>
      </c>
      <c r="C434" s="38">
        <f t="shared" si="30"/>
        <v>45803.834722222222</v>
      </c>
      <c r="D434" s="39">
        <f t="shared" si="31"/>
        <v>45803</v>
      </c>
      <c r="E434" s="40" t="str">
        <f t="shared" si="32"/>
        <v>🌑</v>
      </c>
      <c r="F434" s="44">
        <f t="shared" si="33"/>
        <v>45807</v>
      </c>
      <c r="G434" s="45" t="str">
        <f t="shared" si="34"/>
        <v>🌒</v>
      </c>
    </row>
    <row r="435" spans="1:7" x14ac:dyDescent="0.2">
      <c r="A435" s="24" t="s">
        <v>14</v>
      </c>
      <c r="B435" s="38">
        <v>45811.15347222222</v>
      </c>
      <c r="C435" s="38">
        <f t="shared" si="30"/>
        <v>45810.861805555556</v>
      </c>
      <c r="D435" s="39">
        <f t="shared" si="31"/>
        <v>45810</v>
      </c>
      <c r="E435" s="40" t="str">
        <f t="shared" si="32"/>
        <v>🌓</v>
      </c>
      <c r="F435" s="44">
        <f t="shared" si="33"/>
        <v>45814</v>
      </c>
      <c r="G435" s="45" t="str">
        <f t="shared" si="34"/>
        <v>🌔</v>
      </c>
    </row>
    <row r="436" spans="1:7" x14ac:dyDescent="0.2">
      <c r="A436" s="24" t="s">
        <v>16</v>
      </c>
      <c r="B436" s="38">
        <v>45819.322222222225</v>
      </c>
      <c r="C436" s="38">
        <f t="shared" si="30"/>
        <v>45819.030555555561</v>
      </c>
      <c r="D436" s="39">
        <f t="shared" si="31"/>
        <v>45819</v>
      </c>
      <c r="E436" s="40" t="str">
        <f t="shared" si="32"/>
        <v>🌕</v>
      </c>
      <c r="F436" s="44">
        <f t="shared" si="33"/>
        <v>45822</v>
      </c>
      <c r="G436" s="45" t="str">
        <f t="shared" si="34"/>
        <v>🌖</v>
      </c>
    </row>
    <row r="437" spans="1:7" x14ac:dyDescent="0.2">
      <c r="A437" s="24" t="s">
        <v>18</v>
      </c>
      <c r="B437" s="38">
        <v>45826.804861111108</v>
      </c>
      <c r="C437" s="38">
        <f t="shared" si="30"/>
        <v>45826.513194444444</v>
      </c>
      <c r="D437" s="39">
        <f t="shared" si="31"/>
        <v>45826</v>
      </c>
      <c r="E437" s="40" t="str">
        <f t="shared" si="32"/>
        <v>🌗</v>
      </c>
      <c r="F437" s="44">
        <f t="shared" si="33"/>
        <v>45829</v>
      </c>
      <c r="G437" s="45" t="str">
        <f t="shared" si="34"/>
        <v>🌘</v>
      </c>
    </row>
    <row r="438" spans="1:7" x14ac:dyDescent="0.2">
      <c r="A438" s="24" t="s">
        <v>11</v>
      </c>
      <c r="B438" s="38">
        <v>45833.438194444447</v>
      </c>
      <c r="C438" s="38">
        <f t="shared" si="30"/>
        <v>45833.146527777782</v>
      </c>
      <c r="D438" s="39">
        <f t="shared" si="31"/>
        <v>45833</v>
      </c>
      <c r="E438" s="40" t="str">
        <f t="shared" si="32"/>
        <v>🌑</v>
      </c>
      <c r="F438" s="44">
        <f t="shared" si="33"/>
        <v>45836</v>
      </c>
      <c r="G438" s="45" t="str">
        <f t="shared" si="34"/>
        <v>🌒</v>
      </c>
    </row>
    <row r="439" spans="1:7" x14ac:dyDescent="0.2">
      <c r="A439" s="24" t="s">
        <v>14</v>
      </c>
      <c r="B439" s="38">
        <v>45840.8125</v>
      </c>
      <c r="C439" s="38">
        <f t="shared" si="30"/>
        <v>45840.520833333336</v>
      </c>
      <c r="D439" s="39">
        <f t="shared" si="31"/>
        <v>45840</v>
      </c>
      <c r="E439" s="40" t="str">
        <f t="shared" si="32"/>
        <v>🌓</v>
      </c>
      <c r="F439" s="44">
        <f t="shared" si="33"/>
        <v>45844</v>
      </c>
      <c r="G439" s="45" t="str">
        <f t="shared" si="34"/>
        <v>🌔</v>
      </c>
    </row>
    <row r="440" spans="1:7" x14ac:dyDescent="0.2">
      <c r="A440" s="24" t="s">
        <v>16</v>
      </c>
      <c r="B440" s="38">
        <v>45848.859027777777</v>
      </c>
      <c r="C440" s="38">
        <f t="shared" si="30"/>
        <v>45848.567361111112</v>
      </c>
      <c r="D440" s="39">
        <f t="shared" si="31"/>
        <v>45848</v>
      </c>
      <c r="E440" s="40" t="str">
        <f t="shared" si="32"/>
        <v>🌕</v>
      </c>
      <c r="F440" s="44">
        <f t="shared" si="33"/>
        <v>45852</v>
      </c>
      <c r="G440" s="45" t="str">
        <f t="shared" si="34"/>
        <v>🌖</v>
      </c>
    </row>
    <row r="441" spans="1:7" x14ac:dyDescent="0.2">
      <c r="A441" s="24" t="s">
        <v>18</v>
      </c>
      <c r="B441" s="38">
        <v>45856.026388888888</v>
      </c>
      <c r="C441" s="38">
        <f t="shared" si="30"/>
        <v>45855.734722222223</v>
      </c>
      <c r="D441" s="39">
        <f t="shared" si="31"/>
        <v>45855</v>
      </c>
      <c r="E441" s="40" t="str">
        <f t="shared" si="32"/>
        <v>🌗</v>
      </c>
      <c r="F441" s="44">
        <f t="shared" si="33"/>
        <v>45859</v>
      </c>
      <c r="G441" s="45" t="str">
        <f t="shared" si="34"/>
        <v>🌘</v>
      </c>
    </row>
    <row r="442" spans="1:7" x14ac:dyDescent="0.2">
      <c r="A442" s="24" t="s">
        <v>11</v>
      </c>
      <c r="B442" s="38">
        <v>45862.799305555556</v>
      </c>
      <c r="C442" s="38">
        <f t="shared" si="30"/>
        <v>45862.507638888892</v>
      </c>
      <c r="D442" s="39">
        <f t="shared" si="31"/>
        <v>45862</v>
      </c>
      <c r="E442" s="40" t="str">
        <f t="shared" si="32"/>
        <v>🌑</v>
      </c>
      <c r="F442" s="44">
        <f t="shared" si="33"/>
        <v>45866</v>
      </c>
      <c r="G442" s="45" t="str">
        <f t="shared" si="34"/>
        <v>🌒</v>
      </c>
    </row>
    <row r="443" spans="1:7" x14ac:dyDescent="0.2">
      <c r="A443" s="24" t="s">
        <v>14</v>
      </c>
      <c r="B443" s="38">
        <v>45870.52847222222</v>
      </c>
      <c r="C443" s="38">
        <f t="shared" si="30"/>
        <v>45870.236805555556</v>
      </c>
      <c r="D443" s="39">
        <f t="shared" si="31"/>
        <v>45870</v>
      </c>
      <c r="E443" s="40" t="str">
        <f t="shared" si="32"/>
        <v>🌓</v>
      </c>
      <c r="F443" s="44">
        <f t="shared" si="33"/>
        <v>45874</v>
      </c>
      <c r="G443" s="45" t="str">
        <f t="shared" si="34"/>
        <v>🌔</v>
      </c>
    </row>
    <row r="444" spans="1:7" x14ac:dyDescent="0.2">
      <c r="A444" s="24" t="s">
        <v>16</v>
      </c>
      <c r="B444" s="38">
        <v>45878.329861111109</v>
      </c>
      <c r="C444" s="38">
        <f t="shared" si="30"/>
        <v>45878.038194444445</v>
      </c>
      <c r="D444" s="39">
        <f t="shared" si="31"/>
        <v>45878</v>
      </c>
      <c r="E444" s="40" t="str">
        <f t="shared" si="32"/>
        <v>🌕</v>
      </c>
      <c r="F444" s="44">
        <f t="shared" si="33"/>
        <v>45881</v>
      </c>
      <c r="G444" s="45" t="str">
        <f t="shared" si="34"/>
        <v>🌖</v>
      </c>
    </row>
    <row r="445" spans="1:7" x14ac:dyDescent="0.2">
      <c r="A445" s="24" t="s">
        <v>18</v>
      </c>
      <c r="B445" s="38">
        <v>45885.216666666667</v>
      </c>
      <c r="C445" s="38">
        <f t="shared" si="30"/>
        <v>45884.925000000003</v>
      </c>
      <c r="D445" s="39">
        <f t="shared" si="31"/>
        <v>45884</v>
      </c>
      <c r="E445" s="40" t="str">
        <f t="shared" si="32"/>
        <v>🌗</v>
      </c>
      <c r="F445" s="44">
        <f t="shared" si="33"/>
        <v>45888</v>
      </c>
      <c r="G445" s="45" t="str">
        <f t="shared" si="34"/>
        <v>🌘</v>
      </c>
    </row>
    <row r="446" spans="1:7" x14ac:dyDescent="0.2">
      <c r="A446" s="24" t="s">
        <v>11</v>
      </c>
      <c r="B446" s="38">
        <v>45892.254166666666</v>
      </c>
      <c r="C446" s="38">
        <f t="shared" si="30"/>
        <v>45891.962500000001</v>
      </c>
      <c r="D446" s="39">
        <f t="shared" si="31"/>
        <v>45891</v>
      </c>
      <c r="E446" s="40" t="str">
        <f t="shared" si="32"/>
        <v>🌑</v>
      </c>
      <c r="F446" s="44">
        <f t="shared" si="33"/>
        <v>45895</v>
      </c>
      <c r="G446" s="45" t="str">
        <f t="shared" si="34"/>
        <v>🌒</v>
      </c>
    </row>
    <row r="447" spans="1:7" x14ac:dyDescent="0.2">
      <c r="A447" s="24" t="s">
        <v>14</v>
      </c>
      <c r="B447" s="38">
        <v>45900.267361111109</v>
      </c>
      <c r="C447" s="38">
        <f t="shared" si="30"/>
        <v>45899.975694444445</v>
      </c>
      <c r="D447" s="39">
        <f t="shared" si="31"/>
        <v>45899</v>
      </c>
      <c r="E447" s="40" t="str">
        <f t="shared" si="32"/>
        <v>🌓</v>
      </c>
      <c r="F447" s="44">
        <f t="shared" si="33"/>
        <v>45903</v>
      </c>
      <c r="G447" s="45" t="str">
        <f t="shared" si="34"/>
        <v>🌔</v>
      </c>
    </row>
    <row r="448" spans="1:7" x14ac:dyDescent="0.2">
      <c r="A448" s="24" t="s">
        <v>16</v>
      </c>
      <c r="B448" s="38">
        <v>45907.756249999999</v>
      </c>
      <c r="C448" s="38">
        <f t="shared" si="30"/>
        <v>45907.464583333334</v>
      </c>
      <c r="D448" s="39">
        <f t="shared" si="31"/>
        <v>45907</v>
      </c>
      <c r="E448" s="40" t="str">
        <f t="shared" si="32"/>
        <v>🌕</v>
      </c>
      <c r="F448" s="44">
        <f t="shared" si="33"/>
        <v>45910</v>
      </c>
      <c r="G448" s="45" t="str">
        <f t="shared" si="34"/>
        <v>🌖</v>
      </c>
    </row>
    <row r="449" spans="1:7" x14ac:dyDescent="0.2">
      <c r="A449" s="24" t="s">
        <v>18</v>
      </c>
      <c r="B449" s="38">
        <v>45914.439583333333</v>
      </c>
      <c r="C449" s="38">
        <f t="shared" si="30"/>
        <v>45914.147916666669</v>
      </c>
      <c r="D449" s="39">
        <f t="shared" si="31"/>
        <v>45914</v>
      </c>
      <c r="E449" s="40" t="str">
        <f t="shared" si="32"/>
        <v>🌗</v>
      </c>
      <c r="F449" s="44">
        <f t="shared" si="33"/>
        <v>45917</v>
      </c>
      <c r="G449" s="45" t="str">
        <f t="shared" si="34"/>
        <v>🌘</v>
      </c>
    </row>
    <row r="450" spans="1:7" x14ac:dyDescent="0.2">
      <c r="A450" s="24" t="s">
        <v>11</v>
      </c>
      <c r="B450" s="38">
        <v>45921.82916666667</v>
      </c>
      <c r="C450" s="38">
        <f t="shared" si="30"/>
        <v>45921.537500000006</v>
      </c>
      <c r="D450" s="39">
        <f t="shared" si="31"/>
        <v>45921</v>
      </c>
      <c r="E450" s="40" t="str">
        <f t="shared" si="32"/>
        <v>🌑</v>
      </c>
      <c r="F450" s="44">
        <f t="shared" si="33"/>
        <v>45925</v>
      </c>
      <c r="G450" s="45" t="str">
        <f t="shared" si="34"/>
        <v>🌒</v>
      </c>
    </row>
    <row r="451" spans="1:7" x14ac:dyDescent="0.2">
      <c r="A451" s="24" t="s">
        <v>14</v>
      </c>
      <c r="B451" s="38">
        <v>45929.995833333334</v>
      </c>
      <c r="C451" s="38">
        <f t="shared" si="30"/>
        <v>45929.70416666667</v>
      </c>
      <c r="D451" s="39">
        <f t="shared" si="31"/>
        <v>45929</v>
      </c>
      <c r="E451" s="40" t="str">
        <f t="shared" si="32"/>
        <v>🌓</v>
      </c>
      <c r="F451" s="44">
        <f t="shared" si="33"/>
        <v>45933</v>
      </c>
      <c r="G451" s="45" t="str">
        <f t="shared" si="34"/>
        <v>🌔</v>
      </c>
    </row>
    <row r="452" spans="1:7" x14ac:dyDescent="0.2">
      <c r="A452" s="24" t="s">
        <v>16</v>
      </c>
      <c r="B452" s="38">
        <v>45937.157638888886</v>
      </c>
      <c r="C452" s="38">
        <f t="shared" si="30"/>
        <v>45936.865972222222</v>
      </c>
      <c r="D452" s="39">
        <f t="shared" si="31"/>
        <v>45936</v>
      </c>
      <c r="E452" s="40" t="str">
        <f t="shared" si="32"/>
        <v>🌕</v>
      </c>
      <c r="F452" s="44">
        <f t="shared" si="33"/>
        <v>45940</v>
      </c>
      <c r="G452" s="45" t="str">
        <f t="shared" si="34"/>
        <v>🌖</v>
      </c>
    </row>
    <row r="453" spans="1:7" x14ac:dyDescent="0.2">
      <c r="A453" s="24" t="s">
        <v>18</v>
      </c>
      <c r="B453" s="38">
        <v>45943.759027777778</v>
      </c>
      <c r="C453" s="38">
        <f t="shared" si="30"/>
        <v>45943.467361111114</v>
      </c>
      <c r="D453" s="39">
        <f t="shared" si="31"/>
        <v>45943</v>
      </c>
      <c r="E453" s="40" t="str">
        <f t="shared" si="32"/>
        <v>🌗</v>
      </c>
      <c r="F453" s="44">
        <f t="shared" si="33"/>
        <v>45947</v>
      </c>
      <c r="G453" s="45" t="str">
        <f t="shared" si="34"/>
        <v>🌘</v>
      </c>
    </row>
    <row r="454" spans="1:7" x14ac:dyDescent="0.2">
      <c r="A454" s="24" t="s">
        <v>11</v>
      </c>
      <c r="B454" s="38">
        <v>45951.517361111109</v>
      </c>
      <c r="C454" s="38">
        <f t="shared" si="30"/>
        <v>45951.225694444445</v>
      </c>
      <c r="D454" s="39">
        <f t="shared" si="31"/>
        <v>45951</v>
      </c>
      <c r="E454" s="40" t="str">
        <f t="shared" si="32"/>
        <v>🌑</v>
      </c>
      <c r="F454" s="44">
        <f t="shared" si="33"/>
        <v>45955</v>
      </c>
      <c r="G454" s="45" t="str">
        <f t="shared" si="34"/>
        <v>🌒</v>
      </c>
    </row>
    <row r="455" spans="1:7" x14ac:dyDescent="0.2">
      <c r="A455" s="24" t="s">
        <v>14</v>
      </c>
      <c r="B455" s="38">
        <v>45959.681250000001</v>
      </c>
      <c r="C455" s="38">
        <f t="shared" si="30"/>
        <v>45959.389583333337</v>
      </c>
      <c r="D455" s="39">
        <f t="shared" si="31"/>
        <v>45959</v>
      </c>
      <c r="E455" s="40" t="str">
        <f t="shared" si="32"/>
        <v>🌓</v>
      </c>
      <c r="F455" s="44">
        <f t="shared" si="33"/>
        <v>45962</v>
      </c>
      <c r="G455" s="45" t="str">
        <f t="shared" si="34"/>
        <v>🌔</v>
      </c>
    </row>
    <row r="456" spans="1:7" x14ac:dyDescent="0.2">
      <c r="A456" s="24" t="s">
        <v>16</v>
      </c>
      <c r="B456" s="38">
        <v>45966.554861111108</v>
      </c>
      <c r="C456" s="38">
        <f t="shared" si="30"/>
        <v>45966.263194444444</v>
      </c>
      <c r="D456" s="39">
        <f t="shared" si="31"/>
        <v>45966</v>
      </c>
      <c r="E456" s="40" t="str">
        <f t="shared" si="32"/>
        <v>🌕</v>
      </c>
      <c r="F456" s="44">
        <f t="shared" si="33"/>
        <v>45969</v>
      </c>
      <c r="G456" s="45" t="str">
        <f t="shared" si="34"/>
        <v>🌖</v>
      </c>
    </row>
    <row r="457" spans="1:7" x14ac:dyDescent="0.2">
      <c r="A457" s="24" t="s">
        <v>18</v>
      </c>
      <c r="B457" s="38">
        <v>45973.227777777778</v>
      </c>
      <c r="C457" s="38">
        <f t="shared" si="30"/>
        <v>45972.936111111114</v>
      </c>
      <c r="D457" s="39">
        <f t="shared" si="31"/>
        <v>45972</v>
      </c>
      <c r="E457" s="40" t="str">
        <f t="shared" si="32"/>
        <v>🌗</v>
      </c>
      <c r="F457" s="44">
        <f t="shared" si="33"/>
        <v>45976</v>
      </c>
      <c r="G457" s="45" t="str">
        <f t="shared" si="34"/>
        <v>🌘</v>
      </c>
    </row>
    <row r="458" spans="1:7" x14ac:dyDescent="0.2">
      <c r="A458" s="24" t="s">
        <v>11</v>
      </c>
      <c r="B458" s="38">
        <v>45981.282638888886</v>
      </c>
      <c r="C458" s="38">
        <f t="shared" si="30"/>
        <v>45980.990972222222</v>
      </c>
      <c r="D458" s="39">
        <f t="shared" si="31"/>
        <v>45980</v>
      </c>
      <c r="E458" s="40" t="str">
        <f t="shared" si="32"/>
        <v>🌑</v>
      </c>
      <c r="F458" s="44">
        <f t="shared" si="33"/>
        <v>45984</v>
      </c>
      <c r="G458" s="45" t="str">
        <f t="shared" si="34"/>
        <v>🌒</v>
      </c>
    </row>
    <row r="459" spans="1:7" x14ac:dyDescent="0.2">
      <c r="A459" s="24" t="s">
        <v>14</v>
      </c>
      <c r="B459" s="38">
        <v>45989.290972222225</v>
      </c>
      <c r="C459" s="38">
        <f t="shared" si="30"/>
        <v>45988.999305555561</v>
      </c>
      <c r="D459" s="39">
        <f t="shared" si="31"/>
        <v>45988</v>
      </c>
      <c r="E459" s="40" t="str">
        <f t="shared" si="32"/>
        <v>🌓</v>
      </c>
      <c r="F459" s="44">
        <f t="shared" si="33"/>
        <v>45992</v>
      </c>
      <c r="G459" s="45" t="str">
        <f t="shared" si="34"/>
        <v>🌔</v>
      </c>
    </row>
    <row r="460" spans="1:7" x14ac:dyDescent="0.2">
      <c r="A460" s="24" t="s">
        <v>16</v>
      </c>
      <c r="B460" s="38">
        <v>45995.968055555553</v>
      </c>
      <c r="C460" s="38">
        <f t="shared" si="30"/>
        <v>45995.676388888889</v>
      </c>
      <c r="D460" s="39">
        <f t="shared" si="31"/>
        <v>45995</v>
      </c>
      <c r="E460" s="40" t="str">
        <f t="shared" si="32"/>
        <v>🌕</v>
      </c>
      <c r="F460" s="44">
        <f t="shared" si="33"/>
        <v>45999</v>
      </c>
      <c r="G460" s="45" t="str">
        <f t="shared" si="34"/>
        <v>🌖</v>
      </c>
    </row>
    <row r="461" spans="1:7" x14ac:dyDescent="0.2">
      <c r="A461" s="24" t="s">
        <v>18</v>
      </c>
      <c r="B461" s="38">
        <v>46002.869444444441</v>
      </c>
      <c r="C461" s="38">
        <f t="shared" si="30"/>
        <v>46002.577777777777</v>
      </c>
      <c r="D461" s="39">
        <f t="shared" si="31"/>
        <v>46002</v>
      </c>
      <c r="E461" s="40" t="str">
        <f t="shared" si="32"/>
        <v>🌗</v>
      </c>
      <c r="F461" s="44">
        <f t="shared" si="33"/>
        <v>46006</v>
      </c>
      <c r="G461" s="45" t="str">
        <f t="shared" si="34"/>
        <v>🌘</v>
      </c>
    </row>
    <row r="462" spans="1:7" x14ac:dyDescent="0.2">
      <c r="A462" s="24" t="s">
        <v>11</v>
      </c>
      <c r="B462" s="38">
        <v>46011.071527777778</v>
      </c>
      <c r="C462" s="38">
        <f t="shared" si="30"/>
        <v>46010.779861111114</v>
      </c>
      <c r="D462" s="39">
        <f t="shared" si="31"/>
        <v>46010</v>
      </c>
      <c r="E462" s="40" t="str">
        <f t="shared" si="32"/>
        <v>🌑</v>
      </c>
      <c r="F462" s="44">
        <f t="shared" si="33"/>
        <v>46014</v>
      </c>
      <c r="G462" s="45" t="str">
        <f t="shared" si="34"/>
        <v>🌒</v>
      </c>
    </row>
    <row r="463" spans="1:7" x14ac:dyDescent="0.2">
      <c r="A463" s="24" t="s">
        <v>14</v>
      </c>
      <c r="B463" s="38">
        <v>46018.798611111109</v>
      </c>
      <c r="C463" s="38">
        <f t="shared" si="30"/>
        <v>46018.506944444445</v>
      </c>
      <c r="D463" s="39">
        <f t="shared" si="31"/>
        <v>46018</v>
      </c>
      <c r="E463" s="40" t="str">
        <f t="shared" si="32"/>
        <v>🌓</v>
      </c>
      <c r="F463" s="44">
        <f t="shared" si="33"/>
        <v>46021</v>
      </c>
      <c r="G463" s="45" t="str">
        <f t="shared" si="34"/>
        <v>🌔</v>
      </c>
    </row>
    <row r="464" spans="1:7" x14ac:dyDescent="0.2">
      <c r="A464" s="24" t="s">
        <v>16</v>
      </c>
      <c r="B464" s="38">
        <v>46025.418749999997</v>
      </c>
      <c r="C464" s="38">
        <f t="shared" si="30"/>
        <v>46025.127083333333</v>
      </c>
      <c r="D464" s="39">
        <f t="shared" si="31"/>
        <v>46025</v>
      </c>
      <c r="E464" s="40" t="str">
        <f t="shared" si="32"/>
        <v>🌕</v>
      </c>
      <c r="F464" s="44">
        <f t="shared" si="33"/>
        <v>46028</v>
      </c>
      <c r="G464" s="45" t="str">
        <f t="shared" si="34"/>
        <v>🌖</v>
      </c>
    </row>
    <row r="465" spans="1:7" x14ac:dyDescent="0.2">
      <c r="A465" s="24" t="s">
        <v>18</v>
      </c>
      <c r="B465" s="38">
        <v>46032.658333333333</v>
      </c>
      <c r="C465" s="38">
        <f t="shared" si="30"/>
        <v>46032.366666666669</v>
      </c>
      <c r="D465" s="39">
        <f t="shared" si="31"/>
        <v>46032</v>
      </c>
      <c r="E465" s="40" t="str">
        <f t="shared" si="32"/>
        <v>🌗</v>
      </c>
      <c r="F465" s="44">
        <f t="shared" si="33"/>
        <v>46036</v>
      </c>
      <c r="G465" s="45" t="str">
        <f t="shared" si="34"/>
        <v>🌘</v>
      </c>
    </row>
    <row r="466" spans="1:7" x14ac:dyDescent="0.2">
      <c r="A466" s="24" t="s">
        <v>11</v>
      </c>
      <c r="B466" s="38">
        <v>46040.827777777777</v>
      </c>
      <c r="C466" s="38">
        <f t="shared" si="30"/>
        <v>46040.536111111112</v>
      </c>
      <c r="D466" s="39">
        <f t="shared" si="31"/>
        <v>46040</v>
      </c>
      <c r="E466" s="40" t="str">
        <f t="shared" si="32"/>
        <v>🌑</v>
      </c>
      <c r="F466" s="44">
        <f t="shared" si="33"/>
        <v>46044</v>
      </c>
      <c r="G466" s="45" t="str">
        <f t="shared" si="34"/>
        <v>🌒</v>
      </c>
    </row>
    <row r="467" spans="1:7" x14ac:dyDescent="0.2">
      <c r="A467" s="24" t="s">
        <v>14</v>
      </c>
      <c r="B467" s="38">
        <v>46048.199305555558</v>
      </c>
      <c r="C467" s="38">
        <f t="shared" ref="C467:C530" si="35">B467+$C$9/24</f>
        <v>46047.907638888893</v>
      </c>
      <c r="D467" s="39">
        <f t="shared" si="31"/>
        <v>46047</v>
      </c>
      <c r="E467" s="40" t="str">
        <f t="shared" si="32"/>
        <v>🌓</v>
      </c>
      <c r="F467" s="44">
        <f t="shared" si="33"/>
        <v>46051</v>
      </c>
      <c r="G467" s="45" t="str">
        <f t="shared" si="34"/>
        <v>🌔</v>
      </c>
    </row>
    <row r="468" spans="1:7" x14ac:dyDescent="0.2">
      <c r="A468" s="24" t="s">
        <v>16</v>
      </c>
      <c r="B468" s="38">
        <v>46054.92291666667</v>
      </c>
      <c r="C468" s="38">
        <f t="shared" si="35"/>
        <v>46054.631250000006</v>
      </c>
      <c r="D468" s="39">
        <f t="shared" ref="D468:D531" si="36">INT(C468)</f>
        <v>46054</v>
      </c>
      <c r="E468" s="40" t="str">
        <f t="shared" ref="E468:E531" si="37">INDEX($B$8:$B$14,MATCH(A468,$A$8:$A$14,0))</f>
        <v>🌕</v>
      </c>
      <c r="F468" s="44">
        <f t="shared" ref="F468:F531" si="38">INT(AVERAGE(C468:C469))</f>
        <v>46058</v>
      </c>
      <c r="G468" s="45" t="str">
        <f t="shared" ref="G468:G531" si="39">INDEX($B$8:$B$15,MATCH(A468,$A$8:$A$15,0)+1)</f>
        <v>🌖</v>
      </c>
    </row>
    <row r="469" spans="1:7" x14ac:dyDescent="0.2">
      <c r="A469" s="24" t="s">
        <v>18</v>
      </c>
      <c r="B469" s="38">
        <v>46062.529861111114</v>
      </c>
      <c r="C469" s="38">
        <f t="shared" si="35"/>
        <v>46062.23819444445</v>
      </c>
      <c r="D469" s="39">
        <f t="shared" si="36"/>
        <v>46062</v>
      </c>
      <c r="E469" s="40" t="str">
        <f t="shared" si="37"/>
        <v>🌗</v>
      </c>
      <c r="F469" s="44">
        <f t="shared" si="38"/>
        <v>46066</v>
      </c>
      <c r="G469" s="45" t="str">
        <f t="shared" si="39"/>
        <v>🌘</v>
      </c>
    </row>
    <row r="470" spans="1:7" x14ac:dyDescent="0.2">
      <c r="A470" s="24" t="s">
        <v>11</v>
      </c>
      <c r="B470" s="38">
        <v>46070.500694444447</v>
      </c>
      <c r="C470" s="38">
        <f t="shared" si="35"/>
        <v>46070.209027777782</v>
      </c>
      <c r="D470" s="39">
        <f t="shared" si="36"/>
        <v>46070</v>
      </c>
      <c r="E470" s="40" t="str">
        <f t="shared" si="37"/>
        <v>🌑</v>
      </c>
      <c r="F470" s="44">
        <f t="shared" si="38"/>
        <v>46073</v>
      </c>
      <c r="G470" s="45" t="str">
        <f t="shared" si="39"/>
        <v>🌒</v>
      </c>
    </row>
    <row r="471" spans="1:7" x14ac:dyDescent="0.2">
      <c r="A471" s="24" t="s">
        <v>14</v>
      </c>
      <c r="B471" s="38">
        <v>46077.518750000003</v>
      </c>
      <c r="C471" s="38">
        <f t="shared" si="35"/>
        <v>46077.227083333339</v>
      </c>
      <c r="D471" s="39">
        <f t="shared" si="36"/>
        <v>46077</v>
      </c>
      <c r="E471" s="40" t="str">
        <f t="shared" si="37"/>
        <v>🌓</v>
      </c>
      <c r="F471" s="44">
        <f t="shared" si="38"/>
        <v>46080</v>
      </c>
      <c r="G471" s="45" t="str">
        <f t="shared" si="39"/>
        <v>🌔</v>
      </c>
    </row>
    <row r="472" spans="1:7" x14ac:dyDescent="0.2">
      <c r="A472" s="24" t="s">
        <v>16</v>
      </c>
      <c r="B472" s="38">
        <v>46084.484722222223</v>
      </c>
      <c r="C472" s="38">
        <f t="shared" si="35"/>
        <v>46084.193055555559</v>
      </c>
      <c r="D472" s="39">
        <f t="shared" si="36"/>
        <v>46084</v>
      </c>
      <c r="E472" s="40" t="str">
        <f t="shared" si="37"/>
        <v>🌕</v>
      </c>
      <c r="F472" s="44">
        <f t="shared" si="38"/>
        <v>46088</v>
      </c>
      <c r="G472" s="45" t="str">
        <f t="shared" si="39"/>
        <v>🌖</v>
      </c>
    </row>
    <row r="473" spans="1:7" x14ac:dyDescent="0.2">
      <c r="A473" s="24" t="s">
        <v>18</v>
      </c>
      <c r="B473" s="38">
        <v>46092.401388888888</v>
      </c>
      <c r="C473" s="38">
        <f t="shared" si="35"/>
        <v>46092.109722222223</v>
      </c>
      <c r="D473" s="39">
        <f t="shared" si="36"/>
        <v>46092</v>
      </c>
      <c r="E473" s="40" t="str">
        <f t="shared" si="37"/>
        <v>🌗</v>
      </c>
      <c r="F473" s="44">
        <f t="shared" si="38"/>
        <v>46095</v>
      </c>
      <c r="G473" s="45" t="str">
        <f t="shared" si="39"/>
        <v>🌘</v>
      </c>
    </row>
    <row r="474" spans="1:7" x14ac:dyDescent="0.2">
      <c r="A474" s="24" t="s">
        <v>11</v>
      </c>
      <c r="B474" s="38">
        <v>46100.057638888888</v>
      </c>
      <c r="C474" s="38">
        <f t="shared" si="35"/>
        <v>46099.765972222223</v>
      </c>
      <c r="D474" s="39">
        <f t="shared" si="36"/>
        <v>46099</v>
      </c>
      <c r="E474" s="40" t="str">
        <f t="shared" si="37"/>
        <v>🌑</v>
      </c>
      <c r="F474" s="44">
        <f t="shared" si="38"/>
        <v>46103</v>
      </c>
      <c r="G474" s="45" t="str">
        <f t="shared" si="39"/>
        <v>🌒</v>
      </c>
    </row>
    <row r="475" spans="1:7" x14ac:dyDescent="0.2">
      <c r="A475" s="24" t="s">
        <v>14</v>
      </c>
      <c r="B475" s="38">
        <v>46106.804166666669</v>
      </c>
      <c r="C475" s="38">
        <f t="shared" si="35"/>
        <v>46106.512500000004</v>
      </c>
      <c r="D475" s="39">
        <f t="shared" si="36"/>
        <v>46106</v>
      </c>
      <c r="E475" s="40" t="str">
        <f t="shared" si="37"/>
        <v>🌓</v>
      </c>
      <c r="F475" s="44">
        <f t="shared" si="38"/>
        <v>46110</v>
      </c>
      <c r="G475" s="45" t="str">
        <f t="shared" si="39"/>
        <v>🌔</v>
      </c>
    </row>
    <row r="476" spans="1:7" x14ac:dyDescent="0.2">
      <c r="A476" s="24" t="s">
        <v>16</v>
      </c>
      <c r="B476" s="38">
        <v>46114.091666666667</v>
      </c>
      <c r="C476" s="38">
        <f t="shared" si="35"/>
        <v>46113.8</v>
      </c>
      <c r="D476" s="39">
        <f t="shared" si="36"/>
        <v>46113</v>
      </c>
      <c r="E476" s="40" t="str">
        <f t="shared" si="37"/>
        <v>🌕</v>
      </c>
      <c r="F476" s="44">
        <f t="shared" si="38"/>
        <v>46117</v>
      </c>
      <c r="G476" s="45" t="str">
        <f t="shared" si="39"/>
        <v>🌖</v>
      </c>
    </row>
    <row r="477" spans="1:7" x14ac:dyDescent="0.2">
      <c r="A477" s="24" t="s">
        <v>18</v>
      </c>
      <c r="B477" s="38">
        <v>46122.20208333333</v>
      </c>
      <c r="C477" s="38">
        <f t="shared" si="35"/>
        <v>46121.910416666666</v>
      </c>
      <c r="D477" s="39">
        <f t="shared" si="36"/>
        <v>46121</v>
      </c>
      <c r="E477" s="40" t="str">
        <f t="shared" si="37"/>
        <v>🌗</v>
      </c>
      <c r="F477" s="44">
        <f t="shared" si="38"/>
        <v>46125</v>
      </c>
      <c r="G477" s="45" t="str">
        <f t="shared" si="39"/>
        <v>🌘</v>
      </c>
    </row>
    <row r="478" spans="1:7" x14ac:dyDescent="0.2">
      <c r="A478" s="24" t="s">
        <v>11</v>
      </c>
      <c r="B478" s="38">
        <v>46129.494444444441</v>
      </c>
      <c r="C478" s="38">
        <f t="shared" si="35"/>
        <v>46129.202777777777</v>
      </c>
      <c r="D478" s="39">
        <f t="shared" si="36"/>
        <v>46129</v>
      </c>
      <c r="E478" s="40" t="str">
        <f t="shared" si="37"/>
        <v>🌑</v>
      </c>
      <c r="F478" s="44">
        <f t="shared" si="38"/>
        <v>46132</v>
      </c>
      <c r="G478" s="45" t="str">
        <f t="shared" si="39"/>
        <v>🌒</v>
      </c>
    </row>
    <row r="479" spans="1:7" x14ac:dyDescent="0.2">
      <c r="A479" s="24" t="s">
        <v>14</v>
      </c>
      <c r="B479" s="38">
        <v>46136.105555555558</v>
      </c>
      <c r="C479" s="38">
        <f t="shared" si="35"/>
        <v>46135.813888888893</v>
      </c>
      <c r="D479" s="39">
        <f t="shared" si="36"/>
        <v>46135</v>
      </c>
      <c r="E479" s="40" t="str">
        <f t="shared" si="37"/>
        <v>🌓</v>
      </c>
      <c r="F479" s="44">
        <f t="shared" si="38"/>
        <v>46139</v>
      </c>
      <c r="G479" s="45" t="str">
        <f t="shared" si="39"/>
        <v>🌔</v>
      </c>
    </row>
    <row r="480" spans="1:7" x14ac:dyDescent="0.2">
      <c r="A480" s="24" t="s">
        <v>16</v>
      </c>
      <c r="B480" s="38">
        <v>46143.724305555559</v>
      </c>
      <c r="C480" s="38">
        <f t="shared" si="35"/>
        <v>46143.432638888895</v>
      </c>
      <c r="D480" s="39">
        <f t="shared" si="36"/>
        <v>46143</v>
      </c>
      <c r="E480" s="40" t="str">
        <f t="shared" si="37"/>
        <v>🌕</v>
      </c>
      <c r="F480" s="44">
        <f t="shared" si="38"/>
        <v>46147</v>
      </c>
      <c r="G480" s="45" t="str">
        <f t="shared" si="39"/>
        <v>🌖</v>
      </c>
    </row>
    <row r="481" spans="1:7" x14ac:dyDescent="0.2">
      <c r="A481" s="24" t="s">
        <v>18</v>
      </c>
      <c r="B481" s="38">
        <v>46151.881944444445</v>
      </c>
      <c r="C481" s="38">
        <f t="shared" si="35"/>
        <v>46151.590277777781</v>
      </c>
      <c r="D481" s="39">
        <f t="shared" si="36"/>
        <v>46151</v>
      </c>
      <c r="E481" s="40" t="str">
        <f t="shared" si="37"/>
        <v>🌗</v>
      </c>
      <c r="F481" s="44">
        <f t="shared" si="38"/>
        <v>46155</v>
      </c>
      <c r="G481" s="45" t="str">
        <f t="shared" si="39"/>
        <v>🌘</v>
      </c>
    </row>
    <row r="482" spans="1:7" x14ac:dyDescent="0.2">
      <c r="A482" s="24" t="s">
        <v>11</v>
      </c>
      <c r="B482" s="38">
        <v>46158.834027777775</v>
      </c>
      <c r="C482" s="38">
        <f t="shared" si="35"/>
        <v>46158.542361111111</v>
      </c>
      <c r="D482" s="39">
        <f t="shared" si="36"/>
        <v>46158</v>
      </c>
      <c r="E482" s="40" t="str">
        <f t="shared" si="37"/>
        <v>🌑</v>
      </c>
      <c r="F482" s="44">
        <f t="shared" si="38"/>
        <v>46161</v>
      </c>
      <c r="G482" s="45" t="str">
        <f t="shared" si="39"/>
        <v>🌒</v>
      </c>
    </row>
    <row r="483" spans="1:7" x14ac:dyDescent="0.2">
      <c r="A483" s="24" t="s">
        <v>14</v>
      </c>
      <c r="B483" s="38">
        <v>46165.46597222222</v>
      </c>
      <c r="C483" s="38">
        <f t="shared" si="35"/>
        <v>46165.174305555556</v>
      </c>
      <c r="D483" s="39">
        <f t="shared" si="36"/>
        <v>46165</v>
      </c>
      <c r="E483" s="40" t="str">
        <f t="shared" si="37"/>
        <v>🌓</v>
      </c>
      <c r="F483" s="44">
        <f t="shared" si="38"/>
        <v>46169</v>
      </c>
      <c r="G483" s="45" t="str">
        <f t="shared" si="39"/>
        <v>🌔</v>
      </c>
    </row>
    <row r="484" spans="1:7" x14ac:dyDescent="0.2">
      <c r="A484" s="24" t="s">
        <v>16</v>
      </c>
      <c r="B484" s="38">
        <v>46173.364583333336</v>
      </c>
      <c r="C484" s="38">
        <f t="shared" si="35"/>
        <v>46173.072916666672</v>
      </c>
      <c r="D484" s="39">
        <f t="shared" si="36"/>
        <v>46173</v>
      </c>
      <c r="E484" s="40" t="str">
        <f t="shared" si="37"/>
        <v>🌕</v>
      </c>
      <c r="F484" s="44">
        <f t="shared" si="38"/>
        <v>46177</v>
      </c>
      <c r="G484" s="45" t="str">
        <f t="shared" si="39"/>
        <v>🌖</v>
      </c>
    </row>
    <row r="485" spans="1:7" x14ac:dyDescent="0.2">
      <c r="A485" s="24" t="s">
        <v>18</v>
      </c>
      <c r="B485" s="38">
        <v>46181.416666666664</v>
      </c>
      <c r="C485" s="38">
        <f t="shared" si="35"/>
        <v>46181.125</v>
      </c>
      <c r="D485" s="39">
        <f t="shared" si="36"/>
        <v>46181</v>
      </c>
      <c r="E485" s="40" t="str">
        <f t="shared" si="37"/>
        <v>🌗</v>
      </c>
      <c r="F485" s="44">
        <f t="shared" si="38"/>
        <v>46184</v>
      </c>
      <c r="G485" s="45" t="str">
        <f t="shared" si="39"/>
        <v>🌘</v>
      </c>
    </row>
    <row r="486" spans="1:7" x14ac:dyDescent="0.2">
      <c r="A486" s="24" t="s">
        <v>11</v>
      </c>
      <c r="B486" s="38">
        <v>46188.120833333334</v>
      </c>
      <c r="C486" s="38">
        <f t="shared" si="35"/>
        <v>46187.82916666667</v>
      </c>
      <c r="D486" s="39">
        <f t="shared" si="36"/>
        <v>46187</v>
      </c>
      <c r="E486" s="40" t="str">
        <f t="shared" si="37"/>
        <v>🌑</v>
      </c>
      <c r="F486" s="44">
        <f t="shared" si="38"/>
        <v>46191</v>
      </c>
      <c r="G486" s="45" t="str">
        <f t="shared" si="39"/>
        <v>🌒</v>
      </c>
    </row>
    <row r="487" spans="1:7" x14ac:dyDescent="0.2">
      <c r="A487" s="24" t="s">
        <v>14</v>
      </c>
      <c r="B487" s="38">
        <v>46194.913194444445</v>
      </c>
      <c r="C487" s="38">
        <f t="shared" si="35"/>
        <v>46194.621527777781</v>
      </c>
      <c r="D487" s="39">
        <f t="shared" si="36"/>
        <v>46194</v>
      </c>
      <c r="E487" s="40" t="str">
        <f t="shared" si="37"/>
        <v>🌓</v>
      </c>
      <c r="F487" s="44">
        <f t="shared" si="38"/>
        <v>46198</v>
      </c>
      <c r="G487" s="45" t="str">
        <f t="shared" si="39"/>
        <v>🌔</v>
      </c>
    </row>
    <row r="488" spans="1:7" x14ac:dyDescent="0.2">
      <c r="A488" s="24" t="s">
        <v>16</v>
      </c>
      <c r="B488" s="38">
        <v>46202.99722222222</v>
      </c>
      <c r="C488" s="38">
        <f t="shared" si="35"/>
        <v>46202.705555555556</v>
      </c>
      <c r="D488" s="39">
        <f t="shared" si="36"/>
        <v>46202</v>
      </c>
      <c r="E488" s="40" t="str">
        <f t="shared" si="37"/>
        <v>🌕</v>
      </c>
      <c r="F488" s="44">
        <f t="shared" si="38"/>
        <v>46206</v>
      </c>
      <c r="G488" s="45" t="str">
        <f t="shared" si="39"/>
        <v>🌖</v>
      </c>
    </row>
    <row r="489" spans="1:7" x14ac:dyDescent="0.2">
      <c r="A489" s="24" t="s">
        <v>18</v>
      </c>
      <c r="B489" s="38">
        <v>46210.811805555553</v>
      </c>
      <c r="C489" s="38">
        <f t="shared" si="35"/>
        <v>46210.520138888889</v>
      </c>
      <c r="D489" s="39">
        <f t="shared" si="36"/>
        <v>46210</v>
      </c>
      <c r="E489" s="40" t="str">
        <f t="shared" si="37"/>
        <v>🌗</v>
      </c>
      <c r="F489" s="44">
        <f t="shared" si="38"/>
        <v>46213</v>
      </c>
      <c r="G489" s="45" t="str">
        <f t="shared" si="39"/>
        <v>🌘</v>
      </c>
    </row>
    <row r="490" spans="1:7" x14ac:dyDescent="0.2">
      <c r="A490" s="24" t="s">
        <v>11</v>
      </c>
      <c r="B490" s="38">
        <v>46217.404861111114</v>
      </c>
      <c r="C490" s="38">
        <f t="shared" si="35"/>
        <v>46217.11319444445</v>
      </c>
      <c r="D490" s="39">
        <f t="shared" si="36"/>
        <v>46217</v>
      </c>
      <c r="E490" s="40" t="str">
        <f t="shared" si="37"/>
        <v>🌑</v>
      </c>
      <c r="F490" s="44">
        <f t="shared" si="38"/>
        <v>46220</v>
      </c>
      <c r="G490" s="45" t="str">
        <f t="shared" si="39"/>
        <v>🌒</v>
      </c>
    </row>
    <row r="491" spans="1:7" x14ac:dyDescent="0.2">
      <c r="A491" s="24" t="s">
        <v>14</v>
      </c>
      <c r="B491" s="38">
        <v>46224.461805555555</v>
      </c>
      <c r="C491" s="38">
        <f t="shared" si="35"/>
        <v>46224.170138888891</v>
      </c>
      <c r="D491" s="39">
        <f t="shared" si="36"/>
        <v>46224</v>
      </c>
      <c r="E491" s="40" t="str">
        <f t="shared" si="37"/>
        <v>🌓</v>
      </c>
      <c r="F491" s="44">
        <f t="shared" si="38"/>
        <v>46228</v>
      </c>
      <c r="G491" s="45" t="str">
        <f t="shared" si="39"/>
        <v>🌔</v>
      </c>
    </row>
    <row r="492" spans="1:7" x14ac:dyDescent="0.2">
      <c r="A492" s="24" t="s">
        <v>16</v>
      </c>
      <c r="B492" s="38">
        <v>46232.60833333333</v>
      </c>
      <c r="C492" s="38">
        <f t="shared" si="35"/>
        <v>46232.316666666666</v>
      </c>
      <c r="D492" s="39">
        <f t="shared" si="36"/>
        <v>46232</v>
      </c>
      <c r="E492" s="40" t="str">
        <f t="shared" si="37"/>
        <v>🌕</v>
      </c>
      <c r="F492" s="44">
        <f t="shared" si="38"/>
        <v>46236</v>
      </c>
      <c r="G492" s="45" t="str">
        <f t="shared" si="39"/>
        <v>🌖</v>
      </c>
    </row>
    <row r="493" spans="1:7" x14ac:dyDescent="0.2">
      <c r="A493" s="24" t="s">
        <v>18</v>
      </c>
      <c r="B493" s="38">
        <v>46240.097916666666</v>
      </c>
      <c r="C493" s="38">
        <f t="shared" si="35"/>
        <v>46239.806250000001</v>
      </c>
      <c r="D493" s="39">
        <f t="shared" si="36"/>
        <v>46239</v>
      </c>
      <c r="E493" s="40" t="str">
        <f t="shared" si="37"/>
        <v>🌗</v>
      </c>
      <c r="F493" s="44">
        <f t="shared" si="38"/>
        <v>46243</v>
      </c>
      <c r="G493" s="45" t="str">
        <f t="shared" si="39"/>
        <v>🌘</v>
      </c>
    </row>
    <row r="494" spans="1:7" x14ac:dyDescent="0.2">
      <c r="A494" s="24" t="s">
        <v>11</v>
      </c>
      <c r="B494" s="38">
        <v>46246.734027777777</v>
      </c>
      <c r="C494" s="38">
        <f t="shared" si="35"/>
        <v>46246.442361111112</v>
      </c>
      <c r="D494" s="39">
        <f t="shared" si="36"/>
        <v>46246</v>
      </c>
      <c r="E494" s="40" t="str">
        <f t="shared" si="37"/>
        <v>🌑</v>
      </c>
      <c r="F494" s="44">
        <f t="shared" si="38"/>
        <v>46250</v>
      </c>
      <c r="G494" s="45" t="str">
        <f t="shared" si="39"/>
        <v>🌒</v>
      </c>
    </row>
    <row r="495" spans="1:7" x14ac:dyDescent="0.2">
      <c r="A495" s="24" t="s">
        <v>14</v>
      </c>
      <c r="B495" s="38">
        <v>46254.115277777775</v>
      </c>
      <c r="C495" s="38">
        <f t="shared" si="35"/>
        <v>46253.823611111111</v>
      </c>
      <c r="D495" s="39">
        <f t="shared" si="36"/>
        <v>46253</v>
      </c>
      <c r="E495" s="40" t="str">
        <f t="shared" si="37"/>
        <v>🌓</v>
      </c>
      <c r="F495" s="44">
        <f t="shared" si="38"/>
        <v>46257</v>
      </c>
      <c r="G495" s="45" t="str">
        <f t="shared" si="39"/>
        <v>🌔</v>
      </c>
    </row>
    <row r="496" spans="1:7" x14ac:dyDescent="0.2">
      <c r="A496" s="24" t="s">
        <v>16</v>
      </c>
      <c r="B496" s="38">
        <v>46262.179166666669</v>
      </c>
      <c r="C496" s="38">
        <f t="shared" si="35"/>
        <v>46261.887500000004</v>
      </c>
      <c r="D496" s="39">
        <f t="shared" si="36"/>
        <v>46261</v>
      </c>
      <c r="E496" s="40" t="str">
        <f t="shared" si="37"/>
        <v>🌕</v>
      </c>
      <c r="F496" s="44">
        <f t="shared" si="38"/>
        <v>46265</v>
      </c>
      <c r="G496" s="45" t="str">
        <f t="shared" si="39"/>
        <v>🌖</v>
      </c>
    </row>
    <row r="497" spans="1:7" x14ac:dyDescent="0.2">
      <c r="A497" s="24" t="s">
        <v>18</v>
      </c>
      <c r="B497" s="38">
        <v>46269.32708333333</v>
      </c>
      <c r="C497" s="38">
        <f t="shared" si="35"/>
        <v>46269.035416666666</v>
      </c>
      <c r="D497" s="39">
        <f t="shared" si="36"/>
        <v>46269</v>
      </c>
      <c r="E497" s="40" t="str">
        <f t="shared" si="37"/>
        <v>🌗</v>
      </c>
      <c r="F497" s="44">
        <f t="shared" si="38"/>
        <v>46272</v>
      </c>
      <c r="G497" s="45" t="str">
        <f t="shared" si="39"/>
        <v>🌘</v>
      </c>
    </row>
    <row r="498" spans="1:7" x14ac:dyDescent="0.2">
      <c r="A498" s="24" t="s">
        <v>11</v>
      </c>
      <c r="B498" s="38">
        <v>46276.143750000003</v>
      </c>
      <c r="C498" s="38">
        <f t="shared" si="35"/>
        <v>46275.852083333339</v>
      </c>
      <c r="D498" s="39">
        <f t="shared" si="36"/>
        <v>46275</v>
      </c>
      <c r="E498" s="40" t="str">
        <f t="shared" si="37"/>
        <v>🌑</v>
      </c>
      <c r="F498" s="44">
        <f t="shared" si="38"/>
        <v>46279</v>
      </c>
      <c r="G498" s="45" t="str">
        <f t="shared" si="39"/>
        <v>🌒</v>
      </c>
    </row>
    <row r="499" spans="1:7" x14ac:dyDescent="0.2">
      <c r="A499" s="24" t="s">
        <v>14</v>
      </c>
      <c r="B499" s="38">
        <v>46283.863888888889</v>
      </c>
      <c r="C499" s="38">
        <f t="shared" si="35"/>
        <v>46283.572222222225</v>
      </c>
      <c r="D499" s="39">
        <f t="shared" si="36"/>
        <v>46283</v>
      </c>
      <c r="E499" s="40" t="str">
        <f t="shared" si="37"/>
        <v>🌓</v>
      </c>
      <c r="F499" s="44">
        <f t="shared" si="38"/>
        <v>46287</v>
      </c>
      <c r="G499" s="45" t="str">
        <f t="shared" si="39"/>
        <v>🌔</v>
      </c>
    </row>
    <row r="500" spans="1:7" x14ac:dyDescent="0.2">
      <c r="A500" s="24" t="s">
        <v>16</v>
      </c>
      <c r="B500" s="38">
        <v>46291.700694444444</v>
      </c>
      <c r="C500" s="38">
        <f t="shared" si="35"/>
        <v>46291.40902777778</v>
      </c>
      <c r="D500" s="39">
        <f t="shared" si="36"/>
        <v>46291</v>
      </c>
      <c r="E500" s="40" t="str">
        <f t="shared" si="37"/>
        <v>🌕</v>
      </c>
      <c r="F500" s="44">
        <f t="shared" si="38"/>
        <v>46294</v>
      </c>
      <c r="G500" s="45" t="str">
        <f t="shared" si="39"/>
        <v>🌖</v>
      </c>
    </row>
    <row r="501" spans="1:7" x14ac:dyDescent="0.2">
      <c r="A501" s="24" t="s">
        <v>18</v>
      </c>
      <c r="B501" s="38">
        <v>46298.559027777781</v>
      </c>
      <c r="C501" s="38">
        <f t="shared" si="35"/>
        <v>46298.267361111117</v>
      </c>
      <c r="D501" s="39">
        <f t="shared" si="36"/>
        <v>46298</v>
      </c>
      <c r="E501" s="40" t="str">
        <f t="shared" si="37"/>
        <v>🌗</v>
      </c>
      <c r="F501" s="44">
        <f t="shared" si="38"/>
        <v>46301</v>
      </c>
      <c r="G501" s="45" t="str">
        <f t="shared" si="39"/>
        <v>🌘</v>
      </c>
    </row>
    <row r="502" spans="1:7" x14ac:dyDescent="0.2">
      <c r="A502" s="24" t="s">
        <v>11</v>
      </c>
      <c r="B502" s="38">
        <v>46305.659722222219</v>
      </c>
      <c r="C502" s="38">
        <f t="shared" si="35"/>
        <v>46305.368055555555</v>
      </c>
      <c r="D502" s="39">
        <f t="shared" si="36"/>
        <v>46305</v>
      </c>
      <c r="E502" s="40" t="str">
        <f t="shared" si="37"/>
        <v>🌑</v>
      </c>
      <c r="F502" s="44">
        <f t="shared" si="38"/>
        <v>46309</v>
      </c>
      <c r="G502" s="45" t="str">
        <f t="shared" si="39"/>
        <v>🌒</v>
      </c>
    </row>
    <row r="503" spans="1:7" x14ac:dyDescent="0.2">
      <c r="A503" s="24" t="s">
        <v>14</v>
      </c>
      <c r="B503" s="38">
        <v>46313.675000000003</v>
      </c>
      <c r="C503" s="38">
        <f t="shared" si="35"/>
        <v>46313.383333333339</v>
      </c>
      <c r="D503" s="39">
        <f t="shared" si="36"/>
        <v>46313</v>
      </c>
      <c r="E503" s="40" t="str">
        <f t="shared" si="37"/>
        <v>🌓</v>
      </c>
      <c r="F503" s="44">
        <f t="shared" si="38"/>
        <v>46317</v>
      </c>
      <c r="G503" s="45" t="str">
        <f t="shared" si="39"/>
        <v>🌔</v>
      </c>
    </row>
    <row r="504" spans="1:7" x14ac:dyDescent="0.2">
      <c r="A504" s="24" t="s">
        <v>16</v>
      </c>
      <c r="B504" s="38">
        <v>46321.175000000003</v>
      </c>
      <c r="C504" s="38">
        <f t="shared" si="35"/>
        <v>46320.883333333339</v>
      </c>
      <c r="D504" s="39">
        <f t="shared" si="36"/>
        <v>46320</v>
      </c>
      <c r="E504" s="40" t="str">
        <f t="shared" si="37"/>
        <v>🌕</v>
      </c>
      <c r="F504" s="44">
        <f t="shared" si="38"/>
        <v>46324</v>
      </c>
      <c r="G504" s="45" t="str">
        <f t="shared" si="39"/>
        <v>🌖</v>
      </c>
    </row>
    <row r="505" spans="1:7" x14ac:dyDescent="0.2">
      <c r="A505" s="24" t="s">
        <v>18</v>
      </c>
      <c r="B505" s="38">
        <v>46327.852777777778</v>
      </c>
      <c r="C505" s="38">
        <f t="shared" si="35"/>
        <v>46327.561111111114</v>
      </c>
      <c r="D505" s="39">
        <f t="shared" si="36"/>
        <v>46327</v>
      </c>
      <c r="E505" s="40" t="str">
        <f t="shared" si="37"/>
        <v>🌗</v>
      </c>
      <c r="F505" s="44">
        <f t="shared" si="38"/>
        <v>46331</v>
      </c>
      <c r="G505" s="45" t="str">
        <f t="shared" si="39"/>
        <v>🌘</v>
      </c>
    </row>
    <row r="506" spans="1:7" x14ac:dyDescent="0.2">
      <c r="A506" s="24" t="s">
        <v>11</v>
      </c>
      <c r="B506" s="38">
        <v>46335.293055555558</v>
      </c>
      <c r="C506" s="38">
        <f t="shared" si="35"/>
        <v>46335.001388888893</v>
      </c>
      <c r="D506" s="39">
        <f t="shared" si="36"/>
        <v>46335</v>
      </c>
      <c r="E506" s="40" t="str">
        <f t="shared" si="37"/>
        <v>🌑</v>
      </c>
      <c r="F506" s="44">
        <f t="shared" si="38"/>
        <v>46339</v>
      </c>
      <c r="G506" s="45" t="str">
        <f t="shared" si="39"/>
        <v>🌒</v>
      </c>
    </row>
    <row r="507" spans="1:7" x14ac:dyDescent="0.2">
      <c r="A507" s="24" t="s">
        <v>14</v>
      </c>
      <c r="B507" s="38">
        <v>46343.491666666669</v>
      </c>
      <c r="C507" s="38">
        <f t="shared" si="35"/>
        <v>46343.200000000004</v>
      </c>
      <c r="D507" s="39">
        <f t="shared" si="36"/>
        <v>46343</v>
      </c>
      <c r="E507" s="40" t="str">
        <f t="shared" si="37"/>
        <v>🌓</v>
      </c>
      <c r="F507" s="44">
        <f t="shared" si="38"/>
        <v>46346</v>
      </c>
      <c r="G507" s="45" t="str">
        <f t="shared" si="39"/>
        <v>🌔</v>
      </c>
    </row>
    <row r="508" spans="1:7" x14ac:dyDescent="0.2">
      <c r="A508" s="24" t="s">
        <v>16</v>
      </c>
      <c r="B508" s="38">
        <v>46350.620138888888</v>
      </c>
      <c r="C508" s="38">
        <f t="shared" si="35"/>
        <v>46350.328472222223</v>
      </c>
      <c r="D508" s="39">
        <f t="shared" si="36"/>
        <v>46350</v>
      </c>
      <c r="E508" s="40" t="str">
        <f t="shared" si="37"/>
        <v>🌕</v>
      </c>
      <c r="F508" s="44">
        <f t="shared" si="38"/>
        <v>46353</v>
      </c>
      <c r="G508" s="45" t="str">
        <f t="shared" si="39"/>
        <v>🌖</v>
      </c>
    </row>
    <row r="509" spans="1:7" x14ac:dyDescent="0.2">
      <c r="A509" s="24" t="s">
        <v>18</v>
      </c>
      <c r="B509" s="38">
        <v>46357.255555555559</v>
      </c>
      <c r="C509" s="38">
        <f t="shared" si="35"/>
        <v>46356.963888888895</v>
      </c>
      <c r="D509" s="39">
        <f t="shared" si="36"/>
        <v>46356</v>
      </c>
      <c r="E509" s="40" t="str">
        <f t="shared" si="37"/>
        <v>🌗</v>
      </c>
      <c r="F509" s="44">
        <f t="shared" si="38"/>
        <v>46360</v>
      </c>
      <c r="G509" s="45" t="str">
        <f t="shared" si="39"/>
        <v>🌘</v>
      </c>
    </row>
    <row r="510" spans="1:7" x14ac:dyDescent="0.2">
      <c r="A510" s="24" t="s">
        <v>11</v>
      </c>
      <c r="B510" s="38">
        <v>46365.036111111112</v>
      </c>
      <c r="C510" s="38">
        <f t="shared" si="35"/>
        <v>46364.744444444448</v>
      </c>
      <c r="D510" s="39">
        <f t="shared" si="36"/>
        <v>46364</v>
      </c>
      <c r="E510" s="40" t="str">
        <f t="shared" si="37"/>
        <v>🌑</v>
      </c>
      <c r="F510" s="44">
        <f t="shared" si="38"/>
        <v>46368</v>
      </c>
      <c r="G510" s="45" t="str">
        <f t="shared" si="39"/>
        <v>🌒</v>
      </c>
    </row>
    <row r="511" spans="1:7" x14ac:dyDescent="0.2">
      <c r="A511" s="24" t="s">
        <v>14</v>
      </c>
      <c r="B511" s="38">
        <v>46373.237500000003</v>
      </c>
      <c r="C511" s="38">
        <f t="shared" si="35"/>
        <v>46372.945833333339</v>
      </c>
      <c r="D511" s="39">
        <f t="shared" si="36"/>
        <v>46372</v>
      </c>
      <c r="E511" s="40" t="str">
        <f t="shared" si="37"/>
        <v>🌓</v>
      </c>
      <c r="F511" s="44">
        <f t="shared" si="38"/>
        <v>46376</v>
      </c>
      <c r="G511" s="45" t="str">
        <f t="shared" si="39"/>
        <v>🌔</v>
      </c>
    </row>
    <row r="512" spans="1:7" x14ac:dyDescent="0.2">
      <c r="A512" s="24" t="s">
        <v>16</v>
      </c>
      <c r="B512" s="38">
        <v>46380.061111111114</v>
      </c>
      <c r="C512" s="38">
        <f t="shared" si="35"/>
        <v>46379.76944444445</v>
      </c>
      <c r="D512" s="39">
        <f t="shared" si="36"/>
        <v>46379</v>
      </c>
      <c r="E512" s="40" t="str">
        <f t="shared" si="37"/>
        <v>🌕</v>
      </c>
      <c r="F512" s="44">
        <f t="shared" si="38"/>
        <v>46383</v>
      </c>
      <c r="G512" s="45" t="str">
        <f t="shared" si="39"/>
        <v>🌖</v>
      </c>
    </row>
    <row r="513" spans="1:7" x14ac:dyDescent="0.2">
      <c r="A513" s="24" t="s">
        <v>18</v>
      </c>
      <c r="B513" s="38">
        <v>46386.790972222225</v>
      </c>
      <c r="C513" s="38">
        <f t="shared" si="35"/>
        <v>46386.499305555561</v>
      </c>
      <c r="D513" s="39">
        <f t="shared" si="36"/>
        <v>46386</v>
      </c>
      <c r="E513" s="40" t="str">
        <f t="shared" si="37"/>
        <v>🌗</v>
      </c>
      <c r="F513" s="44">
        <f t="shared" si="38"/>
        <v>46390</v>
      </c>
      <c r="G513" s="45" t="str">
        <f t="shared" si="39"/>
        <v>🌘</v>
      </c>
    </row>
    <row r="514" spans="1:7" x14ac:dyDescent="0.2">
      <c r="A514" s="24" t="s">
        <v>11</v>
      </c>
      <c r="B514" s="38">
        <v>46394.85</v>
      </c>
      <c r="C514" s="38">
        <f t="shared" si="35"/>
        <v>46394.558333333334</v>
      </c>
      <c r="D514" s="39">
        <f t="shared" si="36"/>
        <v>46394</v>
      </c>
      <c r="E514" s="40" t="str">
        <f t="shared" si="37"/>
        <v>🌑</v>
      </c>
      <c r="F514" s="44">
        <f t="shared" si="38"/>
        <v>46398</v>
      </c>
      <c r="G514" s="45" t="str">
        <f t="shared" si="39"/>
        <v>🌒</v>
      </c>
    </row>
    <row r="515" spans="1:7" x14ac:dyDescent="0.2">
      <c r="A515" s="24" t="s">
        <v>14</v>
      </c>
      <c r="B515" s="38">
        <v>46402.856944444444</v>
      </c>
      <c r="C515" s="38">
        <f t="shared" si="35"/>
        <v>46402.56527777778</v>
      </c>
      <c r="D515" s="39">
        <f t="shared" si="36"/>
        <v>46402</v>
      </c>
      <c r="E515" s="40" t="str">
        <f t="shared" si="37"/>
        <v>🌓</v>
      </c>
      <c r="F515" s="44">
        <f t="shared" si="38"/>
        <v>46405</v>
      </c>
      <c r="G515" s="45" t="str">
        <f t="shared" si="39"/>
        <v>🌔</v>
      </c>
    </row>
    <row r="516" spans="1:7" x14ac:dyDescent="0.2">
      <c r="A516" s="24" t="s">
        <v>16</v>
      </c>
      <c r="B516" s="38">
        <v>46409.511805555558</v>
      </c>
      <c r="C516" s="38">
        <f t="shared" si="35"/>
        <v>46409.220138888893</v>
      </c>
      <c r="D516" s="39">
        <f t="shared" si="36"/>
        <v>46409</v>
      </c>
      <c r="E516" s="40" t="str">
        <f t="shared" si="37"/>
        <v>🌕</v>
      </c>
      <c r="F516" s="44">
        <f t="shared" si="38"/>
        <v>46412</v>
      </c>
      <c r="G516" s="45" t="str">
        <f t="shared" si="39"/>
        <v>🌖</v>
      </c>
    </row>
    <row r="517" spans="1:7" x14ac:dyDescent="0.2">
      <c r="A517" s="24" t="s">
        <v>18</v>
      </c>
      <c r="B517" s="38">
        <v>46416.454861111109</v>
      </c>
      <c r="C517" s="38">
        <f t="shared" si="35"/>
        <v>46416.163194444445</v>
      </c>
      <c r="D517" s="39">
        <f t="shared" si="36"/>
        <v>46416</v>
      </c>
      <c r="E517" s="40" t="str">
        <f t="shared" si="37"/>
        <v>🌗</v>
      </c>
      <c r="F517" s="44">
        <f t="shared" si="38"/>
        <v>46420</v>
      </c>
      <c r="G517" s="45" t="str">
        <f t="shared" si="39"/>
        <v>🌘</v>
      </c>
    </row>
    <row r="518" spans="1:7" x14ac:dyDescent="0.2">
      <c r="A518" s="24" t="s">
        <v>11</v>
      </c>
      <c r="B518" s="38">
        <v>46424.663888888892</v>
      </c>
      <c r="C518" s="38">
        <f t="shared" si="35"/>
        <v>46424.372222222228</v>
      </c>
      <c r="D518" s="39">
        <f t="shared" si="36"/>
        <v>46424</v>
      </c>
      <c r="E518" s="40" t="str">
        <f t="shared" si="37"/>
        <v>🌑</v>
      </c>
      <c r="F518" s="44">
        <f t="shared" si="38"/>
        <v>46428</v>
      </c>
      <c r="G518" s="45" t="str">
        <f t="shared" si="39"/>
        <v>🌒</v>
      </c>
    </row>
    <row r="519" spans="1:7" x14ac:dyDescent="0.2">
      <c r="A519" s="24" t="s">
        <v>14</v>
      </c>
      <c r="B519" s="38">
        <v>46432.331944444442</v>
      </c>
      <c r="C519" s="38">
        <f t="shared" si="35"/>
        <v>46432.040277777778</v>
      </c>
      <c r="D519" s="39">
        <f t="shared" si="36"/>
        <v>46432</v>
      </c>
      <c r="E519" s="40" t="str">
        <f t="shared" si="37"/>
        <v>🌓</v>
      </c>
      <c r="F519" s="44">
        <f t="shared" si="38"/>
        <v>46435</v>
      </c>
      <c r="G519" s="45" t="str">
        <f t="shared" si="39"/>
        <v>🌔</v>
      </c>
    </row>
    <row r="520" spans="1:7" x14ac:dyDescent="0.2">
      <c r="A520" s="24" t="s">
        <v>16</v>
      </c>
      <c r="B520" s="38">
        <v>46438.974305555559</v>
      </c>
      <c r="C520" s="38">
        <f t="shared" si="35"/>
        <v>46438.682638888895</v>
      </c>
      <c r="D520" s="39">
        <f t="shared" si="36"/>
        <v>46438</v>
      </c>
      <c r="E520" s="40" t="str">
        <f t="shared" si="37"/>
        <v>🌕</v>
      </c>
      <c r="F520" s="44">
        <f t="shared" si="38"/>
        <v>46442</v>
      </c>
      <c r="G520" s="45" t="str">
        <f t="shared" si="39"/>
        <v>🌖</v>
      </c>
    </row>
    <row r="521" spans="1:7" x14ac:dyDescent="0.2">
      <c r="A521" s="24" t="s">
        <v>18</v>
      </c>
      <c r="B521" s="38">
        <v>46446.219444444447</v>
      </c>
      <c r="C521" s="38">
        <f t="shared" si="35"/>
        <v>46445.927777777782</v>
      </c>
      <c r="D521" s="39">
        <f t="shared" si="36"/>
        <v>46445</v>
      </c>
      <c r="E521" s="40" t="str">
        <f t="shared" si="37"/>
        <v>🌗</v>
      </c>
      <c r="F521" s="44">
        <f t="shared" si="38"/>
        <v>46450</v>
      </c>
      <c r="G521" s="45" t="str">
        <f t="shared" si="39"/>
        <v>🌘</v>
      </c>
    </row>
    <row r="522" spans="1:7" x14ac:dyDescent="0.2">
      <c r="A522" s="24" t="s">
        <v>11</v>
      </c>
      <c r="B522" s="38">
        <v>46454.395138888889</v>
      </c>
      <c r="C522" s="38">
        <f t="shared" si="35"/>
        <v>46454.103472222225</v>
      </c>
      <c r="D522" s="39">
        <f t="shared" si="36"/>
        <v>46454</v>
      </c>
      <c r="E522" s="40" t="str">
        <f t="shared" si="37"/>
        <v>🌑</v>
      </c>
      <c r="F522" s="44">
        <f t="shared" si="38"/>
        <v>46457</v>
      </c>
      <c r="G522" s="45" t="str">
        <f t="shared" si="39"/>
        <v>🌒</v>
      </c>
    </row>
    <row r="523" spans="1:7" x14ac:dyDescent="0.2">
      <c r="A523" s="24" t="s">
        <v>14</v>
      </c>
      <c r="B523" s="38">
        <v>46461.684027777781</v>
      </c>
      <c r="C523" s="38">
        <f t="shared" si="35"/>
        <v>46461.392361111117</v>
      </c>
      <c r="D523" s="39">
        <f t="shared" si="36"/>
        <v>46461</v>
      </c>
      <c r="E523" s="40" t="str">
        <f t="shared" si="37"/>
        <v>🌓</v>
      </c>
      <c r="F523" s="44">
        <f t="shared" si="38"/>
        <v>46464</v>
      </c>
      <c r="G523" s="45" t="str">
        <f t="shared" si="39"/>
        <v>🌔</v>
      </c>
    </row>
    <row r="524" spans="1:7" x14ac:dyDescent="0.2">
      <c r="A524" s="24" t="s">
        <v>16</v>
      </c>
      <c r="B524" s="38">
        <v>46468.447222222225</v>
      </c>
      <c r="C524" s="38">
        <f t="shared" si="35"/>
        <v>46468.155555555561</v>
      </c>
      <c r="D524" s="39">
        <f t="shared" si="36"/>
        <v>46468</v>
      </c>
      <c r="E524" s="40" t="str">
        <f t="shared" si="37"/>
        <v>🌕</v>
      </c>
      <c r="F524" s="44">
        <f t="shared" si="38"/>
        <v>46471</v>
      </c>
      <c r="G524" s="45" t="str">
        <f t="shared" si="39"/>
        <v>🌖</v>
      </c>
    </row>
    <row r="525" spans="1:7" x14ac:dyDescent="0.2">
      <c r="A525" s="24" t="s">
        <v>18</v>
      </c>
      <c r="B525" s="38">
        <v>46476.037499999999</v>
      </c>
      <c r="C525" s="38">
        <f t="shared" si="35"/>
        <v>46475.745833333334</v>
      </c>
      <c r="D525" s="39">
        <f t="shared" si="36"/>
        <v>46475</v>
      </c>
      <c r="E525" s="40" t="str">
        <f t="shared" si="37"/>
        <v>🌗</v>
      </c>
      <c r="F525" s="44">
        <f t="shared" si="38"/>
        <v>46479</v>
      </c>
      <c r="G525" s="45" t="str">
        <f t="shared" si="39"/>
        <v>🌘</v>
      </c>
    </row>
    <row r="526" spans="1:7" x14ac:dyDescent="0.2">
      <c r="A526" s="24" t="s">
        <v>11</v>
      </c>
      <c r="B526" s="38">
        <v>46483.993750000001</v>
      </c>
      <c r="C526" s="38">
        <f t="shared" si="35"/>
        <v>46483.702083333337</v>
      </c>
      <c r="D526" s="39">
        <f t="shared" si="36"/>
        <v>46483</v>
      </c>
      <c r="E526" s="40" t="str">
        <f t="shared" si="37"/>
        <v>🌑</v>
      </c>
      <c r="F526" s="44">
        <f t="shared" si="38"/>
        <v>46487</v>
      </c>
      <c r="G526" s="45" t="str">
        <f t="shared" si="39"/>
        <v>🌒</v>
      </c>
    </row>
    <row r="527" spans="1:7" x14ac:dyDescent="0.2">
      <c r="A527" s="24" t="s">
        <v>14</v>
      </c>
      <c r="B527" s="38">
        <v>46490.955555555556</v>
      </c>
      <c r="C527" s="38">
        <f t="shared" si="35"/>
        <v>46490.663888888892</v>
      </c>
      <c r="D527" s="39">
        <f t="shared" si="36"/>
        <v>46490</v>
      </c>
      <c r="E527" s="40" t="str">
        <f t="shared" si="37"/>
        <v>🌓</v>
      </c>
      <c r="F527" s="44">
        <f t="shared" si="38"/>
        <v>46494</v>
      </c>
      <c r="G527" s="45" t="str">
        <f t="shared" si="39"/>
        <v>🌔</v>
      </c>
    </row>
    <row r="528" spans="1:7" x14ac:dyDescent="0.2">
      <c r="A528" s="24" t="s">
        <v>16</v>
      </c>
      <c r="B528" s="38">
        <v>46497.935416666667</v>
      </c>
      <c r="C528" s="38">
        <f t="shared" si="35"/>
        <v>46497.643750000003</v>
      </c>
      <c r="D528" s="39">
        <f t="shared" si="36"/>
        <v>46497</v>
      </c>
      <c r="E528" s="40" t="str">
        <f t="shared" si="37"/>
        <v>🌕</v>
      </c>
      <c r="F528" s="44">
        <f t="shared" si="38"/>
        <v>46501</v>
      </c>
      <c r="G528" s="45" t="str">
        <f t="shared" si="39"/>
        <v>🌖</v>
      </c>
    </row>
    <row r="529" spans="1:7" x14ac:dyDescent="0.2">
      <c r="A529" s="24" t="s">
        <v>18</v>
      </c>
      <c r="B529" s="38">
        <v>46505.845833333333</v>
      </c>
      <c r="C529" s="38">
        <f t="shared" si="35"/>
        <v>46505.554166666669</v>
      </c>
      <c r="D529" s="39">
        <f t="shared" si="36"/>
        <v>46505</v>
      </c>
      <c r="E529" s="40" t="str">
        <f t="shared" si="37"/>
        <v>🌗</v>
      </c>
      <c r="F529" s="44">
        <f t="shared" si="38"/>
        <v>46509</v>
      </c>
      <c r="G529" s="45" t="str">
        <f t="shared" si="39"/>
        <v>🌘</v>
      </c>
    </row>
    <row r="530" spans="1:7" x14ac:dyDescent="0.2">
      <c r="A530" s="24" t="s">
        <v>11</v>
      </c>
      <c r="B530" s="38">
        <v>46513.456944444442</v>
      </c>
      <c r="C530" s="38">
        <f t="shared" si="35"/>
        <v>46513.165277777778</v>
      </c>
      <c r="D530" s="39">
        <f t="shared" si="36"/>
        <v>46513</v>
      </c>
      <c r="E530" s="40" t="str">
        <f t="shared" si="37"/>
        <v>🌑</v>
      </c>
      <c r="F530" s="44">
        <f t="shared" si="38"/>
        <v>46516</v>
      </c>
      <c r="G530" s="45" t="str">
        <f t="shared" si="39"/>
        <v>🌒</v>
      </c>
    </row>
    <row r="531" spans="1:7" x14ac:dyDescent="0.2">
      <c r="A531" s="24" t="s">
        <v>14</v>
      </c>
      <c r="B531" s="38">
        <v>46520.197222222225</v>
      </c>
      <c r="C531" s="38">
        <f t="shared" ref="C531:C594" si="40">B531+$C$9/24</f>
        <v>46519.905555555561</v>
      </c>
      <c r="D531" s="39">
        <f t="shared" si="36"/>
        <v>46519</v>
      </c>
      <c r="E531" s="40" t="str">
        <f t="shared" si="37"/>
        <v>🌓</v>
      </c>
      <c r="F531" s="44">
        <f t="shared" si="38"/>
        <v>46523</v>
      </c>
      <c r="G531" s="45" t="str">
        <f t="shared" si="39"/>
        <v>🌔</v>
      </c>
    </row>
    <row r="532" spans="1:7" x14ac:dyDescent="0.2">
      <c r="A532" s="24" t="s">
        <v>16</v>
      </c>
      <c r="B532" s="38">
        <v>46527.457638888889</v>
      </c>
      <c r="C532" s="38">
        <f t="shared" si="40"/>
        <v>46527.165972222225</v>
      </c>
      <c r="D532" s="39">
        <f t="shared" ref="D532:D595" si="41">INT(C532)</f>
        <v>46527</v>
      </c>
      <c r="E532" s="40" t="str">
        <f t="shared" ref="E532:E595" si="42">INDEX($B$8:$B$14,MATCH(A532,$A$8:$A$14,0))</f>
        <v>🌕</v>
      </c>
      <c r="F532" s="44">
        <f t="shared" ref="F532:F595" si="43">INT(AVERAGE(C532:C533))</f>
        <v>46531</v>
      </c>
      <c r="G532" s="45" t="str">
        <f t="shared" ref="G532:G595" si="44">INDEX($B$8:$B$15,MATCH(A532,$A$8:$A$15,0)+1)</f>
        <v>🌖</v>
      </c>
    </row>
    <row r="533" spans="1:7" x14ac:dyDescent="0.2">
      <c r="A533" s="24" t="s">
        <v>18</v>
      </c>
      <c r="B533" s="38">
        <v>46535.581944444442</v>
      </c>
      <c r="C533" s="38">
        <f t="shared" si="40"/>
        <v>46535.290277777778</v>
      </c>
      <c r="D533" s="39">
        <f t="shared" si="41"/>
        <v>46535</v>
      </c>
      <c r="E533" s="40" t="str">
        <f t="shared" si="42"/>
        <v>🌗</v>
      </c>
      <c r="F533" s="44">
        <f t="shared" si="43"/>
        <v>46538</v>
      </c>
      <c r="G533" s="45" t="str">
        <f t="shared" si="44"/>
        <v>🌘</v>
      </c>
    </row>
    <row r="534" spans="1:7" x14ac:dyDescent="0.2">
      <c r="A534" s="24" t="s">
        <v>11</v>
      </c>
      <c r="B534" s="38">
        <v>46542.819444444445</v>
      </c>
      <c r="C534" s="38">
        <f t="shared" si="40"/>
        <v>46542.527777777781</v>
      </c>
      <c r="D534" s="39">
        <f t="shared" si="41"/>
        <v>46542</v>
      </c>
      <c r="E534" s="40" t="str">
        <f t="shared" si="42"/>
        <v>🌑</v>
      </c>
      <c r="F534" s="44">
        <f t="shared" si="43"/>
        <v>46545</v>
      </c>
      <c r="G534" s="45" t="str">
        <f t="shared" si="44"/>
        <v>🌒</v>
      </c>
    </row>
    <row r="535" spans="1:7" x14ac:dyDescent="0.2">
      <c r="A535" s="24" t="s">
        <v>14</v>
      </c>
      <c r="B535" s="38">
        <v>46549.455555555556</v>
      </c>
      <c r="C535" s="38">
        <f t="shared" si="40"/>
        <v>46549.163888888892</v>
      </c>
      <c r="D535" s="39">
        <f t="shared" si="41"/>
        <v>46549</v>
      </c>
      <c r="E535" s="40" t="str">
        <f t="shared" si="42"/>
        <v>🌓</v>
      </c>
      <c r="F535" s="44">
        <f t="shared" si="43"/>
        <v>46552</v>
      </c>
      <c r="G535" s="45" t="str">
        <f t="shared" si="44"/>
        <v>🌔</v>
      </c>
    </row>
    <row r="536" spans="1:7" x14ac:dyDescent="0.2">
      <c r="A536" s="24" t="s">
        <v>16</v>
      </c>
      <c r="B536" s="38">
        <v>46557.030555555553</v>
      </c>
      <c r="C536" s="38">
        <f t="shared" si="40"/>
        <v>46556.738888888889</v>
      </c>
      <c r="D536" s="39">
        <f t="shared" si="41"/>
        <v>46556</v>
      </c>
      <c r="E536" s="40" t="str">
        <f t="shared" si="42"/>
        <v>🌕</v>
      </c>
      <c r="F536" s="44">
        <f t="shared" si="43"/>
        <v>46560</v>
      </c>
      <c r="G536" s="45" t="str">
        <f t="shared" si="44"/>
        <v>🌖</v>
      </c>
    </row>
    <row r="537" spans="1:7" x14ac:dyDescent="0.2">
      <c r="A537" s="24" t="s">
        <v>18</v>
      </c>
      <c r="B537" s="38">
        <v>46565.20416666667</v>
      </c>
      <c r="C537" s="38">
        <f t="shared" si="40"/>
        <v>46564.912500000006</v>
      </c>
      <c r="D537" s="39">
        <f t="shared" si="41"/>
        <v>46564</v>
      </c>
      <c r="E537" s="40" t="str">
        <f t="shared" si="42"/>
        <v>🌗</v>
      </c>
      <c r="F537" s="44">
        <f t="shared" si="43"/>
        <v>46568</v>
      </c>
      <c r="G537" s="45" t="str">
        <f t="shared" si="44"/>
        <v>🌘</v>
      </c>
    </row>
    <row r="538" spans="1:7" x14ac:dyDescent="0.2">
      <c r="A538" s="24" t="s">
        <v>11</v>
      </c>
      <c r="B538" s="38">
        <v>46572.126388888886</v>
      </c>
      <c r="C538" s="38">
        <f t="shared" si="40"/>
        <v>46571.834722222222</v>
      </c>
      <c r="D538" s="39">
        <f t="shared" si="41"/>
        <v>46571</v>
      </c>
      <c r="E538" s="40" t="str">
        <f t="shared" si="42"/>
        <v>🌑</v>
      </c>
      <c r="F538" s="44">
        <f t="shared" si="43"/>
        <v>46575</v>
      </c>
      <c r="G538" s="45" t="str">
        <f t="shared" si="44"/>
        <v>🌒</v>
      </c>
    </row>
    <row r="539" spans="1:7" x14ac:dyDescent="0.2">
      <c r="A539" s="24" t="s">
        <v>14</v>
      </c>
      <c r="B539" s="38">
        <v>46578.777083333334</v>
      </c>
      <c r="C539" s="38">
        <f t="shared" si="40"/>
        <v>46578.48541666667</v>
      </c>
      <c r="D539" s="39">
        <f t="shared" si="41"/>
        <v>46578</v>
      </c>
      <c r="E539" s="40" t="str">
        <f t="shared" si="42"/>
        <v>🌓</v>
      </c>
      <c r="F539" s="44">
        <f t="shared" si="43"/>
        <v>46582</v>
      </c>
      <c r="G539" s="45" t="str">
        <f t="shared" si="44"/>
        <v>🌔</v>
      </c>
    </row>
    <row r="540" spans="1:7" x14ac:dyDescent="0.2">
      <c r="A540" s="24" t="s">
        <v>16</v>
      </c>
      <c r="B540" s="38">
        <v>46586.65625</v>
      </c>
      <c r="C540" s="38">
        <f t="shared" si="40"/>
        <v>46586.364583333336</v>
      </c>
      <c r="D540" s="39">
        <f t="shared" si="41"/>
        <v>46586</v>
      </c>
      <c r="E540" s="40" t="str">
        <f t="shared" si="42"/>
        <v>🌕</v>
      </c>
      <c r="F540" s="44">
        <f t="shared" si="43"/>
        <v>46590</v>
      </c>
      <c r="G540" s="45" t="str">
        <f t="shared" si="44"/>
        <v>🌖</v>
      </c>
    </row>
    <row r="541" spans="1:7" x14ac:dyDescent="0.2">
      <c r="A541" s="24" t="s">
        <v>18</v>
      </c>
      <c r="B541" s="38">
        <v>46594.704861111109</v>
      </c>
      <c r="C541" s="38">
        <f t="shared" si="40"/>
        <v>46594.413194444445</v>
      </c>
      <c r="D541" s="39">
        <f t="shared" si="41"/>
        <v>46594</v>
      </c>
      <c r="E541" s="40" t="str">
        <f t="shared" si="42"/>
        <v>🌗</v>
      </c>
      <c r="F541" s="44">
        <f t="shared" si="43"/>
        <v>46597</v>
      </c>
      <c r="G541" s="45" t="str">
        <f t="shared" si="44"/>
        <v>🌘</v>
      </c>
    </row>
    <row r="542" spans="1:7" x14ac:dyDescent="0.2">
      <c r="A542" s="24" t="s">
        <v>11</v>
      </c>
      <c r="B542" s="38">
        <v>46601.420138888891</v>
      </c>
      <c r="C542" s="38">
        <f t="shared" si="40"/>
        <v>46601.128472222226</v>
      </c>
      <c r="D542" s="39">
        <f t="shared" si="41"/>
        <v>46601</v>
      </c>
      <c r="E542" s="40" t="str">
        <f t="shared" si="42"/>
        <v>🌑</v>
      </c>
      <c r="F542" s="44">
        <f t="shared" si="43"/>
        <v>46604</v>
      </c>
      <c r="G542" s="45" t="str">
        <f t="shared" si="44"/>
        <v>🌒</v>
      </c>
    </row>
    <row r="543" spans="1:7" x14ac:dyDescent="0.2">
      <c r="A543" s="24" t="s">
        <v>14</v>
      </c>
      <c r="B543" s="38">
        <v>46608.20416666667</v>
      </c>
      <c r="C543" s="38">
        <f t="shared" si="40"/>
        <v>46607.912500000006</v>
      </c>
      <c r="D543" s="39">
        <f t="shared" si="41"/>
        <v>46607</v>
      </c>
      <c r="E543" s="40" t="str">
        <f t="shared" si="42"/>
        <v>🌓</v>
      </c>
      <c r="F543" s="44">
        <f t="shared" si="43"/>
        <v>46611</v>
      </c>
      <c r="G543" s="45" t="str">
        <f t="shared" si="44"/>
        <v>🌔</v>
      </c>
    </row>
    <row r="544" spans="1:7" x14ac:dyDescent="0.2">
      <c r="A544" s="24" t="s">
        <v>16</v>
      </c>
      <c r="B544" s="38">
        <v>46616.311805555553</v>
      </c>
      <c r="C544" s="38">
        <f t="shared" si="40"/>
        <v>46616.020138888889</v>
      </c>
      <c r="D544" s="39">
        <f t="shared" si="41"/>
        <v>46616</v>
      </c>
      <c r="E544" s="40" t="str">
        <f t="shared" si="42"/>
        <v>🌕</v>
      </c>
      <c r="F544" s="44">
        <f t="shared" si="43"/>
        <v>46619</v>
      </c>
      <c r="G544" s="45" t="str">
        <f t="shared" si="44"/>
        <v>🌖</v>
      </c>
    </row>
    <row r="545" spans="1:7" x14ac:dyDescent="0.2">
      <c r="A545" s="24" t="s">
        <v>18</v>
      </c>
      <c r="B545" s="38">
        <v>46624.102083333331</v>
      </c>
      <c r="C545" s="38">
        <f t="shared" si="40"/>
        <v>46623.810416666667</v>
      </c>
      <c r="D545" s="39">
        <f t="shared" si="41"/>
        <v>46623</v>
      </c>
      <c r="E545" s="40" t="str">
        <f t="shared" si="42"/>
        <v>🌗</v>
      </c>
      <c r="F545" s="44">
        <f t="shared" si="43"/>
        <v>46627</v>
      </c>
      <c r="G545" s="45" t="str">
        <f t="shared" si="44"/>
        <v>🌘</v>
      </c>
    </row>
    <row r="546" spans="1:7" x14ac:dyDescent="0.2">
      <c r="A546" s="24" t="s">
        <v>11</v>
      </c>
      <c r="B546" s="38">
        <v>46630.736805555556</v>
      </c>
      <c r="C546" s="38">
        <f t="shared" si="40"/>
        <v>46630.445138888892</v>
      </c>
      <c r="D546" s="39">
        <f t="shared" si="41"/>
        <v>46630</v>
      </c>
      <c r="E546" s="40" t="str">
        <f t="shared" si="42"/>
        <v>🌑</v>
      </c>
      <c r="F546" s="44">
        <f t="shared" si="43"/>
        <v>46633</v>
      </c>
      <c r="G546" s="45" t="str">
        <f t="shared" si="44"/>
        <v>🌒</v>
      </c>
    </row>
    <row r="547" spans="1:7" x14ac:dyDescent="0.2">
      <c r="A547" s="24" t="s">
        <v>14</v>
      </c>
      <c r="B547" s="38">
        <v>46637.771527777775</v>
      </c>
      <c r="C547" s="38">
        <f t="shared" si="40"/>
        <v>46637.479861111111</v>
      </c>
      <c r="D547" s="39">
        <f t="shared" si="41"/>
        <v>46637</v>
      </c>
      <c r="E547" s="40" t="str">
        <f t="shared" si="42"/>
        <v>🌓</v>
      </c>
      <c r="F547" s="44">
        <f t="shared" si="43"/>
        <v>46641</v>
      </c>
      <c r="G547" s="45" t="str">
        <f t="shared" si="44"/>
        <v>🌔</v>
      </c>
    </row>
    <row r="548" spans="1:7" x14ac:dyDescent="0.2">
      <c r="A548" s="24" t="s">
        <v>16</v>
      </c>
      <c r="B548" s="38">
        <v>46645.960416666669</v>
      </c>
      <c r="C548" s="38">
        <f t="shared" si="40"/>
        <v>46645.668750000004</v>
      </c>
      <c r="D548" s="39">
        <f t="shared" si="41"/>
        <v>46645</v>
      </c>
      <c r="E548" s="40" t="str">
        <f t="shared" si="42"/>
        <v>🌕</v>
      </c>
      <c r="F548" s="44">
        <f t="shared" si="43"/>
        <v>46649</v>
      </c>
      <c r="G548" s="45" t="str">
        <f t="shared" si="44"/>
        <v>🌖</v>
      </c>
    </row>
    <row r="549" spans="1:7" x14ac:dyDescent="0.2">
      <c r="A549" s="24" t="s">
        <v>18</v>
      </c>
      <c r="B549" s="38">
        <v>46653.430555555555</v>
      </c>
      <c r="C549" s="38">
        <f t="shared" si="40"/>
        <v>46653.138888888891</v>
      </c>
      <c r="D549" s="39">
        <f t="shared" si="41"/>
        <v>46653</v>
      </c>
      <c r="E549" s="40" t="str">
        <f t="shared" si="42"/>
        <v>🌗</v>
      </c>
      <c r="F549" s="44">
        <f t="shared" si="43"/>
        <v>46656</v>
      </c>
      <c r="G549" s="45" t="str">
        <f t="shared" si="44"/>
        <v>🌘</v>
      </c>
    </row>
    <row r="550" spans="1:7" x14ac:dyDescent="0.2">
      <c r="A550" s="24" t="s">
        <v>11</v>
      </c>
      <c r="B550" s="38">
        <v>46660.10833333333</v>
      </c>
      <c r="C550" s="38">
        <f t="shared" si="40"/>
        <v>46659.816666666666</v>
      </c>
      <c r="D550" s="39">
        <f t="shared" si="41"/>
        <v>46659</v>
      </c>
      <c r="E550" s="40" t="str">
        <f t="shared" si="42"/>
        <v>🌑</v>
      </c>
      <c r="F550" s="44">
        <f t="shared" si="43"/>
        <v>46663</v>
      </c>
      <c r="G550" s="45" t="str">
        <f t="shared" si="44"/>
        <v>🌒</v>
      </c>
    </row>
    <row r="551" spans="1:7" x14ac:dyDescent="0.2">
      <c r="A551" s="24" t="s">
        <v>14</v>
      </c>
      <c r="B551" s="38">
        <v>46667.490972222222</v>
      </c>
      <c r="C551" s="38">
        <f t="shared" si="40"/>
        <v>46667.199305555558</v>
      </c>
      <c r="D551" s="39">
        <f t="shared" si="41"/>
        <v>46667</v>
      </c>
      <c r="E551" s="40" t="str">
        <f t="shared" si="42"/>
        <v>🌓</v>
      </c>
      <c r="F551" s="44">
        <f t="shared" si="43"/>
        <v>46671</v>
      </c>
      <c r="G551" s="45" t="str">
        <f t="shared" si="44"/>
        <v>🌔</v>
      </c>
    </row>
    <row r="552" spans="1:7" x14ac:dyDescent="0.2">
      <c r="A552" s="24" t="s">
        <v>16</v>
      </c>
      <c r="B552" s="38">
        <v>46675.574305555558</v>
      </c>
      <c r="C552" s="38">
        <f t="shared" si="40"/>
        <v>46675.282638888893</v>
      </c>
      <c r="D552" s="39">
        <f t="shared" si="41"/>
        <v>46675</v>
      </c>
      <c r="E552" s="40" t="str">
        <f t="shared" si="42"/>
        <v>🌕</v>
      </c>
      <c r="F552" s="44">
        <f t="shared" si="43"/>
        <v>46678</v>
      </c>
      <c r="G552" s="45" t="str">
        <f t="shared" si="44"/>
        <v>🌖</v>
      </c>
    </row>
    <row r="553" spans="1:7" x14ac:dyDescent="0.2">
      <c r="A553" s="24" t="s">
        <v>18</v>
      </c>
      <c r="B553" s="38">
        <v>46682.728472222225</v>
      </c>
      <c r="C553" s="38">
        <f t="shared" si="40"/>
        <v>46682.436805555561</v>
      </c>
      <c r="D553" s="39">
        <f t="shared" si="41"/>
        <v>46682</v>
      </c>
      <c r="E553" s="40" t="str">
        <f t="shared" si="42"/>
        <v>🌗</v>
      </c>
      <c r="F553" s="44">
        <f t="shared" si="43"/>
        <v>46685</v>
      </c>
      <c r="G553" s="45" t="str">
        <f t="shared" si="44"/>
        <v>🌘</v>
      </c>
    </row>
    <row r="554" spans="1:7" x14ac:dyDescent="0.2">
      <c r="A554" s="24" t="s">
        <v>11</v>
      </c>
      <c r="B554" s="38">
        <v>46689.566666666666</v>
      </c>
      <c r="C554" s="38">
        <f t="shared" si="40"/>
        <v>46689.275000000001</v>
      </c>
      <c r="D554" s="39">
        <f t="shared" si="41"/>
        <v>46689</v>
      </c>
      <c r="E554" s="40" t="str">
        <f t="shared" si="42"/>
        <v>🌑</v>
      </c>
      <c r="F554" s="44">
        <f t="shared" si="43"/>
        <v>46693</v>
      </c>
      <c r="G554" s="45" t="str">
        <f t="shared" si="44"/>
        <v>🌒</v>
      </c>
    </row>
    <row r="555" spans="1:7" x14ac:dyDescent="0.2">
      <c r="A555" s="24" t="s">
        <v>14</v>
      </c>
      <c r="B555" s="38">
        <v>46697.333333333336</v>
      </c>
      <c r="C555" s="38">
        <f t="shared" si="40"/>
        <v>46697.041666666672</v>
      </c>
      <c r="D555" s="39">
        <f t="shared" si="41"/>
        <v>46697</v>
      </c>
      <c r="E555" s="40" t="str">
        <f t="shared" si="42"/>
        <v>🌓</v>
      </c>
      <c r="F555" s="44">
        <f t="shared" si="43"/>
        <v>46700</v>
      </c>
      <c r="G555" s="45" t="str">
        <f t="shared" si="44"/>
        <v>🌔</v>
      </c>
    </row>
    <row r="556" spans="1:7" x14ac:dyDescent="0.2">
      <c r="A556" s="24" t="s">
        <v>16</v>
      </c>
      <c r="B556" s="38">
        <v>46705.143055555556</v>
      </c>
      <c r="C556" s="38">
        <f t="shared" si="40"/>
        <v>46704.851388888892</v>
      </c>
      <c r="D556" s="39">
        <f t="shared" si="41"/>
        <v>46704</v>
      </c>
      <c r="E556" s="40" t="str">
        <f t="shared" si="42"/>
        <v>🌕</v>
      </c>
      <c r="F556" s="44">
        <f t="shared" si="43"/>
        <v>46708</v>
      </c>
      <c r="G556" s="45" t="str">
        <f t="shared" si="44"/>
        <v>🌖</v>
      </c>
    </row>
    <row r="557" spans="1:7" x14ac:dyDescent="0.2">
      <c r="A557" s="24" t="s">
        <v>18</v>
      </c>
      <c r="B557" s="38">
        <v>46712.033333333333</v>
      </c>
      <c r="C557" s="38">
        <f t="shared" si="40"/>
        <v>46711.741666666669</v>
      </c>
      <c r="D557" s="39">
        <f t="shared" si="41"/>
        <v>46711</v>
      </c>
      <c r="E557" s="40" t="str">
        <f t="shared" si="42"/>
        <v>🌗</v>
      </c>
      <c r="F557" s="44">
        <f t="shared" si="43"/>
        <v>46715</v>
      </c>
      <c r="G557" s="45" t="str">
        <f t="shared" si="44"/>
        <v>🌘</v>
      </c>
    </row>
    <row r="558" spans="1:7" x14ac:dyDescent="0.2">
      <c r="A558" s="24" t="s">
        <v>11</v>
      </c>
      <c r="B558" s="38">
        <v>46719.14166666667</v>
      </c>
      <c r="C558" s="38">
        <f t="shared" si="40"/>
        <v>46718.850000000006</v>
      </c>
      <c r="D558" s="39">
        <f t="shared" si="41"/>
        <v>46718</v>
      </c>
      <c r="E558" s="40" t="str">
        <f t="shared" si="42"/>
        <v>🌑</v>
      </c>
      <c r="F558" s="44">
        <f t="shared" si="43"/>
        <v>46722</v>
      </c>
      <c r="G558" s="45" t="str">
        <f t="shared" si="44"/>
        <v>🌒</v>
      </c>
    </row>
    <row r="559" spans="1:7" x14ac:dyDescent="0.2">
      <c r="A559" s="24" t="s">
        <v>14</v>
      </c>
      <c r="B559" s="38">
        <v>46727.223611111112</v>
      </c>
      <c r="C559" s="38">
        <f t="shared" si="40"/>
        <v>46726.931944444448</v>
      </c>
      <c r="D559" s="39">
        <f t="shared" si="41"/>
        <v>46726</v>
      </c>
      <c r="E559" s="40" t="str">
        <f t="shared" si="42"/>
        <v>🌓</v>
      </c>
      <c r="F559" s="44">
        <f t="shared" si="43"/>
        <v>46730</v>
      </c>
      <c r="G559" s="45" t="str">
        <f t="shared" si="44"/>
        <v>🌔</v>
      </c>
    </row>
    <row r="560" spans="1:7" x14ac:dyDescent="0.2">
      <c r="A560" s="24" t="s">
        <v>16</v>
      </c>
      <c r="B560" s="38">
        <v>46734.67291666667</v>
      </c>
      <c r="C560" s="38">
        <f t="shared" si="40"/>
        <v>46734.381250000006</v>
      </c>
      <c r="D560" s="39">
        <f t="shared" si="41"/>
        <v>46734</v>
      </c>
      <c r="E560" s="40" t="str">
        <f t="shared" si="42"/>
        <v>🌕</v>
      </c>
      <c r="F560" s="44">
        <f t="shared" si="43"/>
        <v>46737</v>
      </c>
      <c r="G560" s="45" t="str">
        <f t="shared" si="44"/>
        <v>🌖</v>
      </c>
    </row>
    <row r="561" spans="1:7" x14ac:dyDescent="0.2">
      <c r="A561" s="24" t="s">
        <v>18</v>
      </c>
      <c r="B561" s="38">
        <v>46741.382638888892</v>
      </c>
      <c r="C561" s="38">
        <f t="shared" si="40"/>
        <v>46741.090972222228</v>
      </c>
      <c r="D561" s="39">
        <f t="shared" si="41"/>
        <v>46741</v>
      </c>
      <c r="E561" s="40" t="str">
        <f t="shared" si="42"/>
        <v>🌗</v>
      </c>
      <c r="F561" s="44">
        <f t="shared" si="43"/>
        <v>46744</v>
      </c>
      <c r="G561" s="45" t="str">
        <f t="shared" si="44"/>
        <v>🌘</v>
      </c>
    </row>
    <row r="562" spans="1:7" x14ac:dyDescent="0.2">
      <c r="A562" s="24" t="s">
        <v>11</v>
      </c>
      <c r="B562" s="38">
        <v>46748.841666666667</v>
      </c>
      <c r="C562" s="38">
        <f t="shared" si="40"/>
        <v>46748.55</v>
      </c>
      <c r="D562" s="39">
        <f t="shared" si="41"/>
        <v>46748</v>
      </c>
      <c r="E562" s="40" t="str">
        <f t="shared" si="42"/>
        <v>🌑</v>
      </c>
      <c r="F562" s="44">
        <f t="shared" si="43"/>
        <v>46752</v>
      </c>
      <c r="G562" s="45" t="str">
        <f t="shared" si="44"/>
        <v>🌒</v>
      </c>
    </row>
    <row r="563" spans="1:7" x14ac:dyDescent="0.2">
      <c r="A563" s="24" t="s">
        <v>14</v>
      </c>
      <c r="B563" s="38">
        <v>46757.069444444445</v>
      </c>
      <c r="C563" s="38">
        <f t="shared" si="40"/>
        <v>46756.777777777781</v>
      </c>
      <c r="D563" s="39">
        <f t="shared" si="41"/>
        <v>46756</v>
      </c>
      <c r="E563" s="40" t="str">
        <f t="shared" si="42"/>
        <v>🌓</v>
      </c>
      <c r="F563" s="44">
        <f t="shared" si="43"/>
        <v>46760</v>
      </c>
      <c r="G563" s="45" t="str">
        <f t="shared" si="44"/>
        <v>🌔</v>
      </c>
    </row>
    <row r="564" spans="1:7" x14ac:dyDescent="0.2">
      <c r="A564" s="24" t="s">
        <v>16</v>
      </c>
      <c r="B564" s="38">
        <v>46764.168749999997</v>
      </c>
      <c r="C564" s="38">
        <f t="shared" si="40"/>
        <v>46763.877083333333</v>
      </c>
      <c r="D564" s="39">
        <f t="shared" si="41"/>
        <v>46763</v>
      </c>
      <c r="E564" s="40" t="str">
        <f t="shared" si="42"/>
        <v>🌕</v>
      </c>
      <c r="F564" s="44">
        <f t="shared" si="43"/>
        <v>46767</v>
      </c>
      <c r="G564" s="45" t="str">
        <f t="shared" si="44"/>
        <v>🌖</v>
      </c>
    </row>
    <row r="565" spans="1:7" x14ac:dyDescent="0.2">
      <c r="A565" s="24" t="s">
        <v>18</v>
      </c>
      <c r="B565" s="38">
        <v>46770.80972222222</v>
      </c>
      <c r="C565" s="38">
        <f t="shared" si="40"/>
        <v>46770.518055555556</v>
      </c>
      <c r="D565" s="39">
        <f t="shared" si="41"/>
        <v>46770</v>
      </c>
      <c r="E565" s="40" t="str">
        <f t="shared" si="42"/>
        <v>🌗</v>
      </c>
      <c r="F565" s="44">
        <f t="shared" si="43"/>
        <v>46774</v>
      </c>
      <c r="G565" s="45" t="str">
        <f t="shared" si="44"/>
        <v>🌘</v>
      </c>
    </row>
    <row r="566" spans="1:7" x14ac:dyDescent="0.2">
      <c r="A566" s="24" t="s">
        <v>11</v>
      </c>
      <c r="B566" s="38">
        <v>46778.633333333331</v>
      </c>
      <c r="C566" s="38">
        <f t="shared" si="40"/>
        <v>46778.341666666667</v>
      </c>
      <c r="D566" s="39">
        <f t="shared" si="41"/>
        <v>46778</v>
      </c>
      <c r="E566" s="40" t="str">
        <f t="shared" si="42"/>
        <v>🌑</v>
      </c>
      <c r="F566" s="44">
        <f t="shared" si="43"/>
        <v>46782</v>
      </c>
      <c r="G566" s="45" t="str">
        <f t="shared" si="44"/>
        <v>🌒</v>
      </c>
    </row>
    <row r="567" spans="1:7" x14ac:dyDescent="0.2">
      <c r="A567" s="24" t="s">
        <v>14</v>
      </c>
      <c r="B567" s="38">
        <v>46786.798611111109</v>
      </c>
      <c r="C567" s="38">
        <f t="shared" si="40"/>
        <v>46786.506944444445</v>
      </c>
      <c r="D567" s="39">
        <f t="shared" si="41"/>
        <v>46786</v>
      </c>
      <c r="E567" s="40" t="str">
        <f t="shared" si="42"/>
        <v>🌓</v>
      </c>
      <c r="F567" s="44">
        <f t="shared" si="43"/>
        <v>46789</v>
      </c>
      <c r="G567" s="45" t="str">
        <f t="shared" si="44"/>
        <v>🌔</v>
      </c>
    </row>
    <row r="568" spans="1:7" x14ac:dyDescent="0.2">
      <c r="A568" s="24" t="s">
        <v>16</v>
      </c>
      <c r="B568" s="38">
        <v>46793.62777777778</v>
      </c>
      <c r="C568" s="38">
        <f t="shared" si="40"/>
        <v>46793.336111111115</v>
      </c>
      <c r="D568" s="39">
        <f t="shared" si="41"/>
        <v>46793</v>
      </c>
      <c r="E568" s="40" t="str">
        <f t="shared" si="42"/>
        <v>🌕</v>
      </c>
      <c r="F568" s="44">
        <f t="shared" si="43"/>
        <v>46796</v>
      </c>
      <c r="G568" s="45" t="str">
        <f t="shared" si="44"/>
        <v>🌖</v>
      </c>
    </row>
    <row r="569" spans="1:7" x14ac:dyDescent="0.2">
      <c r="A569" s="24" t="s">
        <v>18</v>
      </c>
      <c r="B569" s="38">
        <v>46800.338888888888</v>
      </c>
      <c r="C569" s="38">
        <f t="shared" si="40"/>
        <v>46800.047222222223</v>
      </c>
      <c r="D569" s="39">
        <f t="shared" si="41"/>
        <v>46800</v>
      </c>
      <c r="E569" s="40" t="str">
        <f t="shared" si="42"/>
        <v>🌗</v>
      </c>
      <c r="F569" s="44">
        <f t="shared" si="43"/>
        <v>46804</v>
      </c>
      <c r="G569" s="45" t="str">
        <f t="shared" si="44"/>
        <v>🌘</v>
      </c>
    </row>
    <row r="570" spans="1:7" x14ac:dyDescent="0.2">
      <c r="A570" s="24" t="s">
        <v>11</v>
      </c>
      <c r="B570" s="38">
        <v>46808.442361111112</v>
      </c>
      <c r="C570" s="38">
        <f t="shared" si="40"/>
        <v>46808.150694444448</v>
      </c>
      <c r="D570" s="39">
        <f t="shared" si="41"/>
        <v>46808</v>
      </c>
      <c r="E570" s="40" t="str">
        <f t="shared" si="42"/>
        <v>🌑</v>
      </c>
      <c r="F570" s="44">
        <f t="shared" si="43"/>
        <v>46812</v>
      </c>
      <c r="G570" s="45" t="str">
        <f t="shared" si="44"/>
        <v>🌒</v>
      </c>
    </row>
    <row r="571" spans="1:7" x14ac:dyDescent="0.2">
      <c r="A571" s="24" t="s">
        <v>14</v>
      </c>
      <c r="B571" s="38">
        <v>46816.376388888886</v>
      </c>
      <c r="C571" s="38">
        <f t="shared" si="40"/>
        <v>46816.084722222222</v>
      </c>
      <c r="D571" s="39">
        <f t="shared" si="41"/>
        <v>46816</v>
      </c>
      <c r="E571" s="40" t="str">
        <f t="shared" si="42"/>
        <v>🌓</v>
      </c>
      <c r="F571" s="44">
        <f t="shared" si="43"/>
        <v>46819</v>
      </c>
      <c r="G571" s="45" t="str">
        <f t="shared" si="44"/>
        <v>🌔</v>
      </c>
    </row>
    <row r="572" spans="1:7" x14ac:dyDescent="0.2">
      <c r="A572" s="24" t="s">
        <v>16</v>
      </c>
      <c r="B572" s="38">
        <v>46823.04583333333</v>
      </c>
      <c r="C572" s="38">
        <f t="shared" si="40"/>
        <v>46822.754166666666</v>
      </c>
      <c r="D572" s="39">
        <f t="shared" si="41"/>
        <v>46822</v>
      </c>
      <c r="E572" s="40" t="str">
        <f t="shared" si="42"/>
        <v>🌕</v>
      </c>
      <c r="F572" s="44">
        <f t="shared" si="43"/>
        <v>46826</v>
      </c>
      <c r="G572" s="45" t="str">
        <f t="shared" si="44"/>
        <v>🌖</v>
      </c>
    </row>
    <row r="573" spans="1:7" x14ac:dyDescent="0.2">
      <c r="A573" s="24" t="s">
        <v>18</v>
      </c>
      <c r="B573" s="38">
        <v>46829.974305555559</v>
      </c>
      <c r="C573" s="38">
        <f t="shared" si="40"/>
        <v>46829.682638888895</v>
      </c>
      <c r="D573" s="39">
        <f t="shared" si="41"/>
        <v>46829</v>
      </c>
      <c r="E573" s="40" t="str">
        <f t="shared" si="42"/>
        <v>🌗</v>
      </c>
      <c r="F573" s="44">
        <f t="shared" si="43"/>
        <v>46833</v>
      </c>
      <c r="G573" s="45" t="str">
        <f t="shared" si="44"/>
        <v>🌘</v>
      </c>
    </row>
    <row r="574" spans="1:7" x14ac:dyDescent="0.2">
      <c r="A574" s="24" t="s">
        <v>11</v>
      </c>
      <c r="B574" s="38">
        <v>46838.188194444447</v>
      </c>
      <c r="C574" s="38">
        <f t="shared" si="40"/>
        <v>46837.896527777782</v>
      </c>
      <c r="D574" s="39">
        <f t="shared" si="41"/>
        <v>46837</v>
      </c>
      <c r="E574" s="40" t="str">
        <f t="shared" si="42"/>
        <v>🌑</v>
      </c>
      <c r="F574" s="44">
        <f t="shared" si="43"/>
        <v>46841</v>
      </c>
      <c r="G574" s="45" t="str">
        <f t="shared" si="44"/>
        <v>🌒</v>
      </c>
    </row>
    <row r="575" spans="1:7" x14ac:dyDescent="0.2">
      <c r="A575" s="24" t="s">
        <v>14</v>
      </c>
      <c r="B575" s="38">
        <v>46845.802083333336</v>
      </c>
      <c r="C575" s="38">
        <f t="shared" si="40"/>
        <v>46845.510416666672</v>
      </c>
      <c r="D575" s="39">
        <f t="shared" si="41"/>
        <v>46845</v>
      </c>
      <c r="E575" s="40" t="str">
        <f t="shared" si="42"/>
        <v>🌓</v>
      </c>
      <c r="F575" s="44">
        <f t="shared" si="43"/>
        <v>46848</v>
      </c>
      <c r="G575" s="45" t="str">
        <f t="shared" si="44"/>
        <v>🌔</v>
      </c>
    </row>
    <row r="576" spans="1:7" x14ac:dyDescent="0.2">
      <c r="A576" s="24" t="s">
        <v>16</v>
      </c>
      <c r="B576" s="38">
        <v>46852.43472222222</v>
      </c>
      <c r="C576" s="38">
        <f t="shared" si="40"/>
        <v>46852.143055555556</v>
      </c>
      <c r="D576" s="39">
        <f t="shared" si="41"/>
        <v>46852</v>
      </c>
      <c r="E576" s="40" t="str">
        <f t="shared" si="42"/>
        <v>🌕</v>
      </c>
      <c r="F576" s="44">
        <f t="shared" si="43"/>
        <v>46855</v>
      </c>
      <c r="G576" s="45" t="str">
        <f t="shared" si="44"/>
        <v>🌖</v>
      </c>
    </row>
    <row r="577" spans="1:7" x14ac:dyDescent="0.2">
      <c r="A577" s="24" t="s">
        <v>18</v>
      </c>
      <c r="B577" s="38">
        <v>46859.692361111112</v>
      </c>
      <c r="C577" s="38">
        <f t="shared" si="40"/>
        <v>46859.400694444448</v>
      </c>
      <c r="D577" s="39">
        <f t="shared" si="41"/>
        <v>46859</v>
      </c>
      <c r="E577" s="40" t="str">
        <f t="shared" si="42"/>
        <v>🌗</v>
      </c>
      <c r="F577" s="44">
        <f t="shared" si="43"/>
        <v>46863</v>
      </c>
      <c r="G577" s="45" t="str">
        <f t="shared" si="44"/>
        <v>🌘</v>
      </c>
    </row>
    <row r="578" spans="1:7" x14ac:dyDescent="0.2">
      <c r="A578" s="24" t="s">
        <v>11</v>
      </c>
      <c r="B578" s="38">
        <v>46867.824305555558</v>
      </c>
      <c r="C578" s="38">
        <f t="shared" si="40"/>
        <v>46867.532638888893</v>
      </c>
      <c r="D578" s="39">
        <f t="shared" si="41"/>
        <v>46867</v>
      </c>
      <c r="E578" s="40" t="str">
        <f t="shared" si="42"/>
        <v>🌑</v>
      </c>
      <c r="F578" s="44">
        <f t="shared" si="43"/>
        <v>46871</v>
      </c>
      <c r="G578" s="45" t="str">
        <f t="shared" si="44"/>
        <v>🌒</v>
      </c>
    </row>
    <row r="579" spans="1:7" x14ac:dyDescent="0.2">
      <c r="A579" s="24" t="s">
        <v>14</v>
      </c>
      <c r="B579" s="38">
        <v>46875.101388888892</v>
      </c>
      <c r="C579" s="38">
        <f t="shared" si="40"/>
        <v>46874.809722222228</v>
      </c>
      <c r="D579" s="39">
        <f t="shared" si="41"/>
        <v>46874</v>
      </c>
      <c r="E579" s="40" t="str">
        <f t="shared" si="42"/>
        <v>🌓</v>
      </c>
      <c r="F579" s="44">
        <f t="shared" si="43"/>
        <v>46878</v>
      </c>
      <c r="G579" s="45" t="str">
        <f t="shared" si="44"/>
        <v>🌔</v>
      </c>
    </row>
    <row r="580" spans="1:7" x14ac:dyDescent="0.2">
      <c r="A580" s="24" t="s">
        <v>16</v>
      </c>
      <c r="B580" s="38">
        <v>46881.825694444444</v>
      </c>
      <c r="C580" s="38">
        <f t="shared" si="40"/>
        <v>46881.53402777778</v>
      </c>
      <c r="D580" s="39">
        <f t="shared" si="41"/>
        <v>46881</v>
      </c>
      <c r="E580" s="40" t="str">
        <f t="shared" si="42"/>
        <v>🌕</v>
      </c>
      <c r="F580" s="44">
        <f t="shared" si="43"/>
        <v>46885</v>
      </c>
      <c r="G580" s="45" t="str">
        <f t="shared" si="44"/>
        <v>🌖</v>
      </c>
    </row>
    <row r="581" spans="1:7" x14ac:dyDescent="0.2">
      <c r="A581" s="24" t="s">
        <v>18</v>
      </c>
      <c r="B581" s="38">
        <v>46889.446527777778</v>
      </c>
      <c r="C581" s="38">
        <f t="shared" si="40"/>
        <v>46889.154861111114</v>
      </c>
      <c r="D581" s="39">
        <f t="shared" si="41"/>
        <v>46889</v>
      </c>
      <c r="E581" s="40" t="str">
        <f t="shared" si="42"/>
        <v>🌗</v>
      </c>
      <c r="F581" s="44">
        <f t="shared" si="43"/>
        <v>46893</v>
      </c>
      <c r="G581" s="45" t="str">
        <f t="shared" si="44"/>
        <v>🌘</v>
      </c>
    </row>
    <row r="582" spans="1:7" x14ac:dyDescent="0.2">
      <c r="A582" s="24" t="s">
        <v>11</v>
      </c>
      <c r="B582" s="38">
        <v>46897.344444444447</v>
      </c>
      <c r="C582" s="38">
        <f t="shared" si="40"/>
        <v>46897.052777777782</v>
      </c>
      <c r="D582" s="39">
        <f t="shared" si="41"/>
        <v>46897</v>
      </c>
      <c r="E582" s="40" t="str">
        <f t="shared" si="42"/>
        <v>🌑</v>
      </c>
      <c r="F582" s="44">
        <f t="shared" si="43"/>
        <v>46900</v>
      </c>
      <c r="G582" s="45" t="str">
        <f t="shared" si="44"/>
        <v>🌒</v>
      </c>
    </row>
    <row r="583" spans="1:7" x14ac:dyDescent="0.2">
      <c r="A583" s="24" t="s">
        <v>14</v>
      </c>
      <c r="B583" s="38">
        <v>46904.316666666666</v>
      </c>
      <c r="C583" s="38">
        <f t="shared" si="40"/>
        <v>46904.025000000001</v>
      </c>
      <c r="D583" s="39">
        <f t="shared" si="41"/>
        <v>46904</v>
      </c>
      <c r="E583" s="40" t="str">
        <f t="shared" si="42"/>
        <v>🌓</v>
      </c>
      <c r="F583" s="44">
        <f t="shared" si="43"/>
        <v>46907</v>
      </c>
      <c r="G583" s="45" t="str">
        <f t="shared" si="44"/>
        <v>🌔</v>
      </c>
    </row>
    <row r="584" spans="1:7" x14ac:dyDescent="0.2">
      <c r="A584" s="24" t="s">
        <v>16</v>
      </c>
      <c r="B584" s="38">
        <v>46911.256249999999</v>
      </c>
      <c r="C584" s="38">
        <f t="shared" si="40"/>
        <v>46910.964583333334</v>
      </c>
      <c r="D584" s="39">
        <f t="shared" si="41"/>
        <v>46910</v>
      </c>
      <c r="E584" s="40" t="str">
        <f t="shared" si="42"/>
        <v>🌕</v>
      </c>
      <c r="F584" s="44">
        <f t="shared" si="43"/>
        <v>46914</v>
      </c>
      <c r="G584" s="45" t="str">
        <f t="shared" si="44"/>
        <v>🌖</v>
      </c>
    </row>
    <row r="585" spans="1:7" x14ac:dyDescent="0.2">
      <c r="A585" s="24" t="s">
        <v>18</v>
      </c>
      <c r="B585" s="38">
        <v>46919.185416666667</v>
      </c>
      <c r="C585" s="38">
        <f t="shared" si="40"/>
        <v>46918.893750000003</v>
      </c>
      <c r="D585" s="39">
        <f t="shared" si="41"/>
        <v>46918</v>
      </c>
      <c r="E585" s="40" t="str">
        <f t="shared" si="42"/>
        <v>🌗</v>
      </c>
      <c r="F585" s="44">
        <f t="shared" si="43"/>
        <v>46922</v>
      </c>
      <c r="G585" s="45" t="str">
        <f t="shared" si="44"/>
        <v>🌘</v>
      </c>
    </row>
    <row r="586" spans="1:7" x14ac:dyDescent="0.2">
      <c r="A586" s="24" t="s">
        <v>11</v>
      </c>
      <c r="B586" s="38">
        <v>46926.768750000003</v>
      </c>
      <c r="C586" s="38">
        <f t="shared" si="40"/>
        <v>46926.477083333339</v>
      </c>
      <c r="D586" s="39">
        <f t="shared" si="41"/>
        <v>46926</v>
      </c>
      <c r="E586" s="40" t="str">
        <f t="shared" si="42"/>
        <v>🌑</v>
      </c>
      <c r="F586" s="44">
        <f t="shared" si="43"/>
        <v>46929</v>
      </c>
      <c r="G586" s="45" t="str">
        <f t="shared" si="44"/>
        <v>🌒</v>
      </c>
    </row>
    <row r="587" spans="1:7" x14ac:dyDescent="0.2">
      <c r="A587" s="24" t="s">
        <v>14</v>
      </c>
      <c r="B587" s="38">
        <v>46933.506944444445</v>
      </c>
      <c r="C587" s="38">
        <f t="shared" si="40"/>
        <v>46933.215277777781</v>
      </c>
      <c r="D587" s="39">
        <f t="shared" si="41"/>
        <v>46933</v>
      </c>
      <c r="E587" s="40" t="str">
        <f t="shared" si="42"/>
        <v>🌓</v>
      </c>
      <c r="F587" s="44">
        <f t="shared" si="43"/>
        <v>46936</v>
      </c>
      <c r="G587" s="45" t="str">
        <f t="shared" si="44"/>
        <v>🌔</v>
      </c>
    </row>
    <row r="588" spans="1:7" x14ac:dyDescent="0.2">
      <c r="A588" s="24" t="s">
        <v>16</v>
      </c>
      <c r="B588" s="38">
        <v>46940.757638888892</v>
      </c>
      <c r="C588" s="38">
        <f t="shared" si="40"/>
        <v>46940.465972222228</v>
      </c>
      <c r="D588" s="39">
        <f t="shared" si="41"/>
        <v>46940</v>
      </c>
      <c r="E588" s="40" t="str">
        <f t="shared" si="42"/>
        <v>🌕</v>
      </c>
      <c r="F588" s="44">
        <f t="shared" si="43"/>
        <v>46944</v>
      </c>
      <c r="G588" s="45" t="str">
        <f t="shared" si="44"/>
        <v>🌖</v>
      </c>
    </row>
    <row r="589" spans="1:7" x14ac:dyDescent="0.2">
      <c r="A589" s="24" t="s">
        <v>18</v>
      </c>
      <c r="B589" s="38">
        <v>46948.87222222222</v>
      </c>
      <c r="C589" s="38">
        <f t="shared" si="40"/>
        <v>46948.580555555556</v>
      </c>
      <c r="D589" s="39">
        <f t="shared" si="41"/>
        <v>46948</v>
      </c>
      <c r="E589" s="40" t="str">
        <f t="shared" si="42"/>
        <v>🌗</v>
      </c>
      <c r="F589" s="44">
        <f t="shared" si="43"/>
        <v>46952</v>
      </c>
      <c r="G589" s="45" t="str">
        <f t="shared" si="44"/>
        <v>🌘</v>
      </c>
    </row>
    <row r="590" spans="1:7" x14ac:dyDescent="0.2">
      <c r="A590" s="24" t="s">
        <v>11</v>
      </c>
      <c r="B590" s="38">
        <v>46956.126388888886</v>
      </c>
      <c r="C590" s="38">
        <f t="shared" si="40"/>
        <v>46955.834722222222</v>
      </c>
      <c r="D590" s="39">
        <f t="shared" si="41"/>
        <v>46955</v>
      </c>
      <c r="E590" s="40" t="str">
        <f t="shared" si="42"/>
        <v>🌑</v>
      </c>
      <c r="F590" s="44">
        <f t="shared" si="43"/>
        <v>46959</v>
      </c>
      <c r="G590" s="45" t="str">
        <f t="shared" si="44"/>
        <v>🌒</v>
      </c>
    </row>
    <row r="591" spans="1:7" x14ac:dyDescent="0.2">
      <c r="A591" s="24" t="s">
        <v>14</v>
      </c>
      <c r="B591" s="38">
        <v>46962.736111111109</v>
      </c>
      <c r="C591" s="38">
        <f t="shared" si="40"/>
        <v>46962.444444444445</v>
      </c>
      <c r="D591" s="39">
        <f t="shared" si="41"/>
        <v>46962</v>
      </c>
      <c r="E591" s="40" t="str">
        <f t="shared" si="42"/>
        <v>🌓</v>
      </c>
      <c r="F591" s="44">
        <f t="shared" si="43"/>
        <v>46966</v>
      </c>
      <c r="G591" s="45" t="str">
        <f t="shared" si="44"/>
        <v>🌔</v>
      </c>
    </row>
    <row r="592" spans="1:7" x14ac:dyDescent="0.2">
      <c r="A592" s="24" t="s">
        <v>16</v>
      </c>
      <c r="B592" s="38">
        <v>46970.340277777781</v>
      </c>
      <c r="C592" s="38">
        <f t="shared" si="40"/>
        <v>46970.048611111117</v>
      </c>
      <c r="D592" s="39">
        <f t="shared" si="41"/>
        <v>46970</v>
      </c>
      <c r="E592" s="40" t="str">
        <f t="shared" si="42"/>
        <v>🌕</v>
      </c>
      <c r="F592" s="44">
        <f t="shared" si="43"/>
        <v>46974</v>
      </c>
      <c r="G592" s="45" t="str">
        <f t="shared" si="44"/>
        <v>🌖</v>
      </c>
    </row>
    <row r="593" spans="1:7" x14ac:dyDescent="0.2">
      <c r="A593" s="24" t="s">
        <v>18</v>
      </c>
      <c r="B593" s="38">
        <v>46978.489583333336</v>
      </c>
      <c r="C593" s="38">
        <f t="shared" si="40"/>
        <v>46978.197916666672</v>
      </c>
      <c r="D593" s="39">
        <f t="shared" si="41"/>
        <v>46978</v>
      </c>
      <c r="E593" s="40" t="str">
        <f t="shared" si="42"/>
        <v>🌗</v>
      </c>
      <c r="F593" s="44">
        <f t="shared" si="43"/>
        <v>46981</v>
      </c>
      <c r="G593" s="45" t="str">
        <f t="shared" si="44"/>
        <v>🌘</v>
      </c>
    </row>
    <row r="594" spans="1:7" x14ac:dyDescent="0.2">
      <c r="A594" s="24" t="s">
        <v>11</v>
      </c>
      <c r="B594" s="38">
        <v>46985.447222222225</v>
      </c>
      <c r="C594" s="38">
        <f t="shared" si="40"/>
        <v>46985.155555555561</v>
      </c>
      <c r="D594" s="39">
        <f t="shared" si="41"/>
        <v>46985</v>
      </c>
      <c r="E594" s="40" t="str">
        <f t="shared" si="42"/>
        <v>🌑</v>
      </c>
      <c r="F594" s="44">
        <f t="shared" si="43"/>
        <v>46988</v>
      </c>
      <c r="G594" s="45" t="str">
        <f t="shared" si="44"/>
        <v>🌒</v>
      </c>
    </row>
    <row r="595" spans="1:7" x14ac:dyDescent="0.2">
      <c r="A595" s="24" t="s">
        <v>14</v>
      </c>
      <c r="B595" s="38">
        <v>46992.066666666666</v>
      </c>
      <c r="C595" s="38">
        <f t="shared" ref="C595:C658" si="45">B595+$C$9/24</f>
        <v>46991.775000000001</v>
      </c>
      <c r="D595" s="39">
        <f t="shared" si="41"/>
        <v>46991</v>
      </c>
      <c r="E595" s="40" t="str">
        <f t="shared" si="42"/>
        <v>🌓</v>
      </c>
      <c r="F595" s="44">
        <f t="shared" si="43"/>
        <v>46995</v>
      </c>
      <c r="G595" s="45" t="str">
        <f t="shared" si="44"/>
        <v>🌔</v>
      </c>
    </row>
    <row r="596" spans="1:7" x14ac:dyDescent="0.2">
      <c r="A596" s="24" t="s">
        <v>16</v>
      </c>
      <c r="B596" s="38">
        <v>46999.990972222222</v>
      </c>
      <c r="C596" s="38">
        <f t="shared" si="45"/>
        <v>46999.699305555558</v>
      </c>
      <c r="D596" s="39">
        <f t="shared" ref="D596:D659" si="46">INT(C596)</f>
        <v>46999</v>
      </c>
      <c r="E596" s="40" t="str">
        <f t="shared" ref="E596:E659" si="47">INDEX($B$8:$B$14,MATCH(A596,$A$8:$A$14,0))</f>
        <v>🌕</v>
      </c>
      <c r="F596" s="44">
        <f t="shared" ref="F596:F659" si="48">INT(AVERAGE(C596:C597))</f>
        <v>47003</v>
      </c>
      <c r="G596" s="45" t="str">
        <f t="shared" ref="G596:G659" si="49">INDEX($B$8:$B$15,MATCH(A596,$A$8:$A$15,0)+1)</f>
        <v>🌖</v>
      </c>
    </row>
    <row r="597" spans="1:7" x14ac:dyDescent="0.2">
      <c r="A597" s="24" t="s">
        <v>18</v>
      </c>
      <c r="B597" s="38">
        <v>47008.031944444447</v>
      </c>
      <c r="C597" s="38">
        <f t="shared" si="45"/>
        <v>47007.740277777782</v>
      </c>
      <c r="D597" s="39">
        <f t="shared" si="46"/>
        <v>47007</v>
      </c>
      <c r="E597" s="40" t="str">
        <f t="shared" si="47"/>
        <v>🌗</v>
      </c>
      <c r="F597" s="44">
        <f t="shared" si="48"/>
        <v>47011</v>
      </c>
      <c r="G597" s="45" t="str">
        <f t="shared" si="49"/>
        <v>🌘</v>
      </c>
    </row>
    <row r="598" spans="1:7" x14ac:dyDescent="0.2">
      <c r="A598" s="24" t="s">
        <v>11</v>
      </c>
      <c r="B598" s="38">
        <v>47014.76666666667</v>
      </c>
      <c r="C598" s="38">
        <f t="shared" si="45"/>
        <v>47014.475000000006</v>
      </c>
      <c r="D598" s="39">
        <f t="shared" si="46"/>
        <v>47014</v>
      </c>
      <c r="E598" s="40" t="str">
        <f t="shared" si="47"/>
        <v>🌑</v>
      </c>
      <c r="F598" s="44">
        <f t="shared" si="48"/>
        <v>47017</v>
      </c>
      <c r="G598" s="45" t="str">
        <f t="shared" si="49"/>
        <v>🌒</v>
      </c>
    </row>
    <row r="599" spans="1:7" x14ac:dyDescent="0.2">
      <c r="A599" s="24" t="s">
        <v>14</v>
      </c>
      <c r="B599" s="38">
        <v>47021.548611111109</v>
      </c>
      <c r="C599" s="38">
        <f t="shared" si="45"/>
        <v>47021.256944444445</v>
      </c>
      <c r="D599" s="39">
        <f t="shared" si="46"/>
        <v>47021</v>
      </c>
      <c r="E599" s="40" t="str">
        <f t="shared" si="47"/>
        <v>🌓</v>
      </c>
      <c r="F599" s="44">
        <f t="shared" si="48"/>
        <v>47025</v>
      </c>
      <c r="G599" s="45" t="str">
        <f t="shared" si="49"/>
        <v>🌔</v>
      </c>
    </row>
    <row r="600" spans="1:7" x14ac:dyDescent="0.2">
      <c r="A600" s="24" t="s">
        <v>16</v>
      </c>
      <c r="B600" s="38">
        <v>47029.684027777781</v>
      </c>
      <c r="C600" s="38">
        <f t="shared" si="45"/>
        <v>47029.392361111117</v>
      </c>
      <c r="D600" s="39">
        <f t="shared" si="46"/>
        <v>47029</v>
      </c>
      <c r="E600" s="40" t="str">
        <f t="shared" si="47"/>
        <v>🌕</v>
      </c>
      <c r="F600" s="44">
        <f t="shared" si="48"/>
        <v>47033</v>
      </c>
      <c r="G600" s="45" t="str">
        <f t="shared" si="49"/>
        <v>🌖</v>
      </c>
    </row>
    <row r="601" spans="1:7" x14ac:dyDescent="0.2">
      <c r="A601" s="24" t="s">
        <v>18</v>
      </c>
      <c r="B601" s="38">
        <v>47037.497916666667</v>
      </c>
      <c r="C601" s="38">
        <f t="shared" si="45"/>
        <v>47037.206250000003</v>
      </c>
      <c r="D601" s="39">
        <f t="shared" si="46"/>
        <v>47037</v>
      </c>
      <c r="E601" s="40" t="str">
        <f t="shared" si="47"/>
        <v>🌗</v>
      </c>
      <c r="F601" s="44">
        <f t="shared" si="48"/>
        <v>47040</v>
      </c>
      <c r="G601" s="45" t="str">
        <f t="shared" si="49"/>
        <v>🌘</v>
      </c>
    </row>
    <row r="602" spans="1:7" x14ac:dyDescent="0.2">
      <c r="A602" s="24" t="s">
        <v>11</v>
      </c>
      <c r="B602" s="38">
        <v>47044.122916666667</v>
      </c>
      <c r="C602" s="38">
        <f t="shared" si="45"/>
        <v>47043.831250000003</v>
      </c>
      <c r="D602" s="39">
        <f t="shared" si="46"/>
        <v>47043</v>
      </c>
      <c r="E602" s="40" t="str">
        <f t="shared" si="47"/>
        <v>🌑</v>
      </c>
      <c r="F602" s="44">
        <f t="shared" si="48"/>
        <v>47047</v>
      </c>
      <c r="G602" s="45" t="str">
        <f t="shared" si="49"/>
        <v>🌒</v>
      </c>
    </row>
    <row r="603" spans="1:7" x14ac:dyDescent="0.2">
      <c r="A603" s="24" t="s">
        <v>14</v>
      </c>
      <c r="B603" s="38">
        <v>47051.203472222223</v>
      </c>
      <c r="C603" s="38">
        <f t="shared" si="45"/>
        <v>47050.911805555559</v>
      </c>
      <c r="D603" s="39">
        <f t="shared" si="46"/>
        <v>47050</v>
      </c>
      <c r="E603" s="40" t="str">
        <f t="shared" si="47"/>
        <v>🌓</v>
      </c>
      <c r="F603" s="44">
        <f t="shared" si="48"/>
        <v>47055</v>
      </c>
      <c r="G603" s="45" t="str">
        <f t="shared" si="49"/>
        <v>🌔</v>
      </c>
    </row>
    <row r="604" spans="1:7" x14ac:dyDescent="0.2">
      <c r="A604" s="24" t="s">
        <v>16</v>
      </c>
      <c r="B604" s="38">
        <v>47059.386805555558</v>
      </c>
      <c r="C604" s="38">
        <f t="shared" si="45"/>
        <v>47059.095138888893</v>
      </c>
      <c r="D604" s="39">
        <f t="shared" si="46"/>
        <v>47059</v>
      </c>
      <c r="E604" s="40" t="str">
        <f t="shared" si="47"/>
        <v>🌕</v>
      </c>
      <c r="F604" s="44">
        <f t="shared" si="48"/>
        <v>47062</v>
      </c>
      <c r="G604" s="45" t="str">
        <f t="shared" si="49"/>
        <v>🌖</v>
      </c>
    </row>
    <row r="605" spans="1:7" x14ac:dyDescent="0.2">
      <c r="A605" s="24" t="s">
        <v>18</v>
      </c>
      <c r="B605" s="38">
        <v>47066.893055555556</v>
      </c>
      <c r="C605" s="38">
        <f t="shared" si="45"/>
        <v>47066.601388888892</v>
      </c>
      <c r="D605" s="39">
        <f t="shared" si="46"/>
        <v>47066</v>
      </c>
      <c r="E605" s="40" t="str">
        <f t="shared" si="47"/>
        <v>🌗</v>
      </c>
      <c r="F605" s="44">
        <f t="shared" si="48"/>
        <v>47069</v>
      </c>
      <c r="G605" s="45" t="str">
        <f t="shared" si="49"/>
        <v>🌘</v>
      </c>
    </row>
    <row r="606" spans="1:7" x14ac:dyDescent="0.2">
      <c r="A606" s="24" t="s">
        <v>11</v>
      </c>
      <c r="B606" s="38">
        <v>47073.554166666669</v>
      </c>
      <c r="C606" s="38">
        <f t="shared" si="45"/>
        <v>47073.262500000004</v>
      </c>
      <c r="D606" s="39">
        <f t="shared" si="46"/>
        <v>47073</v>
      </c>
      <c r="E606" s="40" t="str">
        <f t="shared" si="47"/>
        <v>🌑</v>
      </c>
      <c r="F606" s="44">
        <f t="shared" si="48"/>
        <v>47076</v>
      </c>
      <c r="G606" s="45" t="str">
        <f t="shared" si="49"/>
        <v>🌒</v>
      </c>
    </row>
    <row r="607" spans="1:7" x14ac:dyDescent="0.2">
      <c r="A607" s="24" t="s">
        <v>14</v>
      </c>
      <c r="B607" s="38">
        <v>47081.009722222225</v>
      </c>
      <c r="C607" s="38">
        <f t="shared" si="45"/>
        <v>47080.718055555561</v>
      </c>
      <c r="D607" s="39">
        <f t="shared" si="46"/>
        <v>47080</v>
      </c>
      <c r="E607" s="40" t="str">
        <f t="shared" si="47"/>
        <v>🌓</v>
      </c>
      <c r="F607" s="44">
        <f t="shared" si="48"/>
        <v>47084</v>
      </c>
      <c r="G607" s="45" t="str">
        <f t="shared" si="49"/>
        <v>🌔</v>
      </c>
    </row>
    <row r="608" spans="1:7" x14ac:dyDescent="0.2">
      <c r="A608" s="24" t="s">
        <v>16</v>
      </c>
      <c r="B608" s="38">
        <v>47089.069444444445</v>
      </c>
      <c r="C608" s="38">
        <f t="shared" si="45"/>
        <v>47088.777777777781</v>
      </c>
      <c r="D608" s="39">
        <f t="shared" si="46"/>
        <v>47088</v>
      </c>
      <c r="E608" s="40" t="str">
        <f t="shared" si="47"/>
        <v>🌕</v>
      </c>
      <c r="F608" s="44">
        <f t="shared" si="48"/>
        <v>47092</v>
      </c>
      <c r="G608" s="45" t="str">
        <f t="shared" si="49"/>
        <v>🌖</v>
      </c>
    </row>
    <row r="609" spans="1:7" x14ac:dyDescent="0.2">
      <c r="A609" s="24" t="s">
        <v>18</v>
      </c>
      <c r="B609" s="38">
        <v>47096.23541666667</v>
      </c>
      <c r="C609" s="38">
        <f t="shared" si="45"/>
        <v>47095.943750000006</v>
      </c>
      <c r="D609" s="39">
        <f t="shared" si="46"/>
        <v>47095</v>
      </c>
      <c r="E609" s="40" t="str">
        <f t="shared" si="47"/>
        <v>🌗</v>
      </c>
      <c r="F609" s="44">
        <f t="shared" si="48"/>
        <v>47099</v>
      </c>
      <c r="G609" s="45" t="str">
        <f t="shared" si="49"/>
        <v>🌘</v>
      </c>
    </row>
    <row r="610" spans="1:7" x14ac:dyDescent="0.2">
      <c r="A610" s="24" t="s">
        <v>11</v>
      </c>
      <c r="B610" s="38">
        <v>47103.087500000001</v>
      </c>
      <c r="C610" s="38">
        <f t="shared" si="45"/>
        <v>47102.795833333337</v>
      </c>
      <c r="D610" s="39">
        <f t="shared" si="46"/>
        <v>47102</v>
      </c>
      <c r="E610" s="40" t="str">
        <f t="shared" si="47"/>
        <v>🌑</v>
      </c>
      <c r="F610" s="44">
        <f t="shared" si="48"/>
        <v>47106</v>
      </c>
      <c r="G610" s="45" t="str">
        <f t="shared" si="49"/>
        <v>🌒</v>
      </c>
    </row>
    <row r="611" spans="1:7" x14ac:dyDescent="0.2">
      <c r="A611" s="24" t="s">
        <v>14</v>
      </c>
      <c r="B611" s="38">
        <v>47110.90625</v>
      </c>
      <c r="C611" s="38">
        <f t="shared" si="45"/>
        <v>47110.614583333336</v>
      </c>
      <c r="D611" s="39">
        <f t="shared" si="46"/>
        <v>47110</v>
      </c>
      <c r="E611" s="40" t="str">
        <f t="shared" si="47"/>
        <v>🌓</v>
      </c>
      <c r="F611" s="44">
        <f t="shared" si="48"/>
        <v>47114</v>
      </c>
      <c r="G611" s="45" t="str">
        <f t="shared" si="49"/>
        <v>🌔</v>
      </c>
    </row>
    <row r="612" spans="1:7" x14ac:dyDescent="0.2">
      <c r="A612" s="24" t="s">
        <v>16</v>
      </c>
      <c r="B612" s="38">
        <v>47118.7</v>
      </c>
      <c r="C612" s="38">
        <f t="shared" si="45"/>
        <v>47118.408333333333</v>
      </c>
      <c r="D612" s="39">
        <f t="shared" si="46"/>
        <v>47118</v>
      </c>
      <c r="E612" s="40" t="str">
        <f t="shared" si="47"/>
        <v>🌕</v>
      </c>
      <c r="F612" s="44">
        <f t="shared" si="48"/>
        <v>47121</v>
      </c>
      <c r="G612" s="45" t="str">
        <f t="shared" si="49"/>
        <v>🌖</v>
      </c>
    </row>
    <row r="613" spans="1:7" x14ac:dyDescent="0.2">
      <c r="A613" s="24" t="s">
        <v>18</v>
      </c>
      <c r="B613" s="38">
        <v>47125.55972222222</v>
      </c>
      <c r="C613" s="38">
        <f t="shared" si="45"/>
        <v>47125.268055555556</v>
      </c>
      <c r="D613" s="39">
        <f t="shared" si="46"/>
        <v>47125</v>
      </c>
      <c r="E613" s="40" t="str">
        <f t="shared" si="47"/>
        <v>🌗</v>
      </c>
      <c r="F613" s="44">
        <f t="shared" si="48"/>
        <v>47128</v>
      </c>
      <c r="G613" s="45" t="str">
        <f t="shared" si="49"/>
        <v>🌘</v>
      </c>
    </row>
    <row r="614" spans="1:7" x14ac:dyDescent="0.2">
      <c r="A614" s="24" t="s">
        <v>11</v>
      </c>
      <c r="B614" s="38">
        <v>47132.724999999999</v>
      </c>
      <c r="C614" s="38">
        <f t="shared" si="45"/>
        <v>47132.433333333334</v>
      </c>
      <c r="D614" s="39">
        <f t="shared" si="46"/>
        <v>47132</v>
      </c>
      <c r="E614" s="40" t="str">
        <f t="shared" si="47"/>
        <v>🌑</v>
      </c>
      <c r="F614" s="44">
        <f t="shared" si="48"/>
        <v>47136</v>
      </c>
      <c r="G614" s="45" t="str">
        <f t="shared" si="49"/>
        <v>🌒</v>
      </c>
    </row>
    <row r="615" spans="1:7" x14ac:dyDescent="0.2">
      <c r="A615" s="24" t="s">
        <v>14</v>
      </c>
      <c r="B615" s="38">
        <v>47140.807638888888</v>
      </c>
      <c r="C615" s="38">
        <f t="shared" si="45"/>
        <v>47140.515972222223</v>
      </c>
      <c r="D615" s="39">
        <f t="shared" si="46"/>
        <v>47140</v>
      </c>
      <c r="E615" s="40" t="str">
        <f t="shared" si="47"/>
        <v>🌓</v>
      </c>
      <c r="F615" s="44">
        <f t="shared" si="48"/>
        <v>47144</v>
      </c>
      <c r="G615" s="45" t="str">
        <f t="shared" si="49"/>
        <v>🌔</v>
      </c>
    </row>
    <row r="616" spans="1:7" x14ac:dyDescent="0.2">
      <c r="A616" s="24" t="s">
        <v>16</v>
      </c>
      <c r="B616" s="38">
        <v>47148.252083333333</v>
      </c>
      <c r="C616" s="38">
        <f t="shared" si="45"/>
        <v>47147.960416666669</v>
      </c>
      <c r="D616" s="39">
        <f t="shared" si="46"/>
        <v>47147</v>
      </c>
      <c r="E616" s="40" t="str">
        <f t="shared" si="47"/>
        <v>🌕</v>
      </c>
      <c r="F616" s="44">
        <f t="shared" si="48"/>
        <v>47151</v>
      </c>
      <c r="G616" s="45" t="str">
        <f t="shared" si="49"/>
        <v>🌖</v>
      </c>
    </row>
    <row r="617" spans="1:7" x14ac:dyDescent="0.2">
      <c r="A617" s="24" t="s">
        <v>18</v>
      </c>
      <c r="B617" s="38">
        <v>47154.911111111112</v>
      </c>
      <c r="C617" s="38">
        <f t="shared" si="45"/>
        <v>47154.619444444448</v>
      </c>
      <c r="D617" s="39">
        <f t="shared" si="46"/>
        <v>47154</v>
      </c>
      <c r="E617" s="40" t="str">
        <f t="shared" si="47"/>
        <v>🌗</v>
      </c>
      <c r="F617" s="44">
        <f t="shared" si="48"/>
        <v>47158</v>
      </c>
      <c r="G617" s="45" t="str">
        <f t="shared" si="49"/>
        <v>🌘</v>
      </c>
    </row>
    <row r="618" spans="1:7" x14ac:dyDescent="0.2">
      <c r="A618" s="24" t="s">
        <v>11</v>
      </c>
      <c r="B618" s="38">
        <v>47162.438194444447</v>
      </c>
      <c r="C618" s="38">
        <f t="shared" si="45"/>
        <v>47162.146527777782</v>
      </c>
      <c r="D618" s="39">
        <f t="shared" si="46"/>
        <v>47162</v>
      </c>
      <c r="E618" s="40" t="str">
        <f t="shared" si="47"/>
        <v>🌑</v>
      </c>
      <c r="F618" s="44">
        <f t="shared" si="48"/>
        <v>47166</v>
      </c>
      <c r="G618" s="45" t="str">
        <f t="shared" si="49"/>
        <v>🌒</v>
      </c>
    </row>
    <row r="619" spans="1:7" x14ac:dyDescent="0.2">
      <c r="A619" s="24" t="s">
        <v>14</v>
      </c>
      <c r="B619" s="38">
        <v>47170.631944444445</v>
      </c>
      <c r="C619" s="38">
        <f t="shared" si="45"/>
        <v>47170.340277777781</v>
      </c>
      <c r="D619" s="39">
        <f t="shared" si="46"/>
        <v>47170</v>
      </c>
      <c r="E619" s="40" t="str">
        <f t="shared" si="47"/>
        <v>🌓</v>
      </c>
      <c r="F619" s="44">
        <f t="shared" si="48"/>
        <v>47173</v>
      </c>
      <c r="G619" s="45" t="str">
        <f t="shared" si="49"/>
        <v>🌔</v>
      </c>
    </row>
    <row r="620" spans="1:7" x14ac:dyDescent="0.2">
      <c r="A620" s="24" t="s">
        <v>16</v>
      </c>
      <c r="B620" s="38">
        <v>47177.715277777781</v>
      </c>
      <c r="C620" s="38">
        <f t="shared" si="45"/>
        <v>47177.423611111117</v>
      </c>
      <c r="D620" s="39">
        <f t="shared" si="46"/>
        <v>47177</v>
      </c>
      <c r="E620" s="40" t="str">
        <f t="shared" si="47"/>
        <v>🌕</v>
      </c>
      <c r="F620" s="44">
        <f t="shared" si="48"/>
        <v>47180</v>
      </c>
      <c r="G620" s="45" t="str">
        <f t="shared" si="49"/>
        <v>🌖</v>
      </c>
    </row>
    <row r="621" spans="1:7" x14ac:dyDescent="0.2">
      <c r="A621" s="24" t="s">
        <v>18</v>
      </c>
      <c r="B621" s="38">
        <v>47184.32708333333</v>
      </c>
      <c r="C621" s="38">
        <f t="shared" si="45"/>
        <v>47184.035416666666</v>
      </c>
      <c r="D621" s="39">
        <f t="shared" si="46"/>
        <v>47184</v>
      </c>
      <c r="E621" s="40" t="str">
        <f t="shared" si="47"/>
        <v>🌗</v>
      </c>
      <c r="F621" s="44">
        <f t="shared" si="48"/>
        <v>47187</v>
      </c>
      <c r="G621" s="45" t="str">
        <f t="shared" si="49"/>
        <v>🌘</v>
      </c>
    </row>
    <row r="622" spans="1:7" x14ac:dyDescent="0.2">
      <c r="A622" s="24" t="s">
        <v>11</v>
      </c>
      <c r="B622" s="38">
        <v>47192.179861111108</v>
      </c>
      <c r="C622" s="38">
        <f t="shared" si="45"/>
        <v>47191.888194444444</v>
      </c>
      <c r="D622" s="39">
        <f t="shared" si="46"/>
        <v>47191</v>
      </c>
      <c r="E622" s="40" t="str">
        <f t="shared" si="47"/>
        <v>🌑</v>
      </c>
      <c r="F622" s="44">
        <f t="shared" si="48"/>
        <v>47195</v>
      </c>
      <c r="G622" s="45" t="str">
        <f t="shared" si="49"/>
        <v>🌒</v>
      </c>
    </row>
    <row r="623" spans="1:7" x14ac:dyDescent="0.2">
      <c r="A623" s="24" t="s">
        <v>14</v>
      </c>
      <c r="B623" s="38">
        <v>47200.314583333333</v>
      </c>
      <c r="C623" s="38">
        <f t="shared" si="45"/>
        <v>47200.022916666669</v>
      </c>
      <c r="D623" s="39">
        <f t="shared" si="46"/>
        <v>47200</v>
      </c>
      <c r="E623" s="40" t="str">
        <f t="shared" si="47"/>
        <v>🌓</v>
      </c>
      <c r="F623" s="44">
        <f t="shared" si="48"/>
        <v>47203</v>
      </c>
      <c r="G623" s="45" t="str">
        <f t="shared" si="49"/>
        <v>🌔</v>
      </c>
    </row>
    <row r="624" spans="1:7" x14ac:dyDescent="0.2">
      <c r="A624" s="24" t="s">
        <v>16</v>
      </c>
      <c r="B624" s="38">
        <v>47207.101388888892</v>
      </c>
      <c r="C624" s="38">
        <f t="shared" si="45"/>
        <v>47206.809722222228</v>
      </c>
      <c r="D624" s="39">
        <f t="shared" si="46"/>
        <v>47206</v>
      </c>
      <c r="E624" s="40" t="str">
        <f t="shared" si="47"/>
        <v>🌕</v>
      </c>
      <c r="F624" s="44">
        <f t="shared" si="48"/>
        <v>47210</v>
      </c>
      <c r="G624" s="45" t="str">
        <f t="shared" si="49"/>
        <v>🌖</v>
      </c>
    </row>
    <row r="625" spans="1:7" x14ac:dyDescent="0.2">
      <c r="A625" s="24" t="s">
        <v>18</v>
      </c>
      <c r="B625" s="38">
        <v>47213.82708333333</v>
      </c>
      <c r="C625" s="38">
        <f t="shared" si="45"/>
        <v>47213.535416666666</v>
      </c>
      <c r="D625" s="39">
        <f t="shared" si="46"/>
        <v>47213</v>
      </c>
      <c r="E625" s="40" t="str">
        <f t="shared" si="47"/>
        <v>🌗</v>
      </c>
      <c r="F625" s="44">
        <f t="shared" si="48"/>
        <v>47217</v>
      </c>
      <c r="G625" s="45" t="str">
        <f t="shared" si="49"/>
        <v>🌘</v>
      </c>
    </row>
    <row r="626" spans="1:7" x14ac:dyDescent="0.2">
      <c r="A626" s="24" t="s">
        <v>11</v>
      </c>
      <c r="B626" s="38">
        <v>47221.902777777781</v>
      </c>
      <c r="C626" s="38">
        <f t="shared" si="45"/>
        <v>47221.611111111117</v>
      </c>
      <c r="D626" s="39">
        <f t="shared" si="46"/>
        <v>47221</v>
      </c>
      <c r="E626" s="40" t="str">
        <f t="shared" si="47"/>
        <v>🌑</v>
      </c>
      <c r="F626" s="44">
        <f t="shared" si="48"/>
        <v>47225</v>
      </c>
      <c r="G626" s="45" t="str">
        <f t="shared" si="49"/>
        <v>🌒</v>
      </c>
    </row>
    <row r="627" spans="1:7" x14ac:dyDescent="0.2">
      <c r="A627" s="24" t="s">
        <v>14</v>
      </c>
      <c r="B627" s="38">
        <v>47229.826388888891</v>
      </c>
      <c r="C627" s="38">
        <f t="shared" si="45"/>
        <v>47229.534722222226</v>
      </c>
      <c r="D627" s="39">
        <f t="shared" si="46"/>
        <v>47229</v>
      </c>
      <c r="E627" s="40" t="str">
        <f t="shared" si="47"/>
        <v>🌓</v>
      </c>
      <c r="F627" s="44">
        <f t="shared" si="48"/>
        <v>47232</v>
      </c>
      <c r="G627" s="45" t="str">
        <f t="shared" si="49"/>
        <v>🌔</v>
      </c>
    </row>
    <row r="628" spans="1:7" x14ac:dyDescent="0.2">
      <c r="A628" s="24" t="s">
        <v>16</v>
      </c>
      <c r="B628" s="38">
        <v>47236.442361111112</v>
      </c>
      <c r="C628" s="38">
        <f t="shared" si="45"/>
        <v>47236.150694444448</v>
      </c>
      <c r="D628" s="39">
        <f t="shared" si="46"/>
        <v>47236</v>
      </c>
      <c r="E628" s="40" t="str">
        <f t="shared" si="47"/>
        <v>🌕</v>
      </c>
      <c r="F628" s="44">
        <f t="shared" si="48"/>
        <v>47239</v>
      </c>
      <c r="G628" s="45" t="str">
        <f t="shared" si="49"/>
        <v>🌖</v>
      </c>
    </row>
    <row r="629" spans="1:7" x14ac:dyDescent="0.2">
      <c r="A629" s="24" t="s">
        <v>18</v>
      </c>
      <c r="B629" s="38">
        <v>47243.408333333333</v>
      </c>
      <c r="C629" s="38">
        <f t="shared" si="45"/>
        <v>47243.116666666669</v>
      </c>
      <c r="D629" s="39">
        <f t="shared" si="46"/>
        <v>47243</v>
      </c>
      <c r="E629" s="40" t="str">
        <f t="shared" si="47"/>
        <v>🌗</v>
      </c>
      <c r="F629" s="44">
        <f t="shared" si="48"/>
        <v>47247</v>
      </c>
      <c r="G629" s="45" t="str">
        <f t="shared" si="49"/>
        <v>🌘</v>
      </c>
    </row>
    <row r="630" spans="1:7" x14ac:dyDescent="0.2">
      <c r="A630" s="24" t="s">
        <v>11</v>
      </c>
      <c r="B630" s="38">
        <v>47251.570833333331</v>
      </c>
      <c r="C630" s="38">
        <f t="shared" si="45"/>
        <v>47251.279166666667</v>
      </c>
      <c r="D630" s="39">
        <f t="shared" si="46"/>
        <v>47251</v>
      </c>
      <c r="E630" s="40" t="str">
        <f t="shared" si="47"/>
        <v>🌑</v>
      </c>
      <c r="F630" s="44">
        <f t="shared" si="48"/>
        <v>47255</v>
      </c>
      <c r="G630" s="45" t="str">
        <f t="shared" si="49"/>
        <v>🌒</v>
      </c>
    </row>
    <row r="631" spans="1:7" x14ac:dyDescent="0.2">
      <c r="A631" s="24" t="s">
        <v>14</v>
      </c>
      <c r="B631" s="38">
        <v>47259.177777777775</v>
      </c>
      <c r="C631" s="38">
        <f t="shared" si="45"/>
        <v>47258.886111111111</v>
      </c>
      <c r="D631" s="39">
        <f t="shared" si="46"/>
        <v>47258</v>
      </c>
      <c r="E631" s="40" t="str">
        <f t="shared" si="47"/>
        <v>🌓</v>
      </c>
      <c r="F631" s="44">
        <f t="shared" si="48"/>
        <v>47262</v>
      </c>
      <c r="G631" s="45" t="str">
        <f t="shared" si="49"/>
        <v>🌔</v>
      </c>
    </row>
    <row r="632" spans="1:7" x14ac:dyDescent="0.2">
      <c r="A632" s="24" t="s">
        <v>16</v>
      </c>
      <c r="B632" s="38">
        <v>47265.775694444441</v>
      </c>
      <c r="C632" s="38">
        <f t="shared" si="45"/>
        <v>47265.484027777777</v>
      </c>
      <c r="D632" s="39">
        <f t="shared" si="46"/>
        <v>47265</v>
      </c>
      <c r="E632" s="40" t="str">
        <f t="shared" si="47"/>
        <v>🌕</v>
      </c>
      <c r="F632" s="44">
        <f t="shared" si="48"/>
        <v>47269</v>
      </c>
      <c r="G632" s="45" t="str">
        <f t="shared" si="49"/>
        <v>🌖</v>
      </c>
    </row>
    <row r="633" spans="1:7" x14ac:dyDescent="0.2">
      <c r="A633" s="24" t="s">
        <v>18</v>
      </c>
      <c r="B633" s="38">
        <v>47273.054861111108</v>
      </c>
      <c r="C633" s="38">
        <f t="shared" si="45"/>
        <v>47272.763194444444</v>
      </c>
      <c r="D633" s="39">
        <f t="shared" si="46"/>
        <v>47272</v>
      </c>
      <c r="E633" s="40" t="str">
        <f t="shared" si="47"/>
        <v>🌗</v>
      </c>
      <c r="F633" s="44">
        <f t="shared" si="48"/>
        <v>47276</v>
      </c>
      <c r="G633" s="45" t="str">
        <f t="shared" si="49"/>
        <v>🌘</v>
      </c>
    </row>
    <row r="634" spans="1:7" x14ac:dyDescent="0.2">
      <c r="A634" s="24" t="s">
        <v>11</v>
      </c>
      <c r="B634" s="38">
        <v>47281.159722222219</v>
      </c>
      <c r="C634" s="38">
        <f t="shared" si="45"/>
        <v>47280.868055555555</v>
      </c>
      <c r="D634" s="39">
        <f t="shared" si="46"/>
        <v>47280</v>
      </c>
      <c r="E634" s="40" t="str">
        <f t="shared" si="47"/>
        <v>🌑</v>
      </c>
      <c r="F634" s="44">
        <f t="shared" si="48"/>
        <v>47284</v>
      </c>
      <c r="G634" s="45" t="str">
        <f t="shared" si="49"/>
        <v>🌒</v>
      </c>
    </row>
    <row r="635" spans="1:7" x14ac:dyDescent="0.2">
      <c r="A635" s="24" t="s">
        <v>14</v>
      </c>
      <c r="B635" s="38">
        <v>47288.412499999999</v>
      </c>
      <c r="C635" s="38">
        <f t="shared" si="45"/>
        <v>47288.120833333334</v>
      </c>
      <c r="D635" s="39">
        <f t="shared" si="46"/>
        <v>47288</v>
      </c>
      <c r="E635" s="40" t="str">
        <f t="shared" si="47"/>
        <v>🌓</v>
      </c>
      <c r="F635" s="44">
        <f t="shared" si="48"/>
        <v>47291</v>
      </c>
      <c r="G635" s="45" t="str">
        <f t="shared" si="49"/>
        <v>🌔</v>
      </c>
    </row>
    <row r="636" spans="1:7" x14ac:dyDescent="0.2">
      <c r="A636" s="24" t="s">
        <v>16</v>
      </c>
      <c r="B636" s="38">
        <v>47295.140277777777</v>
      </c>
      <c r="C636" s="38">
        <f t="shared" si="45"/>
        <v>47294.848611111112</v>
      </c>
      <c r="D636" s="39">
        <f t="shared" si="46"/>
        <v>47294</v>
      </c>
      <c r="E636" s="40" t="str">
        <f t="shared" si="47"/>
        <v>🌕</v>
      </c>
      <c r="F636" s="44">
        <f t="shared" si="48"/>
        <v>47298</v>
      </c>
      <c r="G636" s="45" t="str">
        <f t="shared" si="49"/>
        <v>🌖</v>
      </c>
    </row>
    <row r="637" spans="1:7" x14ac:dyDescent="0.2">
      <c r="A637" s="24" t="s">
        <v>18</v>
      </c>
      <c r="B637" s="38">
        <v>47302.747916666667</v>
      </c>
      <c r="C637" s="38">
        <f t="shared" si="45"/>
        <v>47302.456250000003</v>
      </c>
      <c r="D637" s="39">
        <f t="shared" si="46"/>
        <v>47302</v>
      </c>
      <c r="E637" s="40" t="str">
        <f t="shared" si="47"/>
        <v>🌗</v>
      </c>
      <c r="F637" s="44">
        <f t="shared" si="48"/>
        <v>47306</v>
      </c>
      <c r="G637" s="45" t="str">
        <f t="shared" si="49"/>
        <v>🌘</v>
      </c>
    </row>
    <row r="638" spans="1:7" x14ac:dyDescent="0.2">
      <c r="A638" s="24" t="s">
        <v>11</v>
      </c>
      <c r="B638" s="38">
        <v>47310.660416666666</v>
      </c>
      <c r="C638" s="38">
        <f t="shared" si="45"/>
        <v>47310.368750000001</v>
      </c>
      <c r="D638" s="39">
        <f t="shared" si="46"/>
        <v>47310</v>
      </c>
      <c r="E638" s="40" t="str">
        <f t="shared" si="47"/>
        <v>🌑</v>
      </c>
      <c r="F638" s="44">
        <f t="shared" si="48"/>
        <v>47313</v>
      </c>
      <c r="G638" s="45" t="str">
        <f t="shared" si="49"/>
        <v>🌒</v>
      </c>
    </row>
    <row r="639" spans="1:7" x14ac:dyDescent="0.2">
      <c r="A639" s="24" t="s">
        <v>14</v>
      </c>
      <c r="B639" s="38">
        <v>47317.593055555553</v>
      </c>
      <c r="C639" s="38">
        <f t="shared" si="45"/>
        <v>47317.301388888889</v>
      </c>
      <c r="D639" s="39">
        <f t="shared" si="46"/>
        <v>47317</v>
      </c>
      <c r="E639" s="40" t="str">
        <f t="shared" si="47"/>
        <v>🌓</v>
      </c>
      <c r="F639" s="44">
        <f t="shared" si="48"/>
        <v>47320</v>
      </c>
      <c r="G639" s="45" t="str">
        <f t="shared" si="49"/>
        <v>🌔</v>
      </c>
    </row>
    <row r="640" spans="1:7" x14ac:dyDescent="0.2">
      <c r="A640" s="24" t="s">
        <v>16</v>
      </c>
      <c r="B640" s="38">
        <v>47324.566666666666</v>
      </c>
      <c r="C640" s="38">
        <f t="shared" si="45"/>
        <v>47324.275000000001</v>
      </c>
      <c r="D640" s="39">
        <f t="shared" si="46"/>
        <v>47324</v>
      </c>
      <c r="E640" s="40" t="str">
        <f t="shared" si="47"/>
        <v>🌕</v>
      </c>
      <c r="F640" s="44">
        <f t="shared" si="48"/>
        <v>47328</v>
      </c>
      <c r="G640" s="45" t="str">
        <f t="shared" si="49"/>
        <v>🌖</v>
      </c>
    </row>
    <row r="641" spans="1:7" x14ac:dyDescent="0.2">
      <c r="A641" s="24" t="s">
        <v>18</v>
      </c>
      <c r="B641" s="38">
        <v>47332.46875</v>
      </c>
      <c r="C641" s="38">
        <f t="shared" si="45"/>
        <v>47332.177083333336</v>
      </c>
      <c r="D641" s="39">
        <f t="shared" si="46"/>
        <v>47332</v>
      </c>
      <c r="E641" s="40" t="str">
        <f t="shared" si="47"/>
        <v>🌗</v>
      </c>
      <c r="F641" s="44">
        <f t="shared" si="48"/>
        <v>47335</v>
      </c>
      <c r="G641" s="45" t="str">
        <f t="shared" si="49"/>
        <v>🌘</v>
      </c>
    </row>
    <row r="642" spans="1:7" x14ac:dyDescent="0.2">
      <c r="A642" s="24" t="s">
        <v>11</v>
      </c>
      <c r="B642" s="38">
        <v>47340.080555555556</v>
      </c>
      <c r="C642" s="38">
        <f t="shared" si="45"/>
        <v>47339.788888888892</v>
      </c>
      <c r="D642" s="39">
        <f t="shared" si="46"/>
        <v>47339</v>
      </c>
      <c r="E642" s="40" t="str">
        <f t="shared" si="47"/>
        <v>🌑</v>
      </c>
      <c r="F642" s="44">
        <f t="shared" si="48"/>
        <v>47343</v>
      </c>
      <c r="G642" s="45" t="str">
        <f t="shared" si="49"/>
        <v>🌒</v>
      </c>
    </row>
    <row r="643" spans="1:7" x14ac:dyDescent="0.2">
      <c r="A643" s="24" t="s">
        <v>14</v>
      </c>
      <c r="B643" s="38">
        <v>47346.788194444445</v>
      </c>
      <c r="C643" s="38">
        <f t="shared" si="45"/>
        <v>47346.496527777781</v>
      </c>
      <c r="D643" s="39">
        <f t="shared" si="46"/>
        <v>47346</v>
      </c>
      <c r="E643" s="40" t="str">
        <f t="shared" si="47"/>
        <v>🌓</v>
      </c>
      <c r="F643" s="44">
        <f t="shared" si="48"/>
        <v>47350</v>
      </c>
      <c r="G643" s="45" t="str">
        <f t="shared" si="49"/>
        <v>🌔</v>
      </c>
    </row>
    <row r="644" spans="1:7" x14ac:dyDescent="0.2">
      <c r="A644" s="24" t="s">
        <v>16</v>
      </c>
      <c r="B644" s="38">
        <v>47354.07708333333</v>
      </c>
      <c r="C644" s="38">
        <f t="shared" si="45"/>
        <v>47353.785416666666</v>
      </c>
      <c r="D644" s="39">
        <f t="shared" si="46"/>
        <v>47353</v>
      </c>
      <c r="E644" s="40" t="str">
        <f t="shared" si="47"/>
        <v>🌕</v>
      </c>
      <c r="F644" s="44">
        <f t="shared" si="48"/>
        <v>47357</v>
      </c>
      <c r="G644" s="45" t="str">
        <f t="shared" si="49"/>
        <v>🌖</v>
      </c>
    </row>
    <row r="645" spans="1:7" x14ac:dyDescent="0.2">
      <c r="A645" s="24" t="s">
        <v>18</v>
      </c>
      <c r="B645" s="38">
        <v>47362.189583333333</v>
      </c>
      <c r="C645" s="38">
        <f t="shared" si="45"/>
        <v>47361.897916666669</v>
      </c>
      <c r="D645" s="39">
        <f t="shared" si="46"/>
        <v>47361</v>
      </c>
      <c r="E645" s="40" t="str">
        <f t="shared" si="47"/>
        <v>🌗</v>
      </c>
      <c r="F645" s="44">
        <f t="shared" si="48"/>
        <v>47365</v>
      </c>
      <c r="G645" s="45" t="str">
        <f t="shared" si="49"/>
        <v>🌘</v>
      </c>
    </row>
    <row r="646" spans="1:7" x14ac:dyDescent="0.2">
      <c r="A646" s="24" t="s">
        <v>11</v>
      </c>
      <c r="B646" s="38">
        <v>47369.447222222225</v>
      </c>
      <c r="C646" s="38">
        <f t="shared" si="45"/>
        <v>47369.155555555561</v>
      </c>
      <c r="D646" s="39">
        <f t="shared" si="46"/>
        <v>47369</v>
      </c>
      <c r="E646" s="40" t="str">
        <f t="shared" si="47"/>
        <v>🌑</v>
      </c>
      <c r="F646" s="44">
        <f t="shared" si="48"/>
        <v>47372</v>
      </c>
      <c r="G646" s="45" t="str">
        <f t="shared" si="49"/>
        <v>🌒</v>
      </c>
    </row>
    <row r="647" spans="1:7" x14ac:dyDescent="0.2">
      <c r="A647" s="24" t="s">
        <v>14</v>
      </c>
      <c r="B647" s="38">
        <v>47376.061805555553</v>
      </c>
      <c r="C647" s="38">
        <f t="shared" si="45"/>
        <v>47375.770138888889</v>
      </c>
      <c r="D647" s="39">
        <f t="shared" si="46"/>
        <v>47375</v>
      </c>
      <c r="E647" s="40" t="str">
        <f t="shared" si="47"/>
        <v>🌓</v>
      </c>
      <c r="F647" s="44">
        <f t="shared" si="48"/>
        <v>47379</v>
      </c>
      <c r="G647" s="45" t="str">
        <f t="shared" si="49"/>
        <v>🌔</v>
      </c>
    </row>
    <row r="648" spans="1:7" x14ac:dyDescent="0.2">
      <c r="A648" s="24" t="s">
        <v>16</v>
      </c>
      <c r="B648" s="38">
        <v>47383.686805555553</v>
      </c>
      <c r="C648" s="38">
        <f t="shared" si="45"/>
        <v>47383.395138888889</v>
      </c>
      <c r="D648" s="39">
        <f t="shared" si="46"/>
        <v>47383</v>
      </c>
      <c r="E648" s="40" t="str">
        <f t="shared" si="47"/>
        <v>🌕</v>
      </c>
      <c r="F648" s="44">
        <f t="shared" si="48"/>
        <v>47387</v>
      </c>
      <c r="G648" s="45" t="str">
        <f t="shared" si="49"/>
        <v>🌖</v>
      </c>
    </row>
    <row r="649" spans="1:7" x14ac:dyDescent="0.2">
      <c r="A649" s="24" t="s">
        <v>18</v>
      </c>
      <c r="B649" s="38">
        <v>47391.872916666667</v>
      </c>
      <c r="C649" s="38">
        <f t="shared" si="45"/>
        <v>47391.581250000003</v>
      </c>
      <c r="D649" s="39">
        <f t="shared" si="46"/>
        <v>47391</v>
      </c>
      <c r="E649" s="40" t="str">
        <f t="shared" si="47"/>
        <v>🌗</v>
      </c>
      <c r="F649" s="44">
        <f t="shared" si="48"/>
        <v>47395</v>
      </c>
      <c r="G649" s="45" t="str">
        <f t="shared" si="49"/>
        <v>🌘</v>
      </c>
    </row>
    <row r="650" spans="1:7" x14ac:dyDescent="0.2">
      <c r="A650" s="24" t="s">
        <v>11</v>
      </c>
      <c r="B650" s="38">
        <v>47398.801388888889</v>
      </c>
      <c r="C650" s="38">
        <f t="shared" si="45"/>
        <v>47398.509722222225</v>
      </c>
      <c r="D650" s="39">
        <f t="shared" si="46"/>
        <v>47398</v>
      </c>
      <c r="E650" s="40" t="str">
        <f t="shared" si="47"/>
        <v>🌑</v>
      </c>
      <c r="F650" s="44">
        <f t="shared" si="48"/>
        <v>47401</v>
      </c>
      <c r="G650" s="45" t="str">
        <f t="shared" si="49"/>
        <v>🌒</v>
      </c>
    </row>
    <row r="651" spans="1:7" x14ac:dyDescent="0.2">
      <c r="A651" s="24" t="s">
        <v>14</v>
      </c>
      <c r="B651" s="38">
        <v>47405.464583333334</v>
      </c>
      <c r="C651" s="38">
        <f t="shared" si="45"/>
        <v>47405.17291666667</v>
      </c>
      <c r="D651" s="39">
        <f t="shared" si="46"/>
        <v>47405</v>
      </c>
      <c r="E651" s="40" t="str">
        <f t="shared" si="47"/>
        <v>🌓</v>
      </c>
      <c r="F651" s="44">
        <f t="shared" si="48"/>
        <v>47409</v>
      </c>
      <c r="G651" s="45" t="str">
        <f t="shared" si="49"/>
        <v>🌔</v>
      </c>
    </row>
    <row r="652" spans="1:7" x14ac:dyDescent="0.2">
      <c r="A652" s="24" t="s">
        <v>16</v>
      </c>
      <c r="B652" s="38">
        <v>47413.393750000003</v>
      </c>
      <c r="C652" s="38">
        <f t="shared" si="45"/>
        <v>47413.102083333339</v>
      </c>
      <c r="D652" s="39">
        <f t="shared" si="46"/>
        <v>47413</v>
      </c>
      <c r="E652" s="40" t="str">
        <f t="shared" si="47"/>
        <v>🌕</v>
      </c>
      <c r="F652" s="44">
        <f t="shared" si="48"/>
        <v>47417</v>
      </c>
      <c r="G652" s="45" t="str">
        <f t="shared" si="49"/>
        <v>🌖</v>
      </c>
    </row>
    <row r="653" spans="1:7" x14ac:dyDescent="0.2">
      <c r="A653" s="24" t="s">
        <v>18</v>
      </c>
      <c r="B653" s="38">
        <v>47421.480555555558</v>
      </c>
      <c r="C653" s="38">
        <f t="shared" si="45"/>
        <v>47421.188888888893</v>
      </c>
      <c r="D653" s="39">
        <f t="shared" si="46"/>
        <v>47421</v>
      </c>
      <c r="E653" s="40" t="str">
        <f t="shared" si="47"/>
        <v>🌗</v>
      </c>
      <c r="F653" s="44">
        <f t="shared" si="48"/>
        <v>47424</v>
      </c>
      <c r="G653" s="45" t="str">
        <f t="shared" si="49"/>
        <v>🌘</v>
      </c>
    </row>
    <row r="654" spans="1:7" x14ac:dyDescent="0.2">
      <c r="A654" s="24" t="s">
        <v>11</v>
      </c>
      <c r="B654" s="38">
        <v>47428.183333333334</v>
      </c>
      <c r="C654" s="38">
        <f t="shared" si="45"/>
        <v>47427.89166666667</v>
      </c>
      <c r="D654" s="39">
        <f t="shared" si="46"/>
        <v>47427</v>
      </c>
      <c r="E654" s="40" t="str">
        <f t="shared" si="47"/>
        <v>🌑</v>
      </c>
      <c r="F654" s="44">
        <f t="shared" si="48"/>
        <v>47431</v>
      </c>
      <c r="G654" s="45" t="str">
        <f t="shared" si="49"/>
        <v>🌒</v>
      </c>
    </row>
    <row r="655" spans="1:7" x14ac:dyDescent="0.2">
      <c r="A655" s="24" t="s">
        <v>14</v>
      </c>
      <c r="B655" s="38">
        <v>47435.024305555555</v>
      </c>
      <c r="C655" s="38">
        <f t="shared" si="45"/>
        <v>47434.732638888891</v>
      </c>
      <c r="D655" s="39">
        <f t="shared" si="46"/>
        <v>47434</v>
      </c>
      <c r="E655" s="40" t="str">
        <f t="shared" si="47"/>
        <v>🌓</v>
      </c>
      <c r="F655" s="44">
        <f t="shared" si="48"/>
        <v>47438</v>
      </c>
      <c r="G655" s="45" t="str">
        <f t="shared" si="49"/>
        <v>🌔</v>
      </c>
    </row>
    <row r="656" spans="1:7" x14ac:dyDescent="0.2">
      <c r="A656" s="24" t="s">
        <v>16</v>
      </c>
      <c r="B656" s="38">
        <v>47443.168749999997</v>
      </c>
      <c r="C656" s="38">
        <f t="shared" si="45"/>
        <v>47442.877083333333</v>
      </c>
      <c r="D656" s="39">
        <f t="shared" si="46"/>
        <v>47442</v>
      </c>
      <c r="E656" s="40" t="str">
        <f t="shared" si="47"/>
        <v>🌕</v>
      </c>
      <c r="F656" s="44">
        <f t="shared" si="48"/>
        <v>47446</v>
      </c>
      <c r="G656" s="45" t="str">
        <f t="shared" si="49"/>
        <v>🌖</v>
      </c>
    </row>
    <row r="657" spans="1:7" x14ac:dyDescent="0.2">
      <c r="A657" s="24" t="s">
        <v>18</v>
      </c>
      <c r="B657" s="38">
        <v>47450.991666666669</v>
      </c>
      <c r="C657" s="38">
        <f t="shared" si="45"/>
        <v>47450.700000000004</v>
      </c>
      <c r="D657" s="39">
        <f t="shared" si="46"/>
        <v>47450</v>
      </c>
      <c r="E657" s="40" t="str">
        <f t="shared" si="47"/>
        <v>🌗</v>
      </c>
      <c r="F657" s="44">
        <f t="shared" si="48"/>
        <v>47454</v>
      </c>
      <c r="G657" s="45" t="str">
        <f t="shared" si="49"/>
        <v>🌘</v>
      </c>
    </row>
    <row r="658" spans="1:7" x14ac:dyDescent="0.2">
      <c r="A658" s="24" t="s">
        <v>11</v>
      </c>
      <c r="B658" s="38">
        <v>47457.619444444441</v>
      </c>
      <c r="C658" s="38">
        <f t="shared" si="45"/>
        <v>47457.327777777777</v>
      </c>
      <c r="D658" s="39">
        <f t="shared" si="46"/>
        <v>47457</v>
      </c>
      <c r="E658" s="40" t="str">
        <f t="shared" si="47"/>
        <v>🌑</v>
      </c>
      <c r="F658" s="44">
        <f t="shared" si="48"/>
        <v>47460</v>
      </c>
      <c r="G658" s="45" t="str">
        <f t="shared" si="49"/>
        <v>🌒</v>
      </c>
    </row>
    <row r="659" spans="1:7" x14ac:dyDescent="0.2">
      <c r="A659" s="24" t="s">
        <v>14</v>
      </c>
      <c r="B659" s="38">
        <v>47464.742361111108</v>
      </c>
      <c r="C659" s="38">
        <f t="shared" ref="C659:C711" si="50">B659+$C$9/24</f>
        <v>47464.450694444444</v>
      </c>
      <c r="D659" s="39">
        <f t="shared" si="46"/>
        <v>47464</v>
      </c>
      <c r="E659" s="40" t="str">
        <f t="shared" si="47"/>
        <v>🌓</v>
      </c>
      <c r="F659" s="44">
        <f t="shared" si="48"/>
        <v>47468</v>
      </c>
      <c r="G659" s="45" t="str">
        <f t="shared" si="49"/>
        <v>🌔</v>
      </c>
    </row>
    <row r="660" spans="1:7" x14ac:dyDescent="0.2">
      <c r="A660" s="24" t="s">
        <v>16</v>
      </c>
      <c r="B660" s="38">
        <v>47472.948611111111</v>
      </c>
      <c r="C660" s="38">
        <f t="shared" si="50"/>
        <v>47472.656944444447</v>
      </c>
      <c r="D660" s="39">
        <f t="shared" ref="D660:D711" si="51">INT(C660)</f>
        <v>47472</v>
      </c>
      <c r="E660" s="40" t="str">
        <f t="shared" ref="E660:E711" si="52">INDEX($B$8:$B$14,MATCH(A660,$A$8:$A$14,0))</f>
        <v>🌕</v>
      </c>
      <c r="F660" s="44">
        <f t="shared" ref="F660:F710" si="53">INT(AVERAGE(C660:C661))</f>
        <v>47476</v>
      </c>
      <c r="G660" s="45" t="str">
        <f t="shared" ref="G660:G710" si="54">INDEX($B$8:$B$15,MATCH(A660,$A$8:$A$15,0)+1)</f>
        <v>🌖</v>
      </c>
    </row>
    <row r="661" spans="1:7" x14ac:dyDescent="0.2">
      <c r="A661" s="24" t="s">
        <v>18</v>
      </c>
      <c r="B661" s="38">
        <v>47480.40902777778</v>
      </c>
      <c r="C661" s="38">
        <f t="shared" si="50"/>
        <v>47480.117361111115</v>
      </c>
      <c r="D661" s="39">
        <f t="shared" si="51"/>
        <v>47480</v>
      </c>
      <c r="E661" s="40" t="str">
        <f t="shared" si="52"/>
        <v>🌗</v>
      </c>
      <c r="F661" s="44">
        <f t="shared" si="53"/>
        <v>47483</v>
      </c>
      <c r="G661" s="45" t="str">
        <f t="shared" si="54"/>
        <v>🌘</v>
      </c>
    </row>
    <row r="662" spans="1:7" x14ac:dyDescent="0.2">
      <c r="A662" s="24" t="s">
        <v>11</v>
      </c>
      <c r="B662" s="38">
        <v>47487.117361111108</v>
      </c>
      <c r="C662" s="38">
        <f t="shared" si="50"/>
        <v>47486.825694444444</v>
      </c>
      <c r="D662" s="39">
        <f t="shared" si="51"/>
        <v>47486</v>
      </c>
      <c r="E662" s="40" t="str">
        <f t="shared" si="52"/>
        <v>🌑</v>
      </c>
      <c r="F662" s="44">
        <f t="shared" si="53"/>
        <v>47490</v>
      </c>
      <c r="G662" s="45" t="str">
        <f t="shared" si="54"/>
        <v>🌒</v>
      </c>
    </row>
    <row r="663" spans="1:7" x14ac:dyDescent="0.2">
      <c r="A663" s="24" t="s">
        <v>14</v>
      </c>
      <c r="B663" s="38">
        <v>47494.587500000001</v>
      </c>
      <c r="C663" s="38">
        <f t="shared" si="50"/>
        <v>47494.295833333337</v>
      </c>
      <c r="D663" s="39">
        <f t="shared" si="51"/>
        <v>47494</v>
      </c>
      <c r="E663" s="40" t="str">
        <f t="shared" si="52"/>
        <v>🌓</v>
      </c>
      <c r="F663" s="44">
        <f t="shared" si="53"/>
        <v>47498</v>
      </c>
      <c r="G663" s="45" t="str">
        <f t="shared" si="54"/>
        <v>🌔</v>
      </c>
    </row>
    <row r="664" spans="1:7" x14ac:dyDescent="0.2">
      <c r="A664" s="24" t="s">
        <v>16</v>
      </c>
      <c r="B664" s="38">
        <v>47502.662499999999</v>
      </c>
      <c r="C664" s="38">
        <f t="shared" si="50"/>
        <v>47502.370833333334</v>
      </c>
      <c r="D664" s="39">
        <f t="shared" si="51"/>
        <v>47502</v>
      </c>
      <c r="E664" s="40" t="str">
        <f t="shared" si="52"/>
        <v>🌕</v>
      </c>
      <c r="F664" s="44">
        <f t="shared" si="53"/>
        <v>47505</v>
      </c>
      <c r="G664" s="45" t="str">
        <f t="shared" si="54"/>
        <v>🌖</v>
      </c>
    </row>
    <row r="665" spans="1:7" x14ac:dyDescent="0.2">
      <c r="A665" s="24" t="s">
        <v>18</v>
      </c>
      <c r="B665" s="38">
        <v>47509.759722222225</v>
      </c>
      <c r="C665" s="38">
        <f t="shared" si="50"/>
        <v>47509.468055555561</v>
      </c>
      <c r="D665" s="39">
        <f t="shared" si="51"/>
        <v>47509</v>
      </c>
      <c r="E665" s="40" t="str">
        <f t="shared" si="52"/>
        <v>🌗</v>
      </c>
      <c r="F665" s="44">
        <f t="shared" si="53"/>
        <v>47512</v>
      </c>
      <c r="G665" s="45" t="str">
        <f t="shared" si="54"/>
        <v>🌘</v>
      </c>
    </row>
    <row r="666" spans="1:7" x14ac:dyDescent="0.2">
      <c r="A666" s="24" t="s">
        <v>11</v>
      </c>
      <c r="B666" s="38">
        <v>47516.671527777777</v>
      </c>
      <c r="C666" s="38">
        <f t="shared" si="50"/>
        <v>47516.379861111112</v>
      </c>
      <c r="D666" s="39">
        <f t="shared" si="51"/>
        <v>47516</v>
      </c>
      <c r="E666" s="40" t="str">
        <f t="shared" si="52"/>
        <v>🌑</v>
      </c>
      <c r="F666" s="44">
        <f t="shared" si="53"/>
        <v>47520</v>
      </c>
      <c r="G666" s="45" t="str">
        <f t="shared" si="54"/>
        <v>🌒</v>
      </c>
    </row>
    <row r="667" spans="1:7" x14ac:dyDescent="0.2">
      <c r="A667" s="24" t="s">
        <v>14</v>
      </c>
      <c r="B667" s="38">
        <v>47524.492361111108</v>
      </c>
      <c r="C667" s="38">
        <f t="shared" si="50"/>
        <v>47524.200694444444</v>
      </c>
      <c r="D667" s="39">
        <f t="shared" si="51"/>
        <v>47524</v>
      </c>
      <c r="E667" s="40" t="str">
        <f t="shared" si="52"/>
        <v>🌓</v>
      </c>
      <c r="F667" s="44">
        <f t="shared" si="53"/>
        <v>47528</v>
      </c>
      <c r="G667" s="45" t="str">
        <f t="shared" si="54"/>
        <v>🌔</v>
      </c>
    </row>
    <row r="668" spans="1:7" x14ac:dyDescent="0.2">
      <c r="A668" s="24" t="s">
        <v>16</v>
      </c>
      <c r="B668" s="38">
        <v>47532.263888888891</v>
      </c>
      <c r="C668" s="38">
        <f t="shared" si="50"/>
        <v>47531.972222222226</v>
      </c>
      <c r="D668" s="39">
        <f t="shared" si="51"/>
        <v>47531</v>
      </c>
      <c r="E668" s="40" t="str">
        <f t="shared" si="52"/>
        <v>🌕</v>
      </c>
      <c r="F668" s="44">
        <f t="shared" si="53"/>
        <v>47535</v>
      </c>
      <c r="G668" s="45" t="str">
        <f t="shared" si="54"/>
        <v>🌖</v>
      </c>
    </row>
    <row r="669" spans="1:7" x14ac:dyDescent="0.2">
      <c r="A669" s="24" t="s">
        <v>18</v>
      </c>
      <c r="B669" s="38">
        <v>47539.081944444442</v>
      </c>
      <c r="C669" s="38">
        <f t="shared" si="50"/>
        <v>47538.790277777778</v>
      </c>
      <c r="D669" s="39">
        <f t="shared" si="51"/>
        <v>47538</v>
      </c>
      <c r="E669" s="40" t="str">
        <f t="shared" si="52"/>
        <v>🌗</v>
      </c>
      <c r="F669" s="44">
        <f t="shared" si="53"/>
        <v>47542</v>
      </c>
      <c r="G669" s="45" t="str">
        <f t="shared" si="54"/>
        <v>🌘</v>
      </c>
    </row>
    <row r="670" spans="1:7" x14ac:dyDescent="0.2">
      <c r="A670" s="24" t="s">
        <v>11</v>
      </c>
      <c r="B670" s="38">
        <v>47546.273611111108</v>
      </c>
      <c r="C670" s="38">
        <f t="shared" si="50"/>
        <v>47545.981944444444</v>
      </c>
      <c r="D670" s="39">
        <f t="shared" si="51"/>
        <v>47545</v>
      </c>
      <c r="E670" s="40" t="str">
        <f t="shared" si="52"/>
        <v>🌑</v>
      </c>
      <c r="F670" s="44">
        <f t="shared" si="53"/>
        <v>47550</v>
      </c>
      <c r="G670" s="45" t="str">
        <f t="shared" si="54"/>
        <v>🌒</v>
      </c>
    </row>
    <row r="671" spans="1:7" x14ac:dyDescent="0.2">
      <c r="A671" s="24" t="s">
        <v>14</v>
      </c>
      <c r="B671" s="38">
        <v>47554.365972222222</v>
      </c>
      <c r="C671" s="38">
        <f t="shared" si="50"/>
        <v>47554.074305555558</v>
      </c>
      <c r="D671" s="39">
        <f t="shared" si="51"/>
        <v>47554</v>
      </c>
      <c r="E671" s="40" t="str">
        <f t="shared" si="52"/>
        <v>🌓</v>
      </c>
      <c r="F671" s="44">
        <f t="shared" si="53"/>
        <v>47557</v>
      </c>
      <c r="G671" s="45" t="str">
        <f t="shared" si="54"/>
        <v>🌔</v>
      </c>
    </row>
    <row r="672" spans="1:7" x14ac:dyDescent="0.2">
      <c r="A672" s="24" t="s">
        <v>16</v>
      </c>
      <c r="B672" s="38">
        <v>47561.74722222222</v>
      </c>
      <c r="C672" s="38">
        <f t="shared" si="50"/>
        <v>47561.455555555556</v>
      </c>
      <c r="D672" s="39">
        <f t="shared" si="51"/>
        <v>47561</v>
      </c>
      <c r="E672" s="40" t="str">
        <f t="shared" si="52"/>
        <v>🌕</v>
      </c>
      <c r="F672" s="44">
        <f t="shared" si="53"/>
        <v>47564</v>
      </c>
      <c r="G672" s="45" t="str">
        <f t="shared" si="54"/>
        <v>🌖</v>
      </c>
    </row>
    <row r="673" spans="1:7" x14ac:dyDescent="0.2">
      <c r="A673" s="24" t="s">
        <v>18</v>
      </c>
      <c r="B673" s="38">
        <v>47568.410416666666</v>
      </c>
      <c r="C673" s="38">
        <f t="shared" si="50"/>
        <v>47568.118750000001</v>
      </c>
      <c r="D673" s="39">
        <f t="shared" si="51"/>
        <v>47568</v>
      </c>
      <c r="E673" s="40" t="str">
        <f t="shared" si="52"/>
        <v>🌗</v>
      </c>
      <c r="F673" s="44">
        <f t="shared" si="53"/>
        <v>47571</v>
      </c>
      <c r="G673" s="45" t="str">
        <f t="shared" si="54"/>
        <v>🌘</v>
      </c>
    </row>
    <row r="674" spans="1:7" x14ac:dyDescent="0.2">
      <c r="A674" s="24" t="s">
        <v>11</v>
      </c>
      <c r="B674" s="38">
        <v>47575.918055555558</v>
      </c>
      <c r="C674" s="38">
        <f t="shared" si="50"/>
        <v>47575.626388888893</v>
      </c>
      <c r="D674" s="39">
        <f t="shared" si="51"/>
        <v>47575</v>
      </c>
      <c r="E674" s="40" t="str">
        <f t="shared" si="52"/>
        <v>🌑</v>
      </c>
      <c r="F674" s="44">
        <f t="shared" si="53"/>
        <v>47579</v>
      </c>
      <c r="G674" s="45" t="str">
        <f t="shared" si="54"/>
        <v>🌒</v>
      </c>
    </row>
    <row r="675" spans="1:7" x14ac:dyDescent="0.2">
      <c r="A675" s="24" t="s">
        <v>14</v>
      </c>
      <c r="B675" s="38">
        <v>47584.122916666667</v>
      </c>
      <c r="C675" s="38">
        <f t="shared" si="50"/>
        <v>47583.831250000003</v>
      </c>
      <c r="D675" s="39">
        <f t="shared" si="51"/>
        <v>47583</v>
      </c>
      <c r="E675" s="40" t="str">
        <f t="shared" si="52"/>
        <v>🌓</v>
      </c>
      <c r="F675" s="44">
        <f t="shared" si="53"/>
        <v>47587</v>
      </c>
      <c r="G675" s="45" t="str">
        <f t="shared" si="54"/>
        <v>🌔</v>
      </c>
    </row>
    <row r="676" spans="1:7" x14ac:dyDescent="0.2">
      <c r="A676" s="24" t="s">
        <v>16</v>
      </c>
      <c r="B676" s="38">
        <v>47591.138888888891</v>
      </c>
      <c r="C676" s="38">
        <f t="shared" si="50"/>
        <v>47590.847222222226</v>
      </c>
      <c r="D676" s="39">
        <f t="shared" si="51"/>
        <v>47590</v>
      </c>
      <c r="E676" s="40" t="str">
        <f t="shared" si="52"/>
        <v>🌕</v>
      </c>
      <c r="F676" s="44">
        <f t="shared" si="53"/>
        <v>47594</v>
      </c>
      <c r="G676" s="45" t="str">
        <f t="shared" si="54"/>
        <v>🌖</v>
      </c>
    </row>
    <row r="677" spans="1:7" x14ac:dyDescent="0.2">
      <c r="A677" s="24" t="s">
        <v>18</v>
      </c>
      <c r="B677" s="38">
        <v>47597.777083333334</v>
      </c>
      <c r="C677" s="38">
        <f t="shared" si="50"/>
        <v>47597.48541666667</v>
      </c>
      <c r="D677" s="39">
        <f t="shared" si="51"/>
        <v>47597</v>
      </c>
      <c r="E677" s="40" t="str">
        <f t="shared" si="52"/>
        <v>🌗</v>
      </c>
      <c r="F677" s="44">
        <f t="shared" si="53"/>
        <v>47601</v>
      </c>
      <c r="G677" s="45" t="str">
        <f t="shared" si="54"/>
        <v>🌘</v>
      </c>
    </row>
    <row r="678" spans="1:7" x14ac:dyDescent="0.2">
      <c r="A678" s="24" t="s">
        <v>11</v>
      </c>
      <c r="B678" s="38">
        <v>47605.591666666667</v>
      </c>
      <c r="C678" s="38">
        <f t="shared" si="50"/>
        <v>47605.3</v>
      </c>
      <c r="D678" s="39">
        <f t="shared" si="51"/>
        <v>47605</v>
      </c>
      <c r="E678" s="40" t="str">
        <f t="shared" si="52"/>
        <v>🌑</v>
      </c>
      <c r="F678" s="44">
        <f t="shared" si="53"/>
        <v>47609</v>
      </c>
      <c r="G678" s="45" t="str">
        <f t="shared" si="54"/>
        <v>🌒</v>
      </c>
    </row>
    <row r="679" spans="1:7" x14ac:dyDescent="0.2">
      <c r="A679" s="24" t="s">
        <v>14</v>
      </c>
      <c r="B679" s="38">
        <v>47613.71597222222</v>
      </c>
      <c r="C679" s="38">
        <f t="shared" si="50"/>
        <v>47613.424305555556</v>
      </c>
      <c r="D679" s="39">
        <f t="shared" si="51"/>
        <v>47613</v>
      </c>
      <c r="E679" s="40" t="str">
        <f t="shared" si="52"/>
        <v>🌓</v>
      </c>
      <c r="F679" s="44">
        <f t="shared" si="53"/>
        <v>47616</v>
      </c>
      <c r="G679" s="45" t="str">
        <f t="shared" si="54"/>
        <v>🌔</v>
      </c>
    </row>
    <row r="680" spans="1:7" x14ac:dyDescent="0.2">
      <c r="A680" s="24" t="s">
        <v>16</v>
      </c>
      <c r="B680" s="38">
        <v>47620.47152777778</v>
      </c>
      <c r="C680" s="38">
        <f t="shared" si="50"/>
        <v>47620.179861111115</v>
      </c>
      <c r="D680" s="39">
        <f t="shared" si="51"/>
        <v>47620</v>
      </c>
      <c r="E680" s="40" t="str">
        <f t="shared" si="52"/>
        <v>🌕</v>
      </c>
      <c r="F680" s="44">
        <f t="shared" si="53"/>
        <v>47623</v>
      </c>
      <c r="G680" s="45" t="str">
        <f t="shared" si="54"/>
        <v>🌖</v>
      </c>
    </row>
    <row r="681" spans="1:7" x14ac:dyDescent="0.2">
      <c r="A681" s="24" t="s">
        <v>18</v>
      </c>
      <c r="B681" s="38">
        <v>47627.206250000003</v>
      </c>
      <c r="C681" s="38">
        <f t="shared" si="50"/>
        <v>47626.914583333339</v>
      </c>
      <c r="D681" s="39">
        <f t="shared" si="51"/>
        <v>47626</v>
      </c>
      <c r="E681" s="40" t="str">
        <f t="shared" si="52"/>
        <v>🌗</v>
      </c>
      <c r="F681" s="44">
        <f t="shared" si="53"/>
        <v>47630</v>
      </c>
      <c r="G681" s="45" t="str">
        <f t="shared" si="54"/>
        <v>🌘</v>
      </c>
    </row>
    <row r="682" spans="1:7" x14ac:dyDescent="0.2">
      <c r="A682" s="24" t="s">
        <v>11</v>
      </c>
      <c r="B682" s="38">
        <v>47635.26458333333</v>
      </c>
      <c r="C682" s="38">
        <f t="shared" si="50"/>
        <v>47634.972916666666</v>
      </c>
      <c r="D682" s="39">
        <f t="shared" si="51"/>
        <v>47634</v>
      </c>
      <c r="E682" s="40" t="str">
        <f t="shared" si="52"/>
        <v>🌑</v>
      </c>
      <c r="F682" s="44">
        <f t="shared" si="53"/>
        <v>47638</v>
      </c>
      <c r="G682" s="45" t="str">
        <f t="shared" si="54"/>
        <v>🌒</v>
      </c>
    </row>
    <row r="683" spans="1:7" x14ac:dyDescent="0.2">
      <c r="A683" s="24" t="s">
        <v>14</v>
      </c>
      <c r="B683" s="38">
        <v>47643.15</v>
      </c>
      <c r="C683" s="38">
        <f t="shared" si="50"/>
        <v>47642.858333333337</v>
      </c>
      <c r="D683" s="39">
        <f t="shared" si="51"/>
        <v>47642</v>
      </c>
      <c r="E683" s="40" t="str">
        <f t="shared" si="52"/>
        <v>🌓</v>
      </c>
      <c r="F683" s="44">
        <f t="shared" si="53"/>
        <v>47646</v>
      </c>
      <c r="G683" s="45" t="str">
        <f t="shared" si="54"/>
        <v>🌔</v>
      </c>
    </row>
    <row r="684" spans="1:7" x14ac:dyDescent="0.2">
      <c r="A684" s="24" t="s">
        <v>16</v>
      </c>
      <c r="B684" s="38">
        <v>47649.77847222222</v>
      </c>
      <c r="C684" s="38">
        <f t="shared" si="50"/>
        <v>47649.486805555556</v>
      </c>
      <c r="D684" s="39">
        <f t="shared" si="51"/>
        <v>47649</v>
      </c>
      <c r="E684" s="40" t="str">
        <f t="shared" si="52"/>
        <v>🌕</v>
      </c>
      <c r="F684" s="44">
        <f t="shared" si="53"/>
        <v>47652</v>
      </c>
      <c r="G684" s="45" t="str">
        <f t="shared" si="54"/>
        <v>🌖</v>
      </c>
    </row>
    <row r="685" spans="1:7" x14ac:dyDescent="0.2">
      <c r="A685" s="24" t="s">
        <v>18</v>
      </c>
      <c r="B685" s="38">
        <v>47656.72152777778</v>
      </c>
      <c r="C685" s="38">
        <f t="shared" si="50"/>
        <v>47656.429861111115</v>
      </c>
      <c r="D685" s="39">
        <f t="shared" si="51"/>
        <v>47656</v>
      </c>
      <c r="E685" s="40" t="str">
        <f t="shared" si="52"/>
        <v>🌗</v>
      </c>
      <c r="F685" s="44">
        <f t="shared" si="53"/>
        <v>47660</v>
      </c>
      <c r="G685" s="45" t="str">
        <f t="shared" si="54"/>
        <v>🌘</v>
      </c>
    </row>
    <row r="686" spans="1:7" x14ac:dyDescent="0.2">
      <c r="A686" s="24" t="s">
        <v>11</v>
      </c>
      <c r="B686" s="38">
        <v>47664.898611111108</v>
      </c>
      <c r="C686" s="38">
        <f t="shared" si="50"/>
        <v>47664.606944444444</v>
      </c>
      <c r="D686" s="39">
        <f t="shared" si="51"/>
        <v>47664</v>
      </c>
      <c r="E686" s="40" t="str">
        <f t="shared" si="52"/>
        <v>🌑</v>
      </c>
      <c r="F686" s="44">
        <f t="shared" si="53"/>
        <v>47668</v>
      </c>
      <c r="G686" s="45" t="str">
        <f t="shared" si="54"/>
        <v>🌒</v>
      </c>
    </row>
    <row r="687" spans="1:7" x14ac:dyDescent="0.2">
      <c r="A687" s="24" t="s">
        <v>14</v>
      </c>
      <c r="B687" s="38">
        <v>47672.459722222222</v>
      </c>
      <c r="C687" s="38">
        <f t="shared" si="50"/>
        <v>47672.168055555558</v>
      </c>
      <c r="D687" s="39">
        <f t="shared" si="51"/>
        <v>47672</v>
      </c>
      <c r="E687" s="40" t="str">
        <f t="shared" si="52"/>
        <v>🌓</v>
      </c>
      <c r="F687" s="44">
        <f t="shared" si="53"/>
        <v>47675</v>
      </c>
      <c r="G687" s="45" t="str">
        <f t="shared" si="54"/>
        <v>🌔</v>
      </c>
    </row>
    <row r="688" spans="1:7" x14ac:dyDescent="0.2">
      <c r="A688" s="24" t="s">
        <v>16</v>
      </c>
      <c r="B688" s="38">
        <v>47679.091666666667</v>
      </c>
      <c r="C688" s="38">
        <f t="shared" si="50"/>
        <v>47678.8</v>
      </c>
      <c r="D688" s="39">
        <f t="shared" si="51"/>
        <v>47678</v>
      </c>
      <c r="E688" s="40" t="str">
        <f t="shared" si="52"/>
        <v>🌕</v>
      </c>
      <c r="F688" s="44">
        <f t="shared" si="53"/>
        <v>47682</v>
      </c>
      <c r="G688" s="45" t="str">
        <f t="shared" si="54"/>
        <v>🌖</v>
      </c>
    </row>
    <row r="689" spans="1:7" x14ac:dyDescent="0.2">
      <c r="A689" s="24" t="s">
        <v>18</v>
      </c>
      <c r="B689" s="38">
        <v>47686.338194444441</v>
      </c>
      <c r="C689" s="38">
        <f t="shared" si="50"/>
        <v>47686.046527777777</v>
      </c>
      <c r="D689" s="39">
        <f t="shared" si="51"/>
        <v>47686</v>
      </c>
      <c r="E689" s="40" t="str">
        <f t="shared" si="52"/>
        <v>🌗</v>
      </c>
      <c r="F689" s="44">
        <f t="shared" si="53"/>
        <v>47690</v>
      </c>
      <c r="G689" s="45" t="str">
        <f t="shared" si="54"/>
        <v>🌘</v>
      </c>
    </row>
    <row r="690" spans="1:7" x14ac:dyDescent="0.2">
      <c r="A690" s="24" t="s">
        <v>11</v>
      </c>
      <c r="B690" s="38">
        <v>47694.46597222222</v>
      </c>
      <c r="C690" s="38">
        <f t="shared" si="50"/>
        <v>47694.174305555556</v>
      </c>
      <c r="D690" s="39">
        <f t="shared" si="51"/>
        <v>47694</v>
      </c>
      <c r="E690" s="40" t="str">
        <f t="shared" si="52"/>
        <v>🌑</v>
      </c>
      <c r="F690" s="44">
        <f t="shared" si="53"/>
        <v>47697</v>
      </c>
      <c r="G690" s="45" t="str">
        <f t="shared" si="54"/>
        <v>🌒</v>
      </c>
    </row>
    <row r="691" spans="1:7" x14ac:dyDescent="0.2">
      <c r="A691" s="24" t="s">
        <v>14</v>
      </c>
      <c r="B691" s="38">
        <v>47701.696527777778</v>
      </c>
      <c r="C691" s="38">
        <f t="shared" si="50"/>
        <v>47701.404861111114</v>
      </c>
      <c r="D691" s="39">
        <f t="shared" si="51"/>
        <v>47701</v>
      </c>
      <c r="E691" s="40" t="str">
        <f t="shared" si="52"/>
        <v>🌓</v>
      </c>
      <c r="F691" s="44">
        <f t="shared" si="53"/>
        <v>47704</v>
      </c>
      <c r="G691" s="45" t="str">
        <f t="shared" si="54"/>
        <v>🌔</v>
      </c>
    </row>
    <row r="692" spans="1:7" x14ac:dyDescent="0.2">
      <c r="A692" s="24" t="s">
        <v>16</v>
      </c>
      <c r="B692" s="38">
        <v>47708.447222222225</v>
      </c>
      <c r="C692" s="38">
        <f t="shared" si="50"/>
        <v>47708.155555555561</v>
      </c>
      <c r="D692" s="39">
        <f t="shared" si="51"/>
        <v>47708</v>
      </c>
      <c r="E692" s="40" t="str">
        <f t="shared" si="52"/>
        <v>🌕</v>
      </c>
      <c r="F692" s="44">
        <f t="shared" si="53"/>
        <v>47711</v>
      </c>
      <c r="G692" s="45" t="str">
        <f t="shared" si="54"/>
        <v>🌖</v>
      </c>
    </row>
    <row r="693" spans="1:7" x14ac:dyDescent="0.2">
      <c r="A693" s="24" t="s">
        <v>18</v>
      </c>
      <c r="B693" s="38">
        <v>47716.052083333336</v>
      </c>
      <c r="C693" s="38">
        <f t="shared" si="50"/>
        <v>47715.760416666672</v>
      </c>
      <c r="D693" s="39">
        <f t="shared" si="51"/>
        <v>47715</v>
      </c>
      <c r="E693" s="40" t="str">
        <f t="shared" si="52"/>
        <v>🌗</v>
      </c>
      <c r="F693" s="44">
        <f t="shared" si="53"/>
        <v>47719</v>
      </c>
      <c r="G693" s="45" t="str">
        <f t="shared" si="54"/>
        <v>🌘</v>
      </c>
    </row>
    <row r="694" spans="1:7" x14ac:dyDescent="0.2">
      <c r="A694" s="24" t="s">
        <v>11</v>
      </c>
      <c r="B694" s="38">
        <v>47723.963194444441</v>
      </c>
      <c r="C694" s="38">
        <f t="shared" si="50"/>
        <v>47723.671527777777</v>
      </c>
      <c r="D694" s="39">
        <f t="shared" si="51"/>
        <v>47723</v>
      </c>
      <c r="E694" s="40" t="str">
        <f t="shared" si="52"/>
        <v>🌑</v>
      </c>
      <c r="F694" s="44">
        <f t="shared" si="53"/>
        <v>47727</v>
      </c>
      <c r="G694" s="45" t="str">
        <f t="shared" si="54"/>
        <v>🌒</v>
      </c>
    </row>
    <row r="695" spans="1:7" x14ac:dyDescent="0.2">
      <c r="A695" s="24" t="s">
        <v>14</v>
      </c>
      <c r="B695" s="38">
        <v>47730.913194444445</v>
      </c>
      <c r="C695" s="38">
        <f t="shared" si="50"/>
        <v>47730.621527777781</v>
      </c>
      <c r="D695" s="39">
        <f t="shared" si="51"/>
        <v>47730</v>
      </c>
      <c r="E695" s="40" t="str">
        <f t="shared" si="52"/>
        <v>🌓</v>
      </c>
      <c r="F695" s="44">
        <f t="shared" si="53"/>
        <v>47734</v>
      </c>
      <c r="G695" s="45" t="str">
        <f t="shared" si="54"/>
        <v>🌔</v>
      </c>
    </row>
    <row r="696" spans="1:7" x14ac:dyDescent="0.2">
      <c r="A696" s="24" t="s">
        <v>16</v>
      </c>
      <c r="B696" s="38">
        <v>47737.887499999997</v>
      </c>
      <c r="C696" s="38">
        <f t="shared" si="50"/>
        <v>47737.595833333333</v>
      </c>
      <c r="D696" s="39">
        <f t="shared" si="51"/>
        <v>47737</v>
      </c>
      <c r="E696" s="40" t="str">
        <f t="shared" si="52"/>
        <v>🌕</v>
      </c>
      <c r="F696" s="44">
        <f t="shared" si="53"/>
        <v>47741</v>
      </c>
      <c r="G696" s="45" t="str">
        <f t="shared" si="54"/>
        <v>🌖</v>
      </c>
    </row>
    <row r="697" spans="1:7" x14ac:dyDescent="0.2">
      <c r="A697" s="24" t="s">
        <v>18</v>
      </c>
      <c r="B697" s="38">
        <v>47745.830555555556</v>
      </c>
      <c r="C697" s="38">
        <f t="shared" si="50"/>
        <v>47745.538888888892</v>
      </c>
      <c r="D697" s="39">
        <f t="shared" si="51"/>
        <v>47745</v>
      </c>
      <c r="E697" s="40" t="str">
        <f t="shared" si="52"/>
        <v>🌗</v>
      </c>
      <c r="F697" s="44">
        <f t="shared" si="53"/>
        <v>47749</v>
      </c>
      <c r="G697" s="45" t="str">
        <f t="shared" si="54"/>
        <v>🌘</v>
      </c>
    </row>
    <row r="698" spans="1:7" x14ac:dyDescent="0.2">
      <c r="A698" s="24" t="s">
        <v>11</v>
      </c>
      <c r="B698" s="38">
        <v>47753.412499999999</v>
      </c>
      <c r="C698" s="38">
        <f t="shared" si="50"/>
        <v>47753.120833333334</v>
      </c>
      <c r="D698" s="39">
        <f t="shared" si="51"/>
        <v>47753</v>
      </c>
      <c r="E698" s="40" t="str">
        <f t="shared" si="52"/>
        <v>🌑</v>
      </c>
      <c r="F698" s="44">
        <f t="shared" si="53"/>
        <v>47756</v>
      </c>
      <c r="G698" s="45" t="str">
        <f t="shared" si="54"/>
        <v>🌒</v>
      </c>
    </row>
    <row r="699" spans="1:7" x14ac:dyDescent="0.2">
      <c r="A699" s="24" t="s">
        <v>14</v>
      </c>
      <c r="B699" s="38">
        <v>47760.163888888892</v>
      </c>
      <c r="C699" s="38">
        <f t="shared" si="50"/>
        <v>47759.872222222228</v>
      </c>
      <c r="D699" s="39">
        <f t="shared" si="51"/>
        <v>47759</v>
      </c>
      <c r="E699" s="40" t="str">
        <f t="shared" si="52"/>
        <v>🌓</v>
      </c>
      <c r="F699" s="44">
        <f t="shared" si="53"/>
        <v>47763</v>
      </c>
      <c r="G699" s="45" t="str">
        <f t="shared" si="54"/>
        <v>🌔</v>
      </c>
    </row>
    <row r="700" spans="1:7" x14ac:dyDescent="0.2">
      <c r="A700" s="24" t="s">
        <v>16</v>
      </c>
      <c r="B700" s="38">
        <v>47767.449305555558</v>
      </c>
      <c r="C700" s="38">
        <f t="shared" si="50"/>
        <v>47767.157638888893</v>
      </c>
      <c r="D700" s="39">
        <f t="shared" si="51"/>
        <v>47767</v>
      </c>
      <c r="E700" s="40" t="str">
        <f t="shared" si="52"/>
        <v>🌕</v>
      </c>
      <c r="F700" s="44">
        <f t="shared" si="53"/>
        <v>47771</v>
      </c>
      <c r="G700" s="45" t="str">
        <f t="shared" si="54"/>
        <v>🌖</v>
      </c>
    </row>
    <row r="701" spans="1:7" x14ac:dyDescent="0.2">
      <c r="A701" s="24" t="s">
        <v>18</v>
      </c>
      <c r="B701" s="38">
        <v>47775.618055555555</v>
      </c>
      <c r="C701" s="38">
        <f t="shared" si="50"/>
        <v>47775.326388888891</v>
      </c>
      <c r="D701" s="39">
        <f t="shared" si="51"/>
        <v>47775</v>
      </c>
      <c r="E701" s="40" t="str">
        <f t="shared" si="52"/>
        <v>🌗</v>
      </c>
      <c r="F701" s="44">
        <f t="shared" si="53"/>
        <v>47778</v>
      </c>
      <c r="G701" s="45" t="str">
        <f t="shared" si="54"/>
        <v>🌘</v>
      </c>
    </row>
    <row r="702" spans="1:7" x14ac:dyDescent="0.2">
      <c r="A702" s="24" t="s">
        <v>11</v>
      </c>
      <c r="B702" s="38">
        <v>47782.845138888886</v>
      </c>
      <c r="C702" s="38">
        <f t="shared" si="50"/>
        <v>47782.553472222222</v>
      </c>
      <c r="D702" s="39">
        <f t="shared" si="51"/>
        <v>47782</v>
      </c>
      <c r="E702" s="40" t="str">
        <f t="shared" si="52"/>
        <v>🌑</v>
      </c>
      <c r="F702" s="44">
        <f t="shared" si="53"/>
        <v>47785</v>
      </c>
      <c r="G702" s="45" t="str">
        <f t="shared" si="54"/>
        <v>🌒</v>
      </c>
    </row>
    <row r="703" spans="1:7" x14ac:dyDescent="0.2">
      <c r="A703" s="24" t="s">
        <v>14</v>
      </c>
      <c r="B703" s="38">
        <v>47789.49722222222</v>
      </c>
      <c r="C703" s="38">
        <f t="shared" si="50"/>
        <v>47789.205555555556</v>
      </c>
      <c r="D703" s="39">
        <f t="shared" si="51"/>
        <v>47789</v>
      </c>
      <c r="E703" s="40" t="str">
        <f t="shared" si="52"/>
        <v>🌓</v>
      </c>
      <c r="F703" s="44">
        <f t="shared" si="53"/>
        <v>47793</v>
      </c>
      <c r="G703" s="45" t="str">
        <f t="shared" si="54"/>
        <v>🌔</v>
      </c>
    </row>
    <row r="704" spans="1:7" x14ac:dyDescent="0.2">
      <c r="A704" s="24" t="s">
        <v>16</v>
      </c>
      <c r="B704" s="38">
        <v>47797.145833333336</v>
      </c>
      <c r="C704" s="38">
        <f t="shared" si="50"/>
        <v>47796.854166666672</v>
      </c>
      <c r="D704" s="39">
        <f t="shared" si="51"/>
        <v>47796</v>
      </c>
      <c r="E704" s="40" t="str">
        <f t="shared" si="52"/>
        <v>🌕</v>
      </c>
      <c r="F704" s="44">
        <f t="shared" si="53"/>
        <v>47800</v>
      </c>
      <c r="G704" s="45" t="str">
        <f t="shared" si="54"/>
        <v>🌖</v>
      </c>
    </row>
    <row r="705" spans="1:7" x14ac:dyDescent="0.2">
      <c r="A705" s="24" t="s">
        <v>18</v>
      </c>
      <c r="B705" s="38">
        <v>47805.355555555558</v>
      </c>
      <c r="C705" s="38">
        <f t="shared" si="50"/>
        <v>47805.063888888893</v>
      </c>
      <c r="D705" s="39">
        <f t="shared" si="51"/>
        <v>47805</v>
      </c>
      <c r="E705" s="40" t="str">
        <f t="shared" si="52"/>
        <v>🌗</v>
      </c>
      <c r="F705" s="44">
        <f t="shared" si="53"/>
        <v>47808</v>
      </c>
      <c r="G705" s="45" t="str">
        <f t="shared" si="54"/>
        <v>🌘</v>
      </c>
    </row>
    <row r="706" spans="1:7" x14ac:dyDescent="0.2">
      <c r="A706" s="24" t="s">
        <v>11</v>
      </c>
      <c r="B706" s="38">
        <v>47812.281944444447</v>
      </c>
      <c r="C706" s="38">
        <f t="shared" si="50"/>
        <v>47811.990277777782</v>
      </c>
      <c r="D706" s="39">
        <f t="shared" si="51"/>
        <v>47811</v>
      </c>
      <c r="E706" s="40" t="str">
        <f t="shared" si="52"/>
        <v>🌑</v>
      </c>
      <c r="F706" s="44">
        <f t="shared" si="53"/>
        <v>47815</v>
      </c>
      <c r="G706" s="45" t="str">
        <f t="shared" si="54"/>
        <v>🌒</v>
      </c>
    </row>
    <row r="707" spans="1:7" x14ac:dyDescent="0.2">
      <c r="A707" s="24" t="s">
        <v>14</v>
      </c>
      <c r="B707" s="38">
        <v>47818.956250000003</v>
      </c>
      <c r="C707" s="38">
        <f t="shared" si="50"/>
        <v>47818.664583333339</v>
      </c>
      <c r="D707" s="39">
        <f t="shared" si="51"/>
        <v>47818</v>
      </c>
      <c r="E707" s="40" t="str">
        <f t="shared" si="52"/>
        <v>🌓</v>
      </c>
      <c r="F707" s="44">
        <f t="shared" si="53"/>
        <v>47822</v>
      </c>
      <c r="G707" s="45" t="str">
        <f t="shared" si="54"/>
        <v>🌔</v>
      </c>
    </row>
    <row r="708" spans="1:7" x14ac:dyDescent="0.2">
      <c r="A708" s="24" t="s">
        <v>16</v>
      </c>
      <c r="B708" s="38">
        <v>47826.944444444445</v>
      </c>
      <c r="C708" s="38">
        <f t="shared" si="50"/>
        <v>47826.652777777781</v>
      </c>
      <c r="D708" s="39">
        <f t="shared" si="51"/>
        <v>47826</v>
      </c>
      <c r="E708" s="40" t="str">
        <f t="shared" si="52"/>
        <v>🌕</v>
      </c>
      <c r="F708" s="44">
        <f t="shared" si="53"/>
        <v>47830</v>
      </c>
      <c r="G708" s="45" t="str">
        <f t="shared" si="54"/>
        <v>🌖</v>
      </c>
    </row>
    <row r="709" spans="1:7" x14ac:dyDescent="0.2">
      <c r="A709" s="24" t="s">
        <v>18</v>
      </c>
      <c r="B709" s="38">
        <v>47835.000694444447</v>
      </c>
      <c r="C709" s="38">
        <f t="shared" si="50"/>
        <v>47834.709027777782</v>
      </c>
      <c r="D709" s="39">
        <f t="shared" si="51"/>
        <v>47834</v>
      </c>
      <c r="E709" s="40" t="str">
        <f t="shared" si="52"/>
        <v>🌗</v>
      </c>
      <c r="F709" s="44">
        <f t="shared" si="53"/>
        <v>47838</v>
      </c>
      <c r="G709" s="45" t="str">
        <f t="shared" si="54"/>
        <v>🌘</v>
      </c>
    </row>
    <row r="710" spans="1:7" x14ac:dyDescent="0.2">
      <c r="A710" s="24" t="s">
        <v>11</v>
      </c>
      <c r="B710" s="38">
        <v>47841.730555555558</v>
      </c>
      <c r="C710" s="38">
        <f t="shared" si="50"/>
        <v>47841.438888888893</v>
      </c>
      <c r="D710" s="39">
        <f t="shared" si="51"/>
        <v>47841</v>
      </c>
      <c r="E710" s="40" t="str">
        <f t="shared" si="52"/>
        <v>🌑</v>
      </c>
      <c r="F710" s="44">
        <f t="shared" si="53"/>
        <v>47844</v>
      </c>
      <c r="G710" s="45" t="str">
        <f t="shared" si="54"/>
        <v>🌒</v>
      </c>
    </row>
    <row r="711" spans="1:7" x14ac:dyDescent="0.2">
      <c r="A711" s="24" t="s">
        <v>14</v>
      </c>
      <c r="B711" s="38">
        <v>47848.566666666666</v>
      </c>
      <c r="C711" s="38">
        <f t="shared" si="50"/>
        <v>47848.275000000001</v>
      </c>
      <c r="D711" s="39">
        <f t="shared" si="51"/>
        <v>47848</v>
      </c>
      <c r="E711" s="40" t="str">
        <f t="shared" si="52"/>
        <v>🌓</v>
      </c>
      <c r="F711" s="44"/>
      <c r="G711" s="45"/>
    </row>
  </sheetData>
  <mergeCells count="1">
    <mergeCell ref="F17:G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Calendar</vt:lpstr>
      <vt:lpstr>Moon</vt:lpstr>
      <vt:lpstr>Calendar!Print_Area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Moon Phase Calendar - Portrait</dc:title>
  <dc:creator>Vertex42.com</dc:creator>
  <dc:description>(c) 2017 Vertex42 LLC. All rights reserved. Free to Print.</dc:description>
  <cp:lastModifiedBy>Ghasli @ Ghazali, Mohamad Amir</cp:lastModifiedBy>
  <cp:lastPrinted>2017-06-27T21:08:33Z</cp:lastPrinted>
  <dcterms:created xsi:type="dcterms:W3CDTF">2008-12-11T21:42:43Z</dcterms:created>
  <dcterms:modified xsi:type="dcterms:W3CDTF">2022-11-14T14:31:08Z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https://www.vertex42.com/calendars/moon-phase-calendar.html</vt:lpwstr>
  </property>
</Properties>
</file>