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CALENDAR\"/>
    </mc:Choice>
  </mc:AlternateContent>
  <bookViews>
    <workbookView xWindow="0" yWindow="0" windowWidth="28800" windowHeight="12210" activeTab="1"/>
  </bookViews>
  <sheets>
    <sheet name="Days1-2" sheetId="20" r:id="rId1"/>
    <sheet name="3-4" sheetId="34" r:id="rId2"/>
    <sheet name="5-6" sheetId="35" r:id="rId3"/>
    <sheet name="7-8" sheetId="36" r:id="rId4"/>
    <sheet name="9-10" sheetId="37" r:id="rId5"/>
    <sheet name="11-12" sheetId="38" r:id="rId6"/>
    <sheet name="13-14" sheetId="39" r:id="rId7"/>
    <sheet name="Reminders" sheetId="5" r:id="rId8"/>
    <sheet name="Holidays" sheetId="3" r:id="rId9"/>
    <sheet name="Bullets" sheetId="19" r:id="rId10"/>
  </sheets>
  <definedNames>
    <definedName name="arr_event">Reminders!$A$1:$A$2000</definedName>
    <definedName name="arr_eventdate">Reminders!$D$1:$D$2000</definedName>
    <definedName name="arr_holiday">Holidays!$A$1:$A$2018</definedName>
    <definedName name="arr_holidaydate">Holidays!$F$1:$F$2018</definedName>
    <definedName name="bullet_list">Bullets!$B$4:$B$11</definedName>
    <definedName name="month">Holidays!$B$9</definedName>
    <definedName name="_xlnm.Print_Area" localSheetId="5">'11-12'!$A$6:$Y$62,'11-12'!$A$65:$Y$121</definedName>
    <definedName name="_xlnm.Print_Area" localSheetId="6">'13-14'!$A$6:$Y$62,'13-14'!$A$65:$Y$121</definedName>
    <definedName name="_xlnm.Print_Area" localSheetId="1">'3-4'!$A$6:$Y$62,'3-4'!$A$65:$Y$121</definedName>
    <definedName name="_xlnm.Print_Area" localSheetId="2">'5-6'!$A$6:$Y$62,'5-6'!$A$65:$Y$121</definedName>
    <definedName name="_xlnm.Print_Area" localSheetId="3">'7-8'!$A$6:$Y$62,'7-8'!$A$65:$Y$121</definedName>
    <definedName name="_xlnm.Print_Area" localSheetId="4">'9-10'!$A$6:$Y$62,'9-10'!$A$65:$Y$121</definedName>
    <definedName name="_xlnm.Print_Area" localSheetId="0">'Days1-2'!$A$6:$Y$62,'Days1-2'!$A$65:$Y$121</definedName>
    <definedName name="valuevx">42.314159</definedName>
    <definedName name="vertex42_copyright" hidden="1">"© 2021 Vertex42 LLC"</definedName>
    <definedName name="vertex42_id" hidden="1">"printable-daily-planner-v2.xlsx"</definedName>
    <definedName name="vertex42_title" hidden="1">"Printable Daily Planner V2"</definedName>
    <definedName name="year">Holidays!$B$8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4" i="3" l="1"/>
  <c r="A90" i="39"/>
  <c r="A94" i="39" s="1"/>
  <c r="A98" i="39" s="1"/>
  <c r="A102" i="39" s="1"/>
  <c r="F86" i="39" s="1"/>
  <c r="A31" i="39"/>
  <c r="A35" i="39" s="1"/>
  <c r="A39" i="39" s="1"/>
  <c r="A43" i="39" s="1"/>
  <c r="F27" i="39" s="1"/>
  <c r="A90" i="38"/>
  <c r="A94" i="38" s="1"/>
  <c r="A98" i="38" s="1"/>
  <c r="A102" i="38" s="1"/>
  <c r="F86" i="38" s="1"/>
  <c r="A31" i="38"/>
  <c r="A35" i="38" s="1"/>
  <c r="A39" i="38" s="1"/>
  <c r="A43" i="38" s="1"/>
  <c r="F27" i="38" s="1"/>
  <c r="A90" i="37"/>
  <c r="A94" i="37" s="1"/>
  <c r="A98" i="37" s="1"/>
  <c r="A102" i="37" s="1"/>
  <c r="F86" i="37" s="1"/>
  <c r="A31" i="37"/>
  <c r="A35" i="37" s="1"/>
  <c r="A39" i="37" s="1"/>
  <c r="A43" i="37" s="1"/>
  <c r="F27" i="37" s="1"/>
  <c r="A90" i="36"/>
  <c r="A94" i="36" s="1"/>
  <c r="A98" i="36" s="1"/>
  <c r="A102" i="36" s="1"/>
  <c r="F86" i="36" s="1"/>
  <c r="A31" i="36"/>
  <c r="A35" i="36" s="1"/>
  <c r="A39" i="36" s="1"/>
  <c r="A43" i="36" s="1"/>
  <c r="F27" i="36" s="1"/>
  <c r="A90" i="35"/>
  <c r="A94" i="35" s="1"/>
  <c r="A98" i="35" s="1"/>
  <c r="A102" i="35" s="1"/>
  <c r="F86" i="35" s="1"/>
  <c r="A31" i="35"/>
  <c r="A35" i="35" s="1"/>
  <c r="A39" i="35" s="1"/>
  <c r="A43" i="35" s="1"/>
  <c r="F27" i="35" s="1"/>
  <c r="A90" i="34"/>
  <c r="A94" i="34" s="1"/>
  <c r="A98" i="34" s="1"/>
  <c r="A102" i="34" s="1"/>
  <c r="F86" i="34" s="1"/>
  <c r="A31" i="34"/>
  <c r="A35" i="34" s="1"/>
  <c r="A39" i="34" s="1"/>
  <c r="A43" i="34" s="1"/>
  <c r="F27" i="34" s="1"/>
  <c r="F31" i="34" s="1"/>
  <c r="F35" i="34" s="1"/>
  <c r="F39" i="34" s="1"/>
  <c r="F43" i="34" s="1"/>
  <c r="P27" i="34" s="1"/>
  <c r="P31" i="34" s="1"/>
  <c r="P35" i="34" s="1"/>
  <c r="P39" i="34" s="1"/>
  <c r="P43" i="34" s="1"/>
  <c r="A90" i="20"/>
  <c r="A94" i="20" s="1"/>
  <c r="A98" i="20" s="1"/>
  <c r="A102" i="20" s="1"/>
  <c r="D4" i="39"/>
  <c r="D6" i="39" s="1"/>
  <c r="A86" i="39"/>
  <c r="Y66" i="39"/>
  <c r="X66" i="39"/>
  <c r="W66" i="39"/>
  <c r="V66" i="39"/>
  <c r="U66" i="39"/>
  <c r="T66" i="39"/>
  <c r="S66" i="39"/>
  <c r="Q66" i="39"/>
  <c r="P66" i="39"/>
  <c r="O66" i="39"/>
  <c r="N66" i="39"/>
  <c r="M66" i="39"/>
  <c r="L66" i="39"/>
  <c r="K66" i="39"/>
  <c r="D65" i="39"/>
  <c r="E69" i="39" s="1"/>
  <c r="Y7" i="39"/>
  <c r="X7" i="39"/>
  <c r="W7" i="39"/>
  <c r="V7" i="39"/>
  <c r="U7" i="39"/>
  <c r="T7" i="39"/>
  <c r="S7" i="39"/>
  <c r="Q7" i="39"/>
  <c r="P7" i="39"/>
  <c r="O7" i="39"/>
  <c r="N7" i="39"/>
  <c r="M7" i="39"/>
  <c r="L7" i="39"/>
  <c r="K7" i="39"/>
  <c r="D4" i="38"/>
  <c r="D65" i="38" s="1"/>
  <c r="A86" i="38"/>
  <c r="Y66" i="38"/>
  <c r="X66" i="38"/>
  <c r="W66" i="38"/>
  <c r="V66" i="38"/>
  <c r="U66" i="38"/>
  <c r="T66" i="38"/>
  <c r="S66" i="38"/>
  <c r="Q66" i="38"/>
  <c r="P66" i="38"/>
  <c r="O66" i="38"/>
  <c r="N66" i="38"/>
  <c r="M66" i="38"/>
  <c r="L66" i="38"/>
  <c r="K66" i="38"/>
  <c r="Y7" i="38"/>
  <c r="X7" i="38"/>
  <c r="W7" i="38"/>
  <c r="V7" i="38"/>
  <c r="U7" i="38"/>
  <c r="T7" i="38"/>
  <c r="S7" i="38"/>
  <c r="Q7" i="38"/>
  <c r="P7" i="38"/>
  <c r="O7" i="38"/>
  <c r="N7" i="38"/>
  <c r="M7" i="38"/>
  <c r="L7" i="38"/>
  <c r="K7" i="38"/>
  <c r="D6" i="38"/>
  <c r="D4" i="37"/>
  <c r="A86" i="37"/>
  <c r="Y66" i="37"/>
  <c r="X66" i="37"/>
  <c r="W66" i="37"/>
  <c r="V66" i="37"/>
  <c r="U66" i="37"/>
  <c r="T66" i="37"/>
  <c r="S66" i="37"/>
  <c r="Q66" i="37"/>
  <c r="P66" i="37"/>
  <c r="O66" i="37"/>
  <c r="N66" i="37"/>
  <c r="M66" i="37"/>
  <c r="L66" i="37"/>
  <c r="K66" i="37"/>
  <c r="Y7" i="37"/>
  <c r="X7" i="37"/>
  <c r="W7" i="37"/>
  <c r="V7" i="37"/>
  <c r="U7" i="37"/>
  <c r="T7" i="37"/>
  <c r="S7" i="37"/>
  <c r="Q7" i="37"/>
  <c r="P7" i="37"/>
  <c r="O7" i="37"/>
  <c r="N7" i="37"/>
  <c r="M7" i="37"/>
  <c r="L7" i="37"/>
  <c r="K7" i="37"/>
  <c r="D6" i="37"/>
  <c r="D4" i="36"/>
  <c r="A86" i="36"/>
  <c r="Y66" i="36"/>
  <c r="X66" i="36"/>
  <c r="W66" i="36"/>
  <c r="V66" i="36"/>
  <c r="U66" i="36"/>
  <c r="T66" i="36"/>
  <c r="S66" i="36"/>
  <c r="Q66" i="36"/>
  <c r="P66" i="36"/>
  <c r="O66" i="36"/>
  <c r="N66" i="36"/>
  <c r="M66" i="36"/>
  <c r="L66" i="36"/>
  <c r="K66" i="36"/>
  <c r="D65" i="36"/>
  <c r="E69" i="36" s="1"/>
  <c r="Y7" i="36"/>
  <c r="X7" i="36"/>
  <c r="W7" i="36"/>
  <c r="V7" i="36"/>
  <c r="U7" i="36"/>
  <c r="T7" i="36"/>
  <c r="S7" i="36"/>
  <c r="Q7" i="36"/>
  <c r="P7" i="36"/>
  <c r="O7" i="36"/>
  <c r="N7" i="36"/>
  <c r="M7" i="36"/>
  <c r="L7" i="36"/>
  <c r="K7" i="36"/>
  <c r="D6" i="36"/>
  <c r="D4" i="35"/>
  <c r="D65" i="35" s="1"/>
  <c r="A86" i="35"/>
  <c r="Y66" i="35"/>
  <c r="X66" i="35"/>
  <c r="W66" i="35"/>
  <c r="V66" i="35"/>
  <c r="U66" i="35"/>
  <c r="T66" i="35"/>
  <c r="S66" i="35"/>
  <c r="Q66" i="35"/>
  <c r="P66" i="35"/>
  <c r="O66" i="35"/>
  <c r="N66" i="35"/>
  <c r="M66" i="35"/>
  <c r="L66" i="35"/>
  <c r="K66" i="35"/>
  <c r="Y7" i="35"/>
  <c r="X7" i="35"/>
  <c r="W7" i="35"/>
  <c r="V7" i="35"/>
  <c r="U7" i="35"/>
  <c r="T7" i="35"/>
  <c r="S7" i="35"/>
  <c r="Q7" i="35"/>
  <c r="P7" i="35"/>
  <c r="O7" i="35"/>
  <c r="N7" i="35"/>
  <c r="M7" i="35"/>
  <c r="L7" i="35"/>
  <c r="K7" i="35"/>
  <c r="D4" i="34"/>
  <c r="D65" i="34" s="1"/>
  <c r="E69" i="34" s="1"/>
  <c r="A86" i="34"/>
  <c r="Y66" i="34"/>
  <c r="X66" i="34"/>
  <c r="W66" i="34"/>
  <c r="V66" i="34"/>
  <c r="U66" i="34"/>
  <c r="T66" i="34"/>
  <c r="S66" i="34"/>
  <c r="Q66" i="34"/>
  <c r="P66" i="34"/>
  <c r="O66" i="34"/>
  <c r="N66" i="34"/>
  <c r="M66" i="34"/>
  <c r="L66" i="34"/>
  <c r="K66" i="34"/>
  <c r="Y7" i="34"/>
  <c r="X7" i="34"/>
  <c r="W7" i="34"/>
  <c r="V7" i="34"/>
  <c r="U7" i="34"/>
  <c r="T7" i="34"/>
  <c r="S7" i="34"/>
  <c r="Q7" i="34"/>
  <c r="P7" i="34"/>
  <c r="O7" i="34"/>
  <c r="N7" i="34"/>
  <c r="M7" i="34"/>
  <c r="L7" i="34"/>
  <c r="K7" i="34"/>
  <c r="A86" i="20"/>
  <c r="B9" i="3"/>
  <c r="B8" i="3"/>
  <c r="F90" i="39" l="1"/>
  <c r="F94" i="39" s="1"/>
  <c r="F98" i="39" s="1"/>
  <c r="F102" i="39" s="1"/>
  <c r="P86" i="39" s="1"/>
  <c r="P90" i="39" s="1"/>
  <c r="P94" i="39" s="1"/>
  <c r="P98" i="39" s="1"/>
  <c r="P102" i="39" s="1"/>
  <c r="F31" i="39"/>
  <c r="F35" i="39" s="1"/>
  <c r="F39" i="39" s="1"/>
  <c r="F43" i="39" s="1"/>
  <c r="P27" i="39" s="1"/>
  <c r="P31" i="39" s="1"/>
  <c r="P35" i="39" s="1"/>
  <c r="P39" i="39" s="1"/>
  <c r="P43" i="39" s="1"/>
  <c r="F90" i="38"/>
  <c r="F94" i="38" s="1"/>
  <c r="F98" i="38" s="1"/>
  <c r="F102" i="38" s="1"/>
  <c r="P86" i="38" s="1"/>
  <c r="P90" i="38" s="1"/>
  <c r="P94" i="38" s="1"/>
  <c r="P98" i="38" s="1"/>
  <c r="P102" i="38" s="1"/>
  <c r="F31" i="38"/>
  <c r="F35" i="38" s="1"/>
  <c r="F39" i="38" s="1"/>
  <c r="F43" i="38" s="1"/>
  <c r="P27" i="38" s="1"/>
  <c r="P31" i="38" s="1"/>
  <c r="P35" i="38" s="1"/>
  <c r="P39" i="38" s="1"/>
  <c r="P43" i="38" s="1"/>
  <c r="F90" i="37"/>
  <c r="F94" i="37" s="1"/>
  <c r="F98" i="37" s="1"/>
  <c r="F102" i="37" s="1"/>
  <c r="P86" i="37" s="1"/>
  <c r="P90" i="37" s="1"/>
  <c r="P94" i="37" s="1"/>
  <c r="P98" i="37" s="1"/>
  <c r="P102" i="37" s="1"/>
  <c r="F31" i="37"/>
  <c r="F35" i="37" s="1"/>
  <c r="F39" i="37" s="1"/>
  <c r="F43" i="37" s="1"/>
  <c r="P27" i="37" s="1"/>
  <c r="P31" i="37" s="1"/>
  <c r="P35" i="37" s="1"/>
  <c r="P39" i="37" s="1"/>
  <c r="P43" i="37" s="1"/>
  <c r="F90" i="36"/>
  <c r="F94" i="36" s="1"/>
  <c r="F98" i="36" s="1"/>
  <c r="F102" i="36" s="1"/>
  <c r="P86" i="36" s="1"/>
  <c r="P90" i="36" s="1"/>
  <c r="P94" i="36" s="1"/>
  <c r="P98" i="36" s="1"/>
  <c r="P102" i="36" s="1"/>
  <c r="F31" i="36"/>
  <c r="F35" i="36" s="1"/>
  <c r="F39" i="36" s="1"/>
  <c r="F43" i="36" s="1"/>
  <c r="P27" i="36" s="1"/>
  <c r="P31" i="36" s="1"/>
  <c r="P35" i="36" s="1"/>
  <c r="P39" i="36" s="1"/>
  <c r="P43" i="36" s="1"/>
  <c r="F90" i="35"/>
  <c r="F94" i="35" s="1"/>
  <c r="F98" i="35" s="1"/>
  <c r="F102" i="35" s="1"/>
  <c r="P86" i="35" s="1"/>
  <c r="P90" i="35" s="1"/>
  <c r="P94" i="35" s="1"/>
  <c r="P98" i="35" s="1"/>
  <c r="P102" i="35" s="1"/>
  <c r="F31" i="35"/>
  <c r="F35" i="35" s="1"/>
  <c r="F39" i="35" s="1"/>
  <c r="F43" i="35" s="1"/>
  <c r="P27" i="35" s="1"/>
  <c r="P31" i="35" s="1"/>
  <c r="P35" i="35" s="1"/>
  <c r="P39" i="35" s="1"/>
  <c r="P43" i="35" s="1"/>
  <c r="F90" i="34"/>
  <c r="F94" i="34" s="1"/>
  <c r="F98" i="34" s="1"/>
  <c r="F102" i="34" s="1"/>
  <c r="P86" i="34" s="1"/>
  <c r="P90" i="34" s="1"/>
  <c r="P94" i="34" s="1"/>
  <c r="P98" i="34" s="1"/>
  <c r="P102" i="34" s="1"/>
  <c r="F86" i="20"/>
  <c r="E10" i="39"/>
  <c r="A6" i="39"/>
  <c r="K65" i="39"/>
  <c r="D8" i="39"/>
  <c r="K6" i="39"/>
  <c r="A65" i="39"/>
  <c r="D67" i="39"/>
  <c r="K6" i="38"/>
  <c r="A65" i="38"/>
  <c r="D67" i="38"/>
  <c r="D8" i="38"/>
  <c r="E69" i="38"/>
  <c r="K65" i="38"/>
  <c r="A6" i="38"/>
  <c r="E10" i="38"/>
  <c r="K65" i="37"/>
  <c r="K6" i="37"/>
  <c r="A6" i="37"/>
  <c r="D8" i="37"/>
  <c r="E10" i="37"/>
  <c r="D65" i="37"/>
  <c r="K6" i="36"/>
  <c r="K65" i="36"/>
  <c r="D8" i="36"/>
  <c r="E10" i="36"/>
  <c r="A65" i="36"/>
  <c r="D67" i="36"/>
  <c r="A6" i="36"/>
  <c r="A65" i="35"/>
  <c r="D67" i="35"/>
  <c r="E69" i="35"/>
  <c r="D6" i="35"/>
  <c r="D6" i="34"/>
  <c r="K65" i="34" s="1"/>
  <c r="K67" i="34" s="1"/>
  <c r="L67" i="34" s="1"/>
  <c r="M67" i="34" s="1"/>
  <c r="N67" i="34" s="1"/>
  <c r="O67" i="34" s="1"/>
  <c r="P67" i="34" s="1"/>
  <c r="Q67" i="34" s="1"/>
  <c r="K68" i="34" s="1"/>
  <c r="L68" i="34" s="1"/>
  <c r="M68" i="34" s="1"/>
  <c r="N68" i="34" s="1"/>
  <c r="O68" i="34" s="1"/>
  <c r="P68" i="34" s="1"/>
  <c r="Q68" i="34" s="1"/>
  <c r="K69" i="34" s="1"/>
  <c r="L69" i="34" s="1"/>
  <c r="M69" i="34" s="1"/>
  <c r="N69" i="34" s="1"/>
  <c r="O69" i="34" s="1"/>
  <c r="P69" i="34" s="1"/>
  <c r="Q69" i="34" s="1"/>
  <c r="K70" i="34" s="1"/>
  <c r="L70" i="34" s="1"/>
  <c r="M70" i="34" s="1"/>
  <c r="N70" i="34" s="1"/>
  <c r="O70" i="34" s="1"/>
  <c r="P70" i="34" s="1"/>
  <c r="Q70" i="34" s="1"/>
  <c r="K71" i="34" s="1"/>
  <c r="L71" i="34" s="1"/>
  <c r="M71" i="34" s="1"/>
  <c r="N71" i="34" s="1"/>
  <c r="O71" i="34" s="1"/>
  <c r="P71" i="34" s="1"/>
  <c r="Q71" i="34" s="1"/>
  <c r="K72" i="34" s="1"/>
  <c r="L72" i="34" s="1"/>
  <c r="M72" i="34" s="1"/>
  <c r="N72" i="34" s="1"/>
  <c r="O72" i="34" s="1"/>
  <c r="P72" i="34" s="1"/>
  <c r="Q72" i="34" s="1"/>
  <c r="A65" i="34"/>
  <c r="D67" i="34"/>
  <c r="A31" i="20"/>
  <c r="A35" i="20" s="1"/>
  <c r="A39" i="20" s="1"/>
  <c r="A43" i="20" s="1"/>
  <c r="F27" i="20" s="1"/>
  <c r="F31" i="20" s="1"/>
  <c r="F35" i="20" s="1"/>
  <c r="F39" i="20" s="1"/>
  <c r="F43" i="20" s="1"/>
  <c r="P27" i="20" s="1"/>
  <c r="P31" i="20" s="1"/>
  <c r="P35" i="20" s="1"/>
  <c r="P39" i="20" s="1"/>
  <c r="P43" i="20" s="1"/>
  <c r="F90" i="20" l="1"/>
  <c r="F94" i="20" s="1"/>
  <c r="F98" i="20" s="1"/>
  <c r="F102" i="20" s="1"/>
  <c r="P86" i="20" s="1"/>
  <c r="P90" i="20" s="1"/>
  <c r="P94" i="20" s="1"/>
  <c r="P98" i="20" s="1"/>
  <c r="P102" i="20" s="1"/>
  <c r="A6" i="34"/>
  <c r="K67" i="39"/>
  <c r="L67" i="39" s="1"/>
  <c r="M67" i="39" s="1"/>
  <c r="N67" i="39" s="1"/>
  <c r="O67" i="39" s="1"/>
  <c r="P67" i="39" s="1"/>
  <c r="Q67" i="39" s="1"/>
  <c r="K68" i="39" s="1"/>
  <c r="L68" i="39" s="1"/>
  <c r="M68" i="39" s="1"/>
  <c r="N68" i="39" s="1"/>
  <c r="O68" i="39" s="1"/>
  <c r="P68" i="39" s="1"/>
  <c r="Q68" i="39" s="1"/>
  <c r="K69" i="39" s="1"/>
  <c r="L69" i="39" s="1"/>
  <c r="M69" i="39" s="1"/>
  <c r="N69" i="39" s="1"/>
  <c r="O69" i="39" s="1"/>
  <c r="P69" i="39" s="1"/>
  <c r="Q69" i="39" s="1"/>
  <c r="K70" i="39" s="1"/>
  <c r="L70" i="39" s="1"/>
  <c r="M70" i="39" s="1"/>
  <c r="N70" i="39" s="1"/>
  <c r="O70" i="39" s="1"/>
  <c r="P70" i="39" s="1"/>
  <c r="Q70" i="39" s="1"/>
  <c r="K71" i="39" s="1"/>
  <c r="L71" i="39" s="1"/>
  <c r="M71" i="39" s="1"/>
  <c r="N71" i="39" s="1"/>
  <c r="O71" i="39" s="1"/>
  <c r="P71" i="39" s="1"/>
  <c r="Q71" i="39" s="1"/>
  <c r="K72" i="39" s="1"/>
  <c r="L72" i="39" s="1"/>
  <c r="M72" i="39" s="1"/>
  <c r="N72" i="39" s="1"/>
  <c r="O72" i="39" s="1"/>
  <c r="P72" i="39" s="1"/>
  <c r="Q72" i="39" s="1"/>
  <c r="S65" i="39"/>
  <c r="S67" i="39" s="1"/>
  <c r="T67" i="39" s="1"/>
  <c r="U67" i="39" s="1"/>
  <c r="V67" i="39" s="1"/>
  <c r="W67" i="39" s="1"/>
  <c r="X67" i="39" s="1"/>
  <c r="Y67" i="39" s="1"/>
  <c r="S68" i="39" s="1"/>
  <c r="T68" i="39" s="1"/>
  <c r="U68" i="39" s="1"/>
  <c r="V68" i="39" s="1"/>
  <c r="W68" i="39" s="1"/>
  <c r="X68" i="39" s="1"/>
  <c r="Y68" i="39" s="1"/>
  <c r="S69" i="39" s="1"/>
  <c r="T69" i="39" s="1"/>
  <c r="U69" i="39" s="1"/>
  <c r="V69" i="39" s="1"/>
  <c r="W69" i="39" s="1"/>
  <c r="X69" i="39" s="1"/>
  <c r="Y69" i="39" s="1"/>
  <c r="S70" i="39" s="1"/>
  <c r="T70" i="39" s="1"/>
  <c r="U70" i="39" s="1"/>
  <c r="V70" i="39" s="1"/>
  <c r="W70" i="39" s="1"/>
  <c r="X70" i="39" s="1"/>
  <c r="Y70" i="39" s="1"/>
  <c r="S71" i="39" s="1"/>
  <c r="T71" i="39" s="1"/>
  <c r="U71" i="39" s="1"/>
  <c r="V71" i="39" s="1"/>
  <c r="W71" i="39" s="1"/>
  <c r="X71" i="39" s="1"/>
  <c r="Y71" i="39" s="1"/>
  <c r="S72" i="39" s="1"/>
  <c r="T72" i="39" s="1"/>
  <c r="U72" i="39" s="1"/>
  <c r="V72" i="39" s="1"/>
  <c r="W72" i="39" s="1"/>
  <c r="X72" i="39" s="1"/>
  <c r="Y72" i="39" s="1"/>
  <c r="S6" i="39"/>
  <c r="S8" i="39" s="1"/>
  <c r="T8" i="39" s="1"/>
  <c r="U8" i="39" s="1"/>
  <c r="V8" i="39" s="1"/>
  <c r="W8" i="39" s="1"/>
  <c r="X8" i="39" s="1"/>
  <c r="Y8" i="39" s="1"/>
  <c r="S9" i="39" s="1"/>
  <c r="T9" i="39" s="1"/>
  <c r="U9" i="39" s="1"/>
  <c r="V9" i="39" s="1"/>
  <c r="W9" i="39" s="1"/>
  <c r="X9" i="39" s="1"/>
  <c r="Y9" i="39" s="1"/>
  <c r="S10" i="39" s="1"/>
  <c r="T10" i="39" s="1"/>
  <c r="U10" i="39" s="1"/>
  <c r="V10" i="39" s="1"/>
  <c r="W10" i="39" s="1"/>
  <c r="X10" i="39" s="1"/>
  <c r="Y10" i="39" s="1"/>
  <c r="S11" i="39" s="1"/>
  <c r="T11" i="39" s="1"/>
  <c r="U11" i="39" s="1"/>
  <c r="V11" i="39" s="1"/>
  <c r="W11" i="39" s="1"/>
  <c r="X11" i="39" s="1"/>
  <c r="Y11" i="39" s="1"/>
  <c r="S12" i="39" s="1"/>
  <c r="T12" i="39" s="1"/>
  <c r="U12" i="39" s="1"/>
  <c r="V12" i="39" s="1"/>
  <c r="W12" i="39" s="1"/>
  <c r="X12" i="39" s="1"/>
  <c r="Y12" i="39" s="1"/>
  <c r="S13" i="39" s="1"/>
  <c r="T13" i="39" s="1"/>
  <c r="U13" i="39" s="1"/>
  <c r="V13" i="39" s="1"/>
  <c r="W13" i="39" s="1"/>
  <c r="X13" i="39" s="1"/>
  <c r="Y13" i="39" s="1"/>
  <c r="K8" i="39"/>
  <c r="L8" i="39" s="1"/>
  <c r="M8" i="39" s="1"/>
  <c r="N8" i="39" s="1"/>
  <c r="O8" i="39" s="1"/>
  <c r="P8" i="39" s="1"/>
  <c r="Q8" i="39" s="1"/>
  <c r="K9" i="39" s="1"/>
  <c r="L9" i="39" s="1"/>
  <c r="M9" i="39" s="1"/>
  <c r="N9" i="39" s="1"/>
  <c r="O9" i="39" s="1"/>
  <c r="P9" i="39" s="1"/>
  <c r="Q9" i="39" s="1"/>
  <c r="K10" i="39" s="1"/>
  <c r="L10" i="39" s="1"/>
  <c r="M10" i="39" s="1"/>
  <c r="N10" i="39" s="1"/>
  <c r="O10" i="39" s="1"/>
  <c r="P10" i="39" s="1"/>
  <c r="Q10" i="39" s="1"/>
  <c r="K11" i="39" s="1"/>
  <c r="L11" i="39" s="1"/>
  <c r="M11" i="39" s="1"/>
  <c r="N11" i="39" s="1"/>
  <c r="O11" i="39" s="1"/>
  <c r="P11" i="39" s="1"/>
  <c r="Q11" i="39" s="1"/>
  <c r="K12" i="39" s="1"/>
  <c r="L12" i="39" s="1"/>
  <c r="M12" i="39" s="1"/>
  <c r="N12" i="39" s="1"/>
  <c r="O12" i="39" s="1"/>
  <c r="P12" i="39" s="1"/>
  <c r="Q12" i="39" s="1"/>
  <c r="K13" i="39" s="1"/>
  <c r="L13" i="39" s="1"/>
  <c r="M13" i="39" s="1"/>
  <c r="N13" i="39" s="1"/>
  <c r="O13" i="39" s="1"/>
  <c r="P13" i="39" s="1"/>
  <c r="Q13" i="39" s="1"/>
  <c r="K67" i="38"/>
  <c r="L67" i="38" s="1"/>
  <c r="M67" i="38" s="1"/>
  <c r="N67" i="38" s="1"/>
  <c r="O67" i="38" s="1"/>
  <c r="P67" i="38" s="1"/>
  <c r="Q67" i="38" s="1"/>
  <c r="K68" i="38" s="1"/>
  <c r="L68" i="38" s="1"/>
  <c r="M68" i="38" s="1"/>
  <c r="N68" i="38" s="1"/>
  <c r="O68" i="38" s="1"/>
  <c r="P68" i="38" s="1"/>
  <c r="Q68" i="38" s="1"/>
  <c r="K69" i="38" s="1"/>
  <c r="L69" i="38" s="1"/>
  <c r="M69" i="38" s="1"/>
  <c r="N69" i="38" s="1"/>
  <c r="O69" i="38" s="1"/>
  <c r="P69" i="38" s="1"/>
  <c r="Q69" i="38" s="1"/>
  <c r="K70" i="38" s="1"/>
  <c r="L70" i="38" s="1"/>
  <c r="M70" i="38" s="1"/>
  <c r="N70" i="38" s="1"/>
  <c r="O70" i="38" s="1"/>
  <c r="P70" i="38" s="1"/>
  <c r="Q70" i="38" s="1"/>
  <c r="K71" i="38" s="1"/>
  <c r="L71" i="38" s="1"/>
  <c r="M71" i="38" s="1"/>
  <c r="N71" i="38" s="1"/>
  <c r="O71" i="38" s="1"/>
  <c r="P71" i="38" s="1"/>
  <c r="Q71" i="38" s="1"/>
  <c r="K72" i="38" s="1"/>
  <c r="L72" i="38" s="1"/>
  <c r="M72" i="38" s="1"/>
  <c r="N72" i="38" s="1"/>
  <c r="O72" i="38" s="1"/>
  <c r="P72" i="38" s="1"/>
  <c r="Q72" i="38" s="1"/>
  <c r="S65" i="38"/>
  <c r="S67" i="38" s="1"/>
  <c r="T67" i="38" s="1"/>
  <c r="U67" i="38" s="1"/>
  <c r="V67" i="38" s="1"/>
  <c r="W67" i="38" s="1"/>
  <c r="X67" i="38" s="1"/>
  <c r="Y67" i="38" s="1"/>
  <c r="S68" i="38" s="1"/>
  <c r="T68" i="38" s="1"/>
  <c r="U68" i="38" s="1"/>
  <c r="V68" i="38" s="1"/>
  <c r="W68" i="38" s="1"/>
  <c r="X68" i="38" s="1"/>
  <c r="Y68" i="38" s="1"/>
  <c r="S69" i="38" s="1"/>
  <c r="T69" i="38" s="1"/>
  <c r="U69" i="38" s="1"/>
  <c r="V69" i="38" s="1"/>
  <c r="W69" i="38" s="1"/>
  <c r="X69" i="38" s="1"/>
  <c r="Y69" i="38" s="1"/>
  <c r="S70" i="38" s="1"/>
  <c r="T70" i="38" s="1"/>
  <c r="U70" i="38" s="1"/>
  <c r="V70" i="38" s="1"/>
  <c r="W70" i="38" s="1"/>
  <c r="X70" i="38" s="1"/>
  <c r="Y70" i="38" s="1"/>
  <c r="S71" i="38" s="1"/>
  <c r="T71" i="38" s="1"/>
  <c r="U71" i="38" s="1"/>
  <c r="V71" i="38" s="1"/>
  <c r="W71" i="38" s="1"/>
  <c r="X71" i="38" s="1"/>
  <c r="Y71" i="38" s="1"/>
  <c r="S72" i="38" s="1"/>
  <c r="T72" i="38" s="1"/>
  <c r="U72" i="38" s="1"/>
  <c r="V72" i="38" s="1"/>
  <c r="W72" i="38" s="1"/>
  <c r="X72" i="38" s="1"/>
  <c r="Y72" i="38" s="1"/>
  <c r="K8" i="38"/>
  <c r="L8" i="38" s="1"/>
  <c r="M8" i="38" s="1"/>
  <c r="N8" i="38" s="1"/>
  <c r="O8" i="38" s="1"/>
  <c r="P8" i="38" s="1"/>
  <c r="Q8" i="38" s="1"/>
  <c r="K9" i="38" s="1"/>
  <c r="L9" i="38" s="1"/>
  <c r="M9" i="38" s="1"/>
  <c r="N9" i="38" s="1"/>
  <c r="O9" i="38" s="1"/>
  <c r="P9" i="38" s="1"/>
  <c r="Q9" i="38" s="1"/>
  <c r="K10" i="38" s="1"/>
  <c r="L10" i="38" s="1"/>
  <c r="M10" i="38" s="1"/>
  <c r="N10" i="38" s="1"/>
  <c r="O10" i="38" s="1"/>
  <c r="P10" i="38" s="1"/>
  <c r="Q10" i="38" s="1"/>
  <c r="K11" i="38" s="1"/>
  <c r="L11" i="38" s="1"/>
  <c r="M11" i="38" s="1"/>
  <c r="N11" i="38" s="1"/>
  <c r="O11" i="38" s="1"/>
  <c r="P11" i="38" s="1"/>
  <c r="Q11" i="38" s="1"/>
  <c r="K12" i="38" s="1"/>
  <c r="L12" i="38" s="1"/>
  <c r="M12" i="38" s="1"/>
  <c r="N12" i="38" s="1"/>
  <c r="O12" i="38" s="1"/>
  <c r="P12" i="38" s="1"/>
  <c r="Q12" i="38" s="1"/>
  <c r="K13" i="38" s="1"/>
  <c r="L13" i="38" s="1"/>
  <c r="M13" i="38" s="1"/>
  <c r="N13" i="38" s="1"/>
  <c r="O13" i="38" s="1"/>
  <c r="P13" i="38" s="1"/>
  <c r="Q13" i="38" s="1"/>
  <c r="S6" i="38"/>
  <c r="S8" i="38" s="1"/>
  <c r="T8" i="38" s="1"/>
  <c r="U8" i="38" s="1"/>
  <c r="V8" i="38" s="1"/>
  <c r="W8" i="38" s="1"/>
  <c r="X8" i="38" s="1"/>
  <c r="Y8" i="38" s="1"/>
  <c r="S9" i="38" s="1"/>
  <c r="T9" i="38" s="1"/>
  <c r="U9" i="38" s="1"/>
  <c r="V9" i="38" s="1"/>
  <c r="W9" i="38" s="1"/>
  <c r="X9" i="38" s="1"/>
  <c r="Y9" i="38" s="1"/>
  <c r="S10" i="38" s="1"/>
  <c r="T10" i="38" s="1"/>
  <c r="U10" i="38" s="1"/>
  <c r="V10" i="38" s="1"/>
  <c r="W10" i="38" s="1"/>
  <c r="X10" i="38" s="1"/>
  <c r="Y10" i="38" s="1"/>
  <c r="S11" i="38" s="1"/>
  <c r="T11" i="38" s="1"/>
  <c r="U11" i="38" s="1"/>
  <c r="V11" i="38" s="1"/>
  <c r="W11" i="38" s="1"/>
  <c r="X11" i="38" s="1"/>
  <c r="Y11" i="38" s="1"/>
  <c r="S12" i="38" s="1"/>
  <c r="T12" i="38" s="1"/>
  <c r="U12" i="38" s="1"/>
  <c r="V12" i="38" s="1"/>
  <c r="W12" i="38" s="1"/>
  <c r="X12" i="38" s="1"/>
  <c r="Y12" i="38" s="1"/>
  <c r="S13" i="38" s="1"/>
  <c r="T13" i="38" s="1"/>
  <c r="U13" i="38" s="1"/>
  <c r="V13" i="38" s="1"/>
  <c r="W13" i="38" s="1"/>
  <c r="X13" i="38" s="1"/>
  <c r="Y13" i="38" s="1"/>
  <c r="K67" i="37"/>
  <c r="L67" i="37" s="1"/>
  <c r="M67" i="37" s="1"/>
  <c r="N67" i="37" s="1"/>
  <c r="O67" i="37" s="1"/>
  <c r="P67" i="37" s="1"/>
  <c r="Q67" i="37" s="1"/>
  <c r="K68" i="37" s="1"/>
  <c r="L68" i="37" s="1"/>
  <c r="M68" i="37" s="1"/>
  <c r="N68" i="37" s="1"/>
  <c r="O68" i="37" s="1"/>
  <c r="P68" i="37" s="1"/>
  <c r="Q68" i="37" s="1"/>
  <c r="K69" i="37" s="1"/>
  <c r="L69" i="37" s="1"/>
  <c r="M69" i="37" s="1"/>
  <c r="N69" i="37" s="1"/>
  <c r="O69" i="37" s="1"/>
  <c r="P69" i="37" s="1"/>
  <c r="Q69" i="37" s="1"/>
  <c r="K70" i="37" s="1"/>
  <c r="L70" i="37" s="1"/>
  <c r="M70" i="37" s="1"/>
  <c r="N70" i="37" s="1"/>
  <c r="O70" i="37" s="1"/>
  <c r="P70" i="37" s="1"/>
  <c r="Q70" i="37" s="1"/>
  <c r="K71" i="37" s="1"/>
  <c r="L71" i="37" s="1"/>
  <c r="M71" i="37" s="1"/>
  <c r="N71" i="37" s="1"/>
  <c r="O71" i="37" s="1"/>
  <c r="P71" i="37" s="1"/>
  <c r="Q71" i="37" s="1"/>
  <c r="K72" i="37" s="1"/>
  <c r="L72" i="37" s="1"/>
  <c r="M72" i="37" s="1"/>
  <c r="N72" i="37" s="1"/>
  <c r="O72" i="37" s="1"/>
  <c r="P72" i="37" s="1"/>
  <c r="Q72" i="37" s="1"/>
  <c r="S65" i="37"/>
  <c r="S67" i="37" s="1"/>
  <c r="T67" i="37" s="1"/>
  <c r="U67" i="37" s="1"/>
  <c r="V67" i="37" s="1"/>
  <c r="W67" i="37" s="1"/>
  <c r="X67" i="37" s="1"/>
  <c r="Y67" i="37" s="1"/>
  <c r="S68" i="37" s="1"/>
  <c r="T68" i="37" s="1"/>
  <c r="U68" i="37" s="1"/>
  <c r="V68" i="37" s="1"/>
  <c r="W68" i="37" s="1"/>
  <c r="X68" i="37" s="1"/>
  <c r="Y68" i="37" s="1"/>
  <c r="S69" i="37" s="1"/>
  <c r="T69" i="37" s="1"/>
  <c r="U69" i="37" s="1"/>
  <c r="V69" i="37" s="1"/>
  <c r="W69" i="37" s="1"/>
  <c r="X69" i="37" s="1"/>
  <c r="Y69" i="37" s="1"/>
  <c r="S70" i="37" s="1"/>
  <c r="T70" i="37" s="1"/>
  <c r="U70" i="37" s="1"/>
  <c r="V70" i="37" s="1"/>
  <c r="W70" i="37" s="1"/>
  <c r="X70" i="37" s="1"/>
  <c r="Y70" i="37" s="1"/>
  <c r="S71" i="37" s="1"/>
  <c r="T71" i="37" s="1"/>
  <c r="U71" i="37" s="1"/>
  <c r="V71" i="37" s="1"/>
  <c r="W71" i="37" s="1"/>
  <c r="X71" i="37" s="1"/>
  <c r="Y71" i="37" s="1"/>
  <c r="S72" i="37" s="1"/>
  <c r="T72" i="37" s="1"/>
  <c r="U72" i="37" s="1"/>
  <c r="V72" i="37" s="1"/>
  <c r="W72" i="37" s="1"/>
  <c r="X72" i="37" s="1"/>
  <c r="Y72" i="37" s="1"/>
  <c r="K8" i="37"/>
  <c r="L8" i="37" s="1"/>
  <c r="M8" i="37" s="1"/>
  <c r="N8" i="37" s="1"/>
  <c r="O8" i="37" s="1"/>
  <c r="P8" i="37" s="1"/>
  <c r="Q8" i="37" s="1"/>
  <c r="K9" i="37" s="1"/>
  <c r="L9" i="37" s="1"/>
  <c r="M9" i="37" s="1"/>
  <c r="N9" i="37" s="1"/>
  <c r="O9" i="37" s="1"/>
  <c r="P9" i="37" s="1"/>
  <c r="Q9" i="37" s="1"/>
  <c r="K10" i="37" s="1"/>
  <c r="L10" i="37" s="1"/>
  <c r="M10" i="37" s="1"/>
  <c r="N10" i="37" s="1"/>
  <c r="O10" i="37" s="1"/>
  <c r="P10" i="37" s="1"/>
  <c r="Q10" i="37" s="1"/>
  <c r="K11" i="37" s="1"/>
  <c r="L11" i="37" s="1"/>
  <c r="M11" i="37" s="1"/>
  <c r="N11" i="37" s="1"/>
  <c r="O11" i="37" s="1"/>
  <c r="P11" i="37" s="1"/>
  <c r="Q11" i="37" s="1"/>
  <c r="K12" i="37" s="1"/>
  <c r="L12" i="37" s="1"/>
  <c r="M12" i="37" s="1"/>
  <c r="N12" i="37" s="1"/>
  <c r="O12" i="37" s="1"/>
  <c r="P12" i="37" s="1"/>
  <c r="Q12" i="37" s="1"/>
  <c r="K13" i="37" s="1"/>
  <c r="L13" i="37" s="1"/>
  <c r="M13" i="37" s="1"/>
  <c r="N13" i="37" s="1"/>
  <c r="O13" i="37" s="1"/>
  <c r="P13" i="37" s="1"/>
  <c r="Q13" i="37" s="1"/>
  <c r="S6" i="37"/>
  <c r="S8" i="37" s="1"/>
  <c r="T8" i="37" s="1"/>
  <c r="U8" i="37" s="1"/>
  <c r="V8" i="37" s="1"/>
  <c r="W8" i="37" s="1"/>
  <c r="X8" i="37" s="1"/>
  <c r="Y8" i="37" s="1"/>
  <c r="S9" i="37" s="1"/>
  <c r="T9" i="37" s="1"/>
  <c r="U9" i="37" s="1"/>
  <c r="V9" i="37" s="1"/>
  <c r="W9" i="37" s="1"/>
  <c r="X9" i="37" s="1"/>
  <c r="Y9" i="37" s="1"/>
  <c r="S10" i="37" s="1"/>
  <c r="T10" i="37" s="1"/>
  <c r="U10" i="37" s="1"/>
  <c r="V10" i="37" s="1"/>
  <c r="W10" i="37" s="1"/>
  <c r="X10" i="37" s="1"/>
  <c r="Y10" i="37" s="1"/>
  <c r="S11" i="37" s="1"/>
  <c r="T11" i="37" s="1"/>
  <c r="U11" i="37" s="1"/>
  <c r="V11" i="37" s="1"/>
  <c r="W11" i="37" s="1"/>
  <c r="X11" i="37" s="1"/>
  <c r="Y11" i="37" s="1"/>
  <c r="S12" i="37" s="1"/>
  <c r="T12" i="37" s="1"/>
  <c r="U12" i="37" s="1"/>
  <c r="V12" i="37" s="1"/>
  <c r="W12" i="37" s="1"/>
  <c r="X12" i="37" s="1"/>
  <c r="Y12" i="37" s="1"/>
  <c r="S13" i="37" s="1"/>
  <c r="T13" i="37" s="1"/>
  <c r="U13" i="37" s="1"/>
  <c r="V13" i="37" s="1"/>
  <c r="W13" i="37" s="1"/>
  <c r="X13" i="37" s="1"/>
  <c r="Y13" i="37" s="1"/>
  <c r="A65" i="37"/>
  <c r="D67" i="37"/>
  <c r="E69" i="37"/>
  <c r="K67" i="36"/>
  <c r="L67" i="36" s="1"/>
  <c r="M67" i="36" s="1"/>
  <c r="N67" i="36" s="1"/>
  <c r="O67" i="36" s="1"/>
  <c r="P67" i="36" s="1"/>
  <c r="Q67" i="36" s="1"/>
  <c r="K68" i="36" s="1"/>
  <c r="L68" i="36" s="1"/>
  <c r="M68" i="36" s="1"/>
  <c r="N68" i="36" s="1"/>
  <c r="O68" i="36" s="1"/>
  <c r="P68" i="36" s="1"/>
  <c r="Q68" i="36" s="1"/>
  <c r="K69" i="36" s="1"/>
  <c r="L69" i="36" s="1"/>
  <c r="M69" i="36" s="1"/>
  <c r="N69" i="36" s="1"/>
  <c r="O69" i="36" s="1"/>
  <c r="P69" i="36" s="1"/>
  <c r="Q69" i="36" s="1"/>
  <c r="K70" i="36" s="1"/>
  <c r="L70" i="36" s="1"/>
  <c r="M70" i="36" s="1"/>
  <c r="N70" i="36" s="1"/>
  <c r="O70" i="36" s="1"/>
  <c r="P70" i="36" s="1"/>
  <c r="Q70" i="36" s="1"/>
  <c r="K71" i="36" s="1"/>
  <c r="L71" i="36" s="1"/>
  <c r="M71" i="36" s="1"/>
  <c r="N71" i="36" s="1"/>
  <c r="O71" i="36" s="1"/>
  <c r="P71" i="36" s="1"/>
  <c r="Q71" i="36" s="1"/>
  <c r="K72" i="36" s="1"/>
  <c r="L72" i="36" s="1"/>
  <c r="M72" i="36" s="1"/>
  <c r="N72" i="36" s="1"/>
  <c r="O72" i="36" s="1"/>
  <c r="P72" i="36" s="1"/>
  <c r="Q72" i="36" s="1"/>
  <c r="S65" i="36"/>
  <c r="S67" i="36" s="1"/>
  <c r="T67" i="36" s="1"/>
  <c r="U67" i="36" s="1"/>
  <c r="V67" i="36" s="1"/>
  <c r="W67" i="36" s="1"/>
  <c r="X67" i="36" s="1"/>
  <c r="Y67" i="36" s="1"/>
  <c r="S68" i="36" s="1"/>
  <c r="T68" i="36" s="1"/>
  <c r="U68" i="36" s="1"/>
  <c r="V68" i="36" s="1"/>
  <c r="W68" i="36" s="1"/>
  <c r="X68" i="36" s="1"/>
  <c r="Y68" i="36" s="1"/>
  <c r="S69" i="36" s="1"/>
  <c r="T69" i="36" s="1"/>
  <c r="U69" i="36" s="1"/>
  <c r="V69" i="36" s="1"/>
  <c r="W69" i="36" s="1"/>
  <c r="X69" i="36" s="1"/>
  <c r="Y69" i="36" s="1"/>
  <c r="S70" i="36" s="1"/>
  <c r="T70" i="36" s="1"/>
  <c r="U70" i="36" s="1"/>
  <c r="V70" i="36" s="1"/>
  <c r="W70" i="36" s="1"/>
  <c r="X70" i="36" s="1"/>
  <c r="Y70" i="36" s="1"/>
  <c r="S71" i="36" s="1"/>
  <c r="T71" i="36" s="1"/>
  <c r="U71" i="36" s="1"/>
  <c r="V71" i="36" s="1"/>
  <c r="W71" i="36" s="1"/>
  <c r="X71" i="36" s="1"/>
  <c r="Y71" i="36" s="1"/>
  <c r="S72" i="36" s="1"/>
  <c r="T72" i="36" s="1"/>
  <c r="U72" i="36" s="1"/>
  <c r="V72" i="36" s="1"/>
  <c r="W72" i="36" s="1"/>
  <c r="X72" i="36" s="1"/>
  <c r="Y72" i="36" s="1"/>
  <c r="K8" i="36"/>
  <c r="L8" i="36" s="1"/>
  <c r="M8" i="36" s="1"/>
  <c r="N8" i="36" s="1"/>
  <c r="O8" i="36" s="1"/>
  <c r="P8" i="36" s="1"/>
  <c r="Q8" i="36" s="1"/>
  <c r="K9" i="36" s="1"/>
  <c r="L9" i="36" s="1"/>
  <c r="M9" i="36" s="1"/>
  <c r="N9" i="36" s="1"/>
  <c r="O9" i="36" s="1"/>
  <c r="P9" i="36" s="1"/>
  <c r="Q9" i="36" s="1"/>
  <c r="K10" i="36" s="1"/>
  <c r="L10" i="36" s="1"/>
  <c r="M10" i="36" s="1"/>
  <c r="N10" i="36" s="1"/>
  <c r="O10" i="36" s="1"/>
  <c r="P10" i="36" s="1"/>
  <c r="Q10" i="36" s="1"/>
  <c r="K11" i="36" s="1"/>
  <c r="L11" i="36" s="1"/>
  <c r="M11" i="36" s="1"/>
  <c r="N11" i="36" s="1"/>
  <c r="O11" i="36" s="1"/>
  <c r="P11" i="36" s="1"/>
  <c r="Q11" i="36" s="1"/>
  <c r="K12" i="36" s="1"/>
  <c r="L12" i="36" s="1"/>
  <c r="M12" i="36" s="1"/>
  <c r="N12" i="36" s="1"/>
  <c r="O12" i="36" s="1"/>
  <c r="P12" i="36" s="1"/>
  <c r="Q12" i="36" s="1"/>
  <c r="K13" i="36" s="1"/>
  <c r="L13" i="36" s="1"/>
  <c r="M13" i="36" s="1"/>
  <c r="N13" i="36" s="1"/>
  <c r="O13" i="36" s="1"/>
  <c r="P13" i="36" s="1"/>
  <c r="Q13" i="36" s="1"/>
  <c r="S6" i="36"/>
  <c r="S8" i="36" s="1"/>
  <c r="T8" i="36" s="1"/>
  <c r="U8" i="36" s="1"/>
  <c r="V8" i="36" s="1"/>
  <c r="W8" i="36" s="1"/>
  <c r="X8" i="36" s="1"/>
  <c r="Y8" i="36" s="1"/>
  <c r="S9" i="36" s="1"/>
  <c r="T9" i="36" s="1"/>
  <c r="U9" i="36" s="1"/>
  <c r="V9" i="36" s="1"/>
  <c r="W9" i="36" s="1"/>
  <c r="X9" i="36" s="1"/>
  <c r="Y9" i="36" s="1"/>
  <c r="S10" i="36" s="1"/>
  <c r="T10" i="36" s="1"/>
  <c r="U10" i="36" s="1"/>
  <c r="V10" i="36" s="1"/>
  <c r="W10" i="36" s="1"/>
  <c r="X10" i="36" s="1"/>
  <c r="Y10" i="36" s="1"/>
  <c r="S11" i="36" s="1"/>
  <c r="T11" i="36" s="1"/>
  <c r="U11" i="36" s="1"/>
  <c r="V11" i="36" s="1"/>
  <c r="W11" i="36" s="1"/>
  <c r="X11" i="36" s="1"/>
  <c r="Y11" i="36" s="1"/>
  <c r="S12" i="36" s="1"/>
  <c r="T12" i="36" s="1"/>
  <c r="U12" i="36" s="1"/>
  <c r="V12" i="36" s="1"/>
  <c r="W12" i="36" s="1"/>
  <c r="X12" i="36" s="1"/>
  <c r="Y12" i="36" s="1"/>
  <c r="S13" i="36" s="1"/>
  <c r="T13" i="36" s="1"/>
  <c r="U13" i="36" s="1"/>
  <c r="V13" i="36" s="1"/>
  <c r="W13" i="36" s="1"/>
  <c r="X13" i="36" s="1"/>
  <c r="Y13" i="36" s="1"/>
  <c r="K65" i="35"/>
  <c r="A6" i="35"/>
  <c r="E10" i="35"/>
  <c r="K6" i="35"/>
  <c r="D8" i="35"/>
  <c r="S65" i="34"/>
  <c r="S67" i="34" s="1"/>
  <c r="T67" i="34" s="1"/>
  <c r="U67" i="34" s="1"/>
  <c r="V67" i="34" s="1"/>
  <c r="W67" i="34" s="1"/>
  <c r="X67" i="34" s="1"/>
  <c r="Y67" i="34" s="1"/>
  <c r="S68" i="34" s="1"/>
  <c r="T68" i="34" s="1"/>
  <c r="U68" i="34" s="1"/>
  <c r="V68" i="34" s="1"/>
  <c r="W68" i="34" s="1"/>
  <c r="X68" i="34" s="1"/>
  <c r="Y68" i="34" s="1"/>
  <c r="S69" i="34" s="1"/>
  <c r="T69" i="34" s="1"/>
  <c r="U69" i="34" s="1"/>
  <c r="V69" i="34" s="1"/>
  <c r="W69" i="34" s="1"/>
  <c r="X69" i="34" s="1"/>
  <c r="Y69" i="34" s="1"/>
  <c r="S70" i="34" s="1"/>
  <c r="T70" i="34" s="1"/>
  <c r="U70" i="34" s="1"/>
  <c r="V70" i="34" s="1"/>
  <c r="W70" i="34" s="1"/>
  <c r="X70" i="34" s="1"/>
  <c r="Y70" i="34" s="1"/>
  <c r="S71" i="34" s="1"/>
  <c r="T71" i="34" s="1"/>
  <c r="U71" i="34" s="1"/>
  <c r="V71" i="34" s="1"/>
  <c r="W71" i="34" s="1"/>
  <c r="X71" i="34" s="1"/>
  <c r="Y71" i="34" s="1"/>
  <c r="S72" i="34" s="1"/>
  <c r="T72" i="34" s="1"/>
  <c r="U72" i="34" s="1"/>
  <c r="V72" i="34" s="1"/>
  <c r="W72" i="34" s="1"/>
  <c r="X72" i="34" s="1"/>
  <c r="Y72" i="34" s="1"/>
  <c r="K6" i="34"/>
  <c r="K8" i="34" s="1"/>
  <c r="L8" i="34" s="1"/>
  <c r="M8" i="34" s="1"/>
  <c r="N8" i="34" s="1"/>
  <c r="O8" i="34" s="1"/>
  <c r="P8" i="34" s="1"/>
  <c r="Q8" i="34" s="1"/>
  <c r="K9" i="34" s="1"/>
  <c r="L9" i="34" s="1"/>
  <c r="M9" i="34" s="1"/>
  <c r="N9" i="34" s="1"/>
  <c r="O9" i="34" s="1"/>
  <c r="P9" i="34" s="1"/>
  <c r="Q9" i="34" s="1"/>
  <c r="K10" i="34" s="1"/>
  <c r="L10" i="34" s="1"/>
  <c r="M10" i="34" s="1"/>
  <c r="N10" i="34" s="1"/>
  <c r="O10" i="34" s="1"/>
  <c r="P10" i="34" s="1"/>
  <c r="Q10" i="34" s="1"/>
  <c r="K11" i="34" s="1"/>
  <c r="L11" i="34" s="1"/>
  <c r="M11" i="34" s="1"/>
  <c r="N11" i="34" s="1"/>
  <c r="O11" i="34" s="1"/>
  <c r="P11" i="34" s="1"/>
  <c r="Q11" i="34" s="1"/>
  <c r="K12" i="34" s="1"/>
  <c r="L12" i="34" s="1"/>
  <c r="M12" i="34" s="1"/>
  <c r="N12" i="34" s="1"/>
  <c r="O12" i="34" s="1"/>
  <c r="P12" i="34" s="1"/>
  <c r="Q12" i="34" s="1"/>
  <c r="K13" i="34" s="1"/>
  <c r="L13" i="34" s="1"/>
  <c r="M13" i="34" s="1"/>
  <c r="N13" i="34" s="1"/>
  <c r="O13" i="34" s="1"/>
  <c r="P13" i="34" s="1"/>
  <c r="Q13" i="34" s="1"/>
  <c r="D8" i="34"/>
  <c r="E10" i="34"/>
  <c r="Y66" i="20"/>
  <c r="X66" i="20"/>
  <c r="W66" i="20"/>
  <c r="V66" i="20"/>
  <c r="U66" i="20"/>
  <c r="T66" i="20"/>
  <c r="S66" i="20"/>
  <c r="Q66" i="20"/>
  <c r="P66" i="20"/>
  <c r="O66" i="20"/>
  <c r="N66" i="20"/>
  <c r="M66" i="20"/>
  <c r="L66" i="20"/>
  <c r="K66" i="20"/>
  <c r="D65" i="20"/>
  <c r="E69" i="20" s="1"/>
  <c r="Y7" i="20"/>
  <c r="X7" i="20"/>
  <c r="W7" i="20"/>
  <c r="V7" i="20"/>
  <c r="U7" i="20"/>
  <c r="T7" i="20"/>
  <c r="S7" i="20"/>
  <c r="Q7" i="20"/>
  <c r="P7" i="20"/>
  <c r="O7" i="20"/>
  <c r="N7" i="20"/>
  <c r="M7" i="20"/>
  <c r="L7" i="20"/>
  <c r="K7" i="20"/>
  <c r="D6" i="20"/>
  <c r="S6" i="34" l="1"/>
  <c r="S8" i="34" s="1"/>
  <c r="T8" i="34" s="1"/>
  <c r="U8" i="34" s="1"/>
  <c r="V8" i="34" s="1"/>
  <c r="W8" i="34" s="1"/>
  <c r="X8" i="34" s="1"/>
  <c r="Y8" i="34" s="1"/>
  <c r="S9" i="34" s="1"/>
  <c r="T9" i="34" s="1"/>
  <c r="U9" i="34" s="1"/>
  <c r="V9" i="34" s="1"/>
  <c r="W9" i="34" s="1"/>
  <c r="X9" i="34" s="1"/>
  <c r="Y9" i="34" s="1"/>
  <c r="S10" i="34" s="1"/>
  <c r="T10" i="34" s="1"/>
  <c r="U10" i="34" s="1"/>
  <c r="V10" i="34" s="1"/>
  <c r="W10" i="34" s="1"/>
  <c r="X10" i="34" s="1"/>
  <c r="Y10" i="34" s="1"/>
  <c r="S11" i="34" s="1"/>
  <c r="T11" i="34" s="1"/>
  <c r="U11" i="34" s="1"/>
  <c r="V11" i="34" s="1"/>
  <c r="W11" i="34" s="1"/>
  <c r="X11" i="34" s="1"/>
  <c r="Y11" i="34" s="1"/>
  <c r="S12" i="34" s="1"/>
  <c r="T12" i="34" s="1"/>
  <c r="U12" i="34" s="1"/>
  <c r="V12" i="34" s="1"/>
  <c r="W12" i="34" s="1"/>
  <c r="X12" i="34" s="1"/>
  <c r="Y12" i="34" s="1"/>
  <c r="S13" i="34" s="1"/>
  <c r="T13" i="34" s="1"/>
  <c r="U13" i="34" s="1"/>
  <c r="V13" i="34" s="1"/>
  <c r="W13" i="34" s="1"/>
  <c r="X13" i="34" s="1"/>
  <c r="Y13" i="34" s="1"/>
  <c r="K8" i="35"/>
  <c r="L8" i="35" s="1"/>
  <c r="M8" i="35" s="1"/>
  <c r="N8" i="35" s="1"/>
  <c r="O8" i="35" s="1"/>
  <c r="P8" i="35" s="1"/>
  <c r="Q8" i="35" s="1"/>
  <c r="K9" i="35" s="1"/>
  <c r="L9" i="35" s="1"/>
  <c r="M9" i="35" s="1"/>
  <c r="N9" i="35" s="1"/>
  <c r="O9" i="35" s="1"/>
  <c r="P9" i="35" s="1"/>
  <c r="Q9" i="35" s="1"/>
  <c r="K10" i="35" s="1"/>
  <c r="L10" i="35" s="1"/>
  <c r="M10" i="35" s="1"/>
  <c r="N10" i="35" s="1"/>
  <c r="O10" i="35" s="1"/>
  <c r="P10" i="35" s="1"/>
  <c r="Q10" i="35" s="1"/>
  <c r="K11" i="35" s="1"/>
  <c r="L11" i="35" s="1"/>
  <c r="M11" i="35" s="1"/>
  <c r="N11" i="35" s="1"/>
  <c r="O11" i="35" s="1"/>
  <c r="P11" i="35" s="1"/>
  <c r="Q11" i="35" s="1"/>
  <c r="K12" i="35" s="1"/>
  <c r="L12" i="35" s="1"/>
  <c r="M12" i="35" s="1"/>
  <c r="N12" i="35" s="1"/>
  <c r="O12" i="35" s="1"/>
  <c r="P12" i="35" s="1"/>
  <c r="Q12" i="35" s="1"/>
  <c r="K13" i="35" s="1"/>
  <c r="L13" i="35" s="1"/>
  <c r="M13" i="35" s="1"/>
  <c r="N13" i="35" s="1"/>
  <c r="O13" i="35" s="1"/>
  <c r="P13" i="35" s="1"/>
  <c r="Q13" i="35" s="1"/>
  <c r="S6" i="35"/>
  <c r="S8" i="35" s="1"/>
  <c r="T8" i="35" s="1"/>
  <c r="U8" i="35" s="1"/>
  <c r="V8" i="35" s="1"/>
  <c r="W8" i="35" s="1"/>
  <c r="X8" i="35" s="1"/>
  <c r="Y8" i="35" s="1"/>
  <c r="S9" i="35" s="1"/>
  <c r="T9" i="35" s="1"/>
  <c r="U9" i="35" s="1"/>
  <c r="V9" i="35" s="1"/>
  <c r="W9" i="35" s="1"/>
  <c r="X9" i="35" s="1"/>
  <c r="Y9" i="35" s="1"/>
  <c r="S10" i="35" s="1"/>
  <c r="T10" i="35" s="1"/>
  <c r="U10" i="35" s="1"/>
  <c r="V10" i="35" s="1"/>
  <c r="W10" i="35" s="1"/>
  <c r="X10" i="35" s="1"/>
  <c r="Y10" i="35" s="1"/>
  <c r="S11" i="35" s="1"/>
  <c r="T11" i="35" s="1"/>
  <c r="U11" i="35" s="1"/>
  <c r="V11" i="35" s="1"/>
  <c r="W11" i="35" s="1"/>
  <c r="X11" i="35" s="1"/>
  <c r="Y11" i="35" s="1"/>
  <c r="S12" i="35" s="1"/>
  <c r="T12" i="35" s="1"/>
  <c r="U12" i="35" s="1"/>
  <c r="V12" i="35" s="1"/>
  <c r="W12" i="35" s="1"/>
  <c r="X12" i="35" s="1"/>
  <c r="Y12" i="35" s="1"/>
  <c r="S13" i="35" s="1"/>
  <c r="T13" i="35" s="1"/>
  <c r="U13" i="35" s="1"/>
  <c r="V13" i="35" s="1"/>
  <c r="W13" i="35" s="1"/>
  <c r="X13" i="35" s="1"/>
  <c r="Y13" i="35" s="1"/>
  <c r="K67" i="35"/>
  <c r="L67" i="35" s="1"/>
  <c r="M67" i="35" s="1"/>
  <c r="N67" i="35" s="1"/>
  <c r="O67" i="35" s="1"/>
  <c r="P67" i="35" s="1"/>
  <c r="Q67" i="35" s="1"/>
  <c r="K68" i="35" s="1"/>
  <c r="L68" i="35" s="1"/>
  <c r="M68" i="35" s="1"/>
  <c r="N68" i="35" s="1"/>
  <c r="O68" i="35" s="1"/>
  <c r="P68" i="35" s="1"/>
  <c r="Q68" i="35" s="1"/>
  <c r="K69" i="35" s="1"/>
  <c r="L69" i="35" s="1"/>
  <c r="M69" i="35" s="1"/>
  <c r="N69" i="35" s="1"/>
  <c r="O69" i="35" s="1"/>
  <c r="P69" i="35" s="1"/>
  <c r="Q69" i="35" s="1"/>
  <c r="K70" i="35" s="1"/>
  <c r="L70" i="35" s="1"/>
  <c r="M70" i="35" s="1"/>
  <c r="N70" i="35" s="1"/>
  <c r="O70" i="35" s="1"/>
  <c r="P70" i="35" s="1"/>
  <c r="Q70" i="35" s="1"/>
  <c r="K71" i="35" s="1"/>
  <c r="L71" i="35" s="1"/>
  <c r="M71" i="35" s="1"/>
  <c r="N71" i="35" s="1"/>
  <c r="O71" i="35" s="1"/>
  <c r="P71" i="35" s="1"/>
  <c r="Q71" i="35" s="1"/>
  <c r="K72" i="35" s="1"/>
  <c r="L72" i="35" s="1"/>
  <c r="M72" i="35" s="1"/>
  <c r="N72" i="35" s="1"/>
  <c r="O72" i="35" s="1"/>
  <c r="P72" i="35" s="1"/>
  <c r="Q72" i="35" s="1"/>
  <c r="S65" i="35"/>
  <c r="S67" i="35" s="1"/>
  <c r="T67" i="35" s="1"/>
  <c r="U67" i="35" s="1"/>
  <c r="V67" i="35" s="1"/>
  <c r="W67" i="35" s="1"/>
  <c r="X67" i="35" s="1"/>
  <c r="Y67" i="35" s="1"/>
  <c r="S68" i="35" s="1"/>
  <c r="T68" i="35" s="1"/>
  <c r="U68" i="35" s="1"/>
  <c r="V68" i="35" s="1"/>
  <c r="W68" i="35" s="1"/>
  <c r="X68" i="35" s="1"/>
  <c r="Y68" i="35" s="1"/>
  <c r="S69" i="35" s="1"/>
  <c r="T69" i="35" s="1"/>
  <c r="U69" i="35" s="1"/>
  <c r="V69" i="35" s="1"/>
  <c r="W69" i="35" s="1"/>
  <c r="X69" i="35" s="1"/>
  <c r="Y69" i="35" s="1"/>
  <c r="S70" i="35" s="1"/>
  <c r="T70" i="35" s="1"/>
  <c r="U70" i="35" s="1"/>
  <c r="V70" i="35" s="1"/>
  <c r="W70" i="35" s="1"/>
  <c r="X70" i="35" s="1"/>
  <c r="Y70" i="35" s="1"/>
  <c r="S71" i="35" s="1"/>
  <c r="T71" i="35" s="1"/>
  <c r="U71" i="35" s="1"/>
  <c r="V71" i="35" s="1"/>
  <c r="W71" i="35" s="1"/>
  <c r="X71" i="35" s="1"/>
  <c r="Y71" i="35" s="1"/>
  <c r="S72" i="35" s="1"/>
  <c r="T72" i="35" s="1"/>
  <c r="U72" i="35" s="1"/>
  <c r="V72" i="35" s="1"/>
  <c r="W72" i="35" s="1"/>
  <c r="X72" i="35" s="1"/>
  <c r="Y72" i="35" s="1"/>
  <c r="A65" i="20"/>
  <c r="D67" i="20"/>
  <c r="K65" i="20"/>
  <c r="A6" i="20"/>
  <c r="K6" i="20"/>
  <c r="D8" i="20"/>
  <c r="E10" i="20"/>
  <c r="F84" i="3"/>
  <c r="F83" i="3"/>
  <c r="F82" i="3"/>
  <c r="F81" i="3"/>
  <c r="F78" i="3"/>
  <c r="K67" i="20" l="1"/>
  <c r="L67" i="20" s="1"/>
  <c r="M67" i="20" s="1"/>
  <c r="N67" i="20" s="1"/>
  <c r="O67" i="20" s="1"/>
  <c r="P67" i="20" s="1"/>
  <c r="Q67" i="20" s="1"/>
  <c r="K68" i="20" s="1"/>
  <c r="L68" i="20" s="1"/>
  <c r="M68" i="20" s="1"/>
  <c r="N68" i="20" s="1"/>
  <c r="O68" i="20" s="1"/>
  <c r="P68" i="20" s="1"/>
  <c r="Q68" i="20" s="1"/>
  <c r="K69" i="20" s="1"/>
  <c r="L69" i="20" s="1"/>
  <c r="M69" i="20" s="1"/>
  <c r="N69" i="20" s="1"/>
  <c r="O69" i="20" s="1"/>
  <c r="P69" i="20" s="1"/>
  <c r="Q69" i="20" s="1"/>
  <c r="K70" i="20" s="1"/>
  <c r="L70" i="20" s="1"/>
  <c r="M70" i="20" s="1"/>
  <c r="N70" i="20" s="1"/>
  <c r="O70" i="20" s="1"/>
  <c r="P70" i="20" s="1"/>
  <c r="Q70" i="20" s="1"/>
  <c r="K71" i="20" s="1"/>
  <c r="L71" i="20" s="1"/>
  <c r="M71" i="20" s="1"/>
  <c r="N71" i="20" s="1"/>
  <c r="O71" i="20" s="1"/>
  <c r="P71" i="20" s="1"/>
  <c r="Q71" i="20" s="1"/>
  <c r="K72" i="20" s="1"/>
  <c r="L72" i="20" s="1"/>
  <c r="M72" i="20" s="1"/>
  <c r="N72" i="20" s="1"/>
  <c r="O72" i="20" s="1"/>
  <c r="P72" i="20" s="1"/>
  <c r="Q72" i="20" s="1"/>
  <c r="S65" i="20"/>
  <c r="S67" i="20" s="1"/>
  <c r="T67" i="20" s="1"/>
  <c r="U67" i="20" s="1"/>
  <c r="V67" i="20" s="1"/>
  <c r="W67" i="20" s="1"/>
  <c r="X67" i="20" s="1"/>
  <c r="Y67" i="20" s="1"/>
  <c r="S68" i="20" s="1"/>
  <c r="T68" i="20" s="1"/>
  <c r="U68" i="20" s="1"/>
  <c r="V68" i="20" s="1"/>
  <c r="W68" i="20" s="1"/>
  <c r="X68" i="20" s="1"/>
  <c r="Y68" i="20" s="1"/>
  <c r="S69" i="20" s="1"/>
  <c r="T69" i="20" s="1"/>
  <c r="U69" i="20" s="1"/>
  <c r="V69" i="20" s="1"/>
  <c r="W69" i="20" s="1"/>
  <c r="X69" i="20" s="1"/>
  <c r="Y69" i="20" s="1"/>
  <c r="S70" i="20" s="1"/>
  <c r="T70" i="20" s="1"/>
  <c r="U70" i="20" s="1"/>
  <c r="V70" i="20" s="1"/>
  <c r="W70" i="20" s="1"/>
  <c r="X70" i="20" s="1"/>
  <c r="Y70" i="20" s="1"/>
  <c r="S71" i="20" s="1"/>
  <c r="T71" i="20" s="1"/>
  <c r="U71" i="20" s="1"/>
  <c r="V71" i="20" s="1"/>
  <c r="W71" i="20" s="1"/>
  <c r="X71" i="20" s="1"/>
  <c r="Y71" i="20" s="1"/>
  <c r="S72" i="20" s="1"/>
  <c r="T72" i="20" s="1"/>
  <c r="U72" i="20" s="1"/>
  <c r="V72" i="20" s="1"/>
  <c r="W72" i="20" s="1"/>
  <c r="X72" i="20" s="1"/>
  <c r="Y72" i="20" s="1"/>
  <c r="K8" i="20"/>
  <c r="L8" i="20" s="1"/>
  <c r="M8" i="20" s="1"/>
  <c r="N8" i="20" s="1"/>
  <c r="O8" i="20" s="1"/>
  <c r="P8" i="20" s="1"/>
  <c r="Q8" i="20" s="1"/>
  <c r="K9" i="20" s="1"/>
  <c r="L9" i="20" s="1"/>
  <c r="M9" i="20" s="1"/>
  <c r="N9" i="20" s="1"/>
  <c r="O9" i="20" s="1"/>
  <c r="P9" i="20" s="1"/>
  <c r="Q9" i="20" s="1"/>
  <c r="K10" i="20" s="1"/>
  <c r="L10" i="20" s="1"/>
  <c r="M10" i="20" s="1"/>
  <c r="N10" i="20" s="1"/>
  <c r="O10" i="20" s="1"/>
  <c r="P10" i="20" s="1"/>
  <c r="Q10" i="20" s="1"/>
  <c r="K11" i="20" s="1"/>
  <c r="L11" i="20" s="1"/>
  <c r="M11" i="20" s="1"/>
  <c r="N11" i="20" s="1"/>
  <c r="O11" i="20" s="1"/>
  <c r="P11" i="20" s="1"/>
  <c r="Q11" i="20" s="1"/>
  <c r="K12" i="20" s="1"/>
  <c r="L12" i="20" s="1"/>
  <c r="M12" i="20" s="1"/>
  <c r="N12" i="20" s="1"/>
  <c r="O12" i="20" s="1"/>
  <c r="P12" i="20" s="1"/>
  <c r="Q12" i="20" s="1"/>
  <c r="K13" i="20" s="1"/>
  <c r="L13" i="20" s="1"/>
  <c r="M13" i="20" s="1"/>
  <c r="N13" i="20" s="1"/>
  <c r="O13" i="20" s="1"/>
  <c r="P13" i="20" s="1"/>
  <c r="Q13" i="20" s="1"/>
  <c r="S6" i="20"/>
  <c r="S8" i="20" s="1"/>
  <c r="T8" i="20" s="1"/>
  <c r="U8" i="20" s="1"/>
  <c r="V8" i="20" s="1"/>
  <c r="W8" i="20" s="1"/>
  <c r="X8" i="20" s="1"/>
  <c r="Y8" i="20" s="1"/>
  <c r="S9" i="20" s="1"/>
  <c r="T9" i="20" s="1"/>
  <c r="U9" i="20" s="1"/>
  <c r="V9" i="20" s="1"/>
  <c r="W9" i="20" s="1"/>
  <c r="X9" i="20" s="1"/>
  <c r="Y9" i="20" s="1"/>
  <c r="S10" i="20" s="1"/>
  <c r="T10" i="20" s="1"/>
  <c r="U10" i="20" s="1"/>
  <c r="V10" i="20" s="1"/>
  <c r="W10" i="20" s="1"/>
  <c r="X10" i="20" s="1"/>
  <c r="Y10" i="20" s="1"/>
  <c r="S11" i="20" s="1"/>
  <c r="T11" i="20" s="1"/>
  <c r="U11" i="20" s="1"/>
  <c r="V11" i="20" s="1"/>
  <c r="W11" i="20" s="1"/>
  <c r="X11" i="20" s="1"/>
  <c r="Y11" i="20" s="1"/>
  <c r="S12" i="20" s="1"/>
  <c r="T12" i="20" s="1"/>
  <c r="U12" i="20" s="1"/>
  <c r="V12" i="20" s="1"/>
  <c r="W12" i="20" s="1"/>
  <c r="X12" i="20" s="1"/>
  <c r="Y12" i="20" s="1"/>
  <c r="S13" i="20" s="1"/>
  <c r="T13" i="20" s="1"/>
  <c r="U13" i="20" s="1"/>
  <c r="V13" i="20" s="1"/>
  <c r="W13" i="20" s="1"/>
  <c r="X13" i="20" s="1"/>
  <c r="Y13" i="20" s="1"/>
  <c r="D12" i="5"/>
  <c r="D13" i="5"/>
  <c r="D14" i="5"/>
  <c r="D15" i="5"/>
  <c r="D16" i="5"/>
  <c r="D17" i="5"/>
  <c r="D18" i="5"/>
  <c r="D19" i="5"/>
  <c r="D20" i="5"/>
  <c r="D21" i="5"/>
  <c r="D22" i="5"/>
  <c r="D23" i="5"/>
  <c r="D24" i="5"/>
  <c r="D7" i="5" l="1"/>
  <c r="F29" i="3" l="1"/>
  <c r="F26" i="3"/>
  <c r="F32" i="3"/>
  <c r="F27" i="3"/>
  <c r="F28" i="3" s="1"/>
  <c r="F69" i="3"/>
  <c r="F73" i="3"/>
  <c r="F57" i="3"/>
  <c r="F68" i="3"/>
  <c r="F61" i="3"/>
  <c r="F62" i="3"/>
  <c r="F12" i="3"/>
  <c r="F39" i="3"/>
  <c r="F53" i="3"/>
  <c r="F52" i="3"/>
  <c r="F65" i="3"/>
  <c r="F56" i="3"/>
  <c r="F67" i="3"/>
  <c r="F58" i="3"/>
  <c r="F72" i="3"/>
  <c r="F76" i="3"/>
  <c r="F77" i="3"/>
  <c r="F63" i="3"/>
  <c r="F55" i="3"/>
  <c r="F71" i="3"/>
  <c r="F75" i="3"/>
  <c r="F60" i="3"/>
  <c r="F66" i="3"/>
  <c r="F74" i="3"/>
  <c r="F59" i="3"/>
  <c r="F54" i="3"/>
  <c r="F70" i="3"/>
  <c r="F37" i="3"/>
  <c r="F24" i="3"/>
  <c r="F25" i="3"/>
  <c r="F22" i="3"/>
  <c r="F23" i="3"/>
  <c r="F17" i="3"/>
  <c r="F31" i="3" l="1"/>
  <c r="F30" i="3"/>
  <c r="F19" i="3"/>
  <c r="F20" i="3"/>
  <c r="F18" i="3"/>
  <c r="F21" i="3" s="1"/>
  <c r="D9" i="5" l="1"/>
  <c r="D11" i="5"/>
  <c r="D10" i="5"/>
  <c r="F44" i="3"/>
  <c r="F48" i="3"/>
  <c r="F49" i="3"/>
  <c r="S109" i="39" l="1" a="1"/>
  <c r="S109" i="39" s="1"/>
  <c r="U48" i="39" a="1"/>
  <c r="U48" i="39" s="1"/>
  <c r="X109" i="39" a="1"/>
  <c r="X109" i="39" s="1"/>
  <c r="T109" i="39" a="1"/>
  <c r="T109" i="39" s="1"/>
  <c r="A24" i="39" a="1"/>
  <c r="A24" i="39" s="1"/>
  <c r="X107" i="39" a="1"/>
  <c r="X107" i="39" s="1"/>
  <c r="L107" i="39" a="1"/>
  <c r="L107" i="39" s="1"/>
  <c r="B49" i="39" a="1"/>
  <c r="B49" i="39" s="1"/>
  <c r="L50" i="39" a="1"/>
  <c r="L50" i="39" s="1"/>
  <c r="M48" i="39" a="1"/>
  <c r="M48" i="39" s="1"/>
  <c r="A25" i="39" a="1"/>
  <c r="A25" i="39" s="1"/>
  <c r="A18" i="39" a="1"/>
  <c r="A18" i="39" s="1"/>
  <c r="T111" i="39" a="1"/>
  <c r="T111" i="39" s="1"/>
  <c r="B111" i="39" a="1"/>
  <c r="B111" i="39" s="1"/>
  <c r="V52" i="39" a="1"/>
  <c r="V52" i="39" s="1"/>
  <c r="K52" i="39" a="1"/>
  <c r="K52" i="39" s="1"/>
  <c r="I107" i="39" a="1"/>
  <c r="I107" i="39" s="1"/>
  <c r="V111" i="39" a="1"/>
  <c r="V111" i="39" s="1"/>
  <c r="K48" i="39" a="1"/>
  <c r="K48" i="39" s="1"/>
  <c r="O53" i="39" a="1"/>
  <c r="O53" i="39" s="1"/>
  <c r="S51" i="39" a="1"/>
  <c r="S51" i="39" s="1"/>
  <c r="Y50" i="39" a="1"/>
  <c r="Y50" i="39" s="1"/>
  <c r="W52" i="39" a="1"/>
  <c r="W52" i="39" s="1"/>
  <c r="Y48" i="39" a="1"/>
  <c r="Y48" i="39" s="1"/>
  <c r="K111" i="39" a="1"/>
  <c r="K111" i="39" s="1"/>
  <c r="A16" i="39" a="1"/>
  <c r="A16" i="39" s="1"/>
  <c r="A23" i="39" a="1"/>
  <c r="A23" i="39" s="1"/>
  <c r="O108" i="39" a="1"/>
  <c r="O108" i="39" s="1"/>
  <c r="N107" i="39" a="1"/>
  <c r="N107" i="39" s="1"/>
  <c r="N112" i="39" a="1"/>
  <c r="N112" i="39" s="1"/>
  <c r="W111" i="39" a="1"/>
  <c r="W111" i="39" s="1"/>
  <c r="S53" i="39" a="1"/>
  <c r="S53" i="39" s="1"/>
  <c r="Y107" i="39" a="1"/>
  <c r="Y107" i="39" s="1"/>
  <c r="W108" i="39" a="1"/>
  <c r="W108" i="39" s="1"/>
  <c r="A80" i="39" a="1"/>
  <c r="A80" i="39" s="1"/>
  <c r="O49" i="39" a="1"/>
  <c r="O49" i="39" s="1"/>
  <c r="J48" i="39" a="1"/>
  <c r="J48" i="39" s="1"/>
  <c r="L108" i="39" a="1"/>
  <c r="L108" i="39" s="1"/>
  <c r="V107" i="39" a="1"/>
  <c r="V107" i="39" s="1"/>
  <c r="N110" i="39" a="1"/>
  <c r="N110" i="39" s="1"/>
  <c r="O109" i="39" a="1"/>
  <c r="O109" i="39" s="1"/>
  <c r="X108" i="39" a="1"/>
  <c r="X108" i="39" s="1"/>
  <c r="T50" i="39" a="1"/>
  <c r="T50" i="39" s="1"/>
  <c r="M110" i="39" a="1"/>
  <c r="M110" i="39" s="1"/>
  <c r="A77" i="39" a="1"/>
  <c r="A77" i="39" s="1"/>
  <c r="T53" i="39" a="1"/>
  <c r="T53" i="39" s="1"/>
  <c r="K112" i="39" a="1"/>
  <c r="K112" i="39" s="1"/>
  <c r="M51" i="39" a="1"/>
  <c r="M51" i="39" s="1"/>
  <c r="N49" i="39" a="1"/>
  <c r="N49" i="39" s="1"/>
  <c r="W48" i="39" a="1"/>
  <c r="W48" i="39" s="1"/>
  <c r="S48" i="39" a="1"/>
  <c r="S48" i="39" s="1"/>
  <c r="U112" i="39" a="1"/>
  <c r="U112" i="39" s="1"/>
  <c r="I112" i="39" a="1"/>
  <c r="I112" i="39" s="1"/>
  <c r="L109" i="39" a="1"/>
  <c r="L109" i="39" s="1"/>
  <c r="Y108" i="39" a="1"/>
  <c r="Y108" i="39" s="1"/>
  <c r="M50" i="39" a="1"/>
  <c r="M50" i="39" s="1"/>
  <c r="U51" i="39" a="1"/>
  <c r="U51" i="39" s="1"/>
  <c r="U107" i="39" a="1"/>
  <c r="U107" i="39" s="1"/>
  <c r="L110" i="39" a="1"/>
  <c r="L110" i="39" s="1"/>
  <c r="U109" i="39" a="1"/>
  <c r="U109" i="39" s="1"/>
  <c r="N51" i="39" a="1"/>
  <c r="N51" i="39" s="1"/>
  <c r="X110" i="39" a="1"/>
  <c r="X110" i="39" s="1"/>
  <c r="X52" i="39" a="1"/>
  <c r="X52" i="39" s="1"/>
  <c r="L52" i="39" a="1"/>
  <c r="L52" i="39" s="1"/>
  <c r="T112" i="39" a="1"/>
  <c r="T112" i="39" s="1"/>
  <c r="X111" i="39" a="1"/>
  <c r="X111" i="39" s="1"/>
  <c r="L111" i="39" a="1"/>
  <c r="L111" i="39" s="1"/>
  <c r="B53" i="39" a="1"/>
  <c r="B53" i="39" s="1"/>
  <c r="A75" i="39" a="1"/>
  <c r="A75" i="39" s="1"/>
  <c r="M107" i="39" a="1"/>
  <c r="M107" i="39" s="1"/>
  <c r="L112" i="39" a="1"/>
  <c r="L112" i="39" s="1"/>
  <c r="O48" i="39" a="1"/>
  <c r="O48" i="39" s="1"/>
  <c r="A78" i="39" a="1"/>
  <c r="A78" i="39" s="1"/>
  <c r="I52" i="39" a="1"/>
  <c r="I52" i="39" s="1"/>
  <c r="O51" i="39" a="1"/>
  <c r="O51" i="39" s="1"/>
  <c r="A15" i="39" a="1"/>
  <c r="A15" i="39" s="1"/>
  <c r="K49" i="39" a="1"/>
  <c r="K49" i="39" s="1"/>
  <c r="W112" i="39" a="1"/>
  <c r="W112" i="39" s="1"/>
  <c r="O111" i="39" a="1"/>
  <c r="O111" i="39" s="1"/>
  <c r="W53" i="39" a="1"/>
  <c r="W53" i="39" s="1"/>
  <c r="S110" i="39" a="1"/>
  <c r="S110" i="39" s="1"/>
  <c r="Y109" i="39" a="1"/>
  <c r="Y109" i="39" s="1"/>
  <c r="L48" i="39" a="1"/>
  <c r="L48" i="39" s="1"/>
  <c r="N52" i="39" a="1"/>
  <c r="N52" i="39" s="1"/>
  <c r="M53" i="39" a="1"/>
  <c r="M53" i="39" s="1"/>
  <c r="I51" i="39" a="1"/>
  <c r="I51" i="39" s="1"/>
  <c r="W109" i="39" a="1"/>
  <c r="W109" i="39" s="1"/>
  <c r="J108" i="39" a="1"/>
  <c r="J108" i="39" s="1"/>
  <c r="S107" i="39" a="1"/>
  <c r="S107" i="39" s="1"/>
  <c r="L49" i="39" a="1"/>
  <c r="L49" i="39" s="1"/>
  <c r="U52" i="39" a="1"/>
  <c r="U52" i="39" s="1"/>
  <c r="V50" i="39" a="1"/>
  <c r="V50" i="39" s="1"/>
  <c r="J50" i="39" a="1"/>
  <c r="J50" i="39" s="1"/>
  <c r="I49" i="39" a="1"/>
  <c r="I49" i="39" s="1"/>
  <c r="V109" i="39" a="1"/>
  <c r="V109" i="39" s="1"/>
  <c r="J109" i="39" a="1"/>
  <c r="J109" i="39" s="1"/>
  <c r="X50" i="39" a="1"/>
  <c r="X50" i="39" s="1"/>
  <c r="K108" i="39" a="1"/>
  <c r="K108" i="39" s="1"/>
  <c r="A81" i="39" a="1"/>
  <c r="A81" i="39" s="1"/>
  <c r="X53" i="39" a="1"/>
  <c r="X53" i="39" s="1"/>
  <c r="O112" i="39" a="1"/>
  <c r="O112" i="39" s="1"/>
  <c r="X51" i="39" a="1"/>
  <c r="X51" i="39" s="1"/>
  <c r="Y49" i="39" a="1"/>
  <c r="Y49" i="39" s="1"/>
  <c r="M49" i="39" a="1"/>
  <c r="M49" i="39" s="1"/>
  <c r="W51" i="39" a="1"/>
  <c r="W51" i="39" s="1"/>
  <c r="Y112" i="39" a="1"/>
  <c r="Y112" i="39" s="1"/>
  <c r="M112" i="39" a="1"/>
  <c r="M112" i="39" s="1"/>
  <c r="Y51" i="39" a="1"/>
  <c r="Y51" i="39" s="1"/>
  <c r="S49" i="39" a="1"/>
  <c r="S49" i="39" s="1"/>
  <c r="N108" i="39" a="1"/>
  <c r="N108" i="39" s="1"/>
  <c r="W107" i="39" a="1"/>
  <c r="W107" i="39" s="1"/>
  <c r="Y110" i="39" a="1"/>
  <c r="Y110" i="39" s="1"/>
  <c r="U110" i="39" a="1"/>
  <c r="U110" i="39" s="1"/>
  <c r="B110" i="39" a="1"/>
  <c r="B110" i="39" s="1"/>
  <c r="O50" i="39" a="1"/>
  <c r="O50" i="39" s="1"/>
  <c r="K109" i="39" a="1"/>
  <c r="K109" i="39" s="1"/>
  <c r="I53" i="39" a="1"/>
  <c r="I53" i="39" s="1"/>
  <c r="J111" i="39" a="1"/>
  <c r="J111" i="39" s="1"/>
  <c r="J110" i="39" a="1"/>
  <c r="J110" i="39" s="1"/>
  <c r="A84" i="39" a="1"/>
  <c r="A84" i="39" s="1"/>
  <c r="N111" i="39" a="1"/>
  <c r="N111" i="39" s="1"/>
  <c r="S50" i="39" a="1"/>
  <c r="S50" i="39" s="1"/>
  <c r="T48" i="39" a="1"/>
  <c r="T48" i="39" s="1"/>
  <c r="B48" i="39" a="1"/>
  <c r="B48" i="39" s="1"/>
  <c r="I50" i="39" a="1"/>
  <c r="I50" i="39" s="1"/>
  <c r="T107" i="39" a="1"/>
  <c r="T107" i="39" s="1"/>
  <c r="B107" i="39" a="1"/>
  <c r="B107" i="39" s="1"/>
  <c r="V48" i="39" a="1"/>
  <c r="V48" i="39" s="1"/>
  <c r="A82" i="39" a="1"/>
  <c r="A82" i="39" s="1"/>
  <c r="M52" i="39" a="1"/>
  <c r="M52" i="39" s="1"/>
  <c r="V51" i="39" a="1"/>
  <c r="V51" i="39" s="1"/>
  <c r="V53" i="39" a="1"/>
  <c r="V53" i="39" s="1"/>
  <c r="V49" i="39" a="1"/>
  <c r="V49" i="39" s="1"/>
  <c r="A22" i="39" a="1"/>
  <c r="A22" i="39" s="1"/>
  <c r="A17" i="39" a="1"/>
  <c r="A17" i="39" s="1"/>
  <c r="M108" i="39" a="1"/>
  <c r="M108" i="39" s="1"/>
  <c r="W110" i="39" a="1"/>
  <c r="W110" i="39" s="1"/>
  <c r="K110" i="39" a="1"/>
  <c r="K110" i="39" s="1"/>
  <c r="W49" i="39" a="1"/>
  <c r="W49" i="39" s="1"/>
  <c r="A74" i="39" a="1"/>
  <c r="A74" i="39" s="1"/>
  <c r="B108" i="39" a="1"/>
  <c r="B108" i="39" s="1"/>
  <c r="W50" i="39" a="1"/>
  <c r="W50" i="39" s="1"/>
  <c r="N109" i="39" a="1"/>
  <c r="N109" i="39" s="1"/>
  <c r="K107" i="39" a="1"/>
  <c r="K107" i="39" s="1"/>
  <c r="U53" i="39" a="1"/>
  <c r="U53" i="39" s="1"/>
  <c r="V108" i="39" a="1"/>
  <c r="V108" i="39" s="1"/>
  <c r="J53" i="39" a="1"/>
  <c r="J53" i="39" s="1"/>
  <c r="S52" i="39" a="1"/>
  <c r="S52" i="39" s="1"/>
  <c r="Y53" i="39" a="1"/>
  <c r="Y53" i="39" s="1"/>
  <c r="N48" i="39" a="1"/>
  <c r="N48" i="39" s="1"/>
  <c r="I109" i="39" a="1"/>
  <c r="I109" i="39" s="1"/>
  <c r="S108" i="39" a="1"/>
  <c r="S108" i="39" s="1"/>
  <c r="I110" i="39" a="1"/>
  <c r="I110" i="39" s="1"/>
  <c r="O107" i="39" a="1"/>
  <c r="O107" i="39" s="1"/>
  <c r="A76" i="39" a="1"/>
  <c r="A76" i="39" s="1"/>
  <c r="V112" i="39" a="1"/>
  <c r="V112" i="39" s="1"/>
  <c r="J52" i="39" a="1"/>
  <c r="J52" i="39" s="1"/>
  <c r="K50" i="39" a="1"/>
  <c r="K50" i="39" s="1"/>
  <c r="T49" i="39" a="1"/>
  <c r="T49" i="39" s="1"/>
  <c r="I111" i="39" a="1"/>
  <c r="I111" i="39" s="1"/>
  <c r="A19" i="39" a="1"/>
  <c r="A19" i="39" s="1"/>
  <c r="X112" i="39" a="1"/>
  <c r="X112" i="39" s="1"/>
  <c r="A79" i="39" a="1"/>
  <c r="A79" i="39" s="1"/>
  <c r="B112" i="39" a="1"/>
  <c r="B112" i="39" s="1"/>
  <c r="U108" i="39" a="1"/>
  <c r="U108" i="39" s="1"/>
  <c r="I108" i="39" a="1"/>
  <c r="I108" i="39" s="1"/>
  <c r="A20" i="39" a="1"/>
  <c r="A20" i="39" s="1"/>
  <c r="T110" i="39" a="1"/>
  <c r="T110" i="39" s="1"/>
  <c r="N53" i="39" a="1"/>
  <c r="N53" i="39" s="1"/>
  <c r="U50" i="39" a="1"/>
  <c r="U50" i="39" s="1"/>
  <c r="K51" i="39" a="1"/>
  <c r="K51" i="39" s="1"/>
  <c r="X49" i="39" a="1"/>
  <c r="X49" i="39" s="1"/>
  <c r="T108" i="39" a="1"/>
  <c r="T108" i="39" s="1"/>
  <c r="J49" i="39" a="1"/>
  <c r="J49" i="39" s="1"/>
  <c r="Y52" i="39" a="1"/>
  <c r="Y52" i="39" s="1"/>
  <c r="B51" i="39" a="1"/>
  <c r="B51" i="39" s="1"/>
  <c r="N50" i="39" a="1"/>
  <c r="N50" i="39" s="1"/>
  <c r="O110" i="39" a="1"/>
  <c r="O110" i="39" s="1"/>
  <c r="J112" i="39" a="1"/>
  <c r="J112" i="39" s="1"/>
  <c r="S111" i="39" a="1"/>
  <c r="S111" i="39" s="1"/>
  <c r="L53" i="39" a="1"/>
  <c r="L53" i="39" s="1"/>
  <c r="B109" i="39" a="1"/>
  <c r="B109" i="39" s="1"/>
  <c r="T52" i="39" a="1"/>
  <c r="T52" i="39" s="1"/>
  <c r="B52" i="39" a="1"/>
  <c r="B52" i="39" s="1"/>
  <c r="T51" i="39" a="1"/>
  <c r="T51" i="39" s="1"/>
  <c r="B50" i="39" a="1"/>
  <c r="B50" i="39" s="1"/>
  <c r="I48" i="39" a="1"/>
  <c r="I48" i="39" s="1"/>
  <c r="A21" i="39" a="1"/>
  <c r="A21" i="39" s="1"/>
  <c r="U49" i="39" a="1"/>
  <c r="U49" i="39" s="1"/>
  <c r="M111" i="39" a="1"/>
  <c r="M111" i="39" s="1"/>
  <c r="V110" i="39" a="1"/>
  <c r="V110" i="39" s="1"/>
  <c r="O52" i="39" a="1"/>
  <c r="O52" i="39" s="1"/>
  <c r="Y111" i="39" a="1"/>
  <c r="Y111" i="39" s="1"/>
  <c r="S112" i="39" a="1"/>
  <c r="S112" i="39" s="1"/>
  <c r="M109" i="39" a="1"/>
  <c r="M109" i="39" s="1"/>
  <c r="U111" i="39" a="1"/>
  <c r="U111" i="39" s="1"/>
  <c r="K53" i="39" a="1"/>
  <c r="K53" i="39" s="1"/>
  <c r="L51" i="39" a="1"/>
  <c r="L51" i="39" s="1"/>
  <c r="X48" i="39" a="1"/>
  <c r="X48" i="39" s="1"/>
  <c r="J51" i="39" a="1"/>
  <c r="J51" i="39" s="1"/>
  <c r="A83" i="39" a="1"/>
  <c r="A83" i="39" s="1"/>
  <c r="J107" i="39" a="1"/>
  <c r="J107" i="39" s="1"/>
  <c r="A25" i="38" a="1"/>
  <c r="A25" i="38" s="1"/>
  <c r="S110" i="38" a="1"/>
  <c r="S110" i="38" s="1"/>
  <c r="B107" i="38" a="1"/>
  <c r="B107" i="38" s="1"/>
  <c r="J51" i="38" a="1"/>
  <c r="J51" i="38" s="1"/>
  <c r="S53" i="38" a="1"/>
  <c r="S53" i="38" s="1"/>
  <c r="L110" i="38" a="1"/>
  <c r="L110" i="38" s="1"/>
  <c r="L48" i="38" a="1"/>
  <c r="L48" i="38" s="1"/>
  <c r="X50" i="38" a="1"/>
  <c r="X50" i="38" s="1"/>
  <c r="B110" i="38" a="1"/>
  <c r="B110" i="38" s="1"/>
  <c r="A84" i="38" a="1"/>
  <c r="A84" i="38" s="1"/>
  <c r="T50" i="38" a="1"/>
  <c r="T50" i="38" s="1"/>
  <c r="S111" i="38" a="1"/>
  <c r="S111" i="38" s="1"/>
  <c r="V109" i="38" a="1"/>
  <c r="V109" i="38" s="1"/>
  <c r="A80" i="38" a="1"/>
  <c r="A80" i="38" s="1"/>
  <c r="K51" i="38" a="1"/>
  <c r="K51" i="38" s="1"/>
  <c r="O109" i="38" a="1"/>
  <c r="O109" i="38" s="1"/>
  <c r="A76" i="38" a="1"/>
  <c r="A76" i="38" s="1"/>
  <c r="A15" i="38" a="1"/>
  <c r="A15" i="38" s="1"/>
  <c r="N108" i="38" a="1"/>
  <c r="N108" i="38" s="1"/>
  <c r="I53" i="38" a="1"/>
  <c r="I53" i="38" s="1"/>
  <c r="B49" i="38" a="1"/>
  <c r="B49" i="38" s="1"/>
  <c r="X110" i="38" a="1"/>
  <c r="X110" i="38" s="1"/>
  <c r="J108" i="38" a="1"/>
  <c r="J108" i="38" s="1"/>
  <c r="W52" i="38" a="1"/>
  <c r="W52" i="38" s="1"/>
  <c r="V48" i="38" a="1"/>
  <c r="V48" i="38" s="1"/>
  <c r="X107" i="38" a="1"/>
  <c r="X107" i="38" s="1"/>
  <c r="S52" i="38" a="1"/>
  <c r="S52" i="38" s="1"/>
  <c r="O48" i="38" a="1"/>
  <c r="O48" i="38" s="1"/>
  <c r="T109" i="38" a="1"/>
  <c r="T109" i="38" s="1"/>
  <c r="T107" i="38" a="1"/>
  <c r="T107" i="38" s="1"/>
  <c r="L52" i="38" a="1"/>
  <c r="L52" i="38" s="1"/>
  <c r="J48" i="38" a="1"/>
  <c r="J48" i="38" s="1"/>
  <c r="M107" i="38" a="1"/>
  <c r="M107" i="38" s="1"/>
  <c r="B52" i="38" a="1"/>
  <c r="B52" i="38" s="1"/>
  <c r="A24" i="38" a="1"/>
  <c r="A24" i="38" s="1"/>
  <c r="K109" i="38" a="1"/>
  <c r="K109" i="38" s="1"/>
  <c r="X53" i="38" a="1"/>
  <c r="X53" i="38" s="1"/>
  <c r="A16" i="38" a="1"/>
  <c r="A16" i="38" s="1"/>
  <c r="M110" i="38" a="1"/>
  <c r="M110" i="38" s="1"/>
  <c r="T52" i="38" a="1"/>
  <c r="T52" i="38" s="1"/>
  <c r="M49" i="38" a="1"/>
  <c r="M49" i="38" s="1"/>
  <c r="K108" i="38" a="1"/>
  <c r="K108" i="38" s="1"/>
  <c r="O107" i="38" a="1"/>
  <c r="O107" i="38" s="1"/>
  <c r="O51" i="38" a="1"/>
  <c r="O51" i="38" s="1"/>
  <c r="Y111" i="38" a="1"/>
  <c r="Y111" i="38" s="1"/>
  <c r="A77" i="38" a="1"/>
  <c r="A77" i="38" s="1"/>
  <c r="Y50" i="38" a="1"/>
  <c r="Y50" i="38" s="1"/>
  <c r="K49" i="38" a="1"/>
  <c r="K49" i="38" s="1"/>
  <c r="A74" i="38" a="1"/>
  <c r="A74" i="38" s="1"/>
  <c r="Y53" i="38" a="1"/>
  <c r="Y53" i="38" s="1"/>
  <c r="U50" i="38" a="1"/>
  <c r="U50" i="38" s="1"/>
  <c r="Y107" i="38" a="1"/>
  <c r="Y107" i="38" s="1"/>
  <c r="U53" i="38" a="1"/>
  <c r="U53" i="38" s="1"/>
  <c r="N50" i="38" a="1"/>
  <c r="N50" i="38" s="1"/>
  <c r="I110" i="38" a="1"/>
  <c r="I110" i="38" s="1"/>
  <c r="V112" i="38" a="1"/>
  <c r="V112" i="38" s="1"/>
  <c r="N53" i="38" a="1"/>
  <c r="N53" i="38" s="1"/>
  <c r="J50" i="38" a="1"/>
  <c r="J50" i="38" s="1"/>
  <c r="V49" i="38" a="1"/>
  <c r="V49" i="38" s="1"/>
  <c r="J53" i="38" a="1"/>
  <c r="J53" i="38" s="1"/>
  <c r="X49" i="38" a="1"/>
  <c r="X49" i="38" s="1"/>
  <c r="L49" i="38" a="1"/>
  <c r="L49" i="38" s="1"/>
  <c r="I107" i="38" a="1"/>
  <c r="I107" i="38" s="1"/>
  <c r="V51" i="38" a="1"/>
  <c r="V51" i="38" s="1"/>
  <c r="A23" i="38" a="1"/>
  <c r="A23" i="38" s="1"/>
  <c r="J111" i="38" a="1"/>
  <c r="J111" i="38" s="1"/>
  <c r="O50" i="38" a="1"/>
  <c r="O50" i="38" s="1"/>
  <c r="B112" i="38" a="1"/>
  <c r="B112" i="38" s="1"/>
  <c r="W110" i="38" a="1"/>
  <c r="W110" i="38" s="1"/>
  <c r="Y109" i="38" a="1"/>
  <c r="Y109" i="38" s="1"/>
  <c r="A81" i="38" a="1"/>
  <c r="A81" i="38" s="1"/>
  <c r="W49" i="38" a="1"/>
  <c r="W49" i="38" s="1"/>
  <c r="A17" i="38" a="1"/>
  <c r="A17" i="38" s="1"/>
  <c r="I52" i="38" a="1"/>
  <c r="I52" i="38" s="1"/>
  <c r="W48" i="38" a="1"/>
  <c r="W48" i="38" s="1"/>
  <c r="O112" i="38" a="1"/>
  <c r="O112" i="38" s="1"/>
  <c r="L109" i="38" a="1"/>
  <c r="L109" i="38" s="1"/>
  <c r="W51" i="38" a="1"/>
  <c r="W51" i="38" s="1"/>
  <c r="S48" i="38" a="1"/>
  <c r="S48" i="38" s="1"/>
  <c r="O49" i="38" a="1"/>
  <c r="O49" i="38" s="1"/>
  <c r="S51" i="38" a="1"/>
  <c r="S51" i="38" s="1"/>
  <c r="B48" i="38" a="1"/>
  <c r="B48" i="38" s="1"/>
  <c r="M50" i="38" a="1"/>
  <c r="M50" i="38" s="1"/>
  <c r="U48" i="38" a="1"/>
  <c r="U48" i="38" s="1"/>
  <c r="L51" i="38" a="1"/>
  <c r="L51" i="38" s="1"/>
  <c r="W112" i="38" a="1"/>
  <c r="W112" i="38" s="1"/>
  <c r="Y48" i="38" a="1"/>
  <c r="Y48" i="38" s="1"/>
  <c r="B51" i="38" a="1"/>
  <c r="B51" i="38" s="1"/>
  <c r="S112" i="38" a="1"/>
  <c r="S112" i="38" s="1"/>
  <c r="B109" i="38" a="1"/>
  <c r="B109" i="38" s="1"/>
  <c r="X52" i="38" a="1"/>
  <c r="X52" i="38" s="1"/>
  <c r="T49" i="38" a="1"/>
  <c r="T49" i="38" s="1"/>
  <c r="O108" i="38" a="1"/>
  <c r="O108" i="38" s="1"/>
  <c r="S109" i="38" a="1"/>
  <c r="S109" i="38" s="1"/>
  <c r="M48" i="38" a="1"/>
  <c r="M48" i="38" s="1"/>
  <c r="X109" i="38" a="1"/>
  <c r="X109" i="38" s="1"/>
  <c r="I48" i="38" a="1"/>
  <c r="I48" i="38" s="1"/>
  <c r="S49" i="38" a="1"/>
  <c r="S49" i="38" s="1"/>
  <c r="V111" i="38" a="1"/>
  <c r="V111" i="38" s="1"/>
  <c r="J107" i="38" a="1"/>
  <c r="J107" i="38" s="1"/>
  <c r="Y49" i="38" a="1"/>
  <c r="Y49" i="38" s="1"/>
  <c r="O111" i="38" a="1"/>
  <c r="O111" i="38" s="1"/>
  <c r="N48" i="38" a="1"/>
  <c r="N48" i="38" s="1"/>
  <c r="V108" i="38" a="1"/>
  <c r="V108" i="38" s="1"/>
  <c r="U49" i="38" a="1"/>
  <c r="U49" i="38" s="1"/>
  <c r="K111" i="38" a="1"/>
  <c r="K111" i="38" s="1"/>
  <c r="N111" i="38" a="1"/>
  <c r="N111" i="38" s="1"/>
  <c r="N49" i="38" a="1"/>
  <c r="N49" i="38" s="1"/>
  <c r="Y110" i="38" a="1"/>
  <c r="Y110" i="38" s="1"/>
  <c r="K48" i="38" a="1"/>
  <c r="K48" i="38" s="1"/>
  <c r="A19" i="38" a="1"/>
  <c r="A19" i="38" s="1"/>
  <c r="J49" i="38" a="1"/>
  <c r="J49" i="38" s="1"/>
  <c r="U110" i="38" a="1"/>
  <c r="U110" i="38" s="1"/>
  <c r="U107" i="38" a="1"/>
  <c r="U107" i="38" s="1"/>
  <c r="X48" i="38" a="1"/>
  <c r="X48" i="38" s="1"/>
  <c r="N110" i="38" a="1"/>
  <c r="N110" i="38" s="1"/>
  <c r="N107" i="38" a="1"/>
  <c r="N107" i="38" s="1"/>
  <c r="V50" i="38" a="1"/>
  <c r="V50" i="38" s="1"/>
  <c r="L112" i="38" a="1"/>
  <c r="L112" i="38" s="1"/>
  <c r="T110" i="38" a="1"/>
  <c r="T110" i="38" s="1"/>
  <c r="A82" i="38" a="1"/>
  <c r="A82" i="38" s="1"/>
  <c r="W111" i="38" a="1"/>
  <c r="W111" i="38" s="1"/>
  <c r="V107" i="38" a="1"/>
  <c r="V107" i="38" s="1"/>
  <c r="I49" i="38" a="1"/>
  <c r="I49" i="38" s="1"/>
  <c r="Y51" i="38" a="1"/>
  <c r="Y51" i="38" s="1"/>
  <c r="I50" i="38" a="1"/>
  <c r="I50" i="38" s="1"/>
  <c r="A21" i="38" a="1"/>
  <c r="A21" i="38" s="1"/>
  <c r="V53" i="38" a="1"/>
  <c r="V53" i="38" s="1"/>
  <c r="A22" i="38" a="1"/>
  <c r="A22" i="38" s="1"/>
  <c r="M109" i="38" a="1"/>
  <c r="M109" i="38" s="1"/>
  <c r="X51" i="38" a="1"/>
  <c r="X51" i="38" s="1"/>
  <c r="O53" i="38" a="1"/>
  <c r="O53" i="38" s="1"/>
  <c r="A18" i="38" a="1"/>
  <c r="A18" i="38" s="1"/>
  <c r="I109" i="38" a="1"/>
  <c r="I109" i="38" s="1"/>
  <c r="K53" i="38" a="1"/>
  <c r="K53" i="38" s="1"/>
  <c r="X112" i="38" a="1"/>
  <c r="X112" i="38" s="1"/>
  <c r="W108" i="38" a="1"/>
  <c r="W108" i="38" s="1"/>
  <c r="K112" i="38" a="1"/>
  <c r="K112" i="38" s="1"/>
  <c r="Y52" i="38" a="1"/>
  <c r="Y52" i="38" s="1"/>
  <c r="T112" i="38" a="1"/>
  <c r="T112" i="38" s="1"/>
  <c r="S108" i="38" a="1"/>
  <c r="S108" i="38" s="1"/>
  <c r="U52" i="38" a="1"/>
  <c r="U52" i="38" s="1"/>
  <c r="M112" i="38" a="1"/>
  <c r="M112" i="38" s="1"/>
  <c r="L108" i="38" a="1"/>
  <c r="L108" i="38" s="1"/>
  <c r="W109" i="38" a="1"/>
  <c r="W109" i="38" s="1"/>
  <c r="T48" i="38" a="1"/>
  <c r="T48" i="38" s="1"/>
  <c r="J110" i="38" a="1"/>
  <c r="J110" i="38" s="1"/>
  <c r="Y112" i="38" a="1"/>
  <c r="Y112" i="38" s="1"/>
  <c r="J52" i="38" a="1"/>
  <c r="J52" i="38" s="1"/>
  <c r="U109" i="38" a="1"/>
  <c r="U109" i="38" s="1"/>
  <c r="W53" i="38" a="1"/>
  <c r="W53" i="38" s="1"/>
  <c r="N51" i="38" a="1"/>
  <c r="N51" i="38" s="1"/>
  <c r="T53" i="38" a="1"/>
  <c r="T53" i="38" s="1"/>
  <c r="Y108" i="38" a="1"/>
  <c r="Y108" i="38" s="1"/>
  <c r="T51" i="38" a="1"/>
  <c r="T51" i="38" s="1"/>
  <c r="L111" i="38" a="1"/>
  <c r="L111" i="38" s="1"/>
  <c r="K107" i="38" a="1"/>
  <c r="K107" i="38" s="1"/>
  <c r="K50" i="38" a="1"/>
  <c r="K50" i="38" s="1"/>
  <c r="M51" i="38" a="1"/>
  <c r="M51" i="38" s="1"/>
  <c r="B111" i="38" a="1"/>
  <c r="B111" i="38" s="1"/>
  <c r="A20" i="38" a="1"/>
  <c r="A20" i="38" s="1"/>
  <c r="I51" i="38" a="1"/>
  <c r="I51" i="38" s="1"/>
  <c r="V110" i="38" a="1"/>
  <c r="V110" i="38" s="1"/>
  <c r="A83" i="38" a="1"/>
  <c r="A83" i="38" s="1"/>
  <c r="A78" i="38" a="1"/>
  <c r="A78" i="38" s="1"/>
  <c r="W50" i="38" a="1"/>
  <c r="W50" i="38" s="1"/>
  <c r="O110" i="38" a="1"/>
  <c r="O110" i="38" s="1"/>
  <c r="A79" i="38" a="1"/>
  <c r="A79" i="38" s="1"/>
  <c r="S50" i="38" a="1"/>
  <c r="S50" i="38" s="1"/>
  <c r="K110" i="38" a="1"/>
  <c r="K110" i="38" s="1"/>
  <c r="A75" i="38" a="1"/>
  <c r="A75" i="38" s="1"/>
  <c r="N52" i="38" a="1"/>
  <c r="N52" i="38" s="1"/>
  <c r="I112" i="38" a="1"/>
  <c r="I112" i="38" s="1"/>
  <c r="B108" i="38" a="1"/>
  <c r="B108" i="38" s="1"/>
  <c r="M52" i="38" a="1"/>
  <c r="M52" i="38" s="1"/>
  <c r="B50" i="38" a="1"/>
  <c r="B50" i="38" s="1"/>
  <c r="S107" i="38" a="1"/>
  <c r="S107" i="38" s="1"/>
  <c r="U51" i="38" a="1"/>
  <c r="U51" i="38" s="1"/>
  <c r="U111" i="38" a="1"/>
  <c r="U111" i="38" s="1"/>
  <c r="I111" i="38" a="1"/>
  <c r="I111" i="38" s="1"/>
  <c r="W107" i="38" a="1"/>
  <c r="W107" i="38" s="1"/>
  <c r="U112" i="38" a="1"/>
  <c r="U112" i="38" s="1"/>
  <c r="J109" i="38" a="1"/>
  <c r="J109" i="38" s="1"/>
  <c r="L53" i="38" a="1"/>
  <c r="L53" i="38" s="1"/>
  <c r="M53" i="38" a="1"/>
  <c r="M53" i="38" s="1"/>
  <c r="N112" i="38" a="1"/>
  <c r="N112" i="38" s="1"/>
  <c r="X108" i="38" a="1"/>
  <c r="X108" i="38" s="1"/>
  <c r="B53" i="38" a="1"/>
  <c r="B53" i="38" s="1"/>
  <c r="J112" i="38" a="1"/>
  <c r="J112" i="38" s="1"/>
  <c r="T108" i="38" a="1"/>
  <c r="T108" i="38" s="1"/>
  <c r="V52" i="38" a="1"/>
  <c r="V52" i="38" s="1"/>
  <c r="U108" i="38" a="1"/>
  <c r="U108" i="38" s="1"/>
  <c r="X111" i="38" a="1"/>
  <c r="X111" i="38" s="1"/>
  <c r="M108" i="38" a="1"/>
  <c r="M108" i="38" s="1"/>
  <c r="O52" i="38" a="1"/>
  <c r="O52" i="38" s="1"/>
  <c r="T111" i="38" a="1"/>
  <c r="T111" i="38" s="1"/>
  <c r="I108" i="38" a="1"/>
  <c r="I108" i="38" s="1"/>
  <c r="K52" i="38" a="1"/>
  <c r="K52" i="38" s="1"/>
  <c r="L50" i="38" a="1"/>
  <c r="L50" i="38" s="1"/>
  <c r="N109" i="38" a="1"/>
  <c r="N109" i="38" s="1"/>
  <c r="M111" i="38" a="1"/>
  <c r="M111" i="38" s="1"/>
  <c r="L107" i="38" a="1"/>
  <c r="L107" i="38" s="1"/>
  <c r="A82" i="37" a="1"/>
  <c r="A82" i="37" s="1"/>
  <c r="M48" i="37" a="1"/>
  <c r="M48" i="37" s="1"/>
  <c r="X109" i="37" a="1"/>
  <c r="X109" i="37" s="1"/>
  <c r="Y48" i="37" a="1"/>
  <c r="Y48" i="37" s="1"/>
  <c r="M52" i="37" a="1"/>
  <c r="M52" i="37" s="1"/>
  <c r="I49" i="37" a="1"/>
  <c r="I49" i="37" s="1"/>
  <c r="I110" i="37" a="1"/>
  <c r="I110" i="37" s="1"/>
  <c r="W110" i="37" a="1"/>
  <c r="W110" i="37" s="1"/>
  <c r="L48" i="37" a="1"/>
  <c r="L48" i="37" s="1"/>
  <c r="X50" i="37" a="1"/>
  <c r="X50" i="37" s="1"/>
  <c r="M51" i="37" a="1"/>
  <c r="M51" i="37" s="1"/>
  <c r="K110" i="37" a="1"/>
  <c r="K110" i="37" s="1"/>
  <c r="A83" i="37" a="1"/>
  <c r="A83" i="37" s="1"/>
  <c r="K49" i="37" a="1"/>
  <c r="K49" i="37" s="1"/>
  <c r="S51" i="37" a="1"/>
  <c r="S51" i="37" s="1"/>
  <c r="A17" i="37" a="1"/>
  <c r="A17" i="37" s="1"/>
  <c r="A19" i="37" a="1"/>
  <c r="A19" i="37" s="1"/>
  <c r="B110" i="37" a="1"/>
  <c r="B110" i="37" s="1"/>
  <c r="A84" i="37" a="1"/>
  <c r="A84" i="37" s="1"/>
  <c r="I50" i="37" a="1"/>
  <c r="I50" i="37" s="1"/>
  <c r="J53" i="37" a="1"/>
  <c r="J53" i="37" s="1"/>
  <c r="J50" i="37" a="1"/>
  <c r="J50" i="37" s="1"/>
  <c r="L109" i="37" a="1"/>
  <c r="L109" i="37" s="1"/>
  <c r="J52" i="37" a="1"/>
  <c r="J52" i="37" s="1"/>
  <c r="B111" i="37" a="1"/>
  <c r="B111" i="37" s="1"/>
  <c r="V107" i="37" a="1"/>
  <c r="V107" i="37" s="1"/>
  <c r="A23" i="37" a="1"/>
  <c r="A23" i="37" s="1"/>
  <c r="K50" i="37" a="1"/>
  <c r="K50" i="37" s="1"/>
  <c r="V111" i="37" a="1"/>
  <c r="V111" i="37" s="1"/>
  <c r="W109" i="37" a="1"/>
  <c r="W109" i="37" s="1"/>
  <c r="U108" i="37" a="1"/>
  <c r="U108" i="37" s="1"/>
  <c r="M53" i="37" a="1"/>
  <c r="M53" i="37" s="1"/>
  <c r="V48" i="37" a="1"/>
  <c r="V48" i="37" s="1"/>
  <c r="U112" i="37" a="1"/>
  <c r="U112" i="37" s="1"/>
  <c r="I108" i="37" a="1"/>
  <c r="I108" i="37" s="1"/>
  <c r="V52" i="37" a="1"/>
  <c r="V52" i="37" s="1"/>
  <c r="B109" i="37" a="1"/>
  <c r="B109" i="37" s="1"/>
  <c r="N49" i="37" a="1"/>
  <c r="N49" i="37" s="1"/>
  <c r="Y110" i="37" a="1"/>
  <c r="Y110" i="37" s="1"/>
  <c r="V108" i="37" a="1"/>
  <c r="V108" i="37" s="1"/>
  <c r="X107" i="37" a="1"/>
  <c r="X107" i="37" s="1"/>
  <c r="S52" i="37" a="1"/>
  <c r="S52" i="37" s="1"/>
  <c r="T110" i="37" a="1"/>
  <c r="T110" i="37" s="1"/>
  <c r="B51" i="37" a="1"/>
  <c r="B51" i="37" s="1"/>
  <c r="S112" i="37" a="1"/>
  <c r="S112" i="37" s="1"/>
  <c r="O49" i="37" a="1"/>
  <c r="O49" i="37" s="1"/>
  <c r="X52" i="37" a="1"/>
  <c r="X52" i="37" s="1"/>
  <c r="X49" i="37" a="1"/>
  <c r="X49" i="37" s="1"/>
  <c r="A74" i="37" a="1"/>
  <c r="A74" i="37" s="1"/>
  <c r="I109" i="37" a="1"/>
  <c r="I109" i="37" s="1"/>
  <c r="S107" i="37" a="1"/>
  <c r="S107" i="37" s="1"/>
  <c r="O109" i="37" a="1"/>
  <c r="O109" i="37" s="1"/>
  <c r="B50" i="37" a="1"/>
  <c r="B50" i="37" s="1"/>
  <c r="X108" i="37" a="1"/>
  <c r="X108" i="37" s="1"/>
  <c r="S53" i="37" a="1"/>
  <c r="S53" i="37" s="1"/>
  <c r="A78" i="37" a="1"/>
  <c r="A78" i="37" s="1"/>
  <c r="X112" i="37" a="1"/>
  <c r="X112" i="37" s="1"/>
  <c r="T109" i="37" a="1"/>
  <c r="T109" i="37" s="1"/>
  <c r="K48" i="37" a="1"/>
  <c r="K48" i="37" s="1"/>
  <c r="A77" i="37" a="1"/>
  <c r="A77" i="37" s="1"/>
  <c r="K51" i="37" a="1"/>
  <c r="K51" i="37" s="1"/>
  <c r="O112" i="37" a="1"/>
  <c r="O112" i="37" s="1"/>
  <c r="S110" i="37" a="1"/>
  <c r="S110" i="37" s="1"/>
  <c r="B48" i="37" a="1"/>
  <c r="B48" i="37" s="1"/>
  <c r="T50" i="37" a="1"/>
  <c r="T50" i="37" s="1"/>
  <c r="K53" i="37" a="1"/>
  <c r="K53" i="37" s="1"/>
  <c r="I112" i="37" a="1"/>
  <c r="I112" i="37" s="1"/>
  <c r="W108" i="37" a="1"/>
  <c r="W108" i="37" s="1"/>
  <c r="J111" i="37" a="1"/>
  <c r="J111" i="37" s="1"/>
  <c r="N53" i="37" a="1"/>
  <c r="N53" i="37" s="1"/>
  <c r="N50" i="37" a="1"/>
  <c r="N50" i="37" s="1"/>
  <c r="N111" i="37" a="1"/>
  <c r="N111" i="37" s="1"/>
  <c r="X48" i="37" a="1"/>
  <c r="X48" i="37" s="1"/>
  <c r="N110" i="37" a="1"/>
  <c r="N110" i="37" s="1"/>
  <c r="S49" i="37" a="1"/>
  <c r="S49" i="37" s="1"/>
  <c r="V50" i="37" a="1"/>
  <c r="V50" i="37" s="1"/>
  <c r="L112" i="37" a="1"/>
  <c r="L112" i="37" s="1"/>
  <c r="Y112" i="37" a="1"/>
  <c r="Y112" i="37" s="1"/>
  <c r="M112" i="37" a="1"/>
  <c r="M112" i="37" s="1"/>
  <c r="J112" i="37" a="1"/>
  <c r="J112" i="37" s="1"/>
  <c r="L52" i="37" a="1"/>
  <c r="L52" i="37" s="1"/>
  <c r="B52" i="37" a="1"/>
  <c r="B52" i="37" s="1"/>
  <c r="M111" i="37" a="1"/>
  <c r="M111" i="37" s="1"/>
  <c r="M49" i="37" a="1"/>
  <c r="M49" i="37" s="1"/>
  <c r="N51" i="37" a="1"/>
  <c r="N51" i="37" s="1"/>
  <c r="X51" i="37" a="1"/>
  <c r="X51" i="37" s="1"/>
  <c r="V110" i="37" a="1"/>
  <c r="V110" i="37" s="1"/>
  <c r="O107" i="37" a="1"/>
  <c r="O107" i="37" s="1"/>
  <c r="A16" i="37" a="1"/>
  <c r="A16" i="37" s="1"/>
  <c r="I52" i="37" a="1"/>
  <c r="I52" i="37" s="1"/>
  <c r="S48" i="37" a="1"/>
  <c r="S48" i="37" s="1"/>
  <c r="Y107" i="37" a="1"/>
  <c r="Y107" i="37" s="1"/>
  <c r="N108" i="37" a="1"/>
  <c r="N108" i="37" s="1"/>
  <c r="I53" i="37" a="1"/>
  <c r="I53" i="37" s="1"/>
  <c r="O48" i="37" a="1"/>
  <c r="O48" i="37" s="1"/>
  <c r="I51" i="37" a="1"/>
  <c r="I51" i="37" s="1"/>
  <c r="Y109" i="37" a="1"/>
  <c r="Y109" i="37" s="1"/>
  <c r="A79" i="37" a="1"/>
  <c r="A79" i="37" s="1"/>
  <c r="U111" i="37" a="1"/>
  <c r="U111" i="37" s="1"/>
  <c r="L51" i="37" a="1"/>
  <c r="L51" i="37" s="1"/>
  <c r="W112" i="37" a="1"/>
  <c r="W112" i="37" s="1"/>
  <c r="U52" i="37" a="1"/>
  <c r="U52" i="37" s="1"/>
  <c r="S111" i="37" a="1"/>
  <c r="S111" i="37" s="1"/>
  <c r="L108" i="37" a="1"/>
  <c r="L108" i="37" s="1"/>
  <c r="N107" i="37" a="1"/>
  <c r="N107" i="37" s="1"/>
  <c r="T48" i="37" a="1"/>
  <c r="T48" i="37" s="1"/>
  <c r="J110" i="37" a="1"/>
  <c r="J110" i="37" s="1"/>
  <c r="L111" i="37" a="1"/>
  <c r="L111" i="37" s="1"/>
  <c r="W53" i="37" a="1"/>
  <c r="W53" i="37" s="1"/>
  <c r="Y111" i="37" a="1"/>
  <c r="Y111" i="37" s="1"/>
  <c r="U50" i="37" a="1"/>
  <c r="U50" i="37" s="1"/>
  <c r="A76" i="37" a="1"/>
  <c r="A76" i="37" s="1"/>
  <c r="K109" i="37" a="1"/>
  <c r="K109" i="37" s="1"/>
  <c r="X53" i="37" a="1"/>
  <c r="X53" i="37" s="1"/>
  <c r="L49" i="37" a="1"/>
  <c r="L49" i="37" s="1"/>
  <c r="V49" i="37" a="1"/>
  <c r="V49" i="37" s="1"/>
  <c r="T108" i="37" a="1"/>
  <c r="T108" i="37" s="1"/>
  <c r="L53" i="37" a="1"/>
  <c r="L53" i="37" s="1"/>
  <c r="A15" i="37" a="1"/>
  <c r="A15" i="37" s="1"/>
  <c r="Y49" i="37" a="1"/>
  <c r="Y49" i="37" s="1"/>
  <c r="O111" i="37" a="1"/>
  <c r="O111" i="37" s="1"/>
  <c r="U107" i="37" a="1"/>
  <c r="U107" i="37" s="1"/>
  <c r="Y53" i="37" a="1"/>
  <c r="Y53" i="37" s="1"/>
  <c r="Y50" i="37" a="1"/>
  <c r="Y50" i="37" s="1"/>
  <c r="M110" i="37" a="1"/>
  <c r="M110" i="37" s="1"/>
  <c r="N112" i="37" a="1"/>
  <c r="N112" i="37" s="1"/>
  <c r="W107" i="37" a="1"/>
  <c r="W107" i="37" s="1"/>
  <c r="O52" i="37" a="1"/>
  <c r="O52" i="37" s="1"/>
  <c r="J107" i="37" a="1"/>
  <c r="J107" i="37" s="1"/>
  <c r="J49" i="37" a="1"/>
  <c r="J49" i="37" s="1"/>
  <c r="U110" i="37" a="1"/>
  <c r="U110" i="37" s="1"/>
  <c r="S50" i="37" a="1"/>
  <c r="S50" i="37" s="1"/>
  <c r="N109" i="37" a="1"/>
  <c r="N109" i="37" s="1"/>
  <c r="Y51" i="37" a="1"/>
  <c r="Y51" i="37" s="1"/>
  <c r="N52" i="37" a="1"/>
  <c r="N52" i="37" s="1"/>
  <c r="B108" i="37" a="1"/>
  <c r="B108" i="37" s="1"/>
  <c r="O50" i="37" a="1"/>
  <c r="O50" i="37" s="1"/>
  <c r="A81" i="37" a="1"/>
  <c r="A81" i="37" s="1"/>
  <c r="M108" i="37" a="1"/>
  <c r="M108" i="37" s="1"/>
  <c r="U48" i="37" a="1"/>
  <c r="U48" i="37" s="1"/>
  <c r="K52" i="37" a="1"/>
  <c r="K52" i="37" s="1"/>
  <c r="I48" i="37" a="1"/>
  <c r="I48" i="37" s="1"/>
  <c r="I107" i="37" a="1"/>
  <c r="I107" i="37" s="1"/>
  <c r="V51" i="37" a="1"/>
  <c r="V51" i="37" s="1"/>
  <c r="A20" i="37" a="1"/>
  <c r="A20" i="37" s="1"/>
  <c r="I111" i="37" a="1"/>
  <c r="I111" i="37" s="1"/>
  <c r="W48" i="37" a="1"/>
  <c r="W48" i="37" s="1"/>
  <c r="J51" i="37" a="1"/>
  <c r="J51" i="37" s="1"/>
  <c r="V53" i="37" a="1"/>
  <c r="V53" i="37" s="1"/>
  <c r="T112" i="37" a="1"/>
  <c r="T112" i="37" s="1"/>
  <c r="M109" i="37" a="1"/>
  <c r="M109" i="37" s="1"/>
  <c r="A18" i="37" a="1"/>
  <c r="A18" i="37" s="1"/>
  <c r="W51" i="37" a="1"/>
  <c r="W51" i="37" s="1"/>
  <c r="A25" i="37" a="1"/>
  <c r="A25" i="37" s="1"/>
  <c r="N48" i="37" a="1"/>
  <c r="N48" i="37" s="1"/>
  <c r="L110" i="37" a="1"/>
  <c r="L110" i="37" s="1"/>
  <c r="A21" i="37" a="1"/>
  <c r="A21" i="37" s="1"/>
  <c r="M50" i="37" a="1"/>
  <c r="M50" i="37" s="1"/>
  <c r="Y52" i="37" a="1"/>
  <c r="Y52" i="37" s="1"/>
  <c r="W111" i="37" a="1"/>
  <c r="W111" i="37" s="1"/>
  <c r="S108" i="37" a="1"/>
  <c r="S108" i="37" s="1"/>
  <c r="X111" i="37" a="1"/>
  <c r="X111" i="37" s="1"/>
  <c r="L107" i="37" a="1"/>
  <c r="L107" i="37" s="1"/>
  <c r="W49" i="37" a="1"/>
  <c r="W49" i="37" s="1"/>
  <c r="L50" i="37" a="1"/>
  <c r="L50" i="37" s="1"/>
  <c r="J109" i="37" a="1"/>
  <c r="J109" i="37" s="1"/>
  <c r="B112" i="37" a="1"/>
  <c r="B112" i="37" s="1"/>
  <c r="X110" i="37" a="1"/>
  <c r="X110" i="37" s="1"/>
  <c r="O53" i="37" a="1"/>
  <c r="O53" i="37" s="1"/>
  <c r="K108" i="37" a="1"/>
  <c r="K108" i="37" s="1"/>
  <c r="S109" i="37" a="1"/>
  <c r="S109" i="37" s="1"/>
  <c r="A22" i="37" a="1"/>
  <c r="A22" i="37" s="1"/>
  <c r="T52" i="37" a="1"/>
  <c r="T52" i="37" s="1"/>
  <c r="T49" i="37" a="1"/>
  <c r="T49" i="37" s="1"/>
  <c r="K112" i="37" a="1"/>
  <c r="K112" i="37" s="1"/>
  <c r="Y108" i="37" a="1"/>
  <c r="Y108" i="37" s="1"/>
  <c r="T53" i="37" a="1"/>
  <c r="T53" i="37" s="1"/>
  <c r="B49" i="37" a="1"/>
  <c r="B49" i="37" s="1"/>
  <c r="T51" i="37" a="1"/>
  <c r="T51" i="37" s="1"/>
  <c r="O110" i="37" a="1"/>
  <c r="O110" i="37" s="1"/>
  <c r="K107" i="37" a="1"/>
  <c r="K107" i="37" s="1"/>
  <c r="J48" i="37" a="1"/>
  <c r="J48" i="37" s="1"/>
  <c r="U49" i="37" a="1"/>
  <c r="U49" i="37" s="1"/>
  <c r="K111" i="37" a="1"/>
  <c r="K111" i="37" s="1"/>
  <c r="A24" i="37" a="1"/>
  <c r="A24" i="37" s="1"/>
  <c r="J108" i="37" a="1"/>
  <c r="J108" i="37" s="1"/>
  <c r="W52" i="37" a="1"/>
  <c r="W52" i="37" s="1"/>
  <c r="V112" i="37" a="1"/>
  <c r="V112" i="37" s="1"/>
  <c r="W50" i="37" a="1"/>
  <c r="W50" i="37" s="1"/>
  <c r="U109" i="37" a="1"/>
  <c r="U109" i="37" s="1"/>
  <c r="A75" i="37" a="1"/>
  <c r="A75" i="37" s="1"/>
  <c r="V109" i="37" a="1"/>
  <c r="V109" i="37" s="1"/>
  <c r="A80" i="37" a="1"/>
  <c r="A80" i="37" s="1"/>
  <c r="O108" i="37" a="1"/>
  <c r="O108" i="37" s="1"/>
  <c r="T111" i="37" a="1"/>
  <c r="T111" i="37" s="1"/>
  <c r="B107" i="37" a="1"/>
  <c r="B107" i="37" s="1"/>
  <c r="U51" i="37" a="1"/>
  <c r="U51" i="37" s="1"/>
  <c r="O51" i="37" a="1"/>
  <c r="O51" i="37" s="1"/>
  <c r="B53" i="37" a="1"/>
  <c r="B53" i="37" s="1"/>
  <c r="U53" i="37" a="1"/>
  <c r="U53" i="37" s="1"/>
  <c r="T107" i="37" a="1"/>
  <c r="T107" i="37" s="1"/>
  <c r="M107" i="37" a="1"/>
  <c r="M107" i="37" s="1"/>
  <c r="U107" i="36" a="1"/>
  <c r="U107" i="36" s="1"/>
  <c r="K109" i="36" a="1"/>
  <c r="K109" i="36" s="1"/>
  <c r="I53" i="36" a="1"/>
  <c r="I53" i="36" s="1"/>
  <c r="M50" i="36" a="1"/>
  <c r="M50" i="36" s="1"/>
  <c r="N48" i="36" a="1"/>
  <c r="N48" i="36" s="1"/>
  <c r="S107" i="36" a="1"/>
  <c r="S107" i="36" s="1"/>
  <c r="A75" i="36" a="1"/>
  <c r="A75" i="36" s="1"/>
  <c r="Y107" i="36" a="1"/>
  <c r="Y107" i="36" s="1"/>
  <c r="X52" i="36" a="1"/>
  <c r="X52" i="36" s="1"/>
  <c r="N50" i="36" a="1"/>
  <c r="N50" i="36" s="1"/>
  <c r="I49" i="36" a="1"/>
  <c r="I49" i="36" s="1"/>
  <c r="N108" i="36" a="1"/>
  <c r="N108" i="36" s="1"/>
  <c r="A80" i="36" a="1"/>
  <c r="A80" i="36" s="1"/>
  <c r="U51" i="36" a="1"/>
  <c r="U51" i="36" s="1"/>
  <c r="A23" i="36" a="1"/>
  <c r="A23" i="36" s="1"/>
  <c r="M52" i="36" a="1"/>
  <c r="M52" i="36" s="1"/>
  <c r="X49" i="36" a="1"/>
  <c r="X49" i="36" s="1"/>
  <c r="B109" i="36" a="1"/>
  <c r="B109" i="36" s="1"/>
  <c r="O49" i="36" a="1"/>
  <c r="O49" i="36" s="1"/>
  <c r="V110" i="36" a="1"/>
  <c r="V110" i="36" s="1"/>
  <c r="L108" i="36" a="1"/>
  <c r="L108" i="36" s="1"/>
  <c r="K110" i="36" a="1"/>
  <c r="K110" i="36" s="1"/>
  <c r="T107" i="36" a="1"/>
  <c r="T107" i="36" s="1"/>
  <c r="T53" i="36" a="1"/>
  <c r="T53" i="36" s="1"/>
  <c r="X50" i="36" a="1"/>
  <c r="X50" i="36" s="1"/>
  <c r="M112" i="36" a="1"/>
  <c r="M112" i="36" s="1"/>
  <c r="A16" i="36" a="1"/>
  <c r="A16" i="36" s="1"/>
  <c r="V107" i="36" a="1"/>
  <c r="V107" i="36" s="1"/>
  <c r="Y53" i="36" a="1"/>
  <c r="Y53" i="36" s="1"/>
  <c r="O51" i="36" a="1"/>
  <c r="O51" i="36" s="1"/>
  <c r="O48" i="36" a="1"/>
  <c r="O48" i="36" s="1"/>
  <c r="X109" i="36" a="1"/>
  <c r="X109" i="36" s="1"/>
  <c r="W109" i="36" a="1"/>
  <c r="W109" i="36" s="1"/>
  <c r="I107" i="36" a="1"/>
  <c r="I107" i="36" s="1"/>
  <c r="Y50" i="36" a="1"/>
  <c r="Y50" i="36" s="1"/>
  <c r="N111" i="36" a="1"/>
  <c r="N111" i="36" s="1"/>
  <c r="I111" i="36" a="1"/>
  <c r="I111" i="36" s="1"/>
  <c r="O112" i="36" a="1"/>
  <c r="O112" i="36" s="1"/>
  <c r="K52" i="36" a="1"/>
  <c r="K52" i="36" s="1"/>
  <c r="V108" i="36" a="1"/>
  <c r="V108" i="36" s="1"/>
  <c r="V50" i="36" a="1"/>
  <c r="V50" i="36" s="1"/>
  <c r="A21" i="36" a="1"/>
  <c r="A21" i="36" s="1"/>
  <c r="A20" i="36" a="1"/>
  <c r="A20" i="36" s="1"/>
  <c r="A18" i="36" a="1"/>
  <c r="A18" i="36" s="1"/>
  <c r="L52" i="36" a="1"/>
  <c r="L52" i="36" s="1"/>
  <c r="S49" i="36" a="1"/>
  <c r="S49" i="36" s="1"/>
  <c r="A78" i="36" a="1"/>
  <c r="A78" i="36" s="1"/>
  <c r="K50" i="36" a="1"/>
  <c r="K50" i="36" s="1"/>
  <c r="W112" i="36" a="1"/>
  <c r="W112" i="36" s="1"/>
  <c r="N107" i="36" a="1"/>
  <c r="N107" i="36" s="1"/>
  <c r="J112" i="36" a="1"/>
  <c r="J112" i="36" s="1"/>
  <c r="T108" i="36" a="1"/>
  <c r="T108" i="36" s="1"/>
  <c r="X110" i="36" a="1"/>
  <c r="X110" i="36" s="1"/>
  <c r="N53" i="36" a="1"/>
  <c r="N53" i="36" s="1"/>
  <c r="S48" i="36" a="1"/>
  <c r="S48" i="36" s="1"/>
  <c r="T111" i="36" a="1"/>
  <c r="T111" i="36" s="1"/>
  <c r="Y108" i="36" a="1"/>
  <c r="Y108" i="36" s="1"/>
  <c r="W52" i="36" a="1"/>
  <c r="W52" i="36" s="1"/>
  <c r="I50" i="36" a="1"/>
  <c r="I50" i="36" s="1"/>
  <c r="N52" i="36" a="1"/>
  <c r="N52" i="36" s="1"/>
  <c r="T48" i="36" a="1"/>
  <c r="T48" i="36" s="1"/>
  <c r="K111" i="36" a="1"/>
  <c r="K111" i="36" s="1"/>
  <c r="I110" i="36" a="1"/>
  <c r="I110" i="36" s="1"/>
  <c r="T52" i="36" a="1"/>
  <c r="T52" i="36" s="1"/>
  <c r="J50" i="36" a="1"/>
  <c r="J50" i="36" s="1"/>
  <c r="A15" i="36" a="1"/>
  <c r="A15" i="36" s="1"/>
  <c r="X51" i="36" a="1"/>
  <c r="X51" i="36" s="1"/>
  <c r="A22" i="36" a="1"/>
  <c r="A22" i="36" s="1"/>
  <c r="U110" i="36" a="1"/>
  <c r="U110" i="36" s="1"/>
  <c r="O109" i="36" a="1"/>
  <c r="O109" i="36" s="1"/>
  <c r="B110" i="36" a="1"/>
  <c r="B110" i="36" s="1"/>
  <c r="B48" i="36" a="1"/>
  <c r="B48" i="36" s="1"/>
  <c r="L53" i="36" a="1"/>
  <c r="L53" i="36" s="1"/>
  <c r="M110" i="36" a="1"/>
  <c r="M110" i="36" s="1"/>
  <c r="W51" i="36" a="1"/>
  <c r="W51" i="36" s="1"/>
  <c r="M49" i="36" a="1"/>
  <c r="M49" i="36" s="1"/>
  <c r="J107" i="36" a="1"/>
  <c r="J107" i="36" s="1"/>
  <c r="S112" i="36" a="1"/>
  <c r="S112" i="36" s="1"/>
  <c r="L109" i="36" a="1"/>
  <c r="L109" i="36" s="1"/>
  <c r="U109" i="36" a="1"/>
  <c r="U109" i="36" s="1"/>
  <c r="I48" i="36" a="1"/>
  <c r="I48" i="36" s="1"/>
  <c r="W53" i="36" a="1"/>
  <c r="W53" i="36" s="1"/>
  <c r="X112" i="36" a="1"/>
  <c r="X112" i="36" s="1"/>
  <c r="B53" i="36" a="1"/>
  <c r="B53" i="36" s="1"/>
  <c r="O108" i="36" a="1"/>
  <c r="O108" i="36" s="1"/>
  <c r="L51" i="36" a="1"/>
  <c r="L51" i="36" s="1"/>
  <c r="V111" i="36" a="1"/>
  <c r="V111" i="36" s="1"/>
  <c r="I108" i="36" a="1"/>
  <c r="I108" i="36" s="1"/>
  <c r="J53" i="36" a="1"/>
  <c r="J53" i="36" s="1"/>
  <c r="U50" i="36" a="1"/>
  <c r="U50" i="36" s="1"/>
  <c r="Y111" i="36" a="1"/>
  <c r="Y111" i="36" s="1"/>
  <c r="L50" i="36" a="1"/>
  <c r="L50" i="36" s="1"/>
  <c r="S111" i="36" a="1"/>
  <c r="S111" i="36" s="1"/>
  <c r="I109" i="36" a="1"/>
  <c r="I109" i="36" s="1"/>
  <c r="A82" i="36" a="1"/>
  <c r="A82" i="36" s="1"/>
  <c r="O50" i="36" a="1"/>
  <c r="O50" i="36" s="1"/>
  <c r="V112" i="36" a="1"/>
  <c r="V112" i="36" s="1"/>
  <c r="J48" i="36" a="1"/>
  <c r="J48" i="36" s="1"/>
  <c r="V49" i="36" a="1"/>
  <c r="V49" i="36" s="1"/>
  <c r="B111" i="36" a="1"/>
  <c r="B111" i="36" s="1"/>
  <c r="S108" i="36" a="1"/>
  <c r="S108" i="36" s="1"/>
  <c r="A17" i="36" a="1"/>
  <c r="A17" i="36" s="1"/>
  <c r="X107" i="36" a="1"/>
  <c r="X107" i="36" s="1"/>
  <c r="X53" i="36" a="1"/>
  <c r="X53" i="36" s="1"/>
  <c r="J51" i="36" a="1"/>
  <c r="J51" i="36" s="1"/>
  <c r="O53" i="36" a="1"/>
  <c r="O53" i="36" s="1"/>
  <c r="U49" i="36" a="1"/>
  <c r="U49" i="36" s="1"/>
  <c r="L112" i="36" a="1"/>
  <c r="L112" i="36" s="1"/>
  <c r="K53" i="36" a="1"/>
  <c r="K53" i="36" s="1"/>
  <c r="V53" i="36" a="1"/>
  <c r="V53" i="36" s="1"/>
  <c r="M108" i="36" a="1"/>
  <c r="M108" i="36" s="1"/>
  <c r="O52" i="36" a="1"/>
  <c r="O52" i="36" s="1"/>
  <c r="S51" i="36" a="1"/>
  <c r="S51" i="36" s="1"/>
  <c r="A81" i="36" a="1"/>
  <c r="A81" i="36" s="1"/>
  <c r="N110" i="36" a="1"/>
  <c r="N110" i="36" s="1"/>
  <c r="Y52" i="36" a="1"/>
  <c r="Y52" i="36" s="1"/>
  <c r="J49" i="36" a="1"/>
  <c r="J49" i="36" s="1"/>
  <c r="T109" i="36" a="1"/>
  <c r="T109" i="36" s="1"/>
  <c r="A83" i="36" a="1"/>
  <c r="A83" i="36" s="1"/>
  <c r="B51" i="36" a="1"/>
  <c r="B51" i="36" s="1"/>
  <c r="L48" i="36" a="1"/>
  <c r="L48" i="36" s="1"/>
  <c r="A19" i="36" a="1"/>
  <c r="A19" i="36" s="1"/>
  <c r="Y112" i="36" a="1"/>
  <c r="Y112" i="36" s="1"/>
  <c r="N109" i="36" a="1"/>
  <c r="N109" i="36" s="1"/>
  <c r="V48" i="36" a="1"/>
  <c r="V48" i="36" s="1"/>
  <c r="J52" i="36" a="1"/>
  <c r="J52" i="36" s="1"/>
  <c r="M48" i="36" a="1"/>
  <c r="M48" i="36" s="1"/>
  <c r="Y110" i="36" a="1"/>
  <c r="Y110" i="36" s="1"/>
  <c r="U111" i="36" a="1"/>
  <c r="U111" i="36" s="1"/>
  <c r="N112" i="36" a="1"/>
  <c r="N112" i="36" s="1"/>
  <c r="X108" i="36" a="1"/>
  <c r="X108" i="36" s="1"/>
  <c r="A24" i="36" a="1"/>
  <c r="A24" i="36" s="1"/>
  <c r="V52" i="36" a="1"/>
  <c r="V52" i="36" s="1"/>
  <c r="A77" i="36" a="1"/>
  <c r="A77" i="36" s="1"/>
  <c r="V51" i="36" a="1"/>
  <c r="V51" i="36" s="1"/>
  <c r="B49" i="36" a="1"/>
  <c r="B49" i="36" s="1"/>
  <c r="M51" i="36" a="1"/>
  <c r="M51" i="36" s="1"/>
  <c r="T112" i="36" a="1"/>
  <c r="T112" i="36" s="1"/>
  <c r="J110" i="36" a="1"/>
  <c r="J110" i="36" s="1"/>
  <c r="N49" i="36" a="1"/>
  <c r="N49" i="36" s="1"/>
  <c r="B112" i="36" a="1"/>
  <c r="B112" i="36" s="1"/>
  <c r="S109" i="36" a="1"/>
  <c r="S109" i="36" s="1"/>
  <c r="M111" i="36" a="1"/>
  <c r="M111" i="36" s="1"/>
  <c r="S110" i="36" a="1"/>
  <c r="S110" i="36" s="1"/>
  <c r="B52" i="36" a="1"/>
  <c r="B52" i="36" s="1"/>
  <c r="V109" i="36" a="1"/>
  <c r="V109" i="36" s="1"/>
  <c r="W50" i="36" a="1"/>
  <c r="W50" i="36" s="1"/>
  <c r="I112" i="36" a="1"/>
  <c r="I112" i="36" s="1"/>
  <c r="O107" i="36" a="1"/>
  <c r="O107" i="36" s="1"/>
  <c r="T110" i="36" a="1"/>
  <c r="T110" i="36" s="1"/>
  <c r="X48" i="36" a="1"/>
  <c r="X48" i="36" s="1"/>
  <c r="O111" i="36" a="1"/>
  <c r="O111" i="36" s="1"/>
  <c r="U53" i="36" a="1"/>
  <c r="U53" i="36" s="1"/>
  <c r="W110" i="36" a="1"/>
  <c r="W110" i="36" s="1"/>
  <c r="L107" i="36" a="1"/>
  <c r="L107" i="36" s="1"/>
  <c r="Y51" i="36" a="1"/>
  <c r="Y51" i="36" s="1"/>
  <c r="B50" i="36" a="1"/>
  <c r="B50" i="36" s="1"/>
  <c r="L111" i="36" a="1"/>
  <c r="L111" i="36" s="1"/>
  <c r="W108" i="36" a="1"/>
  <c r="W108" i="36" s="1"/>
  <c r="M107" i="36" a="1"/>
  <c r="M107" i="36" s="1"/>
  <c r="L110" i="36" a="1"/>
  <c r="L110" i="36" s="1"/>
  <c r="W48" i="36" a="1"/>
  <c r="W48" i="36" s="1"/>
  <c r="S53" i="36" a="1"/>
  <c r="S53" i="36" s="1"/>
  <c r="K108" i="36" a="1"/>
  <c r="K108" i="36" s="1"/>
  <c r="I52" i="36" a="1"/>
  <c r="I52" i="36" s="1"/>
  <c r="T49" i="36" a="1"/>
  <c r="T49" i="36" s="1"/>
  <c r="J111" i="36" a="1"/>
  <c r="J111" i="36" s="1"/>
  <c r="K49" i="36" a="1"/>
  <c r="K49" i="36" s="1"/>
  <c r="O110" i="36" a="1"/>
  <c r="O110" i="36" s="1"/>
  <c r="B108" i="36" a="1"/>
  <c r="B108" i="36" s="1"/>
  <c r="Y49" i="36" a="1"/>
  <c r="Y49" i="36" s="1"/>
  <c r="K112" i="36" a="1"/>
  <c r="K112" i="36" s="1"/>
  <c r="S50" i="36" a="1"/>
  <c r="S50" i="36" s="1"/>
  <c r="A74" i="36" a="1"/>
  <c r="A74" i="36" s="1"/>
  <c r="B107" i="36" a="1"/>
  <c r="B107" i="36" s="1"/>
  <c r="L49" i="36" a="1"/>
  <c r="L49" i="36" s="1"/>
  <c r="Y48" i="36" a="1"/>
  <c r="Y48" i="36" s="1"/>
  <c r="U48" i="36" a="1"/>
  <c r="U48" i="36" s="1"/>
  <c r="Y109" i="36" a="1"/>
  <c r="Y109" i="36" s="1"/>
  <c r="A79" i="36" a="1"/>
  <c r="A79" i="36" s="1"/>
  <c r="U52" i="36" a="1"/>
  <c r="U52" i="36" s="1"/>
  <c r="W111" i="36" a="1"/>
  <c r="W111" i="36" s="1"/>
  <c r="M109" i="36" a="1"/>
  <c r="M109" i="36" s="1"/>
  <c r="K51" i="36" a="1"/>
  <c r="K51" i="36" s="1"/>
  <c r="U108" i="36" a="1"/>
  <c r="U108" i="36" s="1"/>
  <c r="A84" i="36" a="1"/>
  <c r="A84" i="36" s="1"/>
  <c r="W49" i="36" a="1"/>
  <c r="W49" i="36" s="1"/>
  <c r="U112" i="36" a="1"/>
  <c r="U112" i="36" s="1"/>
  <c r="J109" i="36" a="1"/>
  <c r="J109" i="36" s="1"/>
  <c r="K48" i="36" a="1"/>
  <c r="K48" i="36" s="1"/>
  <c r="M53" i="36" a="1"/>
  <c r="M53" i="36" s="1"/>
  <c r="J108" i="36" a="1"/>
  <c r="J108" i="36" s="1"/>
  <c r="A76" i="36" a="1"/>
  <c r="A76" i="36" s="1"/>
  <c r="N51" i="36" a="1"/>
  <c r="N51" i="36" s="1"/>
  <c r="X111" i="36" a="1"/>
  <c r="X111" i="36" s="1"/>
  <c r="W107" i="36" a="1"/>
  <c r="W107" i="36" s="1"/>
  <c r="K107" i="36" a="1"/>
  <c r="K107" i="36" s="1"/>
  <c r="S52" i="36" a="1"/>
  <c r="S52" i="36" s="1"/>
  <c r="T50" i="36" a="1"/>
  <c r="T50" i="36" s="1"/>
  <c r="T51" i="36" a="1"/>
  <c r="T51" i="36" s="1"/>
  <c r="I51" i="36" a="1"/>
  <c r="I51" i="36" s="1"/>
  <c r="A25" i="36" a="1"/>
  <c r="A25" i="36" s="1"/>
  <c r="A74" i="35" a="1"/>
  <c r="A74" i="35" s="1"/>
  <c r="V50" i="35" a="1"/>
  <c r="V50" i="35" s="1"/>
  <c r="T52" i="35" a="1"/>
  <c r="T52" i="35" s="1"/>
  <c r="X49" i="35" a="1"/>
  <c r="X49" i="35" s="1"/>
  <c r="K49" i="35" a="1"/>
  <c r="K49" i="35" s="1"/>
  <c r="T51" i="35" a="1"/>
  <c r="T51" i="35" s="1"/>
  <c r="B111" i="35" a="1"/>
  <c r="B111" i="35" s="1"/>
  <c r="V107" i="35" a="1"/>
  <c r="V107" i="35" s="1"/>
  <c r="J53" i="35" a="1"/>
  <c r="J53" i="35" s="1"/>
  <c r="M51" i="35" a="1"/>
  <c r="M51" i="35" s="1"/>
  <c r="V110" i="35" a="1"/>
  <c r="V110" i="35" s="1"/>
  <c r="O107" i="35" a="1"/>
  <c r="O107" i="35" s="1"/>
  <c r="X110" i="35" a="1"/>
  <c r="X110" i="35" s="1"/>
  <c r="K108" i="35" a="1"/>
  <c r="K108" i="35" s="1"/>
  <c r="U49" i="35" a="1"/>
  <c r="U49" i="35" s="1"/>
  <c r="O111" i="35" a="1"/>
  <c r="O111" i="35" s="1"/>
  <c r="W109" i="35" a="1"/>
  <c r="W109" i="35" s="1"/>
  <c r="T48" i="35" a="1"/>
  <c r="T48" i="35" s="1"/>
  <c r="U53" i="35" a="1"/>
  <c r="U53" i="35" s="1"/>
  <c r="Y50" i="35" a="1"/>
  <c r="Y50" i="35" s="1"/>
  <c r="K112" i="35" a="1"/>
  <c r="K112" i="35" s="1"/>
  <c r="V52" i="35" a="1"/>
  <c r="V52" i="35" s="1"/>
  <c r="L51" i="35" a="1"/>
  <c r="L51" i="35" s="1"/>
  <c r="A21" i="35" a="1"/>
  <c r="A21" i="35" s="1"/>
  <c r="I110" i="35" a="1"/>
  <c r="I110" i="35" s="1"/>
  <c r="A83" i="35" a="1"/>
  <c r="A83" i="35" s="1"/>
  <c r="A82" i="35" a="1"/>
  <c r="A82" i="35" s="1"/>
  <c r="N110" i="35" a="1"/>
  <c r="N110" i="35" s="1"/>
  <c r="O50" i="35" a="1"/>
  <c r="O50" i="35" s="1"/>
  <c r="L112" i="35" a="1"/>
  <c r="L112" i="35" s="1"/>
  <c r="U111" i="35" a="1"/>
  <c r="U111" i="35" s="1"/>
  <c r="Y112" i="35" a="1"/>
  <c r="Y112" i="35" s="1"/>
  <c r="X108" i="35" a="1"/>
  <c r="X108" i="35" s="1"/>
  <c r="A75" i="35" a="1"/>
  <c r="A75" i="35" s="1"/>
  <c r="S107" i="35" a="1"/>
  <c r="S107" i="35" s="1"/>
  <c r="U112" i="35" a="1"/>
  <c r="U112" i="35" s="1"/>
  <c r="T108" i="35" a="1"/>
  <c r="T108" i="35" s="1"/>
  <c r="Y51" i="35" a="1"/>
  <c r="Y51" i="35" s="1"/>
  <c r="N52" i="35" a="1"/>
  <c r="N52" i="35" s="1"/>
  <c r="K53" i="35" a="1"/>
  <c r="K53" i="35" s="1"/>
  <c r="T112" i="35" a="1"/>
  <c r="T112" i="35" s="1"/>
  <c r="M109" i="35" a="1"/>
  <c r="M109" i="35" s="1"/>
  <c r="A19" i="35" a="1"/>
  <c r="A19" i="35" s="1"/>
  <c r="J50" i="35" a="1"/>
  <c r="J50" i="35" s="1"/>
  <c r="S51" i="35" a="1"/>
  <c r="S51" i="35" s="1"/>
  <c r="B48" i="35" a="1"/>
  <c r="B48" i="35" s="1"/>
  <c r="N111" i="35" a="1"/>
  <c r="N111" i="35" s="1"/>
  <c r="B109" i="35" a="1"/>
  <c r="B109" i="35" s="1"/>
  <c r="J49" i="35" a="1"/>
  <c r="J49" i="35" s="1"/>
  <c r="Y110" i="35" a="1"/>
  <c r="Y110" i="35" s="1"/>
  <c r="Y48" i="35" a="1"/>
  <c r="Y48" i="35" s="1"/>
  <c r="V108" i="35" a="1"/>
  <c r="V108" i="35" s="1"/>
  <c r="O112" i="35" a="1"/>
  <c r="O112" i="35" s="1"/>
  <c r="J52" i="35" a="1"/>
  <c r="J52" i="35" s="1"/>
  <c r="A22" i="35" a="1"/>
  <c r="A22" i="35" s="1"/>
  <c r="M48" i="35" a="1"/>
  <c r="M48" i="35" s="1"/>
  <c r="J110" i="35" a="1"/>
  <c r="J110" i="35" s="1"/>
  <c r="U48" i="35" a="1"/>
  <c r="U48" i="35" s="1"/>
  <c r="W110" i="35" a="1"/>
  <c r="W110" i="35" s="1"/>
  <c r="M49" i="35" a="1"/>
  <c r="M49" i="35" s="1"/>
  <c r="K52" i="35" a="1"/>
  <c r="K52" i="35" s="1"/>
  <c r="U110" i="35" a="1"/>
  <c r="U110" i="35" s="1"/>
  <c r="S110" i="35" a="1"/>
  <c r="S110" i="35" s="1"/>
  <c r="W48" i="35" a="1"/>
  <c r="W48" i="35" s="1"/>
  <c r="W49" i="35" a="1"/>
  <c r="W49" i="35" s="1"/>
  <c r="M107" i="35" a="1"/>
  <c r="M107" i="35" s="1"/>
  <c r="I51" i="35" a="1"/>
  <c r="I51" i="35" s="1"/>
  <c r="O110" i="35" a="1"/>
  <c r="O110" i="35" s="1"/>
  <c r="K107" i="35" a="1"/>
  <c r="K107" i="35" s="1"/>
  <c r="N48" i="35" a="1"/>
  <c r="N48" i="35" s="1"/>
  <c r="A24" i="35" a="1"/>
  <c r="A24" i="35" s="1"/>
  <c r="N49" i="35" a="1"/>
  <c r="N49" i="35" s="1"/>
  <c r="K111" i="35" a="1"/>
  <c r="K111" i="35" s="1"/>
  <c r="T111" i="35" a="1"/>
  <c r="T111" i="35" s="1"/>
  <c r="U52" i="35" a="1"/>
  <c r="U52" i="35" s="1"/>
  <c r="I112" i="35" a="1"/>
  <c r="I112" i="35" s="1"/>
  <c r="W108" i="35" a="1"/>
  <c r="W108" i="35" s="1"/>
  <c r="L50" i="35" a="1"/>
  <c r="L50" i="35" s="1"/>
  <c r="B49" i="35" a="1"/>
  <c r="B49" i="35" s="1"/>
  <c r="B50" i="35" a="1"/>
  <c r="B50" i="35" s="1"/>
  <c r="A78" i="35" a="1"/>
  <c r="A78" i="35" s="1"/>
  <c r="L111" i="35" a="1"/>
  <c r="L111" i="35" s="1"/>
  <c r="B108" i="35" a="1"/>
  <c r="B108" i="35" s="1"/>
  <c r="B53" i="35" a="1"/>
  <c r="B53" i="35" s="1"/>
  <c r="U108" i="35" a="1"/>
  <c r="U108" i="35" s="1"/>
  <c r="X53" i="35" a="1"/>
  <c r="X53" i="35" s="1"/>
  <c r="I50" i="35" a="1"/>
  <c r="I50" i="35" s="1"/>
  <c r="M110" i="35" a="1"/>
  <c r="M110" i="35" s="1"/>
  <c r="N108" i="35" a="1"/>
  <c r="N108" i="35" s="1"/>
  <c r="T53" i="35" a="1"/>
  <c r="T53" i="35" s="1"/>
  <c r="T110" i="35" a="1"/>
  <c r="T110" i="35" s="1"/>
  <c r="U109" i="35" a="1"/>
  <c r="U109" i="35" s="1"/>
  <c r="N112" i="35" a="1"/>
  <c r="N112" i="35" s="1"/>
  <c r="M108" i="35" a="1"/>
  <c r="M108" i="35" s="1"/>
  <c r="W53" i="35" a="1"/>
  <c r="W53" i="35" s="1"/>
  <c r="A15" i="35" a="1"/>
  <c r="A15" i="35" s="1"/>
  <c r="Y52" i="35" a="1"/>
  <c r="Y52" i="35" s="1"/>
  <c r="M112" i="35" a="1"/>
  <c r="M112" i="35" s="1"/>
  <c r="I109" i="35" a="1"/>
  <c r="I109" i="35" s="1"/>
  <c r="X48" i="35" a="1"/>
  <c r="X48" i="35" s="1"/>
  <c r="S50" i="35" a="1"/>
  <c r="S50" i="35" s="1"/>
  <c r="Y109" i="35" a="1"/>
  <c r="Y109" i="35" s="1"/>
  <c r="K48" i="35" a="1"/>
  <c r="K48" i="35" s="1"/>
  <c r="B51" i="35" a="1"/>
  <c r="B51" i="35" s="1"/>
  <c r="S108" i="35" a="1"/>
  <c r="S108" i="35" s="1"/>
  <c r="M111" i="35" a="1"/>
  <c r="M111" i="35" s="1"/>
  <c r="X51" i="35" a="1"/>
  <c r="X51" i="35" s="1"/>
  <c r="J109" i="35" a="1"/>
  <c r="J109" i="35" s="1"/>
  <c r="A79" i="35" a="1"/>
  <c r="A79" i="35" s="1"/>
  <c r="J111" i="35" a="1"/>
  <c r="J111" i="35" s="1"/>
  <c r="A81" i="35" a="1"/>
  <c r="A81" i="35" s="1"/>
  <c r="V51" i="35" a="1"/>
  <c r="V51" i="35" s="1"/>
  <c r="V112" i="35" a="1"/>
  <c r="V112" i="35" s="1"/>
  <c r="N109" i="35" a="1"/>
  <c r="N109" i="35" s="1"/>
  <c r="A77" i="35" a="1"/>
  <c r="A77" i="35" s="1"/>
  <c r="O51" i="35" a="1"/>
  <c r="O51" i="35" s="1"/>
  <c r="A23" i="35" a="1"/>
  <c r="A23" i="35" s="1"/>
  <c r="W112" i="35" a="1"/>
  <c r="W112" i="35" s="1"/>
  <c r="L110" i="35" a="1"/>
  <c r="L110" i="35" s="1"/>
  <c r="L48" i="35" a="1"/>
  <c r="L48" i="35" s="1"/>
  <c r="U51" i="35" a="1"/>
  <c r="U51" i="35" s="1"/>
  <c r="O109" i="35" a="1"/>
  <c r="O109" i="35" s="1"/>
  <c r="W50" i="35" a="1"/>
  <c r="W50" i="35" s="1"/>
  <c r="K110" i="35" a="1"/>
  <c r="K110" i="35" s="1"/>
  <c r="V48" i="35" a="1"/>
  <c r="V48" i="35" s="1"/>
  <c r="S52" i="35" a="1"/>
  <c r="S52" i="35" s="1"/>
  <c r="X111" i="35" a="1"/>
  <c r="X111" i="35" s="1"/>
  <c r="W107" i="35" a="1"/>
  <c r="W107" i="35" s="1"/>
  <c r="L53" i="35" a="1"/>
  <c r="L53" i="35" s="1"/>
  <c r="A84" i="35" a="1"/>
  <c r="A84" i="35" s="1"/>
  <c r="J51" i="35" a="1"/>
  <c r="J51" i="35" s="1"/>
  <c r="L107" i="35" a="1"/>
  <c r="L107" i="35" s="1"/>
  <c r="K109" i="35" a="1"/>
  <c r="K109" i="35" s="1"/>
  <c r="V49" i="35" a="1"/>
  <c r="V49" i="35" s="1"/>
  <c r="B107" i="35" a="1"/>
  <c r="B107" i="35" s="1"/>
  <c r="O52" i="35" a="1"/>
  <c r="O52" i="35" s="1"/>
  <c r="L52" i="35" a="1"/>
  <c r="L52" i="35" s="1"/>
  <c r="M52" i="35" a="1"/>
  <c r="M52" i="35" s="1"/>
  <c r="T49" i="35" a="1"/>
  <c r="T49" i="35" s="1"/>
  <c r="J48" i="35" a="1"/>
  <c r="J48" i="35" s="1"/>
  <c r="L108" i="35" a="1"/>
  <c r="L108" i="35" s="1"/>
  <c r="I52" i="35" a="1"/>
  <c r="I52" i="35" s="1"/>
  <c r="I49" i="35" a="1"/>
  <c r="I49" i="35" s="1"/>
  <c r="Y111" i="35" a="1"/>
  <c r="Y111" i="35" s="1"/>
  <c r="O48" i="35" a="1"/>
  <c r="O48" i="35" s="1"/>
  <c r="J108" i="35" a="1"/>
  <c r="J108" i="35" s="1"/>
  <c r="M53" i="35" a="1"/>
  <c r="M53" i="35" s="1"/>
  <c r="S49" i="35" a="1"/>
  <c r="S49" i="35" s="1"/>
  <c r="W111" i="35" a="1"/>
  <c r="W111" i="35" s="1"/>
  <c r="J112" i="35" a="1"/>
  <c r="J112" i="35" s="1"/>
  <c r="I108" i="35" a="1"/>
  <c r="I108" i="35" s="1"/>
  <c r="S53" i="35" a="1"/>
  <c r="S53" i="35" s="1"/>
  <c r="A20" i="35" a="1"/>
  <c r="A20" i="35" s="1"/>
  <c r="V109" i="35" a="1"/>
  <c r="V109" i="35" s="1"/>
  <c r="A17" i="35" a="1"/>
  <c r="A17" i="35" s="1"/>
  <c r="U50" i="35" a="1"/>
  <c r="U50" i="35" s="1"/>
  <c r="I107" i="35" a="1"/>
  <c r="I107" i="35" s="1"/>
  <c r="I111" i="35" a="1"/>
  <c r="I111" i="35" s="1"/>
  <c r="A76" i="35" a="1"/>
  <c r="A76" i="35" s="1"/>
  <c r="M50" i="35" a="1"/>
  <c r="M50" i="35" s="1"/>
  <c r="T50" i="35" a="1"/>
  <c r="T50" i="35" s="1"/>
  <c r="K50" i="35" a="1"/>
  <c r="K50" i="35" s="1"/>
  <c r="B112" i="35" a="1"/>
  <c r="B112" i="35" s="1"/>
  <c r="S109" i="35" a="1"/>
  <c r="S109" i="35" s="1"/>
  <c r="J107" i="35" a="1"/>
  <c r="J107" i="35" s="1"/>
  <c r="Y49" i="35" a="1"/>
  <c r="Y49" i="35" s="1"/>
  <c r="V111" i="35" a="1"/>
  <c r="V111" i="35" s="1"/>
  <c r="N107" i="35" a="1"/>
  <c r="N107" i="35" s="1"/>
  <c r="S111" i="35" a="1"/>
  <c r="S111" i="35" s="1"/>
  <c r="Y53" i="35" a="1"/>
  <c r="Y53" i="35" s="1"/>
  <c r="K51" i="35" a="1"/>
  <c r="K51" i="35" s="1"/>
  <c r="O108" i="35" a="1"/>
  <c r="O108" i="35" s="1"/>
  <c r="N50" i="35" a="1"/>
  <c r="N50" i="35" s="1"/>
  <c r="B110" i="35" a="1"/>
  <c r="B110" i="35" s="1"/>
  <c r="A25" i="35" a="1"/>
  <c r="A25" i="35" s="1"/>
  <c r="N51" i="35" a="1"/>
  <c r="N51" i="35" s="1"/>
  <c r="L109" i="35" a="1"/>
  <c r="L109" i="35" s="1"/>
  <c r="T107" i="35" a="1"/>
  <c r="T107" i="35" s="1"/>
  <c r="W52" i="35" a="1"/>
  <c r="W52" i="35" s="1"/>
  <c r="Y107" i="35" a="1"/>
  <c r="Y107" i="35" s="1"/>
  <c r="X52" i="35" a="1"/>
  <c r="X52" i="35" s="1"/>
  <c r="Y108" i="35" a="1"/>
  <c r="Y108" i="35" s="1"/>
  <c r="B52" i="35" a="1"/>
  <c r="B52" i="35" s="1"/>
  <c r="A16" i="35" a="1"/>
  <c r="A16" i="35" s="1"/>
  <c r="V53" i="35" a="1"/>
  <c r="V53" i="35" s="1"/>
  <c r="I48" i="35" a="1"/>
  <c r="I48" i="35" s="1"/>
  <c r="X109" i="35" a="1"/>
  <c r="X109" i="35" s="1"/>
  <c r="A18" i="35" a="1"/>
  <c r="A18" i="35" s="1"/>
  <c r="O53" i="35" a="1"/>
  <c r="O53" i="35" s="1"/>
  <c r="X112" i="35" a="1"/>
  <c r="X112" i="35" s="1"/>
  <c r="T109" i="35" a="1"/>
  <c r="T109" i="35" s="1"/>
  <c r="U107" i="35" a="1"/>
  <c r="U107" i="35" s="1"/>
  <c r="S112" i="35" a="1"/>
  <c r="S112" i="35" s="1"/>
  <c r="W51" i="35" a="1"/>
  <c r="W51" i="35" s="1"/>
  <c r="S48" i="35" a="1"/>
  <c r="S48" i="35" s="1"/>
  <c r="O49" i="35" a="1"/>
  <c r="O49" i="35" s="1"/>
  <c r="X50" i="35" a="1"/>
  <c r="X50" i="35" s="1"/>
  <c r="X107" i="35" a="1"/>
  <c r="X107" i="35" s="1"/>
  <c r="I53" i="35" a="1"/>
  <c r="I53" i="35" s="1"/>
  <c r="L49" i="35" a="1"/>
  <c r="L49" i="35" s="1"/>
  <c r="A80" i="35" a="1"/>
  <c r="A80" i="35" s="1"/>
  <c r="N53" i="35" a="1"/>
  <c r="N53" i="35" s="1"/>
  <c r="Y51" i="34" a="1"/>
  <c r="Y51" i="34" s="1"/>
  <c r="B49" i="34" a="1"/>
  <c r="B49" i="34" s="1"/>
  <c r="U52" i="34" a="1"/>
  <c r="U52" i="34" s="1"/>
  <c r="X112" i="34" a="1"/>
  <c r="X112" i="34" s="1"/>
  <c r="W108" i="34" a="1"/>
  <c r="W108" i="34" s="1"/>
  <c r="M110" i="34" a="1"/>
  <c r="M110" i="34" s="1"/>
  <c r="T107" i="34" a="1"/>
  <c r="T107" i="34" s="1"/>
  <c r="L52" i="34" a="1"/>
  <c r="L52" i="34" s="1"/>
  <c r="J111" i="34" a="1"/>
  <c r="J111" i="34" s="1"/>
  <c r="J52" i="34" a="1"/>
  <c r="J52" i="34" s="1"/>
  <c r="M112" i="34" a="1"/>
  <c r="M112" i="34" s="1"/>
  <c r="L108" i="34" a="1"/>
  <c r="L108" i="34" s="1"/>
  <c r="Y53" i="34" a="1"/>
  <c r="Y53" i="34" s="1"/>
  <c r="M111" i="34" a="1"/>
  <c r="M111" i="34" s="1"/>
  <c r="W107" i="34" a="1"/>
  <c r="W107" i="34" s="1"/>
  <c r="V48" i="34" a="1"/>
  <c r="V48" i="34" s="1"/>
  <c r="A83" i="34" a="1"/>
  <c r="A83" i="34" s="1"/>
  <c r="O50" i="34" a="1"/>
  <c r="O50" i="34" s="1"/>
  <c r="B112" i="34" a="1"/>
  <c r="B112" i="34" s="1"/>
  <c r="M109" i="34" a="1"/>
  <c r="M109" i="34" s="1"/>
  <c r="O53" i="34" a="1"/>
  <c r="O53" i="34" s="1"/>
  <c r="I48" i="34" a="1"/>
  <c r="I48" i="34" s="1"/>
  <c r="T109" i="34" a="1"/>
  <c r="T109" i="34" s="1"/>
  <c r="X108" i="34" a="1"/>
  <c r="X108" i="34" s="1"/>
  <c r="N108" i="34" a="1"/>
  <c r="N108" i="34" s="1"/>
  <c r="A18" i="34" a="1"/>
  <c r="A18" i="34" s="1"/>
  <c r="N110" i="34" a="1"/>
  <c r="N110" i="34" s="1"/>
  <c r="M49" i="34" a="1"/>
  <c r="M49" i="34" s="1"/>
  <c r="W50" i="34" a="1"/>
  <c r="W50" i="34" s="1"/>
  <c r="K108" i="34" a="1"/>
  <c r="K108" i="34" s="1"/>
  <c r="W49" i="34" a="1"/>
  <c r="W49" i="34" s="1"/>
  <c r="S50" i="34" a="1"/>
  <c r="S50" i="34" s="1"/>
  <c r="V110" i="34" a="1"/>
  <c r="V110" i="34" s="1"/>
  <c r="A16" i="34" a="1"/>
  <c r="A16" i="34" s="1"/>
  <c r="A15" i="34" a="1"/>
  <c r="A15" i="34" s="1"/>
  <c r="N53" i="34" a="1"/>
  <c r="N53" i="34" s="1"/>
  <c r="J50" i="34" a="1"/>
  <c r="J50" i="34" s="1"/>
  <c r="U51" i="34" a="1"/>
  <c r="U51" i="34" s="1"/>
  <c r="B50" i="34" a="1"/>
  <c r="B50" i="34" s="1"/>
  <c r="K110" i="34" a="1"/>
  <c r="K110" i="34" s="1"/>
  <c r="U107" i="34" a="1"/>
  <c r="U107" i="34" s="1"/>
  <c r="W52" i="34" a="1"/>
  <c r="W52" i="34" s="1"/>
  <c r="K109" i="34" a="1"/>
  <c r="K109" i="34" s="1"/>
  <c r="X53" i="34" a="1"/>
  <c r="X53" i="34" s="1"/>
  <c r="A22" i="34" a="1"/>
  <c r="A22" i="34" s="1"/>
  <c r="U48" i="34" a="1"/>
  <c r="U48" i="34" s="1"/>
  <c r="M48" i="34" a="1"/>
  <c r="M48" i="34" s="1"/>
  <c r="X109" i="34" a="1"/>
  <c r="X109" i="34" s="1"/>
  <c r="K52" i="34" a="1"/>
  <c r="K52" i="34" s="1"/>
  <c r="M51" i="34" a="1"/>
  <c r="M51" i="34" s="1"/>
  <c r="S111" i="34" a="1"/>
  <c r="S111" i="34" s="1"/>
  <c r="O107" i="34" a="1"/>
  <c r="O107" i="34" s="1"/>
  <c r="J51" i="34" a="1"/>
  <c r="J51" i="34" s="1"/>
  <c r="A77" i="34" a="1"/>
  <c r="A77" i="34" s="1"/>
  <c r="K111" i="34" a="1"/>
  <c r="K111" i="34" s="1"/>
  <c r="S109" i="34" a="1"/>
  <c r="S109" i="34" s="1"/>
  <c r="B107" i="34" a="1"/>
  <c r="B107" i="34" s="1"/>
  <c r="A79" i="34" a="1"/>
  <c r="A79" i="34" s="1"/>
  <c r="L109" i="34" a="1"/>
  <c r="L109" i="34" s="1"/>
  <c r="J112" i="34" a="1"/>
  <c r="J112" i="34" s="1"/>
  <c r="T108" i="34" a="1"/>
  <c r="T108" i="34" s="1"/>
  <c r="A17" i="34" a="1"/>
  <c r="A17" i="34" s="1"/>
  <c r="U111" i="34" a="1"/>
  <c r="U111" i="34" s="1"/>
  <c r="L51" i="34" a="1"/>
  <c r="L51" i="34" s="1"/>
  <c r="W112" i="34" a="1"/>
  <c r="W112" i="34" s="1"/>
  <c r="Y52" i="34" a="1"/>
  <c r="Y52" i="34" s="1"/>
  <c r="T111" i="34" a="1"/>
  <c r="T111" i="34" s="1"/>
  <c r="I108" i="34" a="1"/>
  <c r="I108" i="34" s="1"/>
  <c r="J48" i="34" a="1"/>
  <c r="J48" i="34" s="1"/>
  <c r="B109" i="34" a="1"/>
  <c r="B109" i="34" s="1"/>
  <c r="I107" i="34" a="1"/>
  <c r="I107" i="34" s="1"/>
  <c r="V51" i="34" a="1"/>
  <c r="V51" i="34" s="1"/>
  <c r="Y50" i="34" a="1"/>
  <c r="Y50" i="34" s="1"/>
  <c r="V53" i="34" a="1"/>
  <c r="V53" i="34" s="1"/>
  <c r="W111" i="34" a="1"/>
  <c r="W111" i="34" s="1"/>
  <c r="V107" i="34" a="1"/>
  <c r="V107" i="34" s="1"/>
  <c r="J108" i="34" a="1"/>
  <c r="J108" i="34" s="1"/>
  <c r="Y112" i="34" a="1"/>
  <c r="Y112" i="34" s="1"/>
  <c r="N109" i="34" a="1"/>
  <c r="N109" i="34" s="1"/>
  <c r="X110" i="34" a="1"/>
  <c r="X110" i="34" s="1"/>
  <c r="O108" i="34" a="1"/>
  <c r="O108" i="34" s="1"/>
  <c r="I52" i="34" a="1"/>
  <c r="I52" i="34" s="1"/>
  <c r="V109" i="34" a="1"/>
  <c r="V109" i="34" s="1"/>
  <c r="V49" i="34" a="1"/>
  <c r="V49" i="34" s="1"/>
  <c r="L49" i="34" a="1"/>
  <c r="L49" i="34" s="1"/>
  <c r="X50" i="34" a="1"/>
  <c r="X50" i="34" s="1"/>
  <c r="A20" i="34" a="1"/>
  <c r="A20" i="34" s="1"/>
  <c r="B110" i="34" a="1"/>
  <c r="B110" i="34" s="1"/>
  <c r="A84" i="34" a="1"/>
  <c r="A84" i="34" s="1"/>
  <c r="W53" i="34" a="1"/>
  <c r="W53" i="34" s="1"/>
  <c r="S53" i="34" a="1"/>
  <c r="S53" i="34" s="1"/>
  <c r="J49" i="34" a="1"/>
  <c r="J49" i="34" s="1"/>
  <c r="U110" i="34" a="1"/>
  <c r="U110" i="34" s="1"/>
  <c r="U49" i="34" a="1"/>
  <c r="U49" i="34" s="1"/>
  <c r="O109" i="34" a="1"/>
  <c r="O109" i="34" s="1"/>
  <c r="A76" i="34" a="1"/>
  <c r="A76" i="34" s="1"/>
  <c r="V112" i="34" a="1"/>
  <c r="V112" i="34" s="1"/>
  <c r="A21" i="34" a="1"/>
  <c r="A21" i="34" s="1"/>
  <c r="X52" i="34" a="1"/>
  <c r="X52" i="34" s="1"/>
  <c r="T49" i="34" a="1"/>
  <c r="T49" i="34" s="1"/>
  <c r="K112" i="34" a="1"/>
  <c r="K112" i="34" s="1"/>
  <c r="T51" i="34" a="1"/>
  <c r="T51" i="34" s="1"/>
  <c r="U109" i="34" a="1"/>
  <c r="U109" i="34" s="1"/>
  <c r="W109" i="34" a="1"/>
  <c r="W109" i="34" s="1"/>
  <c r="L48" i="34" a="1"/>
  <c r="L48" i="34" s="1"/>
  <c r="W110" i="34" a="1"/>
  <c r="W110" i="34" s="1"/>
  <c r="L107" i="34" a="1"/>
  <c r="L107" i="34" s="1"/>
  <c r="T50" i="34" a="1"/>
  <c r="T50" i="34" s="1"/>
  <c r="M50" i="34" a="1"/>
  <c r="M50" i="34" s="1"/>
  <c r="Y49" i="34" a="1"/>
  <c r="Y49" i="34" s="1"/>
  <c r="N49" i="34" a="1"/>
  <c r="N49" i="34" s="1"/>
  <c r="O112" i="34" a="1"/>
  <c r="O112" i="34" s="1"/>
  <c r="V108" i="34" a="1"/>
  <c r="V108" i="34" s="1"/>
  <c r="V111" i="34" a="1"/>
  <c r="V111" i="34" s="1"/>
  <c r="J107" i="34" a="1"/>
  <c r="J107" i="34" s="1"/>
  <c r="Y111" i="34" a="1"/>
  <c r="Y111" i="34" s="1"/>
  <c r="X107" i="34" a="1"/>
  <c r="X107" i="34" s="1"/>
  <c r="S52" i="34" a="1"/>
  <c r="S52" i="34" s="1"/>
  <c r="I110" i="34" a="1"/>
  <c r="I110" i="34" s="1"/>
  <c r="N52" i="34" a="1"/>
  <c r="N52" i="34" s="1"/>
  <c r="T112" i="34" a="1"/>
  <c r="T112" i="34" s="1"/>
  <c r="S108" i="34" a="1"/>
  <c r="S108" i="34" s="1"/>
  <c r="S48" i="34" a="1"/>
  <c r="S48" i="34" s="1"/>
  <c r="M107" i="34" a="1"/>
  <c r="M107" i="34" s="1"/>
  <c r="B52" i="34" a="1"/>
  <c r="B52" i="34" s="1"/>
  <c r="A75" i="34" a="1"/>
  <c r="A75" i="34" s="1"/>
  <c r="O48" i="34" a="1"/>
  <c r="O48" i="34" s="1"/>
  <c r="V50" i="34" a="1"/>
  <c r="V50" i="34" s="1"/>
  <c r="L112" i="34" a="1"/>
  <c r="L112" i="34" s="1"/>
  <c r="N51" i="34" a="1"/>
  <c r="N51" i="34" s="1"/>
  <c r="O49" i="34" a="1"/>
  <c r="O49" i="34" s="1"/>
  <c r="S107" i="34" a="1"/>
  <c r="S107" i="34" s="1"/>
  <c r="S49" i="34" a="1"/>
  <c r="S49" i="34" s="1"/>
  <c r="I109" i="34" a="1"/>
  <c r="I109" i="34" s="1"/>
  <c r="U108" i="34" a="1"/>
  <c r="U108" i="34" s="1"/>
  <c r="M53" i="34" a="1"/>
  <c r="M53" i="34" s="1"/>
  <c r="J109" i="34" a="1"/>
  <c r="J109" i="34" s="1"/>
  <c r="K53" i="34" a="1"/>
  <c r="K53" i="34" s="1"/>
  <c r="L111" i="34" a="1"/>
  <c r="L111" i="34" s="1"/>
  <c r="V52" i="34" a="1"/>
  <c r="V52" i="34" s="1"/>
  <c r="X48" i="34" a="1"/>
  <c r="X48" i="34" s="1"/>
  <c r="T52" i="34" a="1"/>
  <c r="T52" i="34" s="1"/>
  <c r="S110" i="34" a="1"/>
  <c r="S110" i="34" s="1"/>
  <c r="B53" i="34" a="1"/>
  <c r="B53" i="34" s="1"/>
  <c r="L53" i="34" a="1"/>
  <c r="L53" i="34" s="1"/>
  <c r="U53" i="34" a="1"/>
  <c r="U53" i="34" s="1"/>
  <c r="N50" i="34" a="1"/>
  <c r="N50" i="34" s="1"/>
  <c r="N112" i="34" a="1"/>
  <c r="N112" i="34" s="1"/>
  <c r="L50" i="34" a="1"/>
  <c r="L50" i="34" s="1"/>
  <c r="O110" i="34" a="1"/>
  <c r="O110" i="34" s="1"/>
  <c r="A24" i="34" a="1"/>
  <c r="A24" i="34" s="1"/>
  <c r="N111" i="34" a="1"/>
  <c r="N111" i="34" s="1"/>
  <c r="J53" i="34" a="1"/>
  <c r="J53" i="34" s="1"/>
  <c r="X49" i="34" a="1"/>
  <c r="X49" i="34" s="1"/>
  <c r="I53" i="34" a="1"/>
  <c r="I53" i="34" s="1"/>
  <c r="A78" i="34" a="1"/>
  <c r="A78" i="34" s="1"/>
  <c r="T48" i="34" a="1"/>
  <c r="T48" i="34" s="1"/>
  <c r="J110" i="34" a="1"/>
  <c r="J110" i="34" s="1"/>
  <c r="W51" i="34" a="1"/>
  <c r="W51" i="34" s="1"/>
  <c r="I111" i="34" a="1"/>
  <c r="I111" i="34" s="1"/>
  <c r="T53" i="34" a="1"/>
  <c r="T53" i="34" s="1"/>
  <c r="A19" i="34" a="1"/>
  <c r="A19" i="34" s="1"/>
  <c r="I50" i="34" a="1"/>
  <c r="I50" i="34" s="1"/>
  <c r="A81" i="34" a="1"/>
  <c r="A81" i="34" s="1"/>
  <c r="K51" i="34" a="1"/>
  <c r="K51" i="34" s="1"/>
  <c r="O111" i="34" a="1"/>
  <c r="O111" i="34" s="1"/>
  <c r="I51" i="34" a="1"/>
  <c r="I51" i="34" s="1"/>
  <c r="W48" i="34" a="1"/>
  <c r="W48" i="34" s="1"/>
  <c r="A74" i="34" a="1"/>
  <c r="A74" i="34" s="1"/>
  <c r="O52" i="34" a="1"/>
  <c r="O52" i="34" s="1"/>
  <c r="A80" i="34" a="1"/>
  <c r="A80" i="34" s="1"/>
  <c r="Y109" i="34" a="1"/>
  <c r="Y109" i="34" s="1"/>
  <c r="K50" i="34" a="1"/>
  <c r="K50" i="34" s="1"/>
  <c r="N48" i="34" a="1"/>
  <c r="N48" i="34" s="1"/>
  <c r="T110" i="34" a="1"/>
  <c r="T110" i="34" s="1"/>
  <c r="S51" i="34" a="1"/>
  <c r="S51" i="34" s="1"/>
  <c r="B48" i="34" a="1"/>
  <c r="B48" i="34" s="1"/>
  <c r="B111" i="34" a="1"/>
  <c r="B111" i="34" s="1"/>
  <c r="X111" i="34" a="1"/>
  <c r="X111" i="34" s="1"/>
  <c r="M108" i="34" a="1"/>
  <c r="M108" i="34" s="1"/>
  <c r="A25" i="34" a="1"/>
  <c r="A25" i="34" s="1"/>
  <c r="A23" i="34" a="1"/>
  <c r="A23" i="34" s="1"/>
  <c r="B51" i="34" a="1"/>
  <c r="B51" i="34" s="1"/>
  <c r="S112" i="34" a="1"/>
  <c r="S112" i="34" s="1"/>
  <c r="K107" i="34" a="1"/>
  <c r="K107" i="34" s="1"/>
  <c r="X51" i="34" a="1"/>
  <c r="X51" i="34" s="1"/>
  <c r="I112" i="34" a="1"/>
  <c r="I112" i="34" s="1"/>
  <c r="B108" i="34" a="1"/>
  <c r="B108" i="34" s="1"/>
  <c r="U50" i="34" a="1"/>
  <c r="U50" i="34" s="1"/>
  <c r="Y108" i="34" a="1"/>
  <c r="Y108" i="34" s="1"/>
  <c r="O51" i="34" a="1"/>
  <c r="O51" i="34" s="1"/>
  <c r="Y48" i="34" a="1"/>
  <c r="Y48" i="34" s="1"/>
  <c r="N107" i="34" a="1"/>
  <c r="N107" i="34" s="1"/>
  <c r="M52" i="34" a="1"/>
  <c r="M52" i="34" s="1"/>
  <c r="I49" i="34" a="1"/>
  <c r="I49" i="34" s="1"/>
  <c r="Y107" i="34" a="1"/>
  <c r="Y107" i="34" s="1"/>
  <c r="U112" i="34" a="1"/>
  <c r="U112" i="34" s="1"/>
  <c r="K48" i="34" a="1"/>
  <c r="K48" i="34" s="1"/>
  <c r="Y110" i="34" a="1"/>
  <c r="Y110" i="34" s="1"/>
  <c r="A82" i="34" a="1"/>
  <c r="A82" i="34" s="1"/>
  <c r="K49" i="34" a="1"/>
  <c r="K49" i="34" s="1"/>
  <c r="L110" i="34" a="1"/>
  <c r="L110" i="34" s="1"/>
  <c r="W112" i="20" a="1"/>
  <c r="W112" i="20" s="1"/>
  <c r="S108" i="20" a="1"/>
  <c r="S108" i="20" s="1"/>
  <c r="U107" i="20" a="1"/>
  <c r="U107" i="20" s="1"/>
  <c r="J111" i="20" a="1"/>
  <c r="J111" i="20" s="1"/>
  <c r="A76" i="20" a="1"/>
  <c r="A76" i="20" s="1"/>
  <c r="S110" i="20" a="1"/>
  <c r="S110" i="20" s="1"/>
  <c r="A74" i="20" a="1"/>
  <c r="A74" i="20" s="1"/>
  <c r="S107" i="20" a="1"/>
  <c r="S107" i="20" s="1"/>
  <c r="X108" i="20" a="1"/>
  <c r="X108" i="20" s="1"/>
  <c r="N111" i="20" a="1"/>
  <c r="N111" i="20" s="1"/>
  <c r="O111" i="20" a="1"/>
  <c r="O111" i="20" s="1"/>
  <c r="K107" i="20" a="1"/>
  <c r="K107" i="20" s="1"/>
  <c r="X112" i="20" a="1"/>
  <c r="X112" i="20" s="1"/>
  <c r="A80" i="20" a="1"/>
  <c r="A80" i="20" s="1"/>
  <c r="M111" i="20" a="1"/>
  <c r="M111" i="20" s="1"/>
  <c r="I107" i="20" a="1"/>
  <c r="I107" i="20" s="1"/>
  <c r="U109" i="20" a="1"/>
  <c r="U109" i="20" s="1"/>
  <c r="L111" i="20" a="1"/>
  <c r="L111" i="20" s="1"/>
  <c r="T107" i="20" a="1"/>
  <c r="T107" i="20" s="1"/>
  <c r="L112" i="20" a="1"/>
  <c r="L112" i="20" s="1"/>
  <c r="B108" i="20" a="1"/>
  <c r="B108" i="20" s="1"/>
  <c r="T110" i="20" a="1"/>
  <c r="T110" i="20" s="1"/>
  <c r="A84" i="20" a="1"/>
  <c r="A84" i="20" s="1"/>
  <c r="B110" i="20" a="1"/>
  <c r="B110" i="20" s="1"/>
  <c r="A18" i="20" a="1"/>
  <c r="A18" i="20" s="1"/>
  <c r="T112" i="20" a="1"/>
  <c r="T112" i="20" s="1"/>
  <c r="M108" i="20" a="1"/>
  <c r="M108" i="20" s="1"/>
  <c r="K108" i="20" a="1"/>
  <c r="K108" i="20" s="1"/>
  <c r="Y110" i="20" a="1"/>
  <c r="Y110" i="20" s="1"/>
  <c r="A79" i="20" a="1"/>
  <c r="A79" i="20" s="1"/>
  <c r="J109" i="20" a="1"/>
  <c r="J109" i="20" s="1"/>
  <c r="W110" i="20" a="1"/>
  <c r="W110" i="20" s="1"/>
  <c r="A81" i="20" a="1"/>
  <c r="A81" i="20" s="1"/>
  <c r="A23" i="20" a="1"/>
  <c r="A23" i="20" s="1"/>
  <c r="B112" i="20" a="1"/>
  <c r="B112" i="20" s="1"/>
  <c r="V111" i="20" a="1"/>
  <c r="V111" i="20" s="1"/>
  <c r="O107" i="20" a="1"/>
  <c r="O107" i="20" s="1"/>
  <c r="I110" i="20" a="1"/>
  <c r="I110" i="20" s="1"/>
  <c r="A21" i="20" a="1"/>
  <c r="A21" i="20" s="1"/>
  <c r="K110" i="20" a="1"/>
  <c r="K110" i="20" s="1"/>
  <c r="O109" i="20" a="1"/>
  <c r="O109" i="20" s="1"/>
  <c r="I112" i="20" a="1"/>
  <c r="I112" i="20" s="1"/>
  <c r="W107" i="20" a="1"/>
  <c r="W107" i="20" s="1"/>
  <c r="N110" i="20" a="1"/>
  <c r="N110" i="20" s="1"/>
  <c r="A15" i="20" a="1"/>
  <c r="A15" i="20" s="1"/>
  <c r="L110" i="20" a="1"/>
  <c r="L110" i="20" s="1"/>
  <c r="A24" i="20" a="1"/>
  <c r="A24" i="20" s="1"/>
  <c r="K111" i="20" a="1"/>
  <c r="K111" i="20" s="1"/>
  <c r="A75" i="20" a="1"/>
  <c r="A75" i="20" s="1"/>
  <c r="M112" i="20" a="1"/>
  <c r="M112" i="20" s="1"/>
  <c r="S109" i="20" a="1"/>
  <c r="S109" i="20" s="1"/>
  <c r="A20" i="20" a="1"/>
  <c r="A20" i="20" s="1"/>
  <c r="B107" i="20" a="1"/>
  <c r="B107" i="20" s="1"/>
  <c r="Y108" i="20" a="1"/>
  <c r="Y108" i="20" s="1"/>
  <c r="M110" i="20" a="1"/>
  <c r="M110" i="20" s="1"/>
  <c r="S111" i="20" a="1"/>
  <c r="S111" i="20" s="1"/>
  <c r="L107" i="20" a="1"/>
  <c r="L107" i="20" s="1"/>
  <c r="X109" i="20" a="1"/>
  <c r="X109" i="20" s="1"/>
  <c r="V110" i="20" a="1"/>
  <c r="V110" i="20" s="1"/>
  <c r="V109" i="20" a="1"/>
  <c r="V109" i="20" s="1"/>
  <c r="I111" i="20" a="1"/>
  <c r="I111" i="20" s="1"/>
  <c r="V107" i="20" a="1"/>
  <c r="V107" i="20" s="1"/>
  <c r="U110" i="20" a="1"/>
  <c r="U110" i="20" s="1"/>
  <c r="A83" i="20" a="1"/>
  <c r="A83" i="20" s="1"/>
  <c r="T108" i="20" a="1"/>
  <c r="T108" i="20" s="1"/>
  <c r="B109" i="20" a="1"/>
  <c r="B109" i="20" s="1"/>
  <c r="U112" i="20" a="1"/>
  <c r="U112" i="20" s="1"/>
  <c r="N108" i="20" a="1"/>
  <c r="N108" i="20" s="1"/>
  <c r="J107" i="20" a="1"/>
  <c r="J107" i="20" s="1"/>
  <c r="B111" i="20" a="1"/>
  <c r="B111" i="20" s="1"/>
  <c r="A78" i="20" a="1"/>
  <c r="A78" i="20" s="1"/>
  <c r="W111" i="20" a="1"/>
  <c r="W111" i="20" s="1"/>
  <c r="M109" i="20" a="1"/>
  <c r="M109" i="20" s="1"/>
  <c r="O112" i="20" a="1"/>
  <c r="O112" i="20" s="1"/>
  <c r="A82" i="20" a="1"/>
  <c r="A82" i="20" s="1"/>
  <c r="K109" i="20" a="1"/>
  <c r="K109" i="20" s="1"/>
  <c r="I109" i="20" a="1"/>
  <c r="I109" i="20" s="1"/>
  <c r="N107" i="20" a="1"/>
  <c r="N107" i="20" s="1"/>
  <c r="N109" i="20" a="1"/>
  <c r="N109" i="20" s="1"/>
  <c r="W109" i="20" a="1"/>
  <c r="W109" i="20" s="1"/>
  <c r="J110" i="20" a="1"/>
  <c r="J110" i="20" s="1"/>
  <c r="A22" i="20" a="1"/>
  <c r="A22" i="20" s="1"/>
  <c r="V112" i="20" a="1"/>
  <c r="V112" i="20" s="1"/>
  <c r="O108" i="20" a="1"/>
  <c r="O108" i="20" s="1"/>
  <c r="Y111" i="20" a="1"/>
  <c r="Y111" i="20" s="1"/>
  <c r="J112" i="20" a="1"/>
  <c r="J112" i="20" s="1"/>
  <c r="X107" i="20" a="1"/>
  <c r="X107" i="20" s="1"/>
  <c r="O110" i="20" a="1"/>
  <c r="O110" i="20" s="1"/>
  <c r="A16" i="20" a="1"/>
  <c r="A16" i="20" s="1"/>
  <c r="I108" i="20" a="1"/>
  <c r="I108" i="20" s="1"/>
  <c r="W108" i="20" a="1"/>
  <c r="W108" i="20" s="1"/>
  <c r="L109" i="20" a="1"/>
  <c r="L109" i="20" s="1"/>
  <c r="Y112" i="20" a="1"/>
  <c r="Y112" i="20" s="1"/>
  <c r="U108" i="20" a="1"/>
  <c r="U108" i="20" s="1"/>
  <c r="U111" i="20" a="1"/>
  <c r="U111" i="20" s="1"/>
  <c r="A77" i="20" a="1"/>
  <c r="A77" i="20" s="1"/>
  <c r="T109" i="20" a="1"/>
  <c r="T109" i="20" s="1"/>
  <c r="K112" i="20" a="1"/>
  <c r="K112" i="20" s="1"/>
  <c r="Y107" i="20" a="1"/>
  <c r="Y107" i="20" s="1"/>
  <c r="V108" i="20" a="1"/>
  <c r="V108" i="20" s="1"/>
  <c r="T111" i="20" a="1"/>
  <c r="T111" i="20" s="1"/>
  <c r="M107" i="20" a="1"/>
  <c r="M107" i="20" s="1"/>
  <c r="Y109" i="20" a="1"/>
  <c r="Y109" i="20" s="1"/>
  <c r="A19" i="20" a="1"/>
  <c r="A19" i="20" s="1"/>
  <c r="S112" i="20" a="1"/>
  <c r="S112" i="20" s="1"/>
  <c r="L108" i="20" a="1"/>
  <c r="L108" i="20" s="1"/>
  <c r="A17" i="20" a="1"/>
  <c r="A17" i="20" s="1"/>
  <c r="N112" i="20" a="1"/>
  <c r="N112" i="20" s="1"/>
  <c r="J108" i="20" a="1"/>
  <c r="J108" i="20" s="1"/>
  <c r="X110" i="20" a="1"/>
  <c r="X110" i="20" s="1"/>
  <c r="A25" i="20" a="1"/>
  <c r="A25" i="20" s="1"/>
  <c r="X111" i="20" a="1"/>
  <c r="X111" i="20" s="1"/>
  <c r="Y50" i="20" a="1"/>
  <c r="Y50" i="20" s="1"/>
  <c r="B49" i="20" a="1"/>
  <c r="B49" i="20" s="1"/>
  <c r="Y52" i="20" a="1"/>
  <c r="Y52" i="20" s="1"/>
  <c r="B52" i="20" a="1"/>
  <c r="B52" i="20" s="1"/>
  <c r="X49" i="20" a="1"/>
  <c r="X49" i="20" s="1"/>
  <c r="X48" i="20" a="1"/>
  <c r="X48" i="20" s="1"/>
  <c r="Y53" i="20" a="1"/>
  <c r="Y53" i="20" s="1"/>
  <c r="Y49" i="20" a="1"/>
  <c r="Y49" i="20" s="1"/>
  <c r="X52" i="20" a="1"/>
  <c r="X52" i="20" s="1"/>
  <c r="B53" i="20" a="1"/>
  <c r="B53" i="20" s="1"/>
  <c r="X53" i="20" a="1"/>
  <c r="X53" i="20" s="1"/>
  <c r="Y51" i="20" a="1"/>
  <c r="Y51" i="20" s="1"/>
  <c r="Y48" i="20" a="1"/>
  <c r="Y48" i="20" s="1"/>
  <c r="B50" i="20" a="1"/>
  <c r="B50" i="20" s="1"/>
  <c r="B48" i="20" a="1"/>
  <c r="B48" i="20" s="1"/>
  <c r="B51" i="20" a="1"/>
  <c r="B51" i="20" s="1"/>
  <c r="X51" i="20" a="1"/>
  <c r="X51" i="20" s="1"/>
  <c r="X50" i="20" a="1"/>
  <c r="X50" i="20" s="1"/>
  <c r="L50" i="20" a="1"/>
  <c r="L50" i="20" s="1"/>
  <c r="W48" i="20" a="1"/>
  <c r="W48" i="20" s="1"/>
  <c r="O50" i="20" a="1"/>
  <c r="O50" i="20" s="1"/>
  <c r="K48" i="20" a="1"/>
  <c r="K48" i="20" s="1"/>
  <c r="I52" i="20" a="1"/>
  <c r="I52" i="20" s="1"/>
  <c r="V53" i="20" a="1"/>
  <c r="V53" i="20" s="1"/>
  <c r="J53" i="20" a="1"/>
  <c r="J53" i="20" s="1"/>
  <c r="V51" i="20" a="1"/>
  <c r="V51" i="20" s="1"/>
  <c r="L49" i="20" a="1"/>
  <c r="L49" i="20" s="1"/>
  <c r="T49" i="20" a="1"/>
  <c r="T49" i="20" s="1"/>
  <c r="W50" i="20" a="1"/>
  <c r="W50" i="20" s="1"/>
  <c r="L53" i="20" a="1"/>
  <c r="L53" i="20" s="1"/>
  <c r="W52" i="20" a="1"/>
  <c r="W52" i="20" s="1"/>
  <c r="I53" i="20" a="1"/>
  <c r="I53" i="20" s="1"/>
  <c r="S48" i="20" a="1"/>
  <c r="S48" i="20" s="1"/>
  <c r="K49" i="20" a="1"/>
  <c r="K49" i="20" s="1"/>
  <c r="N50" i="20" a="1"/>
  <c r="N50" i="20" s="1"/>
  <c r="M50" i="20" a="1"/>
  <c r="M50" i="20" s="1"/>
  <c r="S51" i="20" a="1"/>
  <c r="S51" i="20" s="1"/>
  <c r="V48" i="20" a="1"/>
  <c r="V48" i="20" s="1"/>
  <c r="U49" i="20" a="1"/>
  <c r="U49" i="20" s="1"/>
  <c r="K50" i="20" a="1"/>
  <c r="K50" i="20" s="1"/>
  <c r="W51" i="20" a="1"/>
  <c r="W51" i="20" s="1"/>
  <c r="L48" i="20" a="1"/>
  <c r="L48" i="20" s="1"/>
  <c r="O48" i="20" a="1"/>
  <c r="O48" i="20" s="1"/>
  <c r="T53" i="20" a="1"/>
  <c r="T53" i="20" s="1"/>
  <c r="U53" i="20" a="1"/>
  <c r="U53" i="20" s="1"/>
  <c r="O49" i="20" a="1"/>
  <c r="O49" i="20" s="1"/>
  <c r="S50" i="20" a="1"/>
  <c r="S50" i="20" s="1"/>
  <c r="M53" i="20" a="1"/>
  <c r="M53" i="20" s="1"/>
  <c r="K53" i="20" a="1"/>
  <c r="K53" i="20" s="1"/>
  <c r="J52" i="20" a="1"/>
  <c r="J52" i="20" s="1"/>
  <c r="I48" i="20" a="1"/>
  <c r="I48" i="20" s="1"/>
  <c r="U51" i="20" a="1"/>
  <c r="U51" i="20" s="1"/>
  <c r="U52" i="20" a="1"/>
  <c r="U52" i="20" s="1"/>
  <c r="U48" i="20" a="1"/>
  <c r="U48" i="20" s="1"/>
  <c r="S53" i="20" a="1"/>
  <c r="S53" i="20" s="1"/>
  <c r="U50" i="20" a="1"/>
  <c r="U50" i="20" s="1"/>
  <c r="T48" i="20" a="1"/>
  <c r="T48" i="20" s="1"/>
  <c r="I49" i="20" a="1"/>
  <c r="I49" i="20" s="1"/>
  <c r="S49" i="20" a="1"/>
  <c r="S49" i="20" s="1"/>
  <c r="N49" i="20" a="1"/>
  <c r="N49" i="20" s="1"/>
  <c r="J50" i="20" a="1"/>
  <c r="J50" i="20" s="1"/>
  <c r="I50" i="20" a="1"/>
  <c r="I50" i="20" s="1"/>
  <c r="I51" i="20" a="1"/>
  <c r="I51" i="20" s="1"/>
  <c r="S52" i="20" a="1"/>
  <c r="S52" i="20" s="1"/>
  <c r="V49" i="20" a="1"/>
  <c r="V49" i="20" s="1"/>
  <c r="O53" i="20" a="1"/>
  <c r="O53" i="20" s="1"/>
  <c r="M48" i="20" a="1"/>
  <c r="M48" i="20" s="1"/>
  <c r="V50" i="20" a="1"/>
  <c r="V50" i="20" s="1"/>
  <c r="L51" i="20" a="1"/>
  <c r="L51" i="20" s="1"/>
  <c r="J48" i="20" a="1"/>
  <c r="J48" i="20" s="1"/>
  <c r="M49" i="20" a="1"/>
  <c r="M49" i="20" s="1"/>
  <c r="N53" i="20" a="1"/>
  <c r="N53" i="20" s="1"/>
  <c r="T50" i="20" a="1"/>
  <c r="T50" i="20" s="1"/>
  <c r="M52" i="20" a="1"/>
  <c r="M52" i="20" s="1"/>
  <c r="T52" i="20" a="1"/>
  <c r="T52" i="20" s="1"/>
  <c r="J49" i="20" a="1"/>
  <c r="J49" i="20" s="1"/>
  <c r="V52" i="20" a="1"/>
  <c r="V52" i="20" s="1"/>
  <c r="K51" i="20" a="1"/>
  <c r="K51" i="20" s="1"/>
  <c r="N51" i="20" a="1"/>
  <c r="N51" i="20" s="1"/>
  <c r="N48" i="20" a="1"/>
  <c r="N48" i="20" s="1"/>
  <c r="W53" i="20" a="1"/>
  <c r="W53" i="20" s="1"/>
  <c r="J51" i="20" a="1"/>
  <c r="J51" i="20" s="1"/>
  <c r="K52" i="20" a="1"/>
  <c r="K52" i="20" s="1"/>
  <c r="T51" i="20" a="1"/>
  <c r="T51" i="20" s="1"/>
  <c r="L52" i="20" a="1"/>
  <c r="L52" i="20" s="1"/>
  <c r="O51" i="20" a="1"/>
  <c r="O51" i="20" s="1"/>
  <c r="M51" i="20" a="1"/>
  <c r="M51" i="20" s="1"/>
  <c r="N52" i="20" a="1"/>
  <c r="N52" i="20" s="1"/>
  <c r="W49" i="20" a="1"/>
  <c r="W49" i="20" s="1"/>
  <c r="O52" i="20" a="1"/>
  <c r="O52" i="20" s="1"/>
  <c r="F40" i="3"/>
  <c r="F13" i="3"/>
  <c r="F41" i="3"/>
  <c r="F16" i="3"/>
  <c r="F45" i="3"/>
  <c r="F14" i="3"/>
  <c r="F46" i="3"/>
  <c r="F42" i="3"/>
  <c r="F43" i="3"/>
  <c r="F15" i="3" s="1"/>
  <c r="F38" i="3"/>
  <c r="A11" i="39" l="1" a="1"/>
  <c r="A11" i="39" s="1"/>
  <c r="A70" i="39" a="1"/>
  <c r="A70" i="39" s="1"/>
  <c r="A13" i="39" a="1"/>
  <c r="A13" i="39" s="1"/>
  <c r="A72" i="39" a="1"/>
  <c r="A72" i="39" s="1"/>
  <c r="A12" i="39" a="1"/>
  <c r="A12" i="39" s="1"/>
  <c r="A71" i="39" a="1"/>
  <c r="A71" i="39" s="1"/>
  <c r="A10" i="39" a="1"/>
  <c r="A10" i="39" s="1"/>
  <c r="A69" i="39" a="1"/>
  <c r="A69" i="39" s="1"/>
  <c r="A72" i="38" a="1"/>
  <c r="A72" i="38" s="1"/>
  <c r="A69" i="38" a="1"/>
  <c r="A69" i="38" s="1"/>
  <c r="A12" i="38" a="1"/>
  <c r="A12" i="38" s="1"/>
  <c r="A71" i="38" a="1"/>
  <c r="A71" i="38" s="1"/>
  <c r="A70" i="38" a="1"/>
  <c r="A70" i="38" s="1"/>
  <c r="A11" i="38" a="1"/>
  <c r="A11" i="38" s="1"/>
  <c r="A10" i="38" a="1"/>
  <c r="A10" i="38" s="1"/>
  <c r="A13" i="38" a="1"/>
  <c r="A13" i="38" s="1"/>
  <c r="A10" i="37" a="1"/>
  <c r="A10" i="37" s="1"/>
  <c r="A72" i="37" a="1"/>
  <c r="A72" i="37" s="1"/>
  <c r="A12" i="37" a="1"/>
  <c r="A12" i="37" s="1"/>
  <c r="A71" i="37" a="1"/>
  <c r="A71" i="37" s="1"/>
  <c r="A13" i="37" a="1"/>
  <c r="A13" i="37" s="1"/>
  <c r="A11" i="37" a="1"/>
  <c r="A11" i="37" s="1"/>
  <c r="A69" i="37" a="1"/>
  <c r="A69" i="37" s="1"/>
  <c r="A70" i="37" a="1"/>
  <c r="A70" i="37" s="1"/>
  <c r="A72" i="36" a="1"/>
  <c r="A72" i="36" s="1"/>
  <c r="A69" i="36" a="1"/>
  <c r="A69" i="36" s="1"/>
  <c r="A71" i="36" a="1"/>
  <c r="A71" i="36" s="1"/>
  <c r="A13" i="36" a="1"/>
  <c r="A13" i="36" s="1"/>
  <c r="A10" i="36" a="1"/>
  <c r="A10" i="36" s="1"/>
  <c r="A12" i="36" a="1"/>
  <c r="A12" i="36" s="1"/>
  <c r="A70" i="36" a="1"/>
  <c r="A70" i="36" s="1"/>
  <c r="A11" i="36" a="1"/>
  <c r="A11" i="36" s="1"/>
  <c r="A72" i="35" a="1"/>
  <c r="A72" i="35" s="1"/>
  <c r="A71" i="35" a="1"/>
  <c r="A71" i="35" s="1"/>
  <c r="A70" i="35" a="1"/>
  <c r="A70" i="35" s="1"/>
  <c r="A69" i="35" a="1"/>
  <c r="A69" i="35" s="1"/>
  <c r="A10" i="35" a="1"/>
  <c r="A10" i="35" s="1"/>
  <c r="A11" i="35" a="1"/>
  <c r="A11" i="35" s="1"/>
  <c r="A13" i="35" a="1"/>
  <c r="A13" i="35" s="1"/>
  <c r="A12" i="35" a="1"/>
  <c r="A12" i="35" s="1"/>
  <c r="A11" i="34" a="1"/>
  <c r="A11" i="34" s="1"/>
  <c r="A12" i="34" a="1"/>
  <c r="A12" i="34" s="1"/>
  <c r="A72" i="34" a="1"/>
  <c r="A72" i="34" s="1"/>
  <c r="A13" i="34" a="1"/>
  <c r="A13" i="34" s="1"/>
  <c r="A71" i="34" a="1"/>
  <c r="A71" i="34" s="1"/>
  <c r="A70" i="34" a="1"/>
  <c r="A70" i="34" s="1"/>
  <c r="A69" i="34" a="1"/>
  <c r="A69" i="34" s="1"/>
  <c r="A10" i="34" a="1"/>
  <c r="A10" i="34" s="1"/>
  <c r="A71" i="20" a="1"/>
  <c r="A71" i="20" s="1"/>
  <c r="A70" i="20" a="1"/>
  <c r="A70" i="20" s="1"/>
  <c r="A69" i="20" a="1"/>
  <c r="A69" i="20" s="1"/>
  <c r="A72" i="20" a="1"/>
  <c r="A72" i="20" s="1"/>
  <c r="A13" i="20" a="1"/>
  <c r="A13" i="20" s="1"/>
  <c r="A11" i="20" a="1"/>
  <c r="A11" i="20" s="1"/>
  <c r="A10" i="20" a="1"/>
  <c r="A10" i="20" s="1"/>
  <c r="A12" i="20" a="1"/>
  <c r="A12" i="20" s="1"/>
</calcChain>
</file>

<file path=xl/comments1.xml><?xml version="1.0" encoding="utf-8"?>
<comments xmlns="http://schemas.openxmlformats.org/spreadsheetml/2006/main">
  <authors>
    <author>Jon</author>
    <author>Vertex42</author>
  </authors>
  <commentList>
    <comment ref="E11" authorId="0" shapeId="0">
      <text>
        <r>
          <rPr>
            <b/>
            <sz val="8"/>
            <color indexed="81"/>
            <rFont val="Tahoma"/>
            <family val="2"/>
          </rPr>
          <t>Sunday = 1</t>
        </r>
        <r>
          <rPr>
            <sz val="8"/>
            <color indexed="81"/>
            <rFont val="Tahoma"/>
            <family val="2"/>
          </rPr>
          <t xml:space="preserve">
</t>
        </r>
      </text>
    </comment>
    <comment ref="F22" authorId="0" shapeId="0">
      <text>
        <r>
          <rPr>
            <sz val="8"/>
            <color indexed="81"/>
            <rFont val="Tahoma"/>
            <family val="2"/>
          </rPr>
          <t>Custom formula © 2009 Vertex42 LLC
Dates compared with table from timeanddate.com for 1900-2099.
http://www.timeanddate.com/calendar/seasons.html</t>
        </r>
      </text>
    </comment>
    <comment ref="F23" authorId="0" shapeId="0">
      <text>
        <r>
          <rPr>
            <sz val="8"/>
            <color indexed="81"/>
            <rFont val="Tahoma"/>
            <family val="2"/>
          </rPr>
          <t>Custom formula © 2009 Vertex42 LLC
Dates compared with table from timeanddate.com for 1900-2099.
http://www.timeanddate.com/calendar/seasons.html</t>
        </r>
      </text>
    </comment>
    <comment ref="F24" authorId="0" shapeId="0">
      <text>
        <r>
          <rPr>
            <sz val="8"/>
            <color indexed="81"/>
            <rFont val="Tahoma"/>
            <family val="2"/>
          </rPr>
          <t>Custom formula © 2009 Vertex42 LLC
Dates compared with table from timeanddate.com for 1900-2099.
http://www.timeanddate.com/calendar/seasons.html</t>
        </r>
      </text>
    </comment>
    <comment ref="F25" authorId="0" shapeId="0">
      <text>
        <r>
          <rPr>
            <sz val="8"/>
            <color indexed="81"/>
            <rFont val="Tahoma"/>
            <family val="2"/>
          </rPr>
          <t>Custom formula © 2009 Vertex42 LLC
Dates compared with table from timeanddate.com for 1900-2099.
http://www.timeanddate.com/calendar/seasons.html</t>
        </r>
      </text>
    </comment>
    <comment ref="F29" authorId="1" shapeId="0">
      <text>
        <r>
          <rPr>
            <sz val="8"/>
            <color indexed="81"/>
            <rFont val="Tahoma"/>
            <family val="2"/>
          </rPr>
          <t>Jewish New Year begins the evening before this date</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<sst xmlns="http://schemas.openxmlformats.org/spreadsheetml/2006/main" count="1675" uniqueCount="136">
  <si>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</si>
  <si>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</si>
  <si>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</si>
  <si>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</si>
  <si>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</si>
  <si>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</si>
  <si>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</si>
  <si>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</si>
  <si>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</si>
  <si>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</si>
  <si>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</si>
  <si>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</si>
  <si>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</si>
  <si>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</si>
  <si>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</si>
  <si>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</si>
  <si>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</si>
  <si>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</si>
  <si>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</si>
  <si>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</si>
  <si>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</si>
  <si>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</si>
  <si>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</si>
  <si>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</si>
  <si>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</si>
  <si>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</si>
  <si>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</si>
  <si>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</si>
  <si>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</si>
  <si>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</si>
  <si>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</si>
  <si>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</si>
  <si>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</si>
  <si>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</si>
  <si>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</si>
  <si>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</si>
  <si>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</si>
  <si>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</si>
  <si>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</si>
  <si>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</si>
  <si>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</si>
  <si>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</si>
  <si>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</si>
  <si>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</si>
  <si>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</si>
  <si>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</si>
  <si>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</si>
  <si>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</si>
  <si>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:30</t>
  </si>
  <si>
    <t>:15</t>
  </si>
  <si>
    <t>:45</t>
  </si>
  <si>
    <t>:00</t>
  </si>
  <si>
    <t>Printable Daily Planner</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</si>
  <si>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</si>
  <si>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</si>
  <si>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</si>
  <si>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</si>
  <si>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</si>
  <si>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</si>
  <si>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</si>
  <si>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</si>
  <si>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</si>
  <si>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</si>
  <si>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</si>
  <si>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</si>
  <si>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</si>
  <si>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</si>
  <si>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</si>
  <si>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</si>
  <si>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</si>
  <si>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</si>
  <si>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</si>
  <si>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For 1900-2099</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</si>
  <si>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</si>
  <si>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</si>
  <si>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</si>
  <si>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</si>
  <si>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</si>
  <si>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Includes the effect of Emancipation Day</t>
  </si>
  <si>
    <t>relative to Easter</t>
  </si>
  <si>
    <t>Pentecost</t>
  </si>
  <si>
    <t>Ash Wednesday</t>
  </si>
  <si>
    <t>Mardi Gras</t>
  </si>
  <si>
    <t>47 days before Easter</t>
  </si>
  <si>
    <t>46 days before Easter</t>
  </si>
  <si>
    <t>7 weeks after Easter</t>
  </si>
  <si>
    <t>Chinese New Year</t>
  </si>
  <si>
    <t>Ramadan begins</t>
  </si>
  <si>
    <t>Rosh Hashanah</t>
  </si>
  <si>
    <t>Yom Kippur</t>
  </si>
  <si>
    <t>Passover</t>
  </si>
  <si>
    <t>relative to Rosh Hashanah</t>
  </si>
  <si>
    <t>Ramadan ends</t>
  </si>
  <si>
    <t>relative to Ramadan begins</t>
  </si>
  <si>
    <t>Hanukkah begins</t>
  </si>
  <si>
    <t>Star Wars Day</t>
  </si>
  <si>
    <t>Cinco de Mayo</t>
  </si>
  <si>
    <t>Pi Day</t>
  </si>
  <si>
    <t>Constitution Day</t>
  </si>
  <si>
    <t>Boss's Day</t>
  </si>
  <si>
    <t>Pearl Harbor</t>
  </si>
  <si>
    <t>CUSTOMIZE BULLETS</t>
  </si>
  <si>
    <t>Blank</t>
  </si>
  <si>
    <t>Task</t>
  </si>
  <si>
    <t>•</t>
  </si>
  <si>
    <t>Event</t>
  </si>
  <si>
    <t>○</t>
  </si>
  <si>
    <t>Note</t>
  </si>
  <si>
    <t>—</t>
  </si>
  <si>
    <t>In Progress</t>
  </si>
  <si>
    <t>⁄</t>
  </si>
  <si>
    <t>Complete</t>
  </si>
  <si>
    <t>x</t>
  </si>
  <si>
    <t>Move Forward</t>
  </si>
  <si>
    <t>&gt;</t>
  </si>
  <si>
    <t>Move Backward</t>
  </si>
  <si>
    <t>&lt;</t>
  </si>
  <si>
    <t>Schedule</t>
  </si>
  <si>
    <t>Vernal equinox (GMT)</t>
  </si>
  <si>
    <t>June Solstice (GMT)</t>
  </si>
  <si>
    <t>Autumnal equinox (GMT)</t>
  </si>
  <si>
    <t>Dec. Solstice (GMT)</t>
  </si>
  <si>
    <t>For 2020-2030</t>
  </si>
  <si>
    <t>Reminders</t>
  </si>
  <si>
    <t>Mom&amp;Dad's Anniversary</t>
  </si>
  <si>
    <t>Ted's Birthday</t>
  </si>
  <si>
    <t>Mary's Birthday</t>
  </si>
  <si>
    <t>Expenses</t>
  </si>
  <si>
    <t>$</t>
  </si>
  <si>
    <t>:</t>
  </si>
  <si>
    <t>Food Log</t>
  </si>
  <si>
    <t>Contacts</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</si>
  <si>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t>
    </r>
  </si>
  <si>
    <t>These bullets appear in some drop-down boxes.</t>
  </si>
  <si>
    <t>Prioritized Tasks</t>
  </si>
  <si>
    <t>Juneteenth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</si>
</sst>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
    <numFmt numFmtId="165" formatCode="[$-409]dddd\,\ mmmm\ dd\,\ yyyy"/>
    <numFmt numFmtId="166" formatCode="mmmm\ yyyy"/>
    <numFmt numFmtId="167" formatCode="m/d/yy"/>
    <numFmt numFmtId="168" formatCode="mmmm\,\ yyyy"/>
  </numFmts>
  <fonts count="55"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u/>
      <sz val="10"/>
      <color indexed="12"/>
      <name val="Arial"/>
      <family val="2"/>
    </font>
    <font>
      <i/>
      <sz val="10"/>
      <color rgb="FFFF0000"/>
      <name val="Arial"/>
      <family val="2"/>
    </font>
    <font>
      <b/>
      <sz val="12"/>
      <name val="Script MT Bold"/>
      <family val="4"/>
    </font>
    <font>
      <sz val="40"/>
      <color theme="4"/>
      <name val="Script MT Bold"/>
      <family val="4"/>
    </font>
    <font>
      <sz val="16"/>
      <color theme="4" tint="-0.249977111117893"/>
      <name val="Script MT Bold"/>
      <family val="4"/>
    </font>
    <font>
      <b/>
      <sz val="16"/>
      <color theme="4"/>
      <name val="Script MT Bold"/>
      <family val="4"/>
    </font>
    <font>
      <b/>
      <sz val="16"/>
      <name val="Script MT Bold"/>
      <family val="4"/>
    </font>
    <font>
      <sz val="16"/>
      <color theme="4"/>
      <name val="Script MT Bold"/>
      <family val="4"/>
    </font>
    <font>
      <b/>
      <sz val="10"/>
      <color theme="0"/>
      <name val="Arial"/>
      <family val="2"/>
      <scheme val="minor"/>
    </font>
    <font>
      <b/>
      <sz val="9"/>
      <color theme="4"/>
      <name val="Arial"/>
      <family val="2"/>
      <scheme val="minor"/>
    </font>
    <font>
      <sz val="8"/>
      <color theme="4"/>
      <name val="Arial"/>
      <family val="2"/>
      <scheme val="minor"/>
    </font>
    <font>
      <sz val="11"/>
      <name val="Arial"/>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4"/>
        <bgColor indexed="64"/>
      </patternFill>
    </fill>
  </fills>
  <borders count="3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right/>
      <top style="thin">
        <color auto="1"/>
      </top>
      <bottom style="thin">
        <color auto="1"/>
      </bottom>
      <diagonal/>
    </border>
    <border>
      <left/>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hair">
        <color theme="0" tint="-0.34998626667073579"/>
      </top>
      <bottom style="hair">
        <color theme="0" tint="-0.34998626667073579"/>
      </bottom>
      <diagonal/>
    </border>
    <border>
      <left/>
      <right style="thin">
        <color indexed="55"/>
      </right>
      <top style="hair">
        <color theme="0" tint="-0.34998626667073579"/>
      </top>
      <bottom style="hair">
        <color theme="0" tint="-0.34998626667073579"/>
      </bottom>
      <diagonal/>
    </border>
    <border>
      <left style="thin">
        <color indexed="55"/>
      </left>
      <right style="thin">
        <color indexed="55"/>
      </right>
      <top style="hair">
        <color theme="0" tint="-0.34998626667073579"/>
      </top>
      <bottom style="hair">
        <color theme="0" tint="-0.34998626667073579"/>
      </bottom>
      <diagonal/>
    </border>
    <border>
      <left/>
      <right/>
      <top/>
      <bottom style="hair">
        <color theme="0" tint="-0.34998626667073579"/>
      </bottom>
      <diagonal/>
    </border>
    <border>
      <left/>
      <right style="thin">
        <color indexed="55"/>
      </right>
      <top/>
      <bottom style="hair">
        <color theme="0" tint="-0.34998626667073579"/>
      </bottom>
      <diagonal/>
    </border>
    <border>
      <left style="thin">
        <color indexed="55"/>
      </left>
      <right style="thin">
        <color indexed="55"/>
      </right>
      <top/>
      <bottom style="hair">
        <color theme="0" tint="-0.34998626667073579"/>
      </bottom>
      <diagonal/>
    </border>
    <border>
      <left style="thin">
        <color indexed="55"/>
      </left>
      <right/>
      <top style="hair">
        <color theme="0" tint="-0.34998626667073579"/>
      </top>
      <bottom style="hair">
        <color theme="0" tint="-0.34998626667073579"/>
      </bottom>
      <diagonal/>
    </border>
    <border>
      <left style="thin">
        <color indexed="55"/>
      </left>
      <right/>
      <top/>
      <bottom style="hair">
        <color theme="0" tint="-0.34998626667073579"/>
      </bottom>
      <diagonal/>
    </border>
    <border>
      <left/>
      <right style="thin">
        <color indexed="55"/>
      </right>
      <top style="hair">
        <color theme="0" tint="-0.34998626667073579"/>
      </top>
      <bottom/>
      <diagonal/>
    </border>
    <border>
      <left style="thin">
        <color indexed="55"/>
      </left>
      <right/>
      <top style="hair">
        <color theme="0" tint="-0.34998626667073579"/>
      </top>
      <bottom/>
      <diagonal/>
    </border>
    <border>
      <left/>
      <right/>
      <top style="hair">
        <color theme="0" tint="-0.34998626667073579"/>
      </top>
      <bottom/>
      <diagonal/>
    </border>
    <border>
      <left style="thin">
        <color indexed="55"/>
      </left>
      <right style="thin">
        <color indexed="55"/>
      </right>
      <top style="hair">
        <color theme="0" tint="-0.34998626667073579"/>
      </top>
      <bottom/>
      <diagonal/>
    </border>
    <border>
      <left/>
      <right style="thin">
        <color indexed="55"/>
      </right>
      <top style="thin">
        <color auto="1"/>
      </top>
      <bottom style="hair">
        <color theme="0" tint="-0.34998626667073579"/>
      </bottom>
      <diagonal/>
    </border>
    <border>
      <left/>
      <right/>
      <top style="thin">
        <color auto="1"/>
      </top>
      <bottom style="hair">
        <color theme="0" tint="-0.34998626667073579"/>
      </bottom>
      <diagonal/>
    </border>
    <border>
      <left/>
      <right style="thin">
        <color indexed="55"/>
      </right>
      <top style="hair">
        <color theme="0" tint="-0.34998626667073579"/>
      </top>
      <bottom style="thin">
        <color indexed="23"/>
      </bottom>
      <diagonal/>
    </border>
    <border>
      <left/>
      <right/>
      <top style="hair">
        <color theme="0" tint="-0.34998626667073579"/>
      </top>
      <bottom style="thin">
        <color indexed="23"/>
      </bottom>
      <diagonal/>
    </border>
    <border>
      <left/>
      <right/>
      <top/>
      <bottom style="thin">
        <color theme="0" tint="-0.34998626667073579"/>
      </bottom>
      <diagonal/>
    </border>
    <border>
      <left/>
      <right style="thin">
        <color indexed="55"/>
      </right>
      <top style="hair">
        <color theme="0" tint="-0.34998626667073579"/>
      </top>
      <bottom style="thin">
        <color theme="0" tint="-0.34998626667073579"/>
      </bottom>
      <diagonal/>
    </border>
    <border>
      <left/>
      <right/>
      <top style="hair">
        <color theme="0" tint="-0.34998626667073579"/>
      </top>
      <bottom style="thin">
        <color theme="0" tint="-0.34998626667073579"/>
      </bottom>
      <diagonal/>
    </border>
  </borders>
  <cellStyleXfs count="4">
    <xf numFmtId="0" fontId="0" fillId="0" borderId="0"/>
    <xf numFmtId="0" fontId="43" fillId="0" borderId="0" applyNumberFormat="0" applyFill="0" applyBorder="0" applyAlignment="0" applyProtection="0">
      <alignment vertical="top"/>
      <protection locked="0"/>
    </xf>
    <xf numFmtId="0" fontId="42" fillId="0" borderId="0"/>
    <xf numFmtId="0" fontId="54" fillId="0" borderId="0"/>
  </cellStyleXfs>
  <cellXfs count="137">
    <xf numFmtId="0" fontId="0" fillId="0" borderId="0" xfId="0"/>
    <xf numFmtId="0" fontId="0" fillId="0" borderId="0" xfId="0" applyAlignment="1">
      <alignment horizontal="center"/>
    </xf>
    <xf numFmtId="0" fontId="1" fillId="0" borderId="0" xfId="0" applyFont="1" applyAlignment="1">
      <alignment horizontal="right"/>
    </xf>
    <xf numFmtId="0" fontId="5" fillId="0" borderId="0" xfId="0" applyFont="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7" fillId="0" borderId="0" xfId="0" applyFont="1"/>
    <xf numFmtId="0" fontId="16" fillId="4" borderId="0" xfId="0" applyFont="1" applyFill="1" applyAlignment="1">
      <alignment vertical="center"/>
    </xf>
    <xf numFmtId="0" fontId="15"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2" xfId="0" applyNumberFormat="1" applyFont="1" applyFill="1" applyBorder="1" applyAlignment="1">
      <alignment horizontal="center"/>
    </xf>
    <xf numFmtId="0" fontId="20" fillId="4" borderId="0" xfId="0" applyFont="1" applyFill="1" applyAlignment="1">
      <alignment vertic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27" fillId="2" borderId="0" xfId="0" applyFont="1" applyFill="1"/>
    <xf numFmtId="0" fontId="27" fillId="2" borderId="0" xfId="0" applyFont="1" applyFill="1" applyAlignment="1">
      <alignment horizontal="center"/>
    </xf>
    <xf numFmtId="167" fontId="32" fillId="2" borderId="0" xfId="0" applyNumberFormat="1" applyFont="1" applyFill="1"/>
    <xf numFmtId="0" fontId="33"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1" fillId="6" borderId="0" xfId="0" applyFont="1" applyFill="1" applyAlignment="1">
      <alignment vertical="center"/>
    </xf>
    <xf numFmtId="0" fontId="30" fillId="6" borderId="0" xfId="0" applyFont="1" applyFill="1"/>
    <xf numFmtId="0" fontId="26" fillId="6" borderId="0" xfId="0" applyFont="1" applyFill="1"/>
    <xf numFmtId="0" fontId="35" fillId="4" borderId="7" xfId="0" applyFont="1" applyFill="1" applyBorder="1" applyAlignment="1">
      <alignment horizontal="center" vertical="center"/>
    </xf>
    <xf numFmtId="0" fontId="17" fillId="0" borderId="0" xfId="0" applyFont="1" applyAlignment="1">
      <alignment horizontal="center"/>
    </xf>
    <xf numFmtId="14" fontId="17" fillId="5" borderId="0" xfId="0" applyNumberFormat="1" applyFont="1" applyFill="1"/>
    <xf numFmtId="0" fontId="37" fillId="0" borderId="0" xfId="0" applyFont="1" applyAlignment="1">
      <alignment vertical="center"/>
    </xf>
    <xf numFmtId="0" fontId="36" fillId="0" borderId="0" xfId="0" applyFont="1" applyAlignment="1">
      <alignment horizontal="left" indent="1"/>
    </xf>
    <xf numFmtId="0" fontId="11" fillId="0" borderId="0" xfId="1" applyFont="1" applyAlignment="1" applyProtection="1">
      <alignment horizontal="left" indent="1"/>
    </xf>
    <xf numFmtId="0" fontId="13" fillId="0" borderId="0" xfId="0" applyFont="1" applyAlignment="1">
      <alignment horizontal="left" indent="1"/>
    </xf>
    <xf numFmtId="0" fontId="1" fillId="5" borderId="0" xfId="0" applyFont="1" applyFill="1" applyAlignment="1">
      <alignment horizontal="right"/>
    </xf>
    <xf numFmtId="0" fontId="31" fillId="6" borderId="0" xfId="0" applyFont="1" applyFill="1" applyAlignment="1">
      <alignment horizontal="left" vertical="center" indent="1"/>
    </xf>
    <xf numFmtId="0" fontId="38" fillId="0" borderId="0" xfId="1" applyFont="1" applyAlignment="1" applyProtection="1">
      <alignment horizontal="left" indent="1"/>
    </xf>
    <xf numFmtId="0" fontId="5" fillId="0" borderId="0" xfId="0" applyFont="1" applyBorder="1" applyAlignment="1">
      <alignment vertical="center"/>
    </xf>
    <xf numFmtId="0" fontId="28" fillId="0" borderId="0" xfId="0" applyFont="1" applyFill="1" applyBorder="1" applyAlignment="1">
      <alignment horizontal="center" vertical="center"/>
    </xf>
    <xf numFmtId="164" fontId="18" fillId="0" borderId="0" xfId="0" applyNumberFormat="1" applyFont="1" applyFill="1" applyBorder="1" applyAlignment="1">
      <alignment horizontal="center" vertical="center" shrinkToFit="1"/>
    </xf>
    <xf numFmtId="0" fontId="5" fillId="0" borderId="0" xfId="0" applyFont="1" applyAlignment="1">
      <alignment vertical="center"/>
    </xf>
    <xf numFmtId="0" fontId="41" fillId="0" borderId="0" xfId="0" applyFont="1" applyAlignment="1">
      <alignment horizontal="right" vertical="center"/>
    </xf>
    <xf numFmtId="0" fontId="42" fillId="0" borderId="0" xfId="0" applyFont="1"/>
    <xf numFmtId="167" fontId="2" fillId="5" borderId="0" xfId="0" applyNumberFormat="1" applyFont="1" applyFill="1"/>
    <xf numFmtId="168" fontId="25" fillId="0" borderId="0" xfId="0" applyNumberFormat="1" applyFont="1" applyBorder="1" applyAlignment="1">
      <alignment horizontal="left"/>
    </xf>
    <xf numFmtId="0" fontId="21" fillId="0" borderId="0" xfId="0" applyFont="1" applyFill="1" applyAlignment="1"/>
    <xf numFmtId="0" fontId="21" fillId="0" borderId="0" xfId="0" applyFont="1" applyFill="1" applyAlignment="1">
      <alignment horizontal="left" indent="1"/>
    </xf>
    <xf numFmtId="0" fontId="44" fillId="0" borderId="0" xfId="0" applyFont="1"/>
    <xf numFmtId="14" fontId="36" fillId="5" borderId="0" xfId="0" applyNumberFormat="1" applyFont="1" applyFill="1" applyAlignment="1">
      <alignment horizontal="right"/>
    </xf>
    <xf numFmtId="0" fontId="14" fillId="0" borderId="0" xfId="0" applyFont="1" applyAlignment="1"/>
    <xf numFmtId="167" fontId="36" fillId="5" borderId="0" xfId="0" applyNumberFormat="1" applyFont="1" applyFill="1" applyAlignment="1">
      <alignment horizontal="right"/>
    </xf>
    <xf numFmtId="0" fontId="0" fillId="0" borderId="0" xfId="0" applyFont="1"/>
    <xf numFmtId="165" fontId="49" fillId="0" borderId="0" xfId="0" applyNumberFormat="1" applyFont="1" applyBorder="1" applyAlignment="1">
      <alignment horizontal="left" vertical="center"/>
    </xf>
    <xf numFmtId="168" fontId="47" fillId="0" borderId="0" xfId="0" applyNumberFormat="1" applyFont="1" applyBorder="1" applyAlignment="1">
      <alignment horizontal="left" vertical="center"/>
    </xf>
    <xf numFmtId="0" fontId="52" fillId="5" borderId="0" xfId="2" applyFont="1" applyFill="1" applyAlignment="1">
      <alignment horizontal="left" vertical="center" indent="1"/>
    </xf>
    <xf numFmtId="0" fontId="53" fillId="5" borderId="0" xfId="2" applyFont="1" applyFill="1" applyAlignment="1">
      <alignment vertical="center"/>
    </xf>
    <xf numFmtId="0" fontId="52" fillId="5" borderId="0" xfId="2" applyFont="1" applyFill="1" applyAlignment="1">
      <alignment horizontal="right" vertical="center"/>
    </xf>
    <xf numFmtId="0" fontId="53" fillId="0" borderId="10" xfId="2" applyFont="1" applyBorder="1" applyAlignment="1">
      <alignment horizontal="center" vertical="center"/>
    </xf>
    <xf numFmtId="0" fontId="53" fillId="5" borderId="0" xfId="2" applyFont="1" applyFill="1" applyAlignment="1">
      <alignment horizontal="center" vertical="center"/>
    </xf>
    <xf numFmtId="168" fontId="47" fillId="0" borderId="0" xfId="0" applyNumberFormat="1" applyFont="1" applyBorder="1" applyAlignment="1">
      <alignment horizontal="left" vertical="center"/>
    </xf>
    <xf numFmtId="0" fontId="24" fillId="0" borderId="0" xfId="0" applyNumberFormat="1" applyFont="1" applyFill="1" applyBorder="1" applyAlignment="1">
      <alignment vertical="top" shrinkToFit="1"/>
    </xf>
    <xf numFmtId="0" fontId="24" fillId="0" borderId="3" xfId="0" applyNumberFormat="1" applyFont="1" applyFill="1" applyBorder="1" applyAlignment="1">
      <alignment vertical="top" shrinkToFit="1"/>
    </xf>
    <xf numFmtId="0" fontId="45" fillId="2" borderId="8" xfId="0" applyFont="1" applyFill="1" applyBorder="1" applyAlignment="1">
      <alignment vertical="center"/>
    </xf>
    <xf numFmtId="0" fontId="43" fillId="0" borderId="0" xfId="1" applyFont="1" applyFill="1" applyBorder="1" applyAlignment="1" applyProtection="1">
      <alignment horizontal="left" vertical="center"/>
    </xf>
    <xf numFmtId="0" fontId="17" fillId="0" borderId="11" xfId="0" applyFont="1" applyFill="1" applyBorder="1" applyAlignment="1"/>
    <xf numFmtId="0" fontId="17" fillId="0" borderId="12" xfId="0" applyFont="1" applyFill="1" applyBorder="1" applyAlignment="1"/>
    <xf numFmtId="0" fontId="17" fillId="0" borderId="13" xfId="0" applyFont="1" applyBorder="1" applyAlignment="1">
      <alignment horizontal="center"/>
    </xf>
    <xf numFmtId="0" fontId="17" fillId="0" borderId="13" xfId="0" applyFont="1" applyFill="1" applyBorder="1" applyAlignment="1"/>
    <xf numFmtId="0" fontId="17" fillId="0" borderId="11" xfId="0" applyFont="1" applyFill="1" applyBorder="1" applyAlignment="1">
      <alignment horizontal="left" indent="1"/>
    </xf>
    <xf numFmtId="0" fontId="17" fillId="0" borderId="14" xfId="0" applyFont="1" applyFill="1" applyBorder="1" applyAlignment="1"/>
    <xf numFmtId="0" fontId="17" fillId="0" borderId="15" xfId="0" applyFont="1" applyFill="1" applyBorder="1" applyAlignment="1"/>
    <xf numFmtId="0" fontId="17" fillId="0" borderId="16" xfId="0" applyFont="1" applyBorder="1" applyAlignment="1">
      <alignment horizontal="center"/>
    </xf>
    <xf numFmtId="0" fontId="17" fillId="0" borderId="16" xfId="0" applyFont="1" applyFill="1" applyBorder="1" applyAlignment="1"/>
    <xf numFmtId="0" fontId="17" fillId="0" borderId="14" xfId="0" applyFont="1" applyFill="1" applyBorder="1" applyAlignment="1">
      <alignment horizontal="left" indent="1"/>
    </xf>
    <xf numFmtId="0" fontId="17" fillId="0" borderId="12" xfId="0" applyFont="1" applyBorder="1" applyAlignment="1">
      <alignment horizontal="center"/>
    </xf>
    <xf numFmtId="0" fontId="17" fillId="0" borderId="17" xfId="0" applyFont="1" applyFill="1" applyBorder="1" applyAlignment="1"/>
    <xf numFmtId="0" fontId="17" fillId="0" borderId="17" xfId="0" applyFont="1" applyFill="1" applyBorder="1" applyAlignment="1">
      <alignment horizontal="right"/>
    </xf>
    <xf numFmtId="0" fontId="18" fillId="0" borderId="17" xfId="0" applyFont="1" applyBorder="1" applyAlignment="1">
      <alignment horizontal="left" vertical="center"/>
    </xf>
    <xf numFmtId="0" fontId="17" fillId="0" borderId="15" xfId="0" applyFont="1" applyBorder="1" applyAlignment="1">
      <alignment horizontal="center"/>
    </xf>
    <xf numFmtId="0" fontId="17" fillId="0" borderId="18" xfId="0" applyFont="1" applyFill="1" applyBorder="1" applyAlignment="1"/>
    <xf numFmtId="0" fontId="17" fillId="0" borderId="18" xfId="0" applyFont="1" applyFill="1" applyBorder="1" applyAlignment="1">
      <alignment horizontal="right"/>
    </xf>
    <xf numFmtId="0" fontId="18" fillId="0" borderId="18" xfId="0" applyFont="1" applyBorder="1" applyAlignment="1">
      <alignment horizontal="left" vertical="center"/>
    </xf>
    <xf numFmtId="0" fontId="18" fillId="0" borderId="11" xfId="0" applyFont="1" applyBorder="1" applyAlignment="1"/>
    <xf numFmtId="0" fontId="0" fillId="0" borderId="11" xfId="0" applyBorder="1"/>
    <xf numFmtId="0" fontId="0" fillId="0" borderId="11" xfId="0" applyBorder="1" applyAlignment="1">
      <alignment horizontal="center"/>
    </xf>
    <xf numFmtId="0" fontId="13" fillId="0" borderId="11" xfId="0" applyFont="1" applyBorder="1" applyAlignment="1">
      <alignment horizontal="left"/>
    </xf>
    <xf numFmtId="0" fontId="18" fillId="0" borderId="14" xfId="0" applyFont="1" applyBorder="1" applyAlignment="1"/>
    <xf numFmtId="0" fontId="17" fillId="0" borderId="19" xfId="0" applyFont="1" applyBorder="1" applyAlignment="1">
      <alignment horizontal="center"/>
    </xf>
    <xf numFmtId="0" fontId="17" fillId="0" borderId="20" xfId="0" applyFont="1" applyFill="1" applyBorder="1" applyAlignment="1"/>
    <xf numFmtId="0" fontId="17" fillId="0" borderId="21" xfId="0" applyFont="1" applyFill="1" applyBorder="1" applyAlignment="1"/>
    <xf numFmtId="0" fontId="17" fillId="0" borderId="22" xfId="0" applyFont="1" applyBorder="1" applyAlignment="1">
      <alignment horizontal="center"/>
    </xf>
    <xf numFmtId="0" fontId="17" fillId="0" borderId="20" xfId="0" applyFont="1" applyFill="1" applyBorder="1" applyAlignment="1">
      <alignment horizontal="right"/>
    </xf>
    <xf numFmtId="0" fontId="17" fillId="0" borderId="19" xfId="0" applyFont="1" applyFill="1" applyBorder="1" applyAlignment="1"/>
    <xf numFmtId="0" fontId="17" fillId="0" borderId="21" xfId="0" applyFont="1" applyFill="1" applyBorder="1" applyAlignment="1">
      <alignment horizontal="left" indent="1"/>
    </xf>
    <xf numFmtId="0" fontId="18" fillId="0" borderId="20" xfId="0" applyFont="1" applyBorder="1" applyAlignment="1">
      <alignment horizontal="left" vertical="center"/>
    </xf>
    <xf numFmtId="18" fontId="23" fillId="0" borderId="23" xfId="0" applyNumberFormat="1" applyFont="1" applyFill="1" applyBorder="1" applyAlignment="1">
      <alignment vertical="top"/>
    </xf>
    <xf numFmtId="0" fontId="17" fillId="0" borderId="24" xfId="0" applyFont="1" applyBorder="1"/>
    <xf numFmtId="18" fontId="23" fillId="0" borderId="12" xfId="0" applyNumberFormat="1" applyFont="1" applyFill="1" applyBorder="1" applyAlignment="1">
      <alignment vertical="top"/>
    </xf>
    <xf numFmtId="0" fontId="17" fillId="0" borderId="11" xfId="0" applyFont="1" applyBorder="1"/>
    <xf numFmtId="18" fontId="23" fillId="0" borderId="25" xfId="0" applyNumberFormat="1" applyFont="1" applyFill="1" applyBorder="1" applyAlignment="1">
      <alignment vertical="top"/>
    </xf>
    <xf numFmtId="0" fontId="17" fillId="0" borderId="26" xfId="0" applyFont="1" applyBorder="1"/>
    <xf numFmtId="18" fontId="23" fillId="0" borderId="24" xfId="0" applyNumberFormat="1" applyFont="1" applyFill="1" applyBorder="1" applyAlignment="1">
      <alignment vertical="top"/>
    </xf>
    <xf numFmtId="18" fontId="23" fillId="0" borderId="11" xfId="0" applyNumberFormat="1" applyFont="1" applyFill="1" applyBorder="1" applyAlignment="1">
      <alignment vertical="top"/>
    </xf>
    <xf numFmtId="18" fontId="23" fillId="0" borderId="26" xfId="0" applyNumberFormat="1" applyFont="1" applyFill="1" applyBorder="1" applyAlignment="1">
      <alignment vertical="top"/>
    </xf>
    <xf numFmtId="18" fontId="23" fillId="0" borderId="15" xfId="0" applyNumberFormat="1" applyFont="1" applyFill="1" applyBorder="1" applyAlignment="1">
      <alignment vertical="top"/>
    </xf>
    <xf numFmtId="0" fontId="17" fillId="0" borderId="14" xfId="0" applyFont="1" applyBorder="1"/>
    <xf numFmtId="18" fontId="23" fillId="0" borderId="14" xfId="0" applyNumberFormat="1" applyFont="1" applyFill="1" applyBorder="1" applyAlignment="1">
      <alignment vertical="top"/>
    </xf>
    <xf numFmtId="0" fontId="24" fillId="0" borderId="27" xfId="0" applyNumberFormat="1" applyFont="1" applyFill="1" applyBorder="1" applyAlignment="1">
      <alignment vertical="top" shrinkToFit="1"/>
    </xf>
    <xf numFmtId="18" fontId="23" fillId="0" borderId="28" xfId="0" applyNumberFormat="1" applyFont="1" applyFill="1" applyBorder="1" applyAlignment="1">
      <alignment vertical="top"/>
    </xf>
    <xf numFmtId="0" fontId="17" fillId="0" borderId="29" xfId="0" applyFont="1" applyBorder="1"/>
    <xf numFmtId="18" fontId="23" fillId="0" borderId="29" xfId="0" applyNumberFormat="1" applyFont="1" applyFill="1" applyBorder="1" applyAlignment="1">
      <alignment vertical="top"/>
    </xf>
    <xf numFmtId="0" fontId="39" fillId="0" borderId="0" xfId="0" applyFont="1" applyAlignment="1">
      <alignment horizontal="left" vertical="center" wrapText="1"/>
    </xf>
    <xf numFmtId="0" fontId="19" fillId="2" borderId="0" xfId="1" applyFont="1" applyFill="1" applyAlignment="1" applyProtection="1">
      <alignment horizontal="left"/>
    </xf>
    <xf numFmtId="0" fontId="13" fillId="2" borderId="0" xfId="0" applyFont="1" applyFill="1" applyAlignment="1">
      <alignment horizontal="right"/>
    </xf>
    <xf numFmtId="0" fontId="0" fillId="0" borderId="5" xfId="0" applyFont="1" applyFill="1" applyBorder="1" applyAlignment="1">
      <alignment horizontal="center"/>
    </xf>
    <xf numFmtId="0" fontId="0" fillId="0" borderId="6" xfId="0" applyFont="1" applyFill="1" applyBorder="1" applyAlignment="1">
      <alignment horizontal="center"/>
    </xf>
    <xf numFmtId="0" fontId="46" fillId="0" borderId="0" xfId="0" applyFont="1" applyBorder="1" applyAlignment="1">
      <alignment horizontal="left" vertical="top"/>
    </xf>
    <xf numFmtId="0" fontId="46" fillId="0" borderId="1" xfId="0" applyFont="1" applyBorder="1" applyAlignment="1">
      <alignment horizontal="left" vertical="top"/>
    </xf>
    <xf numFmtId="168" fontId="47" fillId="0" borderId="0" xfId="0" applyNumberFormat="1" applyFont="1" applyBorder="1" applyAlignment="1">
      <alignment horizontal="left" vertical="center"/>
    </xf>
    <xf numFmtId="166" fontId="29" fillId="0" borderId="0" xfId="0" applyNumberFormat="1" applyFont="1" applyFill="1" applyBorder="1" applyAlignment="1">
      <alignment horizontal="center" vertical="center"/>
    </xf>
    <xf numFmtId="165" fontId="50" fillId="0" borderId="0" xfId="0" applyNumberFormat="1" applyFont="1" applyBorder="1" applyAlignment="1">
      <alignment horizontal="left" vertical="center"/>
    </xf>
    <xf numFmtId="165" fontId="50" fillId="0" borderId="1" xfId="0" applyNumberFormat="1" applyFont="1" applyBorder="1" applyAlignment="1">
      <alignment horizontal="left" vertical="center"/>
    </xf>
    <xf numFmtId="0" fontId="39" fillId="0" borderId="0" xfId="0" applyFont="1" applyAlignment="1">
      <alignment horizontal="left" vertical="top" wrapText="1"/>
    </xf>
    <xf numFmtId="0" fontId="13" fillId="0" borderId="9" xfId="0" applyFont="1" applyBorder="1" applyAlignment="1">
      <alignment horizontal="right"/>
    </xf>
    <xf numFmtId="0" fontId="45" fillId="2" borderId="8" xfId="0" applyFont="1" applyFill="1" applyBorder="1" applyAlignment="1">
      <alignment horizontal="left" vertical="center"/>
    </xf>
    <xf numFmtId="0" fontId="22" fillId="0" borderId="9" xfId="0" applyNumberFormat="1" applyFont="1" applyFill="1" applyBorder="1" applyAlignment="1">
      <alignment horizontal="center" vertical="top" shrinkToFit="1"/>
    </xf>
    <xf numFmtId="0" fontId="22" fillId="0" borderId="0" xfId="0" applyNumberFormat="1" applyFont="1" applyFill="1" applyBorder="1" applyAlignment="1">
      <alignment horizontal="center" vertical="top" shrinkToFit="1"/>
    </xf>
    <xf numFmtId="0" fontId="22" fillId="0" borderId="4" xfId="0" applyNumberFormat="1" applyFont="1" applyFill="1" applyBorder="1" applyAlignment="1">
      <alignment horizontal="center" vertical="top" shrinkToFit="1"/>
    </xf>
    <xf numFmtId="165" fontId="48" fillId="0" borderId="0" xfId="0" applyNumberFormat="1" applyFont="1" applyBorder="1" applyAlignment="1">
      <alignment horizontal="left" vertical="center"/>
    </xf>
    <xf numFmtId="165" fontId="48" fillId="0" borderId="1" xfId="0" applyNumberFormat="1" applyFont="1" applyBorder="1" applyAlignment="1">
      <alignment horizontal="left" vertical="center"/>
    </xf>
    <xf numFmtId="0" fontId="36" fillId="5" borderId="0" xfId="0" applyFont="1" applyFill="1" applyAlignment="1">
      <alignment horizontal="left" vertical="top" wrapText="1" indent="1"/>
    </xf>
    <xf numFmtId="0" fontId="51" fillId="7" borderId="0" xfId="0" applyFont="1" applyFill="1" applyAlignment="1">
      <alignment horizontal="center" vertical="center"/>
    </xf>
    <xf numFmtId="0" fontId="52" fillId="5" borderId="0" xfId="2" applyFont="1" applyFill="1" applyAlignment="1">
      <alignment horizontal="center" vertical="center"/>
    </xf>
  </cellXfs>
  <cellStyles count="4">
    <cellStyle name="Hyperlink" xfId="1" builtinId="8" customBuiltin="1"/>
    <cellStyle name="Normal" xfId="0" builtinId="0"/>
    <cellStyle name="Normal 2" xfId="2"/>
    <cellStyle name="Normal 3" xfId="3"/>
  </cellStyles>
  <dxfs count="42">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3"/>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v>44606</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14</v>
      </c>
      <c r="B6" s="120"/>
      <c r="C6" s="120"/>
      <c r="D6" s="122">
        <f>D4</f>
        <v>44606</v>
      </c>
      <c r="E6" s="122"/>
      <c r="F6" s="122"/>
      <c r="G6" s="122"/>
      <c r="H6" s="57"/>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57"/>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Monday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Valentines Day</v>
      </c>
      <c r="B10" s="49"/>
      <c r="C10" s="49"/>
      <c r="D10" s="49"/>
      <c r="E10" s="127" t="str">
        <f>"W"&amp;TEXT(1+INT((D6-DATE(YEAR(D6+4-WEEKDAY(D6+6)),1,5)+
WEEKDAY(DATE(YEAR(D6+4-WEEKDAY(D6+6)),1,3)))/7),"00")&amp;"-"&amp;WEEKDAY(D6,2)</f>
        <v>W07-1</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Mom&amp;Dad's Anniversary</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Ted's Birthday</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Mary's Birthday</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15</v>
      </c>
      <c r="B65" s="120"/>
      <c r="C65" s="120"/>
      <c r="D65" s="122">
        <f>D4+1</f>
        <v>44607</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Tuesday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W07-2</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85:Y85"/>
    <mergeCell ref="A86:A87"/>
    <mergeCell ref="F86:F87"/>
    <mergeCell ref="P86:P87"/>
    <mergeCell ref="A73:E73"/>
    <mergeCell ref="F73:Y73"/>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26:Y26"/>
    <mergeCell ref="A27:A28"/>
    <mergeCell ref="F27:F28"/>
    <mergeCell ref="P27:P28"/>
    <mergeCell ref="A14:E14"/>
    <mergeCell ref="F14:Y14"/>
    <mergeCell ref="AA1:AA4"/>
    <mergeCell ref="A2:D2"/>
    <mergeCell ref="S2:Y2"/>
    <mergeCell ref="J4:K4"/>
    <mergeCell ref="A6:C9"/>
    <mergeCell ref="D6:G7"/>
    <mergeCell ref="K6:Q6"/>
    <mergeCell ref="S6:Y6"/>
    <mergeCell ref="D8:F9"/>
    <mergeCell ref="AA8:AA12"/>
    <mergeCell ref="E10:F10"/>
  </mergeCells>
  <conditionalFormatting sqref="K8:Q13 S8:Y13">
    <cfRule type="cellIs" dxfId="41" priority="4" stopIfTrue="1" operator="equal">
      <formula>$D$6</formula>
    </cfRule>
    <cfRule type="expression" dxfId="40" priority="5" stopIfTrue="1">
      <formula>AND(NOT(K8=""),NOT(ISERROR(MATCH(K8,arr_eventdate,0))))</formula>
    </cfRule>
    <cfRule type="expression" dxfId="39" priority="6" stopIfTrue="1">
      <formula>AND(NOT(K8=""),NOT(ISERROR(MATCH(K8,arr_holidaydate,0))))</formula>
    </cfRule>
  </conditionalFormatting>
  <conditionalFormatting sqref="K67:Q72 S67:Y72">
    <cfRule type="cellIs" dxfId="38" priority="1" stopIfTrue="1" operator="equal">
      <formula>$D$65</formula>
    </cfRule>
    <cfRule type="expression" dxfId="37" priority="2" stopIfTrue="1">
      <formula>AND(NOT(K67=""),NOT(ISERROR(MATCH(K67,arr_eventdate,0))))</formula>
    </cfRule>
    <cfRule type="expression" dxfId="36"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tabSelected="1" topLeftCell="A5" zoomScaleNormal="100" workbookViewId="0">
      <selection activeCell="S2" sqref="S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'Days1-2'!$D$4+2</f>
        <v>44608</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16</v>
      </c>
      <c r="B6" s="120"/>
      <c r="C6" s="120"/>
      <c r="D6" s="122">
        <f>D4</f>
        <v>44608</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Wednesday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W07-3</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17</v>
      </c>
      <c r="B65" s="120"/>
      <c r="C65" s="120"/>
      <c r="D65" s="122">
        <f>D4+1</f>
        <v>44609</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Thursday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W07-4</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35" priority="4" stopIfTrue="1" operator="equal">
      <formula>$D$6</formula>
    </cfRule>
    <cfRule type="expression" dxfId="34" priority="5" stopIfTrue="1">
      <formula>AND(NOT(K8=""),NOT(ISERROR(MATCH(K8,arr_eventdate,0))))</formula>
    </cfRule>
    <cfRule type="expression" dxfId="33" priority="6" stopIfTrue="1">
      <formula>AND(NOT(K8=""),NOT(ISERROR(MATCH(K8,arr_holidaydate,0))))</formula>
    </cfRule>
  </conditionalFormatting>
  <conditionalFormatting sqref="K67:Q72 S67:Y72">
    <cfRule type="cellIs" dxfId="32" priority="1" stopIfTrue="1" operator="equal">
      <formula>$D$65</formula>
    </cfRule>
    <cfRule type="expression" dxfId="31" priority="2" stopIfTrue="1">
      <formula>AND(NOT(K67=""),NOT(ISERROR(MATCH(K67,arr_eventdate,0))))</formula>
    </cfRule>
    <cfRule type="expression" dxfId="30"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'Days1-2'!$D$4+4</f>
        <v>44610</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18</v>
      </c>
      <c r="B6" s="120"/>
      <c r="C6" s="120"/>
      <c r="D6" s="122">
        <f>D4</f>
        <v>44610</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Friday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W07-5</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19</v>
      </c>
      <c r="B65" s="120"/>
      <c r="C65" s="120"/>
      <c r="D65" s="122">
        <f>D4+1</f>
        <v>44611</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Saturday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W07-6</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9" priority="4" stopIfTrue="1" operator="equal">
      <formula>$D$6</formula>
    </cfRule>
    <cfRule type="expression" dxfId="28" priority="5" stopIfTrue="1">
      <formula>AND(NOT(K8=""),NOT(ISERROR(MATCH(K8,arr_eventdate,0))))</formula>
    </cfRule>
    <cfRule type="expression" dxfId="27" priority="6" stopIfTrue="1">
      <formula>AND(NOT(K8=""),NOT(ISERROR(MATCH(K8,arr_holidaydate,0))))</formula>
    </cfRule>
  </conditionalFormatting>
  <conditionalFormatting sqref="K67:Q72 S67:Y72">
    <cfRule type="cellIs" dxfId="26" priority="1" stopIfTrue="1" operator="equal">
      <formula>$D$65</formula>
    </cfRule>
    <cfRule type="expression" dxfId="25" priority="2" stopIfTrue="1">
      <formula>AND(NOT(K67=""),NOT(ISERROR(MATCH(K67,arr_eventdate,0))))</formula>
    </cfRule>
    <cfRule type="expression" dxfId="24"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3"/>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'Days1-2'!$D$4+6</f>
        <v>44612</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20</v>
      </c>
      <c r="B6" s="120"/>
      <c r="C6" s="120"/>
      <c r="D6" s="122">
        <f>D4</f>
        <v>44612</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Sunday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W07-7</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21</v>
      </c>
      <c r="B65" s="120"/>
      <c r="C65" s="120"/>
      <c r="D65" s="122">
        <f>D4+1</f>
        <v>44613</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Monday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President's Day</v>
      </c>
      <c r="B69" s="49"/>
      <c r="C69" s="49"/>
      <c r="D69" s="49"/>
      <c r="E69" s="127" t="str">
        <f>"W"&amp;TEXT(1+INT((D65-DATE(YEAR(D65+4-WEEKDAY(D65+6)),1,5)+
WEEKDAY(DATE(YEAR(D65+4-WEEKDAY(D65+6)),1,3)))/7),"00")&amp;"-"&amp;WEEKDAY(D65,2)</f>
        <v>W08-1</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3" priority="4" stopIfTrue="1" operator="equal">
      <formula>$D$6</formula>
    </cfRule>
    <cfRule type="expression" dxfId="22" priority="5" stopIfTrue="1">
      <formula>AND(NOT(K8=""),NOT(ISERROR(MATCH(K8,arr_eventdate,0))))</formula>
    </cfRule>
    <cfRule type="expression" dxfId="21" priority="6" stopIfTrue="1">
      <formula>AND(NOT(K8=""),NOT(ISERROR(MATCH(K8,arr_holidaydate,0))))</formula>
    </cfRule>
  </conditionalFormatting>
  <conditionalFormatting sqref="K67:Q72 S67:Y72">
    <cfRule type="cellIs" dxfId="20" priority="1" stopIfTrue="1" operator="equal">
      <formula>$D$65</formula>
    </cfRule>
    <cfRule type="expression" dxfId="19" priority="2" stopIfTrue="1">
      <formula>AND(NOT(K67=""),NOT(ISERROR(MATCH(K67,arr_eventdate,0))))</formula>
    </cfRule>
    <cfRule type="expression" dxfId="18"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'Days1-2'!$D$4+8</f>
        <v>44614</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22</v>
      </c>
      <c r="B6" s="120"/>
      <c r="C6" s="120"/>
      <c r="D6" s="122">
        <f>D4</f>
        <v>44614</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Tuesday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W08-2</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23</v>
      </c>
      <c r="B65" s="120"/>
      <c r="C65" s="120"/>
      <c r="D65" s="122">
        <f>D4+1</f>
        <v>44615</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Wednesday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W08-3</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7" priority="4" stopIfTrue="1" operator="equal">
      <formula>$D$6</formula>
    </cfRule>
    <cfRule type="expression" dxfId="16" priority="5" stopIfTrue="1">
      <formula>AND(NOT(K8=""),NOT(ISERROR(MATCH(K8,arr_eventdate,0))))</formula>
    </cfRule>
    <cfRule type="expression" dxfId="15" priority="6" stopIfTrue="1">
      <formula>AND(NOT(K8=""),NOT(ISERROR(MATCH(K8,arr_holidaydate,0))))</formula>
    </cfRule>
  </conditionalFormatting>
  <conditionalFormatting sqref="K67:Q72 S67:Y72">
    <cfRule type="cellIs" dxfId="14" priority="1" stopIfTrue="1" operator="equal">
      <formula>$D$65</formula>
    </cfRule>
    <cfRule type="expression" dxfId="13" priority="2" stopIfTrue="1">
      <formula>AND(NOT(K67=""),NOT(ISERROR(MATCH(K67,arr_eventdate,0))))</formula>
    </cfRule>
    <cfRule type="expression" dxfId="12"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'Days1-2'!$D$4+10</f>
        <v>44616</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24</v>
      </c>
      <c r="B6" s="120"/>
      <c r="C6" s="120"/>
      <c r="D6" s="122">
        <f>D4</f>
        <v>44616</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Thursday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W08-4</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25</v>
      </c>
      <c r="B65" s="120"/>
      <c r="C65" s="120"/>
      <c r="D65" s="122">
        <f>D4+1</f>
        <v>44617</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Friday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W08-5</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1" priority="4" stopIfTrue="1" operator="equal">
      <formula>$D$6</formula>
    </cfRule>
    <cfRule type="expression" dxfId="10" priority="5" stopIfTrue="1">
      <formula>AND(NOT(K8=""),NOT(ISERROR(MATCH(K8,arr_eventdate,0))))</formula>
    </cfRule>
    <cfRule type="expression" dxfId="9" priority="6" stopIfTrue="1">
      <formula>AND(NOT(K8=""),NOT(ISERROR(MATCH(K8,arr_holidaydate,0))))</formula>
    </cfRule>
  </conditionalFormatting>
  <conditionalFormatting sqref="K67:Q72 S67:Y72">
    <cfRule type="cellIs" dxfId="8" priority="1" stopIfTrue="1" operator="equal">
      <formula>$D$65</formula>
    </cfRule>
    <cfRule type="expression" dxfId="7" priority="2" stopIfTrue="1">
      <formula>AND(NOT(K67=""),NOT(ISERROR(MATCH(K67,arr_eventdate,0))))</formula>
    </cfRule>
    <cfRule type="expression" dxfId="6"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'Days1-2'!$D$4+12</f>
        <v>44618</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26</v>
      </c>
      <c r="B6" s="120"/>
      <c r="C6" s="120"/>
      <c r="D6" s="122">
        <f>D4</f>
        <v>44618</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Saturday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W08-6</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27</v>
      </c>
      <c r="B65" s="120"/>
      <c r="C65" s="120"/>
      <c r="D65" s="122">
        <f>D4+1</f>
        <v>44619</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Sunday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Mardi Gras</v>
      </c>
      <c r="B69" s="49"/>
      <c r="C69" s="49"/>
      <c r="D69" s="49"/>
      <c r="E69" s="127" t="str">
        <f>"W"&amp;TEXT(1+INT((D65-DATE(YEAR(D65+4-WEEKDAY(D65+6)),1,5)+
WEEKDAY(DATE(YEAR(D65+4-WEEKDAY(D65+6)),1,3)))/7),"00")&amp;"-"&amp;WEEKDAY(D65,2)</f>
        <v>W08-7</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5" priority="4" stopIfTrue="1" operator="equal">
      <formula>$D$6</formula>
    </cfRule>
    <cfRule type="expression" dxfId="4" priority="5" stopIfTrue="1">
      <formula>AND(NOT(K8=""),NOT(ISERROR(MATCH(K8,arr_eventdate,0))))</formula>
    </cfRule>
    <cfRule type="expression" dxfId="3" priority="6" stopIfTrue="1">
      <formula>AND(NOT(K8=""),NOT(ISERROR(MATCH(K8,arr_holidaydate,0))))</formula>
    </cfRule>
  </conditionalFormatting>
  <conditionalFormatting sqref="K67:Q72 S67:Y72">
    <cfRule type="cellIs" dxfId="2" priority="1" stopIfTrue="1" operator="equal">
      <formula>$D$65</formula>
    </cfRule>
    <cfRule type="expression" dxfId="1" priority="2" stopIfTrue="1">
      <formula>AND(NOT(K67=""),NOT(ISERROR(MATCH(K67,arr_eventdate,0))))</formula>
    </cfRule>
    <cfRule type="expression" dxfId="0"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39" t="s">
        <v>75</v>
      </c>
      <c r="B1" s="28"/>
      <c r="C1" s="28"/>
      <c r="D1" s="28"/>
    </row>
    <row r="2" spans="1:6" x14ac:dyDescent="0.2">
      <c r="A2" s="15"/>
      <c r="B2" s="15"/>
      <c r="C2" s="15"/>
      <c r="D2" s="15"/>
    </row>
    <row r="3" spans="1:6" x14ac:dyDescent="0.2">
      <c r="A3" s="134" t="s">
        <v>74</v>
      </c>
      <c r="B3" s="134"/>
      <c r="C3" s="134"/>
      <c r="D3" s="134"/>
    </row>
    <row r="4" spans="1:6" x14ac:dyDescent="0.2">
      <c r="A4" s="134"/>
      <c r="B4" s="134"/>
      <c r="C4" s="134"/>
      <c r="D4" s="134"/>
    </row>
    <row r="5" spans="1:6" x14ac:dyDescent="0.2">
      <c r="A5" s="134"/>
      <c r="B5" s="134"/>
      <c r="C5" s="134"/>
      <c r="D5" s="134"/>
    </row>
    <row r="7" spans="1:6" x14ac:dyDescent="0.2">
      <c r="A7" s="7"/>
      <c r="B7" s="32"/>
      <c r="C7" s="45" t="s">
        <v>76</v>
      </c>
      <c r="D7" s="33" t="str">
        <f t="shared" ref="D7" si="0">IF(OR(B7="",C7=""),"",IF(AND(month=12,B7=1),DATE(year+1,B7,C7),IF(AND(month=1,B7=12),DATE(year-1,B7,C7),DATE(year,B7,C7))))</f>
        <v/>
      </c>
      <c r="F7" s="34" t="s">
        <v>61</v>
      </c>
    </row>
    <row r="8" spans="1:6" ht="17.25" customHeight="1" x14ac:dyDescent="0.2">
      <c r="A8" s="31" t="s">
        <v>47</v>
      </c>
      <c r="B8" s="31" t="s">
        <v>3</v>
      </c>
      <c r="C8" s="31" t="s">
        <v>4</v>
      </c>
      <c r="D8" s="31" t="s">
        <v>6</v>
      </c>
    </row>
    <row r="9" spans="1:6" x14ac:dyDescent="0.2">
      <c r="A9" s="7" t="s">
        <v>124</v>
      </c>
      <c r="B9" s="32">
        <v>2</v>
      </c>
      <c r="C9" s="32">
        <v>14</v>
      </c>
      <c r="D9" s="33">
        <f>IF(OR(B9="",C9=""),"",IF(AND(month=12,B9=1),DATE(year+1,B9,C9),DATE(year,B9,C9)))</f>
        <v>44606</v>
      </c>
    </row>
    <row r="10" spans="1:6" x14ac:dyDescent="0.2">
      <c r="A10" s="7" t="s">
        <v>125</v>
      </c>
      <c r="B10" s="32">
        <v>2</v>
      </c>
      <c r="C10" s="32">
        <v>14</v>
      </c>
      <c r="D10" s="33">
        <f t="shared" ref="D10:D24" si="1">IF(OR(B10="",C10=""),"",IF(AND(month=12,B10=1),DATE(year+1,B10,C10),DATE(year,B10,C10)))</f>
        <v>44606</v>
      </c>
      <c r="F10" s="34" t="s">
        <v>62</v>
      </c>
    </row>
    <row r="11" spans="1:6" x14ac:dyDescent="0.2">
      <c r="A11" s="7" t="s">
        <v>126</v>
      </c>
      <c r="B11" s="32">
        <v>2</v>
      </c>
      <c r="C11" s="32">
        <v>14</v>
      </c>
      <c r="D11" s="33">
        <f t="shared" si="1"/>
        <v>44606</v>
      </c>
    </row>
    <row r="12" spans="1:6" x14ac:dyDescent="0.2">
      <c r="A12" s="7"/>
      <c r="B12" s="7"/>
      <c r="C12" s="7"/>
      <c r="D12" s="33" t="str">
        <f t="shared" si="1"/>
        <v/>
      </c>
    </row>
    <row r="13" spans="1:6" x14ac:dyDescent="0.2">
      <c r="A13" s="7"/>
      <c r="B13" s="32"/>
      <c r="C13" s="32"/>
      <c r="D13" s="33" t="str">
        <f t="shared" si="1"/>
        <v/>
      </c>
    </row>
    <row r="14" spans="1:6" x14ac:dyDescent="0.2">
      <c r="A14" s="7"/>
      <c r="B14" s="7"/>
      <c r="C14" s="7"/>
      <c r="D14" s="33" t="str">
        <f t="shared" si="1"/>
        <v/>
      </c>
    </row>
    <row r="15" spans="1:6" x14ac:dyDescent="0.2">
      <c r="A15" s="7"/>
      <c r="B15" s="7"/>
      <c r="C15" s="7"/>
      <c r="D15" s="33" t="str">
        <f t="shared" si="1"/>
        <v/>
      </c>
    </row>
    <row r="16" spans="1:6" x14ac:dyDescent="0.2">
      <c r="A16" s="7"/>
      <c r="B16" s="7"/>
      <c r="C16" s="7"/>
      <c r="D16" s="33" t="str">
        <f t="shared" si="1"/>
        <v/>
      </c>
    </row>
    <row r="17" spans="1:6" x14ac:dyDescent="0.2">
      <c r="A17" s="7"/>
      <c r="B17" s="7"/>
      <c r="C17" s="7"/>
      <c r="D17" s="33" t="str">
        <f t="shared" si="1"/>
        <v/>
      </c>
    </row>
    <row r="18" spans="1:6" x14ac:dyDescent="0.2">
      <c r="A18" s="7"/>
      <c r="B18" s="7"/>
      <c r="C18" s="7"/>
      <c r="D18" s="33" t="str">
        <f t="shared" si="1"/>
        <v/>
      </c>
    </row>
    <row r="19" spans="1:6" x14ac:dyDescent="0.2">
      <c r="A19" s="7"/>
      <c r="B19" s="7"/>
      <c r="C19" s="7"/>
      <c r="D19" s="33" t="str">
        <f t="shared" si="1"/>
        <v/>
      </c>
    </row>
    <row r="20" spans="1:6" x14ac:dyDescent="0.2">
      <c r="A20" s="7"/>
      <c r="B20" s="7"/>
      <c r="C20" s="7"/>
      <c r="D20" s="33" t="str">
        <f t="shared" si="1"/>
        <v/>
      </c>
    </row>
    <row r="21" spans="1:6" x14ac:dyDescent="0.2">
      <c r="A21" s="7"/>
      <c r="B21" s="7"/>
      <c r="C21" s="7"/>
      <c r="D21" s="33" t="str">
        <f t="shared" si="1"/>
        <v/>
      </c>
    </row>
    <row r="22" spans="1:6" x14ac:dyDescent="0.2">
      <c r="A22" s="7"/>
      <c r="B22" s="7"/>
      <c r="C22" s="7"/>
      <c r="D22" s="33" t="str">
        <f t="shared" si="1"/>
        <v/>
      </c>
    </row>
    <row r="23" spans="1:6" x14ac:dyDescent="0.2">
      <c r="A23" s="7"/>
      <c r="B23" s="7"/>
      <c r="C23" s="7"/>
      <c r="D23" s="33" t="str">
        <f t="shared" si="1"/>
        <v/>
      </c>
    </row>
    <row r="24" spans="1:6" x14ac:dyDescent="0.2">
      <c r="A24" s="7"/>
      <c r="B24" s="7"/>
      <c r="C24" s="7"/>
      <c r="D24" s="33" t="str">
        <f t="shared" si="1"/>
        <v/>
      </c>
      <c r="F24" s="34"/>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84"/>
  <sheetViews>
    <sheetView showGridLines="0" workbookViewId="0">
      <pane ySplit="11" topLeftCell="A12" activePane="bottomLeft" state="frozen"/>
      <selection pane="bottomLeft" activeCell="A12" sqref="A12"/>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39" t="s">
        <v>46</v>
      </c>
      <c r="B1" s="29"/>
      <c r="C1" s="29"/>
      <c r="D1" s="29"/>
      <c r="E1" s="29"/>
      <c r="F1" s="30"/>
      <c r="G1" s="30"/>
    </row>
    <row r="2" spans="1:7" x14ac:dyDescent="0.2">
      <c r="A2" s="15"/>
      <c r="B2" s="15"/>
      <c r="C2" s="15"/>
      <c r="D2" s="15"/>
      <c r="E2" s="15"/>
      <c r="F2" s="15"/>
      <c r="G2" s="38"/>
    </row>
    <row r="3" spans="1:7" x14ac:dyDescent="0.2">
      <c r="A3" s="134" t="s">
        <v>73</v>
      </c>
      <c r="B3" s="134"/>
      <c r="C3" s="134"/>
      <c r="D3" s="134"/>
      <c r="E3" s="134"/>
      <c r="F3" s="134"/>
      <c r="G3" s="134"/>
    </row>
    <row r="4" spans="1:7" x14ac:dyDescent="0.2">
      <c r="A4" s="134"/>
      <c r="B4" s="134"/>
      <c r="C4" s="134"/>
      <c r="D4" s="134"/>
      <c r="E4" s="134"/>
      <c r="F4" s="134"/>
      <c r="G4" s="134"/>
    </row>
    <row r="5" spans="1:7" x14ac:dyDescent="0.2">
      <c r="A5" s="134"/>
      <c r="B5" s="134"/>
      <c r="C5" s="134"/>
      <c r="D5" s="134"/>
      <c r="E5" s="134"/>
      <c r="F5" s="134"/>
      <c r="G5" s="134"/>
    </row>
    <row r="6" spans="1:7" x14ac:dyDescent="0.2">
      <c r="A6" s="134"/>
      <c r="B6" s="134"/>
      <c r="C6" s="134"/>
      <c r="D6" s="134"/>
      <c r="E6" s="134"/>
      <c r="F6" s="134"/>
      <c r="G6" s="134"/>
    </row>
    <row r="7" spans="1:7" x14ac:dyDescent="0.2">
      <c r="G7" s="2"/>
    </row>
    <row r="8" spans="1:7" x14ac:dyDescent="0.2">
      <c r="A8" s="5" t="s">
        <v>45</v>
      </c>
      <c r="B8">
        <f>YEAR('Days1-2'!$D$4)</f>
        <v>2022</v>
      </c>
      <c r="G8" s="2"/>
    </row>
    <row r="9" spans="1:7" x14ac:dyDescent="0.2">
      <c r="A9" s="5" t="s">
        <v>44</v>
      </c>
      <c r="B9">
        <f>MONTH('Days1-2'!$D$4)</f>
        <v>2</v>
      </c>
      <c r="G9" s="2"/>
    </row>
    <row r="10" spans="1:7" x14ac:dyDescent="0.2">
      <c r="G10" s="2"/>
    </row>
    <row r="11" spans="1:7" ht="17.25" customHeight="1" x14ac:dyDescent="0.2">
      <c r="A11" s="23" t="s">
        <v>2</v>
      </c>
      <c r="B11" s="24" t="s">
        <v>3</v>
      </c>
      <c r="C11" s="24" t="s">
        <v>4</v>
      </c>
      <c r="D11" s="25" t="s">
        <v>0</v>
      </c>
      <c r="E11" s="25" t="s">
        <v>5</v>
      </c>
      <c r="F11" s="26" t="s">
        <v>6</v>
      </c>
      <c r="G11" s="27" t="s">
        <v>7</v>
      </c>
    </row>
    <row r="12" spans="1:7" x14ac:dyDescent="0.2">
      <c r="A12" t="s">
        <v>8</v>
      </c>
      <c r="B12" s="1">
        <v>4</v>
      </c>
      <c r="C12" s="1">
        <v>15</v>
      </c>
      <c r="D12" s="1"/>
      <c r="E12" s="1"/>
      <c r="F12" s="52">
        <f>IF(WEEKDAY(DATE(year,4,16),16)&lt;=2,DATE(year,4,18),IF(WEEKDAY(DATE(year,4,16),1)=2,DATE(year,4,17),DATE(year,4,15)))</f>
        <v>44669</v>
      </c>
      <c r="G12" s="37" t="s">
        <v>78</v>
      </c>
    </row>
    <row r="13" spans="1:7" x14ac:dyDescent="0.2">
      <c r="A13" t="s">
        <v>57</v>
      </c>
      <c r="B13" s="1">
        <v>4</v>
      </c>
      <c r="D13" s="1"/>
      <c r="E13" s="1">
        <v>1</v>
      </c>
      <c r="F13" s="47">
        <f>IF(year&lt;2007,(DATE(year,B13,1)+(1-1)*7)+IF(E13&lt;WEEKDAY(DATE(year,B13,1)),E13+7-WEEKDAY(DATE(year,B13,1)),E13-WEEKDAY(DATE(year,B13,1))),(DATE(year,B13-1,1)+(2-1)*7)+IF(E13&lt;WEEKDAY(DATE(year,B13-1,1)),E13+7-WEEKDAY(DATE(year,B13-1,1)),E13-WEEKDAY(DATE(year,B13-1,1))))</f>
        <v>44633</v>
      </c>
      <c r="G13" s="36" t="s">
        <v>9</v>
      </c>
    </row>
    <row r="14" spans="1:7" x14ac:dyDescent="0.2">
      <c r="A14" t="s">
        <v>57</v>
      </c>
      <c r="B14" s="1">
        <v>11</v>
      </c>
      <c r="D14" s="1"/>
      <c r="E14" s="1">
        <v>1</v>
      </c>
      <c r="F14" s="47">
        <f>IF(year&lt;2007,(DATE(year,B14,1)+(-1)*7)+IF(E14&lt;WEEKDAY(DATE(year,B14,1)),E14+7-WEEKDAY(DATE(year,B14,1)),E14-WEEKDAY(DATE(year,B14,1))),(DATE(year,B14,1)+(1-1)*7)+IF(E14&lt;WEEKDAY(DATE(year,B14,1)),E14+7-WEEKDAY(DATE(year,B14,1)),E14-WEEKDAY(DATE(year,B14,1))))</f>
        <v>44871</v>
      </c>
      <c r="G14" s="36" t="s">
        <v>10</v>
      </c>
    </row>
    <row r="15" spans="1:7" x14ac:dyDescent="0.2">
      <c r="A15" t="s">
        <v>53</v>
      </c>
      <c r="B15" s="1"/>
      <c r="C15" s="1"/>
      <c r="D15" s="1"/>
      <c r="E15" s="1"/>
      <c r="F15" s="18">
        <f>F43+6</f>
        <v>44815</v>
      </c>
      <c r="G15" s="37" t="s">
        <v>54</v>
      </c>
    </row>
    <row r="16" spans="1:7" x14ac:dyDescent="0.2">
      <c r="A16" t="s">
        <v>55</v>
      </c>
      <c r="B16" s="1">
        <v>4</v>
      </c>
      <c r="C16" s="1"/>
      <c r="D16" s="1"/>
      <c r="E16" s="1">
        <v>4</v>
      </c>
      <c r="F16" s="18">
        <f>IF(WEEKDAY(DATE(year,B16+1,0),1)=7,DATE(year,B16+1,0)-(7-E16),(DATE(year,B16+1,0)-WEEKDAY(DATE(year,B16+1,0),1))-(7-E16))</f>
        <v>44678</v>
      </c>
      <c r="G16" s="37" t="s">
        <v>56</v>
      </c>
    </row>
    <row r="17" spans="1:7" x14ac:dyDescent="0.2">
      <c r="A17" t="s">
        <v>68</v>
      </c>
      <c r="B17" s="1"/>
      <c r="C17" s="1"/>
      <c r="D17" s="1"/>
      <c r="E17" s="1"/>
      <c r="F17" s="47">
        <f>IF(AND(year&gt;1900,year&lt;2199),ROUND(DATE(year,4,1)/7+MOD(19*MOD(year,19)-7,30)*0.14,0)*7-6,"")</f>
        <v>44668</v>
      </c>
      <c r="G17" s="40" t="s">
        <v>71</v>
      </c>
    </row>
    <row r="18" spans="1:7" x14ac:dyDescent="0.2">
      <c r="A18" t="s">
        <v>69</v>
      </c>
      <c r="B18" s="53" t="s">
        <v>79</v>
      </c>
      <c r="C18" s="1"/>
      <c r="D18" s="1"/>
      <c r="E18" s="1"/>
      <c r="F18" s="47">
        <f>F17-2</f>
        <v>44666</v>
      </c>
      <c r="G18" s="37" t="s">
        <v>70</v>
      </c>
    </row>
    <row r="19" spans="1:7" x14ac:dyDescent="0.2">
      <c r="A19" t="s">
        <v>80</v>
      </c>
      <c r="B19" s="53" t="s">
        <v>79</v>
      </c>
      <c r="C19" s="1"/>
      <c r="D19" s="1"/>
      <c r="E19" s="1"/>
      <c r="F19" s="47">
        <f>F17+49</f>
        <v>44717</v>
      </c>
      <c r="G19" s="37" t="s">
        <v>85</v>
      </c>
    </row>
    <row r="20" spans="1:7" x14ac:dyDescent="0.2">
      <c r="A20" t="s">
        <v>81</v>
      </c>
      <c r="B20" s="53" t="s">
        <v>79</v>
      </c>
      <c r="C20" s="1"/>
      <c r="D20" s="1"/>
      <c r="E20" s="1"/>
      <c r="F20" s="47">
        <f>F17-46</f>
        <v>44622</v>
      </c>
      <c r="G20" s="37" t="s">
        <v>84</v>
      </c>
    </row>
    <row r="21" spans="1:7" x14ac:dyDescent="0.2">
      <c r="A21" t="s">
        <v>82</v>
      </c>
      <c r="B21" s="53" t="s">
        <v>79</v>
      </c>
      <c r="C21" s="1"/>
      <c r="D21" s="1"/>
      <c r="E21" s="1"/>
      <c r="F21" s="47">
        <f>F18-47</f>
        <v>44619</v>
      </c>
      <c r="G21" s="37" t="s">
        <v>83</v>
      </c>
    </row>
    <row r="22" spans="1:7" x14ac:dyDescent="0.2">
      <c r="A22" t="s">
        <v>118</v>
      </c>
      <c r="B22" s="1"/>
      <c r="C22" s="1"/>
      <c r="D22" s="1"/>
      <c r="E22" s="1"/>
      <c r="F22" s="47">
        <f>ROUNDDOWN((DATE(2000,3,20)+TIME(7,29,0))+(year-2000)*365.24238,0)</f>
        <v>44640</v>
      </c>
      <c r="G22" s="37" t="s">
        <v>72</v>
      </c>
    </row>
    <row r="23" spans="1:7" x14ac:dyDescent="0.2">
      <c r="A23" t="s">
        <v>119</v>
      </c>
      <c r="B23" s="1"/>
      <c r="C23" s="1"/>
      <c r="D23" s="1"/>
      <c r="E23" s="1"/>
      <c r="F23" s="47">
        <f>ROUNDDOWN((DATE(2000,6,21)+TIME(1,36,0))+(year-2000)*365.24163,0)</f>
        <v>44733</v>
      </c>
      <c r="G23" s="37" t="s">
        <v>72</v>
      </c>
    </row>
    <row r="24" spans="1:7" x14ac:dyDescent="0.2">
      <c r="A24" t="s">
        <v>120</v>
      </c>
      <c r="B24" s="1"/>
      <c r="C24" s="1"/>
      <c r="D24" s="1"/>
      <c r="E24" s="1"/>
      <c r="F24" s="47">
        <f>ROUNDDOWN((DATE(2000,9,22)+TIME(17,17,0))+(year-2000)*365.24205,0)</f>
        <v>44827</v>
      </c>
      <c r="G24" s="37" t="s">
        <v>72</v>
      </c>
    </row>
    <row r="25" spans="1:7" x14ac:dyDescent="0.2">
      <c r="A25" t="s">
        <v>121</v>
      </c>
      <c r="B25" s="1"/>
      <c r="C25" s="1"/>
      <c r="D25" s="1"/>
      <c r="E25" s="1"/>
      <c r="F25" s="47">
        <f>ROUNDDOWN((DATE(2000,12,21)+TIME(13,30,0))+(year-2000)*365.242743,0)</f>
        <v>44916</v>
      </c>
      <c r="G25" s="37" t="s">
        <v>72</v>
      </c>
    </row>
    <row r="26" spans="1:7" x14ac:dyDescent="0.2">
      <c r="A26" t="s">
        <v>86</v>
      </c>
      <c r="B26" s="1"/>
      <c r="C26" s="1"/>
      <c r="D26" s="1"/>
      <c r="E26" s="1"/>
      <c r="F26" s="47">
        <f>IF(AND(year&gt;=2020,year&lt;=2030),DATEVALUE(INDEX({"2020-01-25";"2021-02-12";"2022-02-01";"2023-01-22";"2024-02-10";"2025-01-29";"2026-02-17";"2027-02-06";"2028-01-26";"2029-02-13";"2030-02-03"},year-2019)),"")</f>
        <v>44593</v>
      </c>
      <c r="G26" s="37" t="s">
        <v>122</v>
      </c>
    </row>
    <row r="27" spans="1:7" x14ac:dyDescent="0.2">
      <c r="A27" t="s">
        <v>87</v>
      </c>
      <c r="B27" s="1"/>
      <c r="C27" s="1"/>
      <c r="D27" s="1"/>
      <c r="E27" s="1"/>
      <c r="F27" s="54">
        <f>IF(AND(year&gt;=2020,year&lt;=2030),DATEVALUE(INDEX({"2020-04-24";"2021-04-13";"2022-04-03";"2023-03-23";"2024-03-11";"2025-03-01";"2026-02-18";"2027-02-08";"2028-01-28";"2029-01-16";"2030-01-06"},year-2019)),"")</f>
        <v>44654</v>
      </c>
      <c r="G27" s="37" t="s">
        <v>122</v>
      </c>
    </row>
    <row r="28" spans="1:7" x14ac:dyDescent="0.2">
      <c r="A28" s="55" t="s">
        <v>92</v>
      </c>
      <c r="B28" s="53" t="s">
        <v>93</v>
      </c>
      <c r="C28" s="1"/>
      <c r="D28" s="1"/>
      <c r="E28" s="1"/>
      <c r="F28" s="54">
        <f>IF(ISERROR(F27+30),"",F27+30)</f>
        <v>44684</v>
      </c>
      <c r="G28" s="37"/>
    </row>
    <row r="29" spans="1:7" x14ac:dyDescent="0.2">
      <c r="A29" s="46" t="s">
        <v>88</v>
      </c>
      <c r="B29" s="1"/>
      <c r="C29" s="1"/>
      <c r="D29" s="1"/>
      <c r="E29" s="1"/>
      <c r="F29" s="54">
        <f>IF(AND(year&gt;=2020,year&lt;=2030),DATEVALUE(INDEX({"2020-09-19";"2021-09-07";"2022-09-26";"2023-09-16";"2024-10-03";"2025-09-23";"2026-09-12";"2027-10-02";"2028-09-21";"2029-09-10";"2030-09-28"},year-2019)),"")</f>
        <v>44830</v>
      </c>
      <c r="G29" s="37" t="s">
        <v>122</v>
      </c>
    </row>
    <row r="30" spans="1:7" x14ac:dyDescent="0.2">
      <c r="A30" s="46" t="s">
        <v>89</v>
      </c>
      <c r="B30" s="53" t="s">
        <v>91</v>
      </c>
      <c r="C30" s="1"/>
      <c r="D30" s="1"/>
      <c r="E30" s="1"/>
      <c r="F30" s="54">
        <f>IF(ISERROR(F29+9),"",F29+9)</f>
        <v>44839</v>
      </c>
      <c r="G30" s="37"/>
    </row>
    <row r="31" spans="1:7" x14ac:dyDescent="0.2">
      <c r="A31" s="46" t="s">
        <v>90</v>
      </c>
      <c r="B31" s="53" t="s">
        <v>91</v>
      </c>
      <c r="C31" s="1"/>
      <c r="D31" s="1"/>
      <c r="E31" s="1"/>
      <c r="F31" s="54">
        <f>IF(ISERROR(F29-163),"",F29-163)</f>
        <v>44667</v>
      </c>
      <c r="G31" s="37"/>
    </row>
    <row r="32" spans="1:7" x14ac:dyDescent="0.2">
      <c r="A32" s="46" t="s">
        <v>94</v>
      </c>
      <c r="B32" s="53"/>
      <c r="C32" s="1"/>
      <c r="D32" s="1"/>
      <c r="E32" s="1"/>
      <c r="F32" s="54">
        <f>IF(AND(year&gt;=2020,year&lt;=2030),DATEVALUE(INDEX({"2020-12-10";"2021-11-28";"2022-12-18";"2023-12-07";"2024-12-25";"2025-12-14";"2026-12-04";"2027-12-24";"2028-12-12";"2029-12-01";"2030-12-20"},year-2019)),"")</f>
        <v>44913</v>
      </c>
      <c r="G32" s="37" t="s">
        <v>122</v>
      </c>
    </row>
    <row r="33" spans="1:7" x14ac:dyDescent="0.2">
      <c r="A33" s="51"/>
      <c r="B33" s="1"/>
      <c r="C33" s="1"/>
      <c r="D33" s="1"/>
      <c r="E33" s="1"/>
      <c r="F33" s="54"/>
      <c r="G33" s="37"/>
    </row>
    <row r="34" spans="1:7" x14ac:dyDescent="0.2">
      <c r="A34" s="46"/>
      <c r="B34" s="53"/>
      <c r="C34" s="1"/>
      <c r="D34" s="1"/>
      <c r="E34" s="1"/>
      <c r="F34" s="54"/>
      <c r="G34" s="37"/>
    </row>
    <row r="35" spans="1:7" x14ac:dyDescent="0.2">
      <c r="G35" s="2"/>
    </row>
    <row r="36" spans="1:7" ht="15" x14ac:dyDescent="0.25">
      <c r="A36" s="22" t="s">
        <v>64</v>
      </c>
      <c r="B36" s="19"/>
      <c r="C36" s="19"/>
      <c r="D36" s="20"/>
      <c r="E36" s="20"/>
      <c r="F36" s="21"/>
      <c r="G36" s="19"/>
    </row>
    <row r="37" spans="1:7" x14ac:dyDescent="0.2">
      <c r="A37" t="s">
        <v>11</v>
      </c>
      <c r="B37" s="1">
        <v>11</v>
      </c>
      <c r="D37" s="1">
        <v>4</v>
      </c>
      <c r="E37" s="1">
        <v>5</v>
      </c>
      <c r="F37" s="47">
        <f>IF(OR(OR(B37="",D37=""),E37=""),"",(DATE(year,B37,1)+(D37-1)*7)+E37-WEEKDAY(DATE(year,B37,1))+IF(E37&lt;WEEKDAY(DATE(year,B37,1)),7,0))</f>
        <v>44889</v>
      </c>
      <c r="G37" s="35" t="s">
        <v>12</v>
      </c>
    </row>
    <row r="38" spans="1:7" x14ac:dyDescent="0.2">
      <c r="A38" t="s">
        <v>13</v>
      </c>
      <c r="B38" s="1">
        <v>1</v>
      </c>
      <c r="C38" s="1"/>
      <c r="D38" s="1">
        <v>3</v>
      </c>
      <c r="E38" s="1">
        <v>2</v>
      </c>
      <c r="F38" s="47">
        <f>IF(OR(OR(B38="",D38=""),E38=""),"",(DATE(year,B38,1)+(D38-1)*7)+E38-WEEKDAY(DATE(year,B38,1))+IF(E38&lt;WEEKDAY(DATE(year,B38,1)),7,0))</f>
        <v>44578</v>
      </c>
      <c r="G38" s="35" t="s">
        <v>14</v>
      </c>
    </row>
    <row r="39" spans="1:7" x14ac:dyDescent="0.2">
      <c r="A39" t="s">
        <v>13</v>
      </c>
      <c r="B39" s="1">
        <v>1</v>
      </c>
      <c r="C39" s="1"/>
      <c r="D39" s="1">
        <v>3</v>
      </c>
      <c r="E39" s="1">
        <v>2</v>
      </c>
      <c r="F39" s="47">
        <f>IF(OR(OR(B39="",D39=""),E39=""),"",(DATE(year+1,B39,1)+(D39-1)*7)+E39-WEEKDAY(DATE(year+1,B39,1))+IF(E39&lt;WEEKDAY(DATE(year+1,B39,1)),7,0))</f>
        <v>44942</v>
      </c>
      <c r="G39" s="37" t="s">
        <v>14</v>
      </c>
    </row>
    <row r="40" spans="1:7" x14ac:dyDescent="0.2">
      <c r="A40" t="s">
        <v>15</v>
      </c>
      <c r="B40" s="1">
        <v>5</v>
      </c>
      <c r="D40" s="1">
        <v>2</v>
      </c>
      <c r="E40" s="1">
        <v>1</v>
      </c>
      <c r="F40" s="47">
        <f t="shared" ref="F40:F49" si="0">IF(OR(OR(B40="",D40=""),E40=""),"",(DATE(year,B40,1)+(D40-1)*7)+E40-WEEKDAY(DATE(year,B40,1))+IF(E40&lt;WEEKDAY(DATE(year,B40,1)),7,0))</f>
        <v>44689</v>
      </c>
      <c r="G40" s="35" t="s">
        <v>16</v>
      </c>
    </row>
    <row r="41" spans="1:7" x14ac:dyDescent="0.2">
      <c r="A41" t="s">
        <v>17</v>
      </c>
      <c r="B41" s="1">
        <v>6</v>
      </c>
      <c r="D41" s="1">
        <v>3</v>
      </c>
      <c r="E41" s="1">
        <v>1</v>
      </c>
      <c r="F41" s="47">
        <f t="shared" si="0"/>
        <v>44731</v>
      </c>
      <c r="G41" s="35" t="s">
        <v>18</v>
      </c>
    </row>
    <row r="42" spans="1:7" x14ac:dyDescent="0.2">
      <c r="A42" t="s">
        <v>19</v>
      </c>
      <c r="B42" s="1">
        <v>7</v>
      </c>
      <c r="C42" s="1"/>
      <c r="D42" s="1">
        <v>4</v>
      </c>
      <c r="E42" s="1">
        <v>1</v>
      </c>
      <c r="F42" s="47">
        <f t="shared" si="0"/>
        <v>44766</v>
      </c>
      <c r="G42" s="35" t="s">
        <v>20</v>
      </c>
    </row>
    <row r="43" spans="1:7" x14ac:dyDescent="0.2">
      <c r="A43" t="s">
        <v>21</v>
      </c>
      <c r="B43" s="1">
        <v>9</v>
      </c>
      <c r="D43" s="1">
        <v>1</v>
      </c>
      <c r="E43" s="1">
        <v>2</v>
      </c>
      <c r="F43" s="47">
        <f t="shared" si="0"/>
        <v>44809</v>
      </c>
      <c r="G43" s="35" t="s">
        <v>22</v>
      </c>
    </row>
    <row r="44" spans="1:7" x14ac:dyDescent="0.2">
      <c r="A44" t="s">
        <v>23</v>
      </c>
      <c r="B44" s="1">
        <v>2</v>
      </c>
      <c r="D44" s="1">
        <v>3</v>
      </c>
      <c r="E44" s="1">
        <v>2</v>
      </c>
      <c r="F44" s="47">
        <f t="shared" si="0"/>
        <v>44613</v>
      </c>
      <c r="G44" s="35" t="s">
        <v>24</v>
      </c>
    </row>
    <row r="45" spans="1:7" x14ac:dyDescent="0.2">
      <c r="A45" t="s">
        <v>25</v>
      </c>
      <c r="B45" s="1">
        <v>10</v>
      </c>
      <c r="C45" s="1"/>
      <c r="D45" s="1">
        <v>2</v>
      </c>
      <c r="E45" s="1">
        <v>2</v>
      </c>
      <c r="F45" s="47">
        <f t="shared" si="0"/>
        <v>44844</v>
      </c>
      <c r="G45" s="35" t="s">
        <v>26</v>
      </c>
    </row>
    <row r="46" spans="1:7" x14ac:dyDescent="0.2">
      <c r="A46" t="s">
        <v>27</v>
      </c>
      <c r="B46" s="1">
        <v>6</v>
      </c>
      <c r="D46" s="1">
        <v>0</v>
      </c>
      <c r="E46" s="1">
        <v>2</v>
      </c>
      <c r="F46" s="47">
        <f t="shared" si="0"/>
        <v>44711</v>
      </c>
      <c r="G46" s="35" t="s">
        <v>28</v>
      </c>
    </row>
    <row r="47" spans="1:7" x14ac:dyDescent="0.2">
      <c r="B47" s="1"/>
      <c r="D47" s="1"/>
      <c r="E47" s="1"/>
      <c r="F47" s="47"/>
      <c r="G47" s="35"/>
    </row>
    <row r="48" spans="1:7" x14ac:dyDescent="0.2">
      <c r="F48" s="47" t="str">
        <f t="shared" si="0"/>
        <v/>
      </c>
      <c r="G48" s="2"/>
    </row>
    <row r="49" spans="1:7" x14ac:dyDescent="0.2">
      <c r="F49" s="47" t="str">
        <f t="shared" si="0"/>
        <v/>
      </c>
      <c r="G49" s="2"/>
    </row>
    <row r="50" spans="1:7" x14ac:dyDescent="0.2">
      <c r="G50" s="2"/>
    </row>
    <row r="51" spans="1:7" ht="15" x14ac:dyDescent="0.25">
      <c r="A51" s="22" t="s">
        <v>63</v>
      </c>
      <c r="B51" s="19"/>
      <c r="C51" s="19"/>
      <c r="D51" s="20"/>
      <c r="E51" s="20"/>
      <c r="F51" s="21"/>
      <c r="G51" s="19"/>
    </row>
    <row r="52" spans="1:7" x14ac:dyDescent="0.2">
      <c r="A52" t="s">
        <v>33</v>
      </c>
      <c r="B52" s="1">
        <v>1</v>
      </c>
      <c r="C52" s="1">
        <v>1</v>
      </c>
      <c r="D52" s="1"/>
      <c r="E52" s="1"/>
      <c r="F52" s="18">
        <f>IF(OR(B52="",C52=""),"",DATE(year,B52,C52))</f>
        <v>44562</v>
      </c>
    </row>
    <row r="53" spans="1:7" x14ac:dyDescent="0.2">
      <c r="A53" t="s">
        <v>33</v>
      </c>
      <c r="B53" s="1">
        <v>1</v>
      </c>
      <c r="C53" s="1">
        <v>1</v>
      </c>
      <c r="D53" s="1"/>
      <c r="E53" s="1"/>
      <c r="F53" s="18">
        <f>IF(OR(B53="",C53=""),"",DATE(year+1,B53,C53))</f>
        <v>44927</v>
      </c>
    </row>
    <row r="54" spans="1:7" x14ac:dyDescent="0.2">
      <c r="A54" t="s">
        <v>39</v>
      </c>
      <c r="B54" s="1">
        <v>2</v>
      </c>
      <c r="C54" s="1">
        <v>2</v>
      </c>
      <c r="D54" s="1"/>
      <c r="E54" s="1"/>
      <c r="F54" s="18">
        <f t="shared" ref="F54:F78" si="1">IF(OR(B54="",C54=""),"",DATE(year,B54,C54))</f>
        <v>44594</v>
      </c>
    </row>
    <row r="55" spans="1:7" x14ac:dyDescent="0.2">
      <c r="A55" t="s">
        <v>40</v>
      </c>
      <c r="B55" s="1">
        <v>2</v>
      </c>
      <c r="C55" s="1">
        <v>12</v>
      </c>
      <c r="D55" s="1"/>
      <c r="E55" s="1"/>
      <c r="F55" s="18">
        <f t="shared" si="1"/>
        <v>44604</v>
      </c>
    </row>
    <row r="56" spans="1:7" x14ac:dyDescent="0.2">
      <c r="A56" t="s">
        <v>41</v>
      </c>
      <c r="B56" s="1">
        <v>2</v>
      </c>
      <c r="C56" s="1">
        <v>14</v>
      </c>
      <c r="D56" s="1"/>
      <c r="E56" s="1"/>
      <c r="F56" s="18">
        <f t="shared" si="1"/>
        <v>44606</v>
      </c>
    </row>
    <row r="57" spans="1:7" x14ac:dyDescent="0.2">
      <c r="A57" t="s">
        <v>97</v>
      </c>
      <c r="B57" s="1">
        <v>3</v>
      </c>
      <c r="C57" s="1">
        <v>14</v>
      </c>
      <c r="D57" s="1"/>
      <c r="E57" s="1"/>
      <c r="F57" s="18">
        <f t="shared" si="1"/>
        <v>44634</v>
      </c>
    </row>
    <row r="58" spans="1:7" x14ac:dyDescent="0.2">
      <c r="A58" t="s">
        <v>34</v>
      </c>
      <c r="B58" s="1">
        <v>3</v>
      </c>
      <c r="C58" s="1">
        <v>17</v>
      </c>
      <c r="D58" s="1"/>
      <c r="E58" s="1"/>
      <c r="F58" s="18">
        <f t="shared" si="1"/>
        <v>44637</v>
      </c>
    </row>
    <row r="59" spans="1:7" x14ac:dyDescent="0.2">
      <c r="A59" t="s">
        <v>35</v>
      </c>
      <c r="B59" s="1">
        <v>4</v>
      </c>
      <c r="C59" s="1">
        <v>1</v>
      </c>
      <c r="D59" s="1"/>
      <c r="E59" s="1"/>
      <c r="F59" s="18">
        <f t="shared" si="1"/>
        <v>44652</v>
      </c>
    </row>
    <row r="60" spans="1:7" x14ac:dyDescent="0.2">
      <c r="A60" t="s">
        <v>42</v>
      </c>
      <c r="B60" s="1">
        <v>4</v>
      </c>
      <c r="C60" s="1">
        <v>22</v>
      </c>
      <c r="D60" s="1"/>
      <c r="E60" s="1"/>
      <c r="F60" s="18">
        <f t="shared" si="1"/>
        <v>44673</v>
      </c>
    </row>
    <row r="61" spans="1:7" x14ac:dyDescent="0.2">
      <c r="A61" t="s">
        <v>95</v>
      </c>
      <c r="B61" s="1">
        <v>5</v>
      </c>
      <c r="C61" s="1">
        <v>4</v>
      </c>
      <c r="D61" s="1"/>
      <c r="E61" s="1"/>
      <c r="F61" s="18">
        <f t="shared" si="1"/>
        <v>44685</v>
      </c>
    </row>
    <row r="62" spans="1:7" x14ac:dyDescent="0.2">
      <c r="A62" t="s">
        <v>96</v>
      </c>
      <c r="B62" s="1">
        <v>5</v>
      </c>
      <c r="C62" s="1">
        <v>5</v>
      </c>
      <c r="D62" s="1"/>
      <c r="E62" s="1"/>
      <c r="F62" s="18">
        <f t="shared" si="1"/>
        <v>44686</v>
      </c>
    </row>
    <row r="63" spans="1:7" x14ac:dyDescent="0.2">
      <c r="A63" t="s">
        <v>36</v>
      </c>
      <c r="B63" s="1">
        <v>6</v>
      </c>
      <c r="C63" s="1">
        <v>14</v>
      </c>
      <c r="D63" s="1"/>
      <c r="E63" s="1"/>
      <c r="F63" s="18">
        <f t="shared" si="1"/>
        <v>44726</v>
      </c>
    </row>
    <row r="64" spans="1:7" x14ac:dyDescent="0.2">
      <c r="A64" t="s">
        <v>135</v>
      </c>
      <c r="B64" s="1">
        <v>6</v>
      </c>
      <c r="C64" s="1">
        <v>19</v>
      </c>
      <c r="D64" s="1"/>
      <c r="E64" s="1"/>
      <c r="F64" s="18">
        <f t="shared" ref="F64" si="2">IF(OR(B64="",C64=""),"",DATE(year,B64,C64))</f>
        <v>44731</v>
      </c>
    </row>
    <row r="65" spans="1:7" x14ac:dyDescent="0.2">
      <c r="A65" t="s">
        <v>37</v>
      </c>
      <c r="B65" s="1">
        <v>7</v>
      </c>
      <c r="C65" s="1">
        <v>4</v>
      </c>
      <c r="D65" s="1"/>
      <c r="E65" s="1"/>
      <c r="F65" s="18">
        <f t="shared" si="1"/>
        <v>44746</v>
      </c>
    </row>
    <row r="66" spans="1:7" x14ac:dyDescent="0.2">
      <c r="A66" t="s">
        <v>67</v>
      </c>
      <c r="B66" s="1">
        <v>8</v>
      </c>
      <c r="C66" s="1">
        <v>19</v>
      </c>
      <c r="D66" s="1"/>
      <c r="E66" s="1"/>
      <c r="F66" s="18">
        <f t="shared" si="1"/>
        <v>44792</v>
      </c>
    </row>
    <row r="67" spans="1:7" x14ac:dyDescent="0.2">
      <c r="A67" t="s">
        <v>65</v>
      </c>
      <c r="B67" s="1">
        <v>9</v>
      </c>
      <c r="C67" s="1">
        <v>11</v>
      </c>
      <c r="D67" s="1"/>
      <c r="E67" s="1"/>
      <c r="F67" s="18">
        <f t="shared" si="1"/>
        <v>44815</v>
      </c>
    </row>
    <row r="68" spans="1:7" x14ac:dyDescent="0.2">
      <c r="A68" t="s">
        <v>98</v>
      </c>
      <c r="B68" s="1">
        <v>9</v>
      </c>
      <c r="C68" s="1">
        <v>17</v>
      </c>
      <c r="D68" s="1"/>
      <c r="E68" s="1"/>
      <c r="F68" s="18">
        <f t="shared" si="1"/>
        <v>44821</v>
      </c>
    </row>
    <row r="69" spans="1:7" x14ac:dyDescent="0.2">
      <c r="A69" t="s">
        <v>99</v>
      </c>
      <c r="B69" s="1">
        <v>10</v>
      </c>
      <c r="C69" s="1">
        <v>16</v>
      </c>
      <c r="D69" s="1"/>
      <c r="E69" s="1"/>
      <c r="F69" s="18">
        <f t="shared" si="1"/>
        <v>44850</v>
      </c>
    </row>
    <row r="70" spans="1:7" x14ac:dyDescent="0.2">
      <c r="A70" t="s">
        <v>43</v>
      </c>
      <c r="B70" s="1">
        <v>10</v>
      </c>
      <c r="C70" s="1">
        <v>24</v>
      </c>
      <c r="D70" s="1"/>
      <c r="E70" s="1"/>
      <c r="F70" s="18">
        <f t="shared" si="1"/>
        <v>44858</v>
      </c>
    </row>
    <row r="71" spans="1:7" x14ac:dyDescent="0.2">
      <c r="A71" t="s">
        <v>29</v>
      </c>
      <c r="B71" s="1">
        <v>10</v>
      </c>
      <c r="C71" s="1">
        <v>31</v>
      </c>
      <c r="D71" s="1"/>
      <c r="E71" s="1"/>
      <c r="F71" s="18">
        <f t="shared" si="1"/>
        <v>44865</v>
      </c>
    </row>
    <row r="72" spans="1:7" x14ac:dyDescent="0.2">
      <c r="A72" t="s">
        <v>38</v>
      </c>
      <c r="B72" s="1">
        <v>11</v>
      </c>
      <c r="C72" s="1">
        <v>11</v>
      </c>
      <c r="D72" s="1"/>
      <c r="E72" s="1"/>
      <c r="F72" s="18">
        <f t="shared" si="1"/>
        <v>44876</v>
      </c>
    </row>
    <row r="73" spans="1:7" x14ac:dyDescent="0.2">
      <c r="A73" t="s">
        <v>100</v>
      </c>
      <c r="B73" s="1">
        <v>12</v>
      </c>
      <c r="C73" s="1">
        <v>7</v>
      </c>
      <c r="D73" s="1"/>
      <c r="E73" s="1"/>
      <c r="F73" s="18">
        <f t="shared" si="1"/>
        <v>44902</v>
      </c>
    </row>
    <row r="74" spans="1:7" x14ac:dyDescent="0.2">
      <c r="A74" t="s">
        <v>31</v>
      </c>
      <c r="B74" s="1">
        <v>12</v>
      </c>
      <c r="C74" s="1">
        <v>24</v>
      </c>
      <c r="D74" s="1"/>
      <c r="E74" s="1"/>
      <c r="F74" s="18">
        <f t="shared" si="1"/>
        <v>44919</v>
      </c>
    </row>
    <row r="75" spans="1:7" x14ac:dyDescent="0.2">
      <c r="A75" t="s">
        <v>30</v>
      </c>
      <c r="B75" s="1">
        <v>12</v>
      </c>
      <c r="C75" s="1">
        <v>25</v>
      </c>
      <c r="D75" s="1"/>
      <c r="E75" s="1"/>
      <c r="F75" s="18">
        <f t="shared" si="1"/>
        <v>44920</v>
      </c>
    </row>
    <row r="76" spans="1:7" x14ac:dyDescent="0.2">
      <c r="A76" t="s">
        <v>66</v>
      </c>
      <c r="B76" s="1">
        <v>12</v>
      </c>
      <c r="C76" s="1">
        <v>26</v>
      </c>
      <c r="F76" s="18">
        <f t="shared" si="1"/>
        <v>44921</v>
      </c>
    </row>
    <row r="77" spans="1:7" x14ac:dyDescent="0.2">
      <c r="A77" t="s">
        <v>32</v>
      </c>
      <c r="B77" s="1">
        <v>12</v>
      </c>
      <c r="C77" s="1">
        <v>31</v>
      </c>
      <c r="D77" s="1"/>
      <c r="E77" s="1"/>
      <c r="F77" s="18">
        <f t="shared" si="1"/>
        <v>44926</v>
      </c>
    </row>
    <row r="78" spans="1:7" x14ac:dyDescent="0.2">
      <c r="B78" s="1"/>
      <c r="C78" s="1"/>
      <c r="F78" s="18" t="str">
        <f t="shared" si="1"/>
        <v/>
      </c>
    </row>
    <row r="80" spans="1:7" ht="15" x14ac:dyDescent="0.25">
      <c r="A80" s="22" t="s">
        <v>60</v>
      </c>
      <c r="B80" s="19"/>
      <c r="C80" s="19"/>
      <c r="D80" s="20"/>
      <c r="E80" s="20"/>
      <c r="F80" s="21"/>
      <c r="G80" s="19"/>
    </row>
    <row r="81" spans="1:6" x14ac:dyDescent="0.2">
      <c r="A81" s="15"/>
      <c r="F81" s="18" t="str">
        <f>IF(OR(B81="",C81=""),"",DATE(year,B81,C81))</f>
        <v/>
      </c>
    </row>
    <row r="82" spans="1:6" x14ac:dyDescent="0.2">
      <c r="A82" s="15"/>
      <c r="B82" s="1"/>
      <c r="C82" s="1"/>
      <c r="D82" s="1"/>
      <c r="E82" s="1"/>
      <c r="F82" s="18" t="str">
        <f>IF(OR(B82="",C82=""),"",DATE(year,B82,C82))</f>
        <v/>
      </c>
    </row>
    <row r="83" spans="1:6" x14ac:dyDescent="0.2">
      <c r="A83" s="15"/>
      <c r="F83" s="18" t="str">
        <f>IF(OR(B83="",C83=""),"",DATE(year,B83,C83))</f>
        <v/>
      </c>
    </row>
    <row r="84" spans="1:6" x14ac:dyDescent="0.2">
      <c r="A84" s="15"/>
      <c r="F84" s="18" t="str">
        <f>IF(OR(B84="",C84=""),"",DATE(year,B84,C84))</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election activeCell="A14" sqref="A14:XFD14"/>
    </sheetView>
  </sheetViews>
  <sheetFormatPr defaultRowHeight="12.75" x14ac:dyDescent="0.2"/>
  <cols>
    <col min="1" max="1" width="20" customWidth="1"/>
    <col min="2" max="2" width="11" customWidth="1"/>
    <col min="3" max="3" width="13.85546875" customWidth="1"/>
  </cols>
  <sheetData>
    <row r="1" spans="1:3" ht="18" customHeight="1" x14ac:dyDescent="0.2">
      <c r="A1" s="135" t="s">
        <v>101</v>
      </c>
      <c r="B1" s="135"/>
      <c r="C1" s="135"/>
    </row>
    <row r="2" spans="1:3" x14ac:dyDescent="0.2">
      <c r="A2" s="58"/>
      <c r="B2" s="59"/>
      <c r="C2" s="59"/>
    </row>
    <row r="3" spans="1:3" x14ac:dyDescent="0.2">
      <c r="A3" s="136" t="s">
        <v>133</v>
      </c>
      <c r="B3" s="136"/>
      <c r="C3" s="136"/>
    </row>
    <row r="4" spans="1:3" x14ac:dyDescent="0.2">
      <c r="A4" s="60" t="s">
        <v>102</v>
      </c>
      <c r="B4" s="61"/>
      <c r="C4" s="59"/>
    </row>
    <row r="5" spans="1:3" x14ac:dyDescent="0.2">
      <c r="A5" s="60" t="s">
        <v>103</v>
      </c>
      <c r="B5" s="61" t="s">
        <v>104</v>
      </c>
      <c r="C5" s="59"/>
    </row>
    <row r="6" spans="1:3" x14ac:dyDescent="0.2">
      <c r="A6" s="60" t="s">
        <v>105</v>
      </c>
      <c r="B6" s="61" t="s">
        <v>106</v>
      </c>
      <c r="C6" s="59"/>
    </row>
    <row r="7" spans="1:3" x14ac:dyDescent="0.2">
      <c r="A7" s="60" t="s">
        <v>107</v>
      </c>
      <c r="B7" s="61" t="s">
        <v>108</v>
      </c>
      <c r="C7" s="59"/>
    </row>
    <row r="8" spans="1:3" x14ac:dyDescent="0.2">
      <c r="A8" s="60" t="s">
        <v>109</v>
      </c>
      <c r="B8" s="61" t="s">
        <v>110</v>
      </c>
      <c r="C8" s="62"/>
    </row>
    <row r="9" spans="1:3" x14ac:dyDescent="0.2">
      <c r="A9" s="60" t="s">
        <v>111</v>
      </c>
      <c r="B9" s="61" t="s">
        <v>112</v>
      </c>
      <c r="C9" s="59"/>
    </row>
    <row r="10" spans="1:3" x14ac:dyDescent="0.2">
      <c r="A10" s="60" t="s">
        <v>113</v>
      </c>
      <c r="B10" s="61" t="s">
        <v>114</v>
      </c>
      <c r="C10" s="59"/>
    </row>
    <row r="11" spans="1:3" x14ac:dyDescent="0.2">
      <c r="A11" s="60" t="s">
        <v>115</v>
      </c>
      <c r="B11" s="61" t="s">
        <v>116</v>
      </c>
      <c r="C11" s="59"/>
    </row>
    <row r="12" spans="1:3" x14ac:dyDescent="0.2">
      <c r="A12" s="59"/>
      <c r="B12" s="59"/>
      <c r="C12" s="59"/>
    </row>
    <row r="14" spans="1:3" x14ac:dyDescent="0.2">
      <c r="A14" s="67"/>
    </row>
  </sheetData>
  <mergeCells count="2">
    <mergeCell ref="A1:C1"/>
    <mergeCell ref="A3:C3"/>
  </mergeCells>
  <pageMargins left="0.7" right="0.7" top="0.75" bottom="0.75" header="0.3" footer="0.3"/>
  <pageSetup orientation="portrait" r:id="rId1"/>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Days1-2</vt:lpstr>
      <vt:lpstr>3-4</vt:lpstr>
      <vt:lpstr>5-6</vt:lpstr>
      <vt:lpstr>7-8</vt:lpstr>
      <vt:lpstr>9-10</vt:lpstr>
      <vt:lpstr>11-12</vt:lpstr>
      <vt:lpstr>13-14</vt:lpstr>
      <vt:lpstr>Reminders</vt:lpstr>
      <vt:lpstr>Holidays</vt:lpstr>
      <vt:lpstr>Bullets</vt:lpstr>
      <vt:lpstr>arr_event</vt:lpstr>
      <vt:lpstr>arr_eventdate</vt:lpstr>
      <vt:lpstr>arr_holiday</vt:lpstr>
      <vt:lpstr>arr_holidaydate</vt:lpstr>
      <vt:lpstr>bullet_list</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Printable Daily Planner V2</dc:title>
  <dc:creator>Vertex42.com</dc:creator>
  <dc:description>(c) 2021 Vertex42 LLC. All Rights Reserved.</dc:description>
  <cp:lastModifiedBy>Ghasli @ Ghazali, Mohamad Amir</cp:lastModifiedBy>
  <cp:lastPrinted>2021-12-04T17:31:31Z</cp:lastPrinted>
  <dcterms:created xsi:type="dcterms:W3CDTF">2004-08-16T18:44:14Z</dcterms:created>
  <dcterms:modified xsi:type="dcterms:W3CDTF">2022-11-14T14:33:01Z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Source">
    <vt:lpwstr>https://www.vertex42.com/calendars/daily-planner.html</vt:lpwstr>
  </property>
  <property fmtid="{D5CDD505-2E9C-101B-9397-08002B2CF9AE}" pid="4" name="Version">
    <vt:lpwstr>1.0.0</vt:lpwstr>
  </property>
</Properties>
</file>