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haza012\Downloads\EXCEL SPREADSHEET TEMPLATE\FINANCIAL CALCULATOR\"/>
    </mc:Choice>
  </mc:AlternateContent>
  <bookViews>
    <workbookView xWindow="0" yWindow="0" windowWidth="28800" windowHeight="12210"/>
  </bookViews>
  <sheets>
    <sheet name="Calculator" sheetId="1" r:id="rId1"/>
    <sheet name="Payment" sheetId="4" r:id="rId2"/>
    <sheet name="Help" sheetId="5" r:id="rId3"/>
  </sheets>
  <definedNames>
    <definedName name="_xlnm.Print_Area" localSheetId="0">OFFSET(Calculator!$A$1,0,0,ROW(Calculator!$A$23)+1+Calculator!$H$10,COLUMN(Calculator!$H$1))</definedName>
    <definedName name="_xlnm.Print_Area" localSheetId="1">OFFSET(Payment!$A$1,0,0,ROW(Payment!$A$17)+1+Payment!$H$10,COLUMN(Payment!$H$1))</definedName>
    <definedName name="_xlnm.Print_Titles" localSheetId="0">Calculator!$23:$23</definedName>
    <definedName name="roundOpt">Calculator!$E$17</definedName>
    <definedName name="solver_adj" localSheetId="0" hidden="1">Calculator!$D$20</definedName>
    <definedName name="solver_cvg" localSheetId="0" hidden="1">0.0001</definedName>
    <definedName name="solver_cvg" localSheetId="1" hidden="1">0.0001</definedName>
    <definedName name="solver_drv" localSheetId="0" hidden="1">1</definedName>
    <definedName name="solver_drv" localSheetId="1" hidden="1">1</definedName>
    <definedName name="solver_est" localSheetId="0" hidden="1">1</definedName>
    <definedName name="solver_est" localSheetId="1" hidden="1">1</definedName>
    <definedName name="solver_itr" localSheetId="0" hidden="1">100</definedName>
    <definedName name="solver_itr" localSheetId="1" hidden="1">100</definedName>
    <definedName name="solver_lhs1" localSheetId="0" hidden="1">Calculator!$D$11</definedName>
    <definedName name="solver_lhs1" localSheetId="1" hidden="1">Payment!#REF!</definedName>
    <definedName name="solver_lin" localSheetId="0" hidden="1">2</definedName>
    <definedName name="solver_lin" localSheetId="1" hidden="1">2</definedName>
    <definedName name="solver_neg" localSheetId="0" hidden="1">2</definedName>
    <definedName name="solver_neg" localSheetId="1" hidden="1">2</definedName>
    <definedName name="solver_num" localSheetId="0" hidden="1">0</definedName>
    <definedName name="solver_num" localSheetId="1" hidden="1">0</definedName>
    <definedName name="solver_nwt" localSheetId="0" hidden="1">1</definedName>
    <definedName name="solver_nwt" localSheetId="1" hidden="1">1</definedName>
    <definedName name="solver_opt" localSheetId="0" hidden="1">Calculator!$H$10</definedName>
    <definedName name="solver_pre" localSheetId="0" hidden="1">0.000001</definedName>
    <definedName name="solver_pre" localSheetId="1" hidden="1">0.000001</definedName>
    <definedName name="solver_rel1" localSheetId="0" hidden="1">1</definedName>
    <definedName name="solver_rel1" localSheetId="1" hidden="1">1</definedName>
    <definedName name="solver_rhs1" localSheetId="0" hidden="1">30</definedName>
    <definedName name="solver_rhs1" localSheetId="1" hidden="1">30</definedName>
    <definedName name="solver_scl" localSheetId="0" hidden="1">2</definedName>
    <definedName name="solver_scl" localSheetId="1" hidden="1">2</definedName>
    <definedName name="solver_sho" localSheetId="0" hidden="1">2</definedName>
    <definedName name="solver_sho" localSheetId="1" hidden="1">2</definedName>
    <definedName name="solver_tim" localSheetId="0" hidden="1">100</definedName>
    <definedName name="solver_tim" localSheetId="1" hidden="1">100</definedName>
    <definedName name="solver_tol" localSheetId="0" hidden="1">0.05</definedName>
    <definedName name="solver_tol" localSheetId="1" hidden="1">0.05</definedName>
    <definedName name="solver_typ" localSheetId="0" hidden="1">1</definedName>
    <definedName name="solver_typ" localSheetId="1" hidden="1">1</definedName>
    <definedName name="solver_val" localSheetId="0" hidden="1">172</definedName>
    <definedName name="solver_val" localSheetId="1" hidden="1">0</definedName>
    <definedName name="valuevx">42.314159</definedName>
    <definedName name="vertex42_copyright" hidden="1">"© 2015 Vertex42 LLC "</definedName>
    <definedName name="vertex42_id" hidden="1">"daily-compounding-loan-calculator.xlsx"</definedName>
    <definedName name="vertex42_title" hidden="1">"Daily Compounding Loan Calculator"</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 i="4" l="1"/>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C19" i="1" l="1"/>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E17" i="1" l="1"/>
  <c r="E20" i="1" l="1"/>
  <c r="M16" i="1" l="1"/>
  <c r="N16" i="1"/>
  <c r="B24" i="1"/>
  <c r="H9" i="1"/>
  <c r="H24" i="1"/>
  <c r="B18" i="4"/>
  <c r="H18" i="4"/>
  <c r="H9" i="4"/>
  <c r="F19" i="4" s="1"/>
  <c r="H19" i="4" s="1"/>
  <c r="C20" i="1"/>
  <c r="H11"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D19" i="1"/>
  <c r="G19" i="4" l="1"/>
  <c r="B25" i="1"/>
  <c r="F25" i="1" l="1"/>
  <c r="C25" i="1" s="1"/>
  <c r="F20" i="4"/>
  <c r="H20" i="4" s="1"/>
  <c r="G20" i="4" l="1"/>
  <c r="F21" i="4"/>
  <c r="A20" i="4"/>
  <c r="H21" i="4" l="1"/>
  <c r="A21" i="4"/>
  <c r="F22" i="4" l="1"/>
  <c r="H22" i="4" s="1"/>
  <c r="A22" i="4"/>
  <c r="G21" i="4"/>
  <c r="H13" i="1"/>
  <c r="H25" i="1"/>
  <c r="F23" i="4" l="1"/>
  <c r="H23" i="4" s="1"/>
  <c r="A23" i="4"/>
  <c r="G22" i="4"/>
  <c r="A26" i="1"/>
  <c r="B26" i="1" s="1"/>
  <c r="F26" i="1" s="1"/>
  <c r="G25" i="1"/>
  <c r="F24" i="4" l="1"/>
  <c r="A24" i="4"/>
  <c r="G23" i="4"/>
  <c r="C26" i="1"/>
  <c r="H24" i="4" l="1"/>
  <c r="H26" i="1"/>
  <c r="F25" i="4" l="1"/>
  <c r="H25" i="4" s="1"/>
  <c r="A25" i="4"/>
  <c r="G24" i="4"/>
  <c r="A27" i="1"/>
  <c r="G26" i="1"/>
  <c r="F26" i="4" l="1"/>
  <c r="H26" i="4" s="1"/>
  <c r="A26" i="4"/>
  <c r="G25" i="4"/>
  <c r="B27" i="1"/>
  <c r="F27" i="4" l="1"/>
  <c r="H27" i="4" s="1"/>
  <c r="A27" i="4"/>
  <c r="G26" i="4"/>
  <c r="F27" i="1"/>
  <c r="F28" i="4" l="1"/>
  <c r="H28" i="4" s="1"/>
  <c r="A28" i="4"/>
  <c r="G27" i="4"/>
  <c r="C27" i="1"/>
  <c r="F29" i="4" l="1"/>
  <c r="H29" i="4" s="1"/>
  <c r="A29" i="4"/>
  <c r="G28" i="4"/>
  <c r="H27" i="1"/>
  <c r="F30" i="4" l="1"/>
  <c r="H30" i="4" s="1"/>
  <c r="A30" i="4"/>
  <c r="G29" i="4"/>
  <c r="A28" i="1"/>
  <c r="G27" i="1"/>
  <c r="F31" i="4" l="1"/>
  <c r="H31" i="4" s="1"/>
  <c r="A31" i="4"/>
  <c r="G30" i="4"/>
  <c r="B28" i="1"/>
  <c r="F32" i="4" l="1"/>
  <c r="H32" i="4" s="1"/>
  <c r="A32" i="4"/>
  <c r="G31" i="4"/>
  <c r="F28" i="1"/>
  <c r="F33" i="4" l="1"/>
  <c r="H33" i="4" s="1"/>
  <c r="A33" i="4"/>
  <c r="G32" i="4"/>
  <c r="C28" i="1"/>
  <c r="F34" i="4" l="1"/>
  <c r="H34" i="4" s="1"/>
  <c r="A34" i="4"/>
  <c r="G33" i="4"/>
  <c r="H28" i="1"/>
  <c r="F35" i="4" l="1"/>
  <c r="H35" i="4" s="1"/>
  <c r="A35" i="4"/>
  <c r="G34" i="4"/>
  <c r="A29" i="1"/>
  <c r="G28" i="1"/>
  <c r="F36" i="4" l="1"/>
  <c r="H36" i="4" s="1"/>
  <c r="A36" i="4"/>
  <c r="G35" i="4"/>
  <c r="B29" i="1"/>
  <c r="F37" i="4" l="1"/>
  <c r="H12" i="4" s="1"/>
  <c r="A37" i="4"/>
  <c r="G36" i="4"/>
  <c r="F29" i="1"/>
  <c r="H37" i="4" l="1"/>
  <c r="C29" i="1"/>
  <c r="A38" i="4" l="1"/>
  <c r="H10" i="4" s="1"/>
  <c r="G37" i="4"/>
  <c r="H29" i="1"/>
  <c r="A30" i="1" l="1"/>
  <c r="G29" i="1"/>
  <c r="B30" i="1" l="1"/>
  <c r="F30" i="1" l="1"/>
  <c r="C30" i="1" s="1"/>
  <c r="H30" i="1" s="1"/>
  <c r="A31" i="1" s="1"/>
  <c r="B31" i="1" l="1"/>
  <c r="G30" i="1"/>
  <c r="F31" i="1" l="1"/>
  <c r="C31" i="1" s="1"/>
  <c r="H31" i="1" l="1"/>
  <c r="A32" i="1" l="1"/>
  <c r="G31" i="1"/>
  <c r="B32" i="1" l="1"/>
  <c r="F32" i="1" l="1"/>
  <c r="C32" i="1" s="1"/>
  <c r="H32" i="1" s="1"/>
  <c r="A33" i="1" l="1"/>
  <c r="G32" i="1"/>
  <c r="B33" i="1" l="1"/>
  <c r="F33" i="1" l="1"/>
  <c r="C33" i="1" s="1"/>
  <c r="H33" i="1" s="1"/>
  <c r="A34" i="1" l="1"/>
  <c r="G33" i="1"/>
  <c r="B34" i="1" l="1"/>
  <c r="F34" i="1" l="1"/>
  <c r="C34" i="1" s="1"/>
  <c r="H34" i="1" s="1"/>
  <c r="A35" i="1" l="1"/>
  <c r="G34" i="1"/>
  <c r="B35" i="1" l="1"/>
  <c r="F35" i="1" l="1"/>
  <c r="C35" i="1" s="1"/>
  <c r="H35" i="1" l="1"/>
  <c r="A36" i="1" l="1"/>
  <c r="G35" i="1"/>
  <c r="B36" i="1" l="1"/>
  <c r="F36" i="1" l="1"/>
  <c r="C36" i="1" s="1"/>
  <c r="H36" i="1" s="1"/>
  <c r="A37" i="1" s="1"/>
  <c r="B37" i="1" l="1"/>
  <c r="G36" i="1"/>
  <c r="F37" i="1" l="1"/>
  <c r="C37" i="1" s="1"/>
  <c r="H37" i="1" s="1"/>
  <c r="A38" i="1" s="1"/>
  <c r="B38" i="1" l="1"/>
  <c r="G37" i="1"/>
  <c r="F38" i="1" l="1"/>
  <c r="C38" i="1" s="1"/>
  <c r="H38" i="1" s="1"/>
  <c r="A39" i="1" s="1"/>
  <c r="B39" i="1" l="1"/>
  <c r="G38" i="1"/>
  <c r="F39" i="1" l="1"/>
  <c r="C39" i="1" s="1"/>
  <c r="H39" i="1" l="1"/>
  <c r="A40" i="1" s="1"/>
  <c r="B40" i="1" s="1"/>
  <c r="G39" i="1" l="1"/>
  <c r="F40" i="1"/>
  <c r="C40" i="1" s="1"/>
  <c r="H40" i="1" s="1"/>
  <c r="A41" i="1" s="1"/>
  <c r="B41" i="1" l="1"/>
  <c r="G40" i="1"/>
  <c r="F41" i="1" l="1"/>
  <c r="C41" i="1" s="1"/>
  <c r="H41" i="1" l="1"/>
  <c r="A42" i="1" l="1"/>
  <c r="G41" i="1"/>
  <c r="B42" i="1" l="1"/>
  <c r="F42" i="1" l="1"/>
  <c r="C42" i="1" s="1"/>
  <c r="H42" i="1" s="1"/>
  <c r="A43" i="1" s="1"/>
  <c r="B43" i="1" l="1"/>
  <c r="G42" i="1"/>
  <c r="F43" i="1" l="1"/>
  <c r="C43" i="1" s="1"/>
  <c r="H43" i="1" s="1"/>
  <c r="A44" i="1" l="1"/>
  <c r="G43" i="1"/>
  <c r="B44" i="1" l="1"/>
  <c r="F44" i="1" l="1"/>
  <c r="C44" i="1" s="1"/>
  <c r="H44" i="1" l="1"/>
  <c r="A45" i="1" l="1"/>
  <c r="G44" i="1"/>
  <c r="B45" i="1" l="1"/>
  <c r="F45" i="1" l="1"/>
  <c r="C45" i="1" s="1"/>
  <c r="H45" i="1" s="1"/>
  <c r="A46" i="1" s="1"/>
  <c r="B46" i="1" l="1"/>
  <c r="G45" i="1"/>
  <c r="F46" i="1" l="1"/>
  <c r="C46" i="1" s="1"/>
  <c r="H46" i="1" s="1"/>
  <c r="A47" i="1" l="1"/>
  <c r="G46" i="1"/>
  <c r="B47" i="1" l="1"/>
  <c r="F47" i="1" l="1"/>
  <c r="C47" i="1" s="1"/>
  <c r="H47" i="1" l="1"/>
  <c r="A48" i="1" s="1"/>
  <c r="B48" i="1" s="1"/>
  <c r="G47" i="1" l="1"/>
  <c r="F48" i="1"/>
  <c r="C48" i="1" s="1"/>
  <c r="H48" i="1" l="1"/>
  <c r="A49" i="1" l="1"/>
  <c r="G48" i="1"/>
  <c r="B49" i="1" l="1"/>
  <c r="F49" i="1" l="1"/>
  <c r="C49" i="1" s="1"/>
  <c r="H49" i="1" l="1"/>
  <c r="A50" i="1" s="1"/>
  <c r="B50" i="1" s="1"/>
  <c r="G49" i="1" l="1"/>
  <c r="F50" i="1"/>
  <c r="C50" i="1" s="1"/>
  <c r="H50" i="1" l="1"/>
  <c r="A51" i="1" l="1"/>
  <c r="G50" i="1"/>
  <c r="B51" i="1" l="1"/>
  <c r="F51" i="1" l="1"/>
  <c r="C51" i="1" s="1"/>
  <c r="H51" i="1" s="1"/>
  <c r="A52" i="1" l="1"/>
  <c r="G51" i="1"/>
  <c r="B52" i="1" l="1"/>
  <c r="F52" i="1" l="1"/>
  <c r="C52" i="1" s="1"/>
  <c r="H52" i="1" l="1"/>
  <c r="A53" i="1" s="1"/>
  <c r="B53" i="1" s="1"/>
  <c r="G52" i="1" l="1"/>
  <c r="F53" i="1"/>
  <c r="C53" i="1" s="1"/>
  <c r="H53" i="1" l="1"/>
  <c r="A54" i="1" s="1"/>
  <c r="B54" i="1" s="1"/>
  <c r="G53" i="1" l="1"/>
  <c r="F54" i="1"/>
  <c r="C54" i="1" s="1"/>
  <c r="H54" i="1" l="1"/>
  <c r="A55" i="1" l="1"/>
  <c r="G54" i="1"/>
  <c r="B55" i="1" l="1"/>
  <c r="F55" i="1" l="1"/>
  <c r="C55" i="1" s="1"/>
  <c r="H55" i="1" l="1"/>
  <c r="A56" i="1" s="1"/>
  <c r="B56" i="1" s="1"/>
  <c r="G55" i="1" l="1"/>
  <c r="F56" i="1"/>
  <c r="C56" i="1" s="1"/>
  <c r="H56" i="1" s="1"/>
  <c r="A57" i="1" s="1"/>
  <c r="B57" i="1" l="1"/>
  <c r="G56" i="1"/>
  <c r="F57" i="1" l="1"/>
  <c r="C57" i="1" s="1"/>
  <c r="H57" i="1" l="1"/>
  <c r="A58" i="1" l="1"/>
  <c r="G57" i="1"/>
  <c r="B58" i="1" l="1"/>
  <c r="F58" i="1" l="1"/>
  <c r="C58" i="1" s="1"/>
  <c r="H58" i="1" s="1"/>
  <c r="A59" i="1" s="1"/>
  <c r="G58" i="1" l="1"/>
  <c r="B59" i="1"/>
  <c r="F59" i="1" l="1"/>
  <c r="C59" i="1" s="1"/>
  <c r="H59" i="1" l="1"/>
  <c r="A60" i="1" l="1"/>
  <c r="G59" i="1"/>
  <c r="B60" i="1" l="1"/>
  <c r="F60" i="1" l="1"/>
  <c r="C60" i="1" s="1"/>
  <c r="H60" i="1" l="1"/>
  <c r="A61" i="1" s="1"/>
  <c r="B61" i="1" s="1"/>
  <c r="G60" i="1" l="1"/>
  <c r="F61" i="1"/>
  <c r="C61" i="1" s="1"/>
  <c r="H61" i="1" s="1"/>
  <c r="A62" i="1" s="1"/>
  <c r="B62" i="1" l="1"/>
  <c r="G61" i="1"/>
  <c r="F62" i="1" l="1"/>
  <c r="C62" i="1" s="1"/>
  <c r="H62" i="1" s="1"/>
  <c r="A63" i="1" s="1"/>
  <c r="B63" i="1" l="1"/>
  <c r="G62" i="1"/>
  <c r="F63" i="1" l="1"/>
  <c r="C63" i="1" s="1"/>
  <c r="H63" i="1" s="1"/>
  <c r="A64" i="1" s="1"/>
  <c r="B64" i="1" l="1"/>
  <c r="G63" i="1"/>
  <c r="F64" i="1" l="1"/>
  <c r="C64" i="1" s="1"/>
  <c r="H64" i="1" s="1"/>
  <c r="A65" i="1" l="1"/>
  <c r="G64" i="1"/>
  <c r="B65" i="1" l="1"/>
  <c r="F65" i="1" l="1"/>
  <c r="C65" i="1" s="1"/>
  <c r="H65" i="1" s="1"/>
  <c r="A66" i="1" s="1"/>
  <c r="B66" i="1" l="1"/>
  <c r="G65" i="1"/>
  <c r="F66" i="1" l="1"/>
  <c r="C66" i="1" s="1"/>
  <c r="H66" i="1" l="1"/>
  <c r="A67" i="1" l="1"/>
  <c r="G66" i="1"/>
  <c r="B67" i="1" l="1"/>
  <c r="F67" i="1" l="1"/>
  <c r="C67" i="1" s="1"/>
  <c r="H67" i="1" l="1"/>
  <c r="A68" i="1" s="1"/>
  <c r="B68" i="1" s="1"/>
  <c r="G67" i="1" l="1"/>
  <c r="F68" i="1"/>
  <c r="C68" i="1" s="1"/>
  <c r="H68" i="1" l="1"/>
  <c r="A69" i="1" l="1"/>
  <c r="G68" i="1"/>
  <c r="B69" i="1" l="1"/>
  <c r="F69" i="1" l="1"/>
  <c r="C69" i="1" s="1"/>
  <c r="H69" i="1" s="1"/>
  <c r="A70" i="1" s="1"/>
  <c r="B70" i="1" l="1"/>
  <c r="G69" i="1"/>
  <c r="F70" i="1" l="1"/>
  <c r="C70" i="1" s="1"/>
  <c r="H70" i="1" l="1"/>
  <c r="A71" i="1" s="1"/>
  <c r="B71" i="1" s="1"/>
  <c r="G70" i="1" l="1"/>
  <c r="F71" i="1"/>
  <c r="C71" i="1" s="1"/>
  <c r="H71" i="1" s="1"/>
  <c r="A72" i="1" s="1"/>
  <c r="B72" i="1" l="1"/>
  <c r="G71" i="1"/>
  <c r="F72" i="1" l="1"/>
  <c r="C72" i="1" s="1"/>
  <c r="H72" i="1" l="1"/>
  <c r="A73" i="1" s="1"/>
  <c r="B73" i="1" s="1"/>
  <c r="G72" i="1" l="1"/>
  <c r="F73" i="1"/>
  <c r="C73" i="1" s="1"/>
  <c r="H73" i="1" s="1"/>
  <c r="A74" i="1" l="1"/>
  <c r="G73" i="1"/>
  <c r="B74" i="1" l="1"/>
  <c r="F74" i="1" l="1"/>
  <c r="C74" i="1" s="1"/>
  <c r="H74" i="1" s="1"/>
  <c r="A75" i="1" l="1"/>
  <c r="G74" i="1"/>
  <c r="B75" i="1" l="1"/>
  <c r="F75" i="1" l="1"/>
  <c r="C75" i="1" s="1"/>
  <c r="H75" i="1" l="1"/>
  <c r="A76" i="1" s="1"/>
  <c r="B76" i="1" s="1"/>
  <c r="G75" i="1" l="1"/>
  <c r="F76" i="1"/>
  <c r="C76" i="1" s="1"/>
  <c r="H76" i="1" l="1"/>
  <c r="A77" i="1" l="1"/>
  <c r="G76" i="1"/>
  <c r="B77" i="1" l="1"/>
  <c r="F77" i="1" l="1"/>
  <c r="C77" i="1" s="1"/>
  <c r="H77" i="1" l="1"/>
  <c r="A78" i="1" s="1"/>
  <c r="B78" i="1" s="1"/>
  <c r="G77" i="1" l="1"/>
  <c r="F78" i="1"/>
  <c r="C78" i="1" s="1"/>
  <c r="H78" i="1" l="1"/>
  <c r="A79" i="1" l="1"/>
  <c r="G78" i="1"/>
  <c r="B79" i="1" l="1"/>
  <c r="F79" i="1" l="1"/>
  <c r="C79" i="1" s="1"/>
  <c r="H79" i="1" l="1"/>
  <c r="A80" i="1" l="1"/>
  <c r="G79" i="1"/>
  <c r="B80" i="1" l="1"/>
  <c r="F80" i="1" l="1"/>
  <c r="C80" i="1" s="1"/>
  <c r="H80" i="1" s="1"/>
  <c r="A81" i="1" s="1"/>
  <c r="G80" i="1" l="1"/>
  <c r="B81" i="1"/>
  <c r="F81" i="1" l="1"/>
  <c r="C81" i="1" s="1"/>
  <c r="H81" i="1" s="1"/>
  <c r="A82" i="1" l="1"/>
  <c r="G81" i="1"/>
  <c r="B82" i="1" l="1"/>
  <c r="F82" i="1" l="1"/>
  <c r="C82" i="1" s="1"/>
  <c r="H82" i="1" l="1"/>
  <c r="A83" i="1" s="1"/>
  <c r="B83" i="1" s="1"/>
  <c r="G82" i="1" l="1"/>
  <c r="F83" i="1"/>
  <c r="C83" i="1" s="1"/>
  <c r="H83" i="1" l="1"/>
  <c r="A84" i="1" l="1"/>
  <c r="G83" i="1"/>
  <c r="B84" i="1" l="1"/>
  <c r="F84" i="1" l="1"/>
  <c r="C84" i="1" s="1"/>
  <c r="H84" i="1" s="1"/>
  <c r="A85" i="1" s="1"/>
  <c r="B85" i="1" l="1"/>
  <c r="G84" i="1"/>
  <c r="F85" i="1" l="1"/>
  <c r="C85" i="1" s="1"/>
  <c r="H85" i="1" l="1"/>
  <c r="A86" i="1" s="1"/>
  <c r="B86" i="1" s="1"/>
  <c r="G85" i="1" l="1"/>
  <c r="F86" i="1"/>
  <c r="C86" i="1" s="1"/>
  <c r="H86" i="1" l="1"/>
  <c r="A87" i="1" l="1"/>
  <c r="G86" i="1"/>
  <c r="B87" i="1" l="1"/>
  <c r="F87" i="1" l="1"/>
  <c r="C87" i="1" s="1"/>
  <c r="H87" i="1" l="1"/>
  <c r="A88" i="1" l="1"/>
  <c r="G87" i="1"/>
  <c r="B88" i="1" l="1"/>
  <c r="F88" i="1" l="1"/>
  <c r="C88" i="1" s="1"/>
  <c r="H88" i="1" l="1"/>
  <c r="A89" i="1" s="1"/>
  <c r="B89" i="1" s="1"/>
  <c r="G88" i="1" l="1"/>
  <c r="F89" i="1"/>
  <c r="C89" i="1" s="1"/>
  <c r="H89" i="1" s="1"/>
  <c r="A90" i="1" s="1"/>
  <c r="B90" i="1" l="1"/>
  <c r="G89" i="1"/>
  <c r="F90" i="1" l="1"/>
  <c r="C90" i="1" s="1"/>
  <c r="H90" i="1" l="1"/>
  <c r="A91" i="1" s="1"/>
  <c r="B91" i="1" s="1"/>
  <c r="G90" i="1" l="1"/>
  <c r="F91" i="1"/>
  <c r="C91" i="1" s="1"/>
  <c r="H91" i="1" l="1"/>
  <c r="A92" i="1" l="1"/>
  <c r="G91" i="1"/>
  <c r="B92" i="1" l="1"/>
  <c r="F92" i="1" l="1"/>
  <c r="C92" i="1" s="1"/>
  <c r="H92" i="1" s="1"/>
  <c r="A93" i="1" s="1"/>
  <c r="G92" i="1" l="1"/>
  <c r="B93" i="1"/>
  <c r="F93" i="1" l="1"/>
  <c r="C93" i="1" s="1"/>
  <c r="H93" i="1" s="1"/>
  <c r="A94" i="1" s="1"/>
  <c r="B94" i="1" l="1"/>
  <c r="G93" i="1"/>
  <c r="F94" i="1" l="1"/>
  <c r="C94" i="1" s="1"/>
  <c r="H94" i="1" s="1"/>
  <c r="A95" i="1" s="1"/>
  <c r="B95" i="1" l="1"/>
  <c r="G94" i="1"/>
  <c r="F95" i="1" l="1"/>
  <c r="C95" i="1" s="1"/>
  <c r="H95" i="1" l="1"/>
  <c r="A96" i="1" s="1"/>
  <c r="B96" i="1" s="1"/>
  <c r="G95" i="1" l="1"/>
  <c r="F96" i="1"/>
  <c r="C96" i="1" s="1"/>
  <c r="H96" i="1" s="1"/>
  <c r="A97" i="1" s="1"/>
  <c r="B97" i="1" l="1"/>
  <c r="G96" i="1"/>
  <c r="F97" i="1" l="1"/>
  <c r="C97" i="1" s="1"/>
  <c r="H97" i="1" l="1"/>
  <c r="A98" i="1" s="1"/>
  <c r="B98" i="1" s="1"/>
  <c r="G97" i="1" l="1"/>
  <c r="F98" i="1"/>
  <c r="C98" i="1" s="1"/>
  <c r="H98" i="1" s="1"/>
  <c r="A99" i="1" s="1"/>
  <c r="B99" i="1" l="1"/>
  <c r="G98" i="1"/>
  <c r="F99" i="1" l="1"/>
  <c r="C99" i="1" s="1"/>
  <c r="H99" i="1" s="1"/>
  <c r="A100" i="1" s="1"/>
  <c r="B100" i="1" l="1"/>
  <c r="G99" i="1"/>
  <c r="F100" i="1" l="1"/>
  <c r="C100" i="1" s="1"/>
  <c r="H100" i="1" l="1"/>
  <c r="A101" i="1" s="1"/>
  <c r="B101" i="1" s="1"/>
  <c r="G100" i="1" l="1"/>
  <c r="F101" i="1"/>
  <c r="C101" i="1" s="1"/>
  <c r="H101" i="1" l="1"/>
  <c r="A102" i="1" l="1"/>
  <c r="G101" i="1"/>
  <c r="B102" i="1" l="1"/>
  <c r="F102" i="1" l="1"/>
  <c r="C102" i="1" s="1"/>
  <c r="H102" i="1" l="1"/>
  <c r="A103" i="1" l="1"/>
  <c r="G102" i="1"/>
  <c r="B103" i="1" l="1"/>
  <c r="F103" i="1" l="1"/>
  <c r="C103" i="1" s="1"/>
  <c r="H103" i="1" s="1"/>
  <c r="A104" i="1" l="1"/>
  <c r="G103" i="1"/>
  <c r="B104" i="1" l="1"/>
  <c r="F104" i="1" l="1"/>
  <c r="C104" i="1" s="1"/>
  <c r="H104" i="1" l="1"/>
  <c r="A105" i="1" s="1"/>
  <c r="B105" i="1" s="1"/>
  <c r="G104" i="1" l="1"/>
  <c r="F105" i="1"/>
  <c r="C105" i="1" s="1"/>
  <c r="H105" i="1" l="1"/>
  <c r="A106" i="1" l="1"/>
  <c r="G105" i="1"/>
  <c r="B106" i="1" l="1"/>
  <c r="F106" i="1" l="1"/>
  <c r="C106" i="1" s="1"/>
  <c r="H106" i="1" s="1"/>
  <c r="A107" i="1" s="1"/>
  <c r="G106" i="1" l="1"/>
  <c r="B107" i="1"/>
  <c r="F107" i="1" l="1"/>
  <c r="C107" i="1" s="1"/>
  <c r="H107" i="1" l="1"/>
  <c r="A108" i="1" l="1"/>
  <c r="G107" i="1"/>
  <c r="B108" i="1" l="1"/>
  <c r="F108" i="1" l="1"/>
  <c r="C108" i="1" s="1"/>
  <c r="H108" i="1" l="1"/>
  <c r="A109" i="1" l="1"/>
  <c r="G108" i="1"/>
  <c r="B109" i="1" l="1"/>
  <c r="F109" i="1" l="1"/>
  <c r="C109" i="1" s="1"/>
  <c r="H109" i="1" s="1"/>
  <c r="A110" i="1" s="1"/>
  <c r="B110" i="1" l="1"/>
  <c r="G109" i="1"/>
  <c r="F110" i="1" l="1"/>
  <c r="C110" i="1" s="1"/>
  <c r="H110" i="1" l="1"/>
  <c r="A111" i="1" l="1"/>
  <c r="G110" i="1"/>
  <c r="B111" i="1" l="1"/>
  <c r="F111" i="1" l="1"/>
  <c r="C111" i="1" s="1"/>
  <c r="H111" i="1" l="1"/>
  <c r="A112" i="1" s="1"/>
  <c r="B112" i="1" s="1"/>
  <c r="G111" i="1" l="1"/>
  <c r="F112" i="1"/>
  <c r="C112" i="1" s="1"/>
  <c r="H112" i="1" s="1"/>
  <c r="A113" i="1" s="1"/>
  <c r="B113" i="1" l="1"/>
  <c r="G112" i="1"/>
  <c r="F113" i="1" l="1"/>
  <c r="C113" i="1" s="1"/>
  <c r="H113" i="1" l="1"/>
  <c r="A114" i="1" l="1"/>
  <c r="G113" i="1"/>
  <c r="B114" i="1" l="1"/>
  <c r="F114" i="1" l="1"/>
  <c r="C114" i="1" s="1"/>
  <c r="H114" i="1" s="1"/>
  <c r="A115" i="1" s="1"/>
  <c r="G114" i="1" l="1"/>
  <c r="B115" i="1"/>
  <c r="F115" i="1" l="1"/>
  <c r="C115" i="1" s="1"/>
  <c r="H115" i="1" l="1"/>
  <c r="A116" i="1" l="1"/>
  <c r="G115" i="1"/>
  <c r="B116" i="1" l="1"/>
  <c r="F116" i="1" l="1"/>
  <c r="C116" i="1" s="1"/>
  <c r="H116" i="1" l="1"/>
  <c r="A117" i="1" s="1"/>
  <c r="B117" i="1" s="1"/>
  <c r="G116" i="1" l="1"/>
  <c r="F117" i="1"/>
  <c r="C117" i="1" s="1"/>
  <c r="H117" i="1" l="1"/>
  <c r="A118" i="1" s="1"/>
  <c r="B118" i="1" s="1"/>
  <c r="G117" i="1" l="1"/>
  <c r="F118" i="1"/>
  <c r="C118" i="1" s="1"/>
  <c r="H118" i="1" s="1"/>
  <c r="A119" i="1" s="1"/>
  <c r="B119" i="1" l="1"/>
  <c r="G118" i="1"/>
  <c r="F119" i="1" l="1"/>
  <c r="C119" i="1" s="1"/>
  <c r="H119" i="1" s="1"/>
  <c r="A120" i="1" l="1"/>
  <c r="G119" i="1"/>
  <c r="B120" i="1" l="1"/>
  <c r="F120" i="1" l="1"/>
  <c r="C120" i="1" s="1"/>
  <c r="H120" i="1" l="1"/>
  <c r="A121" i="1" l="1"/>
  <c r="G120" i="1"/>
  <c r="B121" i="1" l="1"/>
  <c r="F121" i="1" l="1"/>
  <c r="C121" i="1" s="1"/>
  <c r="H121" i="1" l="1"/>
  <c r="A122" i="1" l="1"/>
  <c r="G121" i="1"/>
  <c r="B122" i="1" l="1"/>
  <c r="F122" i="1" l="1"/>
  <c r="C122" i="1" s="1"/>
  <c r="H122" i="1" s="1"/>
  <c r="A123" i="1" s="1"/>
  <c r="B123" i="1" l="1"/>
  <c r="G122" i="1"/>
  <c r="F123" i="1" l="1"/>
  <c r="C123" i="1" s="1"/>
  <c r="H123" i="1" l="1"/>
  <c r="A124" i="1" l="1"/>
  <c r="G123" i="1"/>
  <c r="B124" i="1" l="1"/>
  <c r="F124" i="1" l="1"/>
  <c r="C124" i="1" s="1"/>
  <c r="H124" i="1" l="1"/>
  <c r="A125" i="1" s="1"/>
  <c r="B125" i="1" s="1"/>
  <c r="G124" i="1" l="1"/>
  <c r="F125" i="1"/>
  <c r="C125" i="1" s="1"/>
  <c r="H125" i="1" l="1"/>
  <c r="A126" i="1" s="1"/>
  <c r="B126" i="1" s="1"/>
  <c r="G125" i="1" l="1"/>
  <c r="F126" i="1"/>
  <c r="C126" i="1" s="1"/>
  <c r="H126" i="1" l="1"/>
  <c r="A127" i="1" l="1"/>
  <c r="G126" i="1"/>
  <c r="B127" i="1" l="1"/>
  <c r="F127" i="1" l="1"/>
  <c r="C127" i="1" s="1"/>
  <c r="H127" i="1" l="1"/>
  <c r="A128" i="1" s="1"/>
  <c r="B128" i="1" s="1"/>
  <c r="G127" i="1" l="1"/>
  <c r="F128" i="1"/>
  <c r="C128" i="1" s="1"/>
  <c r="H128" i="1" s="1"/>
  <c r="A129" i="1" s="1"/>
  <c r="B129" i="1" l="1"/>
  <c r="G128" i="1"/>
  <c r="F129" i="1" l="1"/>
  <c r="C129" i="1" s="1"/>
  <c r="H129" i="1" s="1"/>
  <c r="A130" i="1" l="1"/>
  <c r="G129" i="1"/>
  <c r="B130" i="1" l="1"/>
  <c r="F130" i="1" l="1"/>
  <c r="C130" i="1" s="1"/>
  <c r="H130" i="1" s="1"/>
  <c r="A131" i="1" s="1"/>
  <c r="B131" i="1" l="1"/>
  <c r="G130" i="1"/>
  <c r="F131" i="1" l="1"/>
  <c r="C131" i="1" s="1"/>
  <c r="H131" i="1" s="1"/>
  <c r="A132" i="1" s="1"/>
  <c r="B132" i="1" l="1"/>
  <c r="G131" i="1"/>
  <c r="F132" i="1" l="1"/>
  <c r="C132" i="1" s="1"/>
  <c r="H132" i="1" l="1"/>
  <c r="A133" i="1" l="1"/>
  <c r="G132" i="1"/>
  <c r="B133" i="1" l="1"/>
  <c r="F133" i="1" l="1"/>
  <c r="C133" i="1" s="1"/>
  <c r="H133" i="1" l="1"/>
  <c r="A134" i="1" l="1"/>
  <c r="G133" i="1"/>
  <c r="B134" i="1" l="1"/>
  <c r="F134" i="1" l="1"/>
  <c r="C134" i="1" s="1"/>
  <c r="H134" i="1" l="1"/>
  <c r="A135" i="1" l="1"/>
  <c r="G134" i="1"/>
  <c r="B135" i="1" l="1"/>
  <c r="F135" i="1" l="1"/>
  <c r="C135" i="1" s="1"/>
  <c r="H135" i="1" s="1"/>
  <c r="A136" i="1" l="1"/>
  <c r="G135" i="1"/>
  <c r="B136" i="1" l="1"/>
  <c r="F136" i="1" l="1"/>
  <c r="C136" i="1" s="1"/>
  <c r="H136" i="1" l="1"/>
  <c r="A137" i="1" l="1"/>
  <c r="G136" i="1"/>
  <c r="B137" i="1" l="1"/>
  <c r="F137" i="1" l="1"/>
  <c r="C137" i="1" s="1"/>
  <c r="H137" i="1" l="1"/>
  <c r="A138" i="1" s="1"/>
  <c r="B138" i="1" s="1"/>
  <c r="G137" i="1" l="1"/>
  <c r="F138" i="1"/>
  <c r="C138" i="1" s="1"/>
  <c r="H138" i="1" l="1"/>
  <c r="A139" i="1" l="1"/>
  <c r="G138" i="1"/>
  <c r="B139" i="1" l="1"/>
  <c r="F139" i="1" l="1"/>
  <c r="C139" i="1" s="1"/>
  <c r="H139" i="1" s="1"/>
  <c r="A140" i="1" s="1"/>
  <c r="G139" i="1" l="1"/>
  <c r="B140" i="1"/>
  <c r="F140" i="1" l="1"/>
  <c r="C140" i="1" s="1"/>
  <c r="H140" i="1" s="1"/>
  <c r="A141" i="1" l="1"/>
  <c r="G140" i="1"/>
  <c r="B141" i="1" l="1"/>
  <c r="F141" i="1" l="1"/>
  <c r="C141" i="1" s="1"/>
  <c r="H141" i="1" l="1"/>
  <c r="A142" i="1" l="1"/>
  <c r="G141" i="1"/>
  <c r="B142" i="1" l="1"/>
  <c r="F142" i="1" l="1"/>
  <c r="C142" i="1" s="1"/>
  <c r="H142" i="1" l="1"/>
  <c r="A143" i="1" l="1"/>
  <c r="G142" i="1"/>
  <c r="B143" i="1" l="1"/>
  <c r="F143" i="1" l="1"/>
  <c r="C143" i="1" s="1"/>
  <c r="H143" i="1" l="1"/>
  <c r="A144" i="1" s="1"/>
  <c r="B144" i="1" s="1"/>
  <c r="G143" i="1" l="1"/>
  <c r="F144" i="1"/>
  <c r="C144" i="1" s="1"/>
  <c r="H144" i="1" l="1"/>
  <c r="A145" i="1" s="1"/>
  <c r="B145" i="1" s="1"/>
  <c r="G144" i="1" l="1"/>
  <c r="F145" i="1"/>
  <c r="C145" i="1" s="1"/>
  <c r="H145" i="1" l="1"/>
  <c r="A146" i="1" s="1"/>
  <c r="B146" i="1" s="1"/>
  <c r="G145" i="1" l="1"/>
  <c r="F146" i="1"/>
  <c r="C146" i="1" s="1"/>
  <c r="H146" i="1" l="1"/>
  <c r="A147" i="1" l="1"/>
  <c r="G146" i="1"/>
  <c r="B147" i="1" l="1"/>
  <c r="F147" i="1" l="1"/>
  <c r="C147" i="1" s="1"/>
  <c r="H147" i="1" l="1"/>
  <c r="A148" i="1" l="1"/>
  <c r="G147" i="1"/>
  <c r="B148" i="1" l="1"/>
  <c r="F148" i="1" l="1"/>
  <c r="C148" i="1" s="1"/>
  <c r="H148" i="1" s="1"/>
  <c r="A149" i="1" s="1"/>
  <c r="G148" i="1" l="1"/>
  <c r="B149" i="1"/>
  <c r="F149" i="1" l="1"/>
  <c r="C149" i="1" s="1"/>
  <c r="H149" i="1" l="1"/>
  <c r="A150" i="1" l="1"/>
  <c r="G149" i="1"/>
  <c r="B150" i="1" l="1"/>
  <c r="F150" i="1" l="1"/>
  <c r="C150" i="1" s="1"/>
  <c r="H150" i="1" s="1"/>
  <c r="A151" i="1" l="1"/>
  <c r="G150" i="1"/>
  <c r="B151" i="1" l="1"/>
  <c r="F151" i="1" l="1"/>
  <c r="C151" i="1" s="1"/>
  <c r="H151" i="1" s="1"/>
  <c r="A152" i="1" l="1"/>
  <c r="G151" i="1"/>
  <c r="B152" i="1" l="1"/>
  <c r="F152" i="1" l="1"/>
  <c r="C152" i="1" s="1"/>
  <c r="H152" i="1" s="1"/>
  <c r="A153" i="1" s="1"/>
  <c r="B153" i="1" l="1"/>
  <c r="G152" i="1"/>
  <c r="F153" i="1" l="1"/>
  <c r="C153" i="1" s="1"/>
  <c r="H153" i="1" l="1"/>
  <c r="A154" i="1" s="1"/>
  <c r="B154" i="1" s="1"/>
  <c r="G153" i="1" l="1"/>
  <c r="F154" i="1"/>
  <c r="C154" i="1" s="1"/>
  <c r="H154" i="1" l="1"/>
  <c r="A155" i="1" s="1"/>
  <c r="B155" i="1" s="1"/>
  <c r="G154" i="1" l="1"/>
  <c r="F155" i="1"/>
  <c r="C155" i="1" s="1"/>
  <c r="H155" i="1" s="1"/>
  <c r="A156" i="1" l="1"/>
  <c r="G155" i="1"/>
  <c r="B156" i="1" l="1"/>
  <c r="F156" i="1" l="1"/>
  <c r="C156" i="1" s="1"/>
  <c r="H156" i="1" s="1"/>
  <c r="A157" i="1" s="1"/>
  <c r="B157" i="1" l="1"/>
  <c r="G156" i="1"/>
  <c r="F157" i="1" l="1"/>
  <c r="C157" i="1" s="1"/>
  <c r="H157" i="1" l="1"/>
  <c r="A158" i="1" s="1"/>
  <c r="B158" i="1" s="1"/>
  <c r="G157" i="1" l="1"/>
  <c r="F158" i="1"/>
  <c r="C158" i="1" s="1"/>
  <c r="H158" i="1" l="1"/>
  <c r="A159" i="1" s="1"/>
  <c r="B159" i="1" s="1"/>
  <c r="G158" i="1" l="1"/>
  <c r="F159" i="1"/>
  <c r="C159" i="1" s="1"/>
  <c r="H159" i="1" l="1"/>
  <c r="A160" i="1" s="1"/>
  <c r="B160" i="1" s="1"/>
  <c r="G159" i="1" l="1"/>
  <c r="F160" i="1"/>
  <c r="C160" i="1" s="1"/>
  <c r="H160" i="1" l="1"/>
  <c r="A161" i="1" s="1"/>
  <c r="B161" i="1" s="1"/>
  <c r="G160" i="1" l="1"/>
  <c r="F161" i="1"/>
  <c r="C161" i="1" s="1"/>
  <c r="H161" i="1" s="1"/>
  <c r="A162" i="1" s="1"/>
  <c r="B162" i="1" l="1"/>
  <c r="G161" i="1"/>
  <c r="F162" i="1" l="1"/>
  <c r="C162" i="1" s="1"/>
  <c r="H162" i="1" s="1"/>
  <c r="A163" i="1" l="1"/>
  <c r="G162" i="1"/>
  <c r="B163" i="1" l="1"/>
  <c r="F163" i="1" l="1"/>
  <c r="C163" i="1" s="1"/>
  <c r="H163" i="1" l="1"/>
  <c r="A164" i="1" s="1"/>
  <c r="B164" i="1" s="1"/>
  <c r="G163" i="1" l="1"/>
  <c r="F164" i="1"/>
  <c r="C164" i="1" s="1"/>
  <c r="H164" i="1" l="1"/>
  <c r="A165" i="1" s="1"/>
  <c r="B165" i="1" s="1"/>
  <c r="G164" i="1" l="1"/>
  <c r="F165" i="1"/>
  <c r="C165" i="1" s="1"/>
  <c r="H165" i="1" s="1"/>
  <c r="A166" i="1" l="1"/>
  <c r="G165" i="1"/>
  <c r="B166" i="1" l="1"/>
  <c r="F166" i="1" l="1"/>
  <c r="C166" i="1" s="1"/>
  <c r="H166" i="1" s="1"/>
  <c r="A167" i="1" s="1"/>
  <c r="B167" i="1" l="1"/>
  <c r="G166" i="1"/>
  <c r="F167" i="1" l="1"/>
  <c r="C167" i="1" s="1"/>
  <c r="H167" i="1" s="1"/>
  <c r="A168" i="1" l="1"/>
  <c r="G167" i="1"/>
  <c r="B168" i="1" l="1"/>
  <c r="F168" i="1" l="1"/>
  <c r="C168" i="1" s="1"/>
  <c r="H168" i="1" l="1"/>
  <c r="A169" i="1" s="1"/>
  <c r="B169" i="1" s="1"/>
  <c r="G168" i="1" l="1"/>
  <c r="F169" i="1"/>
  <c r="C169" i="1" s="1"/>
  <c r="H169" i="1" l="1"/>
  <c r="A170" i="1" s="1"/>
  <c r="B170" i="1" s="1"/>
  <c r="G169" i="1" l="1"/>
  <c r="F170" i="1"/>
  <c r="C170" i="1" s="1"/>
  <c r="H170" i="1" l="1"/>
  <c r="A171" i="1" l="1"/>
  <c r="G170" i="1"/>
  <c r="B171" i="1" l="1"/>
  <c r="F171" i="1" l="1"/>
  <c r="C171" i="1" s="1"/>
  <c r="H171" i="1" s="1"/>
  <c r="A172" i="1" l="1"/>
  <c r="G171" i="1"/>
  <c r="B172" i="1" l="1"/>
  <c r="F172" i="1" l="1"/>
  <c r="C172" i="1" s="1"/>
  <c r="H172" i="1" s="1"/>
  <c r="A173" i="1" l="1"/>
  <c r="G172" i="1"/>
  <c r="B173" i="1" l="1"/>
  <c r="F173" i="1" l="1"/>
  <c r="C173" i="1" s="1"/>
  <c r="H173" i="1" l="1"/>
  <c r="A174" i="1" l="1"/>
  <c r="G173" i="1"/>
  <c r="B174" i="1" l="1"/>
  <c r="F174" i="1" l="1"/>
  <c r="C174" i="1" s="1"/>
  <c r="H174" i="1" l="1"/>
  <c r="A175" i="1" l="1"/>
  <c r="G174" i="1"/>
  <c r="B175" i="1" l="1"/>
  <c r="F175" i="1" l="1"/>
  <c r="C175" i="1" s="1"/>
  <c r="H175" i="1" l="1"/>
  <c r="A176" i="1" l="1"/>
  <c r="G175" i="1"/>
  <c r="B176" i="1" l="1"/>
  <c r="F176" i="1" l="1"/>
  <c r="C176" i="1" s="1"/>
  <c r="H176" i="1" s="1"/>
  <c r="A177" i="1" l="1"/>
  <c r="G176" i="1"/>
  <c r="B177" i="1" l="1"/>
  <c r="F177" i="1" l="1"/>
  <c r="C177" i="1" s="1"/>
  <c r="H177" i="1" l="1"/>
  <c r="A178" i="1" l="1"/>
  <c r="G177" i="1"/>
  <c r="B178" i="1" l="1"/>
  <c r="F178" i="1" l="1"/>
  <c r="C178" i="1" s="1"/>
  <c r="H178" i="1" l="1"/>
  <c r="A179" i="1" s="1"/>
  <c r="B179" i="1" s="1"/>
  <c r="G178" i="1" l="1"/>
  <c r="F179" i="1"/>
  <c r="C179" i="1" s="1"/>
  <c r="H179" i="1" l="1"/>
  <c r="A180" i="1" s="1"/>
  <c r="B180" i="1" s="1"/>
  <c r="G179" i="1" l="1"/>
  <c r="F180" i="1"/>
  <c r="C180" i="1" s="1"/>
  <c r="H180" i="1" s="1"/>
  <c r="A181" i="1" l="1"/>
  <c r="G180" i="1"/>
  <c r="B181" i="1" l="1"/>
  <c r="F181" i="1" l="1"/>
  <c r="C181" i="1" s="1"/>
  <c r="H181" i="1" l="1"/>
  <c r="A182" i="1" l="1"/>
  <c r="G181" i="1"/>
  <c r="B182" i="1" l="1"/>
  <c r="F182" i="1" l="1"/>
  <c r="C182" i="1" s="1"/>
  <c r="H182" i="1" l="1"/>
  <c r="A183" i="1" s="1"/>
  <c r="B183" i="1" s="1"/>
  <c r="G182" i="1" l="1"/>
  <c r="F183" i="1"/>
  <c r="C183" i="1" s="1"/>
  <c r="H183" i="1" l="1"/>
  <c r="A184" i="1" l="1"/>
  <c r="G183" i="1"/>
  <c r="B184" i="1" l="1"/>
  <c r="F184" i="1" l="1"/>
  <c r="C184" i="1" s="1"/>
  <c r="H184" i="1" l="1"/>
  <c r="A185" i="1" l="1"/>
  <c r="G184" i="1"/>
  <c r="B185" i="1" l="1"/>
  <c r="F185" i="1" l="1"/>
  <c r="C185" i="1" s="1"/>
  <c r="H185" i="1" l="1"/>
  <c r="A186" i="1" l="1"/>
  <c r="G185" i="1"/>
  <c r="B186" i="1" l="1"/>
  <c r="F186" i="1" l="1"/>
  <c r="C186" i="1" s="1"/>
  <c r="H186" i="1" l="1"/>
  <c r="A187" i="1" l="1"/>
  <c r="G186" i="1"/>
  <c r="B187" i="1" l="1"/>
  <c r="F187" i="1" l="1"/>
  <c r="C187" i="1" s="1"/>
  <c r="H187" i="1" l="1"/>
  <c r="A188" i="1" s="1"/>
  <c r="B188" i="1" s="1"/>
  <c r="G187" i="1" l="1"/>
  <c r="F188" i="1"/>
  <c r="C188" i="1" s="1"/>
  <c r="H188" i="1" l="1"/>
  <c r="A189" i="1" l="1"/>
  <c r="G188" i="1"/>
  <c r="B189" i="1" l="1"/>
  <c r="F189" i="1" l="1"/>
  <c r="C189" i="1" s="1"/>
  <c r="H189" i="1" l="1"/>
  <c r="A190" i="1" s="1"/>
  <c r="B190" i="1" s="1"/>
  <c r="G189" i="1" l="1"/>
  <c r="F190" i="1"/>
  <c r="C190" i="1" s="1"/>
  <c r="H190" i="1" s="1"/>
  <c r="A191" i="1" s="1"/>
  <c r="B191" i="1" l="1"/>
  <c r="G190" i="1"/>
  <c r="F191" i="1" l="1"/>
  <c r="C191" i="1" s="1"/>
  <c r="H191" i="1" l="1"/>
  <c r="A192" i="1" s="1"/>
  <c r="B192" i="1" s="1"/>
  <c r="G191" i="1" l="1"/>
  <c r="F192" i="1"/>
  <c r="C192" i="1" s="1"/>
  <c r="H192" i="1" s="1"/>
  <c r="A193" i="1" s="1"/>
  <c r="B193" i="1" l="1"/>
  <c r="G192" i="1"/>
  <c r="F193" i="1" l="1"/>
  <c r="C193" i="1" s="1"/>
  <c r="H193" i="1" s="1"/>
  <c r="A194" i="1" s="1"/>
  <c r="B194" i="1" l="1"/>
  <c r="G193" i="1"/>
  <c r="F194" i="1" l="1"/>
  <c r="C194" i="1" s="1"/>
  <c r="H194" i="1" l="1"/>
  <c r="A195" i="1" l="1"/>
  <c r="G194" i="1"/>
  <c r="B195" i="1" l="1"/>
  <c r="F195" i="1" l="1"/>
  <c r="C195" i="1" s="1"/>
  <c r="H195" i="1" s="1"/>
  <c r="A196" i="1" s="1"/>
  <c r="B196" i="1" l="1"/>
  <c r="G195" i="1"/>
  <c r="F196" i="1" l="1"/>
  <c r="C196" i="1" s="1"/>
  <c r="H196" i="1" s="1"/>
  <c r="A197" i="1" s="1"/>
  <c r="G196" i="1" l="1"/>
  <c r="B197" i="1"/>
  <c r="F197" i="1" l="1"/>
  <c r="C197" i="1" s="1"/>
  <c r="H197" i="1" s="1"/>
  <c r="A198" i="1" s="1"/>
  <c r="B198" i="1" l="1"/>
  <c r="G197" i="1"/>
  <c r="F198" i="1" l="1"/>
  <c r="C198" i="1" s="1"/>
  <c r="H198" i="1" s="1"/>
  <c r="A199" i="1" s="1"/>
  <c r="B199" i="1" l="1"/>
  <c r="G198" i="1"/>
  <c r="F199" i="1" l="1"/>
  <c r="C199" i="1" s="1"/>
  <c r="H199" i="1" s="1"/>
  <c r="A200" i="1" l="1"/>
  <c r="G199" i="1"/>
  <c r="B200" i="1" l="1"/>
  <c r="F200" i="1" l="1"/>
  <c r="C200" i="1" s="1"/>
  <c r="H200" i="1" l="1"/>
  <c r="A201" i="1" s="1"/>
  <c r="B201" i="1" s="1"/>
  <c r="G200" i="1" l="1"/>
  <c r="F201" i="1"/>
  <c r="C201" i="1" s="1"/>
  <c r="H201" i="1" l="1"/>
  <c r="A202" i="1" s="1"/>
  <c r="B202" i="1" s="1"/>
  <c r="G201" i="1" l="1"/>
  <c r="F202" i="1"/>
  <c r="C202" i="1" s="1"/>
  <c r="H202" i="1" s="1"/>
  <c r="A203" i="1" l="1"/>
  <c r="G202" i="1"/>
  <c r="B203" i="1" l="1"/>
  <c r="F203" i="1" l="1"/>
  <c r="C203" i="1" s="1"/>
  <c r="H203" i="1" l="1"/>
  <c r="A204" i="1" s="1"/>
  <c r="B204" i="1" s="1"/>
  <c r="G203" i="1" l="1"/>
  <c r="F204" i="1"/>
  <c r="C204" i="1" s="1"/>
  <c r="H204" i="1" s="1"/>
  <c r="A205" i="1" s="1"/>
  <c r="B205" i="1" l="1"/>
  <c r="G204" i="1"/>
  <c r="F205" i="1" l="1"/>
  <c r="C205" i="1" s="1"/>
  <c r="H205" i="1" s="1"/>
  <c r="A206" i="1" s="1"/>
  <c r="B206" i="1" l="1"/>
  <c r="G205" i="1"/>
  <c r="F206" i="1" l="1"/>
  <c r="C206" i="1" s="1"/>
  <c r="H206" i="1" l="1"/>
  <c r="A207" i="1" l="1"/>
  <c r="G206" i="1"/>
  <c r="B207" i="1" l="1"/>
  <c r="F207" i="1" l="1"/>
  <c r="C207" i="1" s="1"/>
  <c r="H207" i="1" l="1"/>
  <c r="A208" i="1" l="1"/>
  <c r="G207" i="1"/>
  <c r="B208" i="1" l="1"/>
  <c r="F208" i="1" l="1"/>
  <c r="C208" i="1" s="1"/>
  <c r="H208" i="1" l="1"/>
  <c r="A209" i="1" l="1"/>
  <c r="G208" i="1"/>
  <c r="B209" i="1" l="1"/>
  <c r="F209" i="1" l="1"/>
  <c r="C209" i="1" s="1"/>
  <c r="H209" i="1" l="1"/>
  <c r="A210" i="1" l="1"/>
  <c r="G209" i="1"/>
  <c r="B210" i="1" l="1"/>
  <c r="F210" i="1" l="1"/>
  <c r="C210" i="1" s="1"/>
  <c r="H210" i="1" l="1"/>
  <c r="A211" i="1" l="1"/>
  <c r="G210" i="1"/>
  <c r="B211" i="1" l="1"/>
  <c r="F211" i="1" l="1"/>
  <c r="C211" i="1" s="1"/>
  <c r="H211" i="1" l="1"/>
  <c r="A212" i="1" l="1"/>
  <c r="G211" i="1"/>
  <c r="B212" i="1" l="1"/>
  <c r="F212" i="1" l="1"/>
  <c r="C212" i="1" s="1"/>
  <c r="H212" i="1" l="1"/>
  <c r="A213" i="1" l="1"/>
  <c r="G212" i="1"/>
  <c r="B213" i="1" l="1"/>
  <c r="F213" i="1" l="1"/>
  <c r="C213" i="1" s="1"/>
  <c r="H213" i="1" l="1"/>
  <c r="A214" i="1" l="1"/>
  <c r="G213" i="1"/>
  <c r="B214" i="1" l="1"/>
  <c r="F214" i="1" l="1"/>
  <c r="C214" i="1" s="1"/>
  <c r="H214" i="1" l="1"/>
  <c r="A215" i="1" l="1"/>
  <c r="G214" i="1"/>
  <c r="B215" i="1" l="1"/>
  <c r="F215" i="1" l="1"/>
  <c r="C215" i="1" s="1"/>
  <c r="H215" i="1" l="1"/>
  <c r="A216" i="1" l="1"/>
  <c r="G215" i="1"/>
  <c r="B216" i="1" l="1"/>
  <c r="F216" i="1" l="1"/>
  <c r="C216" i="1" s="1"/>
  <c r="H216" i="1" l="1"/>
  <c r="A217" i="1" l="1"/>
  <c r="G216" i="1"/>
  <c r="B217" i="1" l="1"/>
  <c r="F217" i="1" l="1"/>
  <c r="C217" i="1" s="1"/>
  <c r="H217" i="1" l="1"/>
  <c r="A218" i="1" l="1"/>
  <c r="G217" i="1"/>
  <c r="B218" i="1" l="1"/>
  <c r="F218" i="1" l="1"/>
  <c r="C218" i="1" s="1"/>
  <c r="H218" i="1" l="1"/>
  <c r="A219" i="1" l="1"/>
  <c r="G218" i="1"/>
  <c r="B219" i="1" l="1"/>
  <c r="F219" i="1" l="1"/>
  <c r="C219" i="1" s="1"/>
  <c r="H219" i="1" l="1"/>
  <c r="A220" i="1" l="1"/>
  <c r="G219" i="1"/>
  <c r="B220" i="1" l="1"/>
  <c r="F220" i="1" l="1"/>
  <c r="C220" i="1" s="1"/>
  <c r="H220" i="1" l="1"/>
  <c r="A221" i="1" l="1"/>
  <c r="G220" i="1"/>
  <c r="B221" i="1" l="1"/>
  <c r="F221" i="1" l="1"/>
  <c r="C221" i="1" s="1"/>
  <c r="H221" i="1" l="1"/>
  <c r="A222" i="1" l="1"/>
  <c r="G221" i="1"/>
  <c r="B222" i="1" l="1"/>
  <c r="F222" i="1" l="1"/>
  <c r="C222" i="1" s="1"/>
  <c r="H222" i="1" l="1"/>
  <c r="A223" i="1" l="1"/>
  <c r="G222" i="1"/>
  <c r="B223" i="1" l="1"/>
  <c r="F223" i="1" l="1"/>
  <c r="C223" i="1" s="1"/>
  <c r="H223" i="1" l="1"/>
  <c r="A224" i="1" l="1"/>
  <c r="G223" i="1"/>
  <c r="B224" i="1" l="1"/>
  <c r="F224" i="1" l="1"/>
  <c r="C224" i="1" s="1"/>
  <c r="H224" i="1" l="1"/>
  <c r="A225" i="1" l="1"/>
  <c r="G224" i="1"/>
  <c r="B225" i="1" l="1"/>
  <c r="F225" i="1" l="1"/>
  <c r="C225" i="1" s="1"/>
  <c r="H225" i="1" l="1"/>
  <c r="A226" i="1" s="1"/>
  <c r="B226" i="1" s="1"/>
  <c r="G225" i="1"/>
  <c r="F226" i="1" l="1"/>
  <c r="C226" i="1" s="1"/>
  <c r="H226" i="1" l="1"/>
  <c r="A227" i="1" l="1"/>
  <c r="G226" i="1"/>
  <c r="B227" i="1" l="1"/>
  <c r="F227" i="1" l="1"/>
  <c r="C227" i="1" s="1"/>
  <c r="H227" i="1" l="1"/>
  <c r="A228" i="1" l="1"/>
  <c r="G227" i="1"/>
  <c r="B228" i="1" l="1"/>
  <c r="F228" i="1" l="1"/>
  <c r="C228" i="1" s="1"/>
  <c r="H228" i="1" l="1"/>
  <c r="A229" i="1" l="1"/>
  <c r="G228" i="1"/>
  <c r="B229" i="1" l="1"/>
  <c r="F229" i="1" l="1"/>
  <c r="C229" i="1" s="1"/>
  <c r="H229" i="1" l="1"/>
  <c r="A230" i="1" l="1"/>
  <c r="G229" i="1"/>
  <c r="B230" i="1" l="1"/>
  <c r="F230" i="1" l="1"/>
  <c r="C230" i="1" s="1"/>
  <c r="H230" i="1" l="1"/>
  <c r="A231" i="1" l="1"/>
  <c r="G230" i="1"/>
  <c r="B231" i="1" l="1"/>
  <c r="F231" i="1" l="1"/>
  <c r="C231" i="1" s="1"/>
  <c r="H231" i="1" l="1"/>
  <c r="A232" i="1" l="1"/>
  <c r="G231" i="1"/>
  <c r="B232" i="1" l="1"/>
  <c r="F232" i="1" l="1"/>
  <c r="C232" i="1" s="1"/>
  <c r="H232" i="1" l="1"/>
  <c r="A233" i="1" l="1"/>
  <c r="G232" i="1"/>
  <c r="B233" i="1" l="1"/>
  <c r="F233" i="1" l="1"/>
  <c r="C233" i="1" s="1"/>
  <c r="H233" i="1" l="1"/>
  <c r="A234" i="1" l="1"/>
  <c r="G233" i="1"/>
  <c r="B234" i="1" l="1"/>
  <c r="F234" i="1" l="1"/>
  <c r="C234" i="1" s="1"/>
  <c r="H234" i="1" l="1"/>
  <c r="A235" i="1" l="1"/>
  <c r="G234" i="1"/>
  <c r="B235" i="1" l="1"/>
  <c r="F235" i="1" l="1"/>
  <c r="C235" i="1" s="1"/>
  <c r="H235" i="1" l="1"/>
  <c r="A236" i="1" l="1"/>
  <c r="G235" i="1"/>
  <c r="B236" i="1" l="1"/>
  <c r="F236" i="1" l="1"/>
  <c r="C236" i="1" s="1"/>
  <c r="H236" i="1" l="1"/>
  <c r="A237" i="1" l="1"/>
  <c r="G236" i="1"/>
  <c r="B237" i="1" l="1"/>
  <c r="F237" i="1" l="1"/>
  <c r="C237" i="1" s="1"/>
  <c r="H237" i="1" l="1"/>
  <c r="A238" i="1" l="1"/>
  <c r="G237" i="1"/>
  <c r="B238" i="1" l="1"/>
  <c r="F238" i="1" l="1"/>
  <c r="C238" i="1" s="1"/>
  <c r="H238" i="1" l="1"/>
  <c r="A239" i="1" l="1"/>
  <c r="G238" i="1"/>
  <c r="B239" i="1" l="1"/>
  <c r="F239" i="1" l="1"/>
  <c r="C239" i="1" s="1"/>
  <c r="H239" i="1" l="1"/>
  <c r="A240" i="1" l="1"/>
  <c r="G239" i="1"/>
  <c r="B240" i="1" l="1"/>
  <c r="F240" i="1" l="1"/>
  <c r="C240" i="1" s="1"/>
  <c r="H240" i="1" l="1"/>
  <c r="A241" i="1" l="1"/>
  <c r="G240" i="1"/>
  <c r="B241" i="1" l="1"/>
  <c r="F241" i="1" l="1"/>
  <c r="C241" i="1" s="1"/>
  <c r="H241" i="1" l="1"/>
  <c r="A242" i="1" l="1"/>
  <c r="G241" i="1"/>
  <c r="B242" i="1" l="1"/>
  <c r="F242" i="1" l="1"/>
  <c r="C242" i="1" s="1"/>
  <c r="H242" i="1" l="1"/>
  <c r="A243" i="1" l="1"/>
  <c r="G242" i="1"/>
  <c r="B243" i="1" l="1"/>
  <c r="F243" i="1" l="1"/>
  <c r="C243" i="1" s="1"/>
  <c r="H243" i="1" l="1"/>
  <c r="A244" i="1" l="1"/>
  <c r="G243" i="1"/>
  <c r="B244" i="1" l="1"/>
  <c r="F244" i="1" l="1"/>
  <c r="C244" i="1" s="1"/>
  <c r="H244" i="1" l="1"/>
  <c r="A245" i="1" l="1"/>
  <c r="G244" i="1"/>
  <c r="B245" i="1" l="1"/>
  <c r="F245" i="1" l="1"/>
  <c r="C245" i="1" s="1"/>
  <c r="H245" i="1" l="1"/>
  <c r="A246" i="1" l="1"/>
  <c r="G245" i="1"/>
  <c r="B246" i="1" l="1"/>
  <c r="F246" i="1" l="1"/>
  <c r="C246" i="1" s="1"/>
  <c r="H246" i="1" l="1"/>
  <c r="A247" i="1" l="1"/>
  <c r="G246" i="1"/>
  <c r="B247" i="1" l="1"/>
  <c r="F247" i="1" l="1"/>
  <c r="C247" i="1" s="1"/>
  <c r="H247" i="1" l="1"/>
  <c r="A248" i="1" s="1"/>
  <c r="B248" i="1" s="1"/>
  <c r="G247" i="1" l="1"/>
  <c r="F248" i="1"/>
  <c r="C248" i="1" s="1"/>
  <c r="H248" i="1" l="1"/>
  <c r="A249" i="1" l="1"/>
  <c r="G248" i="1"/>
  <c r="B249" i="1" l="1"/>
  <c r="F249" i="1" l="1"/>
  <c r="C249" i="1" s="1"/>
  <c r="H249" i="1" l="1"/>
  <c r="A250" i="1" l="1"/>
  <c r="G249" i="1"/>
  <c r="B250" i="1" l="1"/>
  <c r="F250" i="1" l="1"/>
  <c r="C250" i="1" s="1"/>
  <c r="H250" i="1" l="1"/>
  <c r="A251" i="1" l="1"/>
  <c r="G250" i="1"/>
  <c r="B251" i="1" l="1"/>
  <c r="F251" i="1" l="1"/>
  <c r="C251" i="1" s="1"/>
  <c r="H251" i="1" l="1"/>
  <c r="A252" i="1" l="1"/>
  <c r="G251" i="1"/>
  <c r="B252" i="1" l="1"/>
  <c r="F252" i="1" l="1"/>
  <c r="C252" i="1" s="1"/>
  <c r="H252" i="1" l="1"/>
  <c r="A253" i="1" l="1"/>
  <c r="G252" i="1"/>
  <c r="B253" i="1" l="1"/>
  <c r="F253" i="1" l="1"/>
  <c r="C253" i="1" s="1"/>
  <c r="H253" i="1" l="1"/>
  <c r="A254" i="1" l="1"/>
  <c r="G253" i="1"/>
  <c r="B254" i="1" l="1"/>
  <c r="F254" i="1" l="1"/>
  <c r="C254" i="1" s="1"/>
  <c r="H254" i="1" l="1"/>
  <c r="A255" i="1" l="1"/>
  <c r="G254" i="1"/>
  <c r="B255" i="1" l="1"/>
  <c r="F255" i="1" l="1"/>
  <c r="C255" i="1" s="1"/>
  <c r="H255" i="1" l="1"/>
  <c r="A256" i="1" l="1"/>
  <c r="G255" i="1"/>
  <c r="B256" i="1" l="1"/>
  <c r="F256" i="1" l="1"/>
  <c r="C256" i="1" s="1"/>
  <c r="H256" i="1" l="1"/>
  <c r="A257" i="1" l="1"/>
  <c r="G256" i="1"/>
  <c r="B257" i="1" l="1"/>
  <c r="F257" i="1" l="1"/>
  <c r="C257" i="1" s="1"/>
  <c r="H257" i="1" l="1"/>
  <c r="A258" i="1" l="1"/>
  <c r="G257" i="1"/>
  <c r="B258" i="1" l="1"/>
  <c r="F258" i="1" l="1"/>
  <c r="C258" i="1" s="1"/>
  <c r="H258" i="1" l="1"/>
  <c r="A259" i="1" l="1"/>
  <c r="G258" i="1"/>
  <c r="B259" i="1" l="1"/>
  <c r="F259" i="1" l="1"/>
  <c r="C259" i="1" s="1"/>
  <c r="H259" i="1" l="1"/>
  <c r="A260" i="1" l="1"/>
  <c r="G259" i="1"/>
  <c r="B260" i="1" l="1"/>
  <c r="F260" i="1" l="1"/>
  <c r="C260" i="1" s="1"/>
  <c r="H260" i="1" l="1"/>
  <c r="A261" i="1" l="1"/>
  <c r="G260" i="1"/>
  <c r="B261" i="1" l="1"/>
  <c r="F261" i="1" l="1"/>
  <c r="C261" i="1" s="1"/>
  <c r="H261" i="1" l="1"/>
  <c r="A262" i="1" l="1"/>
  <c r="G261" i="1"/>
  <c r="B262" i="1" l="1"/>
  <c r="F262" i="1" l="1"/>
  <c r="C262" i="1" s="1"/>
  <c r="H262" i="1" l="1"/>
  <c r="A263" i="1" l="1"/>
  <c r="G262" i="1"/>
  <c r="B263" i="1" l="1"/>
  <c r="F263" i="1" l="1"/>
  <c r="C263" i="1" s="1"/>
  <c r="H263" i="1" l="1"/>
  <c r="A264" i="1" l="1"/>
  <c r="G263" i="1"/>
  <c r="B264" i="1" l="1"/>
  <c r="F264" i="1" l="1"/>
  <c r="C264" i="1" s="1"/>
  <c r="H264" i="1" l="1"/>
  <c r="A265" i="1" l="1"/>
  <c r="G264" i="1"/>
  <c r="B265" i="1" l="1"/>
  <c r="F265" i="1" l="1"/>
  <c r="C265" i="1" s="1"/>
  <c r="H265" i="1" l="1"/>
  <c r="A266" i="1" l="1"/>
  <c r="G265" i="1"/>
  <c r="B266" i="1" l="1"/>
  <c r="F266" i="1" l="1"/>
  <c r="C266" i="1" s="1"/>
  <c r="H266" i="1" l="1"/>
  <c r="A267" i="1" l="1"/>
  <c r="G266" i="1"/>
  <c r="B267" i="1" l="1"/>
  <c r="F267" i="1" l="1"/>
  <c r="C267" i="1" s="1"/>
  <c r="H267" i="1" l="1"/>
  <c r="A268" i="1" l="1"/>
  <c r="G267" i="1"/>
  <c r="B268" i="1" l="1"/>
  <c r="F268" i="1" l="1"/>
  <c r="C268" i="1" s="1"/>
  <c r="H268" i="1" l="1"/>
  <c r="A269" i="1" l="1"/>
  <c r="G268" i="1"/>
  <c r="B269" i="1" l="1"/>
  <c r="F269" i="1" l="1"/>
  <c r="C269" i="1" s="1"/>
  <c r="H269" i="1" l="1"/>
  <c r="A270" i="1" l="1"/>
  <c r="G269" i="1"/>
  <c r="B270" i="1" l="1"/>
  <c r="F270" i="1" l="1"/>
  <c r="C270" i="1" s="1"/>
  <c r="H270" i="1" s="1"/>
  <c r="A271" i="1" l="1"/>
  <c r="G270" i="1"/>
  <c r="B271" i="1" l="1"/>
  <c r="F271" i="1" l="1"/>
  <c r="C271" i="1" s="1"/>
  <c r="H271" i="1" l="1"/>
  <c r="A272" i="1" l="1"/>
  <c r="G271" i="1"/>
  <c r="B272" i="1" l="1"/>
  <c r="F272" i="1" l="1"/>
  <c r="C272" i="1" s="1"/>
  <c r="H272" i="1" l="1"/>
  <c r="A273" i="1" l="1"/>
  <c r="G272" i="1"/>
  <c r="B273" i="1" l="1"/>
  <c r="F273" i="1" l="1"/>
  <c r="C273" i="1" s="1"/>
  <c r="H273" i="1" l="1"/>
  <c r="A274" i="1" l="1"/>
  <c r="G273" i="1"/>
  <c r="B274" i="1" l="1"/>
  <c r="F274" i="1" l="1"/>
  <c r="C274" i="1" s="1"/>
  <c r="H274" i="1" l="1"/>
  <c r="A275" i="1" l="1"/>
  <c r="G274" i="1"/>
  <c r="B275" i="1" l="1"/>
  <c r="F275" i="1" l="1"/>
  <c r="C275" i="1" s="1"/>
  <c r="H275" i="1" l="1"/>
  <c r="A276" i="1" l="1"/>
  <c r="G275" i="1"/>
  <c r="B276" i="1" l="1"/>
  <c r="F276" i="1" l="1"/>
  <c r="C276" i="1" s="1"/>
  <c r="H276" i="1" l="1"/>
  <c r="A277" i="1" l="1"/>
  <c r="G276" i="1"/>
  <c r="B277" i="1" l="1"/>
  <c r="F277" i="1" l="1"/>
  <c r="C277" i="1" s="1"/>
  <c r="H277" i="1" l="1"/>
  <c r="A278" i="1" l="1"/>
  <c r="G277" i="1"/>
  <c r="B278" i="1" l="1"/>
  <c r="F278" i="1" l="1"/>
  <c r="C278" i="1" s="1"/>
  <c r="H278" i="1" l="1"/>
  <c r="A279" i="1" l="1"/>
  <c r="G278" i="1"/>
  <c r="B279" i="1" l="1"/>
  <c r="F279" i="1" l="1"/>
  <c r="C279" i="1" s="1"/>
  <c r="H279" i="1" l="1"/>
  <c r="A280" i="1" l="1"/>
  <c r="G279" i="1"/>
  <c r="B280" i="1" l="1"/>
  <c r="F280" i="1" l="1"/>
  <c r="C280" i="1" s="1"/>
  <c r="H280" i="1" l="1"/>
  <c r="A281" i="1" l="1"/>
  <c r="G280" i="1"/>
  <c r="B281" i="1" l="1"/>
  <c r="F281" i="1" l="1"/>
  <c r="C281" i="1" s="1"/>
  <c r="H281" i="1" s="1"/>
  <c r="A282" i="1" l="1"/>
  <c r="G281" i="1"/>
  <c r="B282" i="1" l="1"/>
  <c r="F282" i="1" l="1"/>
  <c r="C282" i="1" s="1"/>
  <c r="H282" i="1" l="1"/>
  <c r="A283" i="1" l="1"/>
  <c r="G282" i="1"/>
  <c r="B283" i="1" l="1"/>
  <c r="F283" i="1" l="1"/>
  <c r="C283" i="1" s="1"/>
  <c r="H283" i="1" l="1"/>
  <c r="A284" i="1" l="1"/>
  <c r="G283" i="1"/>
  <c r="B284" i="1" l="1"/>
  <c r="F284" i="1" l="1"/>
  <c r="C284" i="1" s="1"/>
  <c r="H284" i="1" l="1"/>
  <c r="A285" i="1" s="1"/>
  <c r="B285" i="1" s="1"/>
  <c r="G284" i="1" l="1"/>
  <c r="F285" i="1"/>
  <c r="C285" i="1" s="1"/>
  <c r="H285" i="1" l="1"/>
  <c r="A286" i="1" l="1"/>
  <c r="G285" i="1"/>
  <c r="B286" i="1" l="1"/>
  <c r="F286" i="1" l="1"/>
  <c r="C286" i="1" s="1"/>
  <c r="H286" i="1" l="1"/>
  <c r="A287" i="1" l="1"/>
  <c r="G286" i="1"/>
  <c r="B287" i="1" l="1"/>
  <c r="F287" i="1" l="1"/>
  <c r="C287" i="1" s="1"/>
  <c r="H287" i="1" l="1"/>
  <c r="A288" i="1" l="1"/>
  <c r="G287" i="1"/>
  <c r="B288" i="1" l="1"/>
  <c r="F288" i="1" l="1"/>
  <c r="C288" i="1" s="1"/>
  <c r="H288" i="1" l="1"/>
  <c r="A289" i="1" l="1"/>
  <c r="G288" i="1"/>
  <c r="B289" i="1" l="1"/>
  <c r="F289" i="1" l="1"/>
  <c r="C289" i="1" s="1"/>
  <c r="H289" i="1" l="1"/>
  <c r="A290" i="1" l="1"/>
  <c r="G289" i="1"/>
  <c r="B290" i="1" l="1"/>
  <c r="F290" i="1" l="1"/>
  <c r="C290" i="1" s="1"/>
  <c r="H290" i="1" l="1"/>
  <c r="A291" i="1" l="1"/>
  <c r="G290" i="1"/>
  <c r="B291" i="1" l="1"/>
  <c r="F291" i="1" l="1"/>
  <c r="C291" i="1" s="1"/>
  <c r="H291" i="1" l="1"/>
  <c r="A292" i="1" l="1"/>
  <c r="G291" i="1"/>
  <c r="B292" i="1" l="1"/>
  <c r="F292" i="1" l="1"/>
  <c r="C292" i="1" s="1"/>
  <c r="H292" i="1" l="1"/>
  <c r="A293" i="1" l="1"/>
  <c r="G292" i="1"/>
  <c r="B293" i="1" l="1"/>
  <c r="F293" i="1" l="1"/>
  <c r="C293" i="1" s="1"/>
  <c r="H293" i="1" l="1"/>
  <c r="A294" i="1" l="1"/>
  <c r="G293" i="1"/>
  <c r="B294" i="1" l="1"/>
  <c r="F294" i="1" l="1"/>
  <c r="C294" i="1" s="1"/>
  <c r="H294" i="1" l="1"/>
  <c r="A295" i="1" l="1"/>
  <c r="G294" i="1"/>
  <c r="B295" i="1" l="1"/>
  <c r="F295" i="1" l="1"/>
  <c r="C295" i="1" s="1"/>
  <c r="H295" i="1" l="1"/>
  <c r="A296" i="1" l="1"/>
  <c r="G295" i="1"/>
  <c r="B296" i="1" l="1"/>
  <c r="F296" i="1" l="1"/>
  <c r="C296" i="1" s="1"/>
  <c r="H296" i="1" l="1"/>
  <c r="A297" i="1" l="1"/>
  <c r="G296" i="1"/>
  <c r="B297" i="1" l="1"/>
  <c r="F297" i="1" l="1"/>
  <c r="C297" i="1" s="1"/>
  <c r="H297" i="1" l="1"/>
  <c r="A298" i="1" l="1"/>
  <c r="G297" i="1"/>
  <c r="B298" i="1" l="1"/>
  <c r="F298" i="1" l="1"/>
  <c r="C298" i="1" s="1"/>
  <c r="H298" i="1" l="1"/>
  <c r="A299" i="1" l="1"/>
  <c r="G298" i="1"/>
  <c r="B299" i="1" l="1"/>
  <c r="F299" i="1" l="1"/>
  <c r="C299" i="1" s="1"/>
  <c r="H299" i="1" l="1"/>
  <c r="A300" i="1" l="1"/>
  <c r="G299" i="1"/>
  <c r="B300" i="1" l="1"/>
  <c r="F300" i="1" l="1"/>
  <c r="C300" i="1" s="1"/>
  <c r="H300" i="1" l="1"/>
  <c r="A301" i="1" l="1"/>
  <c r="G300" i="1"/>
  <c r="B301" i="1" l="1"/>
  <c r="F301" i="1" l="1"/>
  <c r="C301" i="1" s="1"/>
  <c r="H301" i="1" l="1"/>
  <c r="A302" i="1" l="1"/>
  <c r="G301" i="1"/>
  <c r="B302" i="1" l="1"/>
  <c r="F302" i="1" l="1"/>
  <c r="C302" i="1" s="1"/>
  <c r="H302" i="1" l="1"/>
  <c r="A303" i="1" l="1"/>
  <c r="G302" i="1"/>
  <c r="B303" i="1" l="1"/>
  <c r="F303" i="1" l="1"/>
  <c r="C303" i="1" s="1"/>
  <c r="H303" i="1" l="1"/>
  <c r="A304" i="1" l="1"/>
  <c r="G303" i="1"/>
  <c r="B304" i="1" l="1"/>
  <c r="F304" i="1" l="1"/>
  <c r="C304" i="1" s="1"/>
  <c r="H304" i="1" l="1"/>
  <c r="A305" i="1" l="1"/>
  <c r="G304" i="1"/>
  <c r="B305" i="1" l="1"/>
  <c r="F305" i="1" l="1"/>
  <c r="C305" i="1" s="1"/>
  <c r="H305" i="1" l="1"/>
  <c r="A306" i="1" l="1"/>
  <c r="G305" i="1"/>
  <c r="B306" i="1" l="1"/>
  <c r="F306" i="1" l="1"/>
  <c r="C306" i="1" s="1"/>
  <c r="H306" i="1" l="1"/>
  <c r="A307" i="1" l="1"/>
  <c r="G306" i="1"/>
  <c r="B307" i="1" l="1"/>
  <c r="F307" i="1" l="1"/>
  <c r="C307" i="1" s="1"/>
  <c r="H307" i="1" l="1"/>
  <c r="A308" i="1" l="1"/>
  <c r="G307" i="1"/>
  <c r="B308" i="1" l="1"/>
  <c r="F308" i="1" l="1"/>
  <c r="C308" i="1" s="1"/>
  <c r="H308" i="1" l="1"/>
  <c r="A309" i="1" l="1"/>
  <c r="G308" i="1"/>
  <c r="B309" i="1" l="1"/>
  <c r="F309" i="1" l="1"/>
  <c r="C309" i="1" s="1"/>
  <c r="H309" i="1" s="1"/>
  <c r="A310" i="1" l="1"/>
  <c r="G309" i="1"/>
  <c r="B310" i="1" l="1"/>
  <c r="F310" i="1" l="1"/>
  <c r="C310" i="1" s="1"/>
  <c r="H310" i="1" l="1"/>
  <c r="A311" i="1" l="1"/>
  <c r="G310" i="1"/>
  <c r="B311" i="1" l="1"/>
  <c r="F311" i="1" l="1"/>
  <c r="C311" i="1" s="1"/>
  <c r="H311" i="1" l="1"/>
  <c r="A312" i="1" l="1"/>
  <c r="G311" i="1"/>
  <c r="B312" i="1" l="1"/>
  <c r="F312" i="1" l="1"/>
  <c r="C312" i="1" s="1"/>
  <c r="H312" i="1" l="1"/>
  <c r="A313" i="1" l="1"/>
  <c r="G312" i="1"/>
  <c r="B313" i="1" l="1"/>
  <c r="F313" i="1" l="1"/>
  <c r="C313" i="1" s="1"/>
  <c r="H313" i="1" l="1"/>
  <c r="A314" i="1" l="1"/>
  <c r="G313" i="1"/>
  <c r="B314" i="1" l="1"/>
  <c r="F314" i="1" l="1"/>
  <c r="C314" i="1" s="1"/>
  <c r="H314" i="1" l="1"/>
  <c r="A315" i="1" l="1"/>
  <c r="G314" i="1"/>
  <c r="B315" i="1" l="1"/>
  <c r="F315" i="1" l="1"/>
  <c r="C315" i="1" s="1"/>
  <c r="H315" i="1" s="1"/>
  <c r="A316" i="1" l="1"/>
  <c r="G315" i="1"/>
  <c r="B316" i="1" l="1"/>
  <c r="F316" i="1" l="1"/>
  <c r="C316" i="1" s="1"/>
  <c r="H316" i="1" l="1"/>
  <c r="A317" i="1" l="1"/>
  <c r="G316" i="1"/>
  <c r="B317" i="1" l="1"/>
  <c r="F317" i="1" l="1"/>
  <c r="C317" i="1" s="1"/>
  <c r="H317" i="1" l="1"/>
  <c r="A318" i="1" s="1"/>
  <c r="B318" i="1" s="1"/>
  <c r="G317" i="1" l="1"/>
  <c r="F318" i="1"/>
  <c r="C318" i="1" s="1"/>
  <c r="H318" i="1" l="1"/>
  <c r="A319" i="1" l="1"/>
  <c r="G318" i="1"/>
  <c r="B319" i="1" l="1"/>
  <c r="F319" i="1" l="1"/>
  <c r="C319" i="1" s="1"/>
  <c r="H319" i="1" l="1"/>
  <c r="A320" i="1" l="1"/>
  <c r="G319" i="1"/>
  <c r="B320" i="1" l="1"/>
  <c r="F320" i="1" l="1"/>
  <c r="C320" i="1" s="1"/>
  <c r="H320" i="1" l="1"/>
  <c r="A321" i="1" l="1"/>
  <c r="G320" i="1"/>
  <c r="B321" i="1" l="1"/>
  <c r="F321" i="1" l="1"/>
  <c r="C321" i="1" s="1"/>
  <c r="H321" i="1" l="1"/>
  <c r="A322" i="1" l="1"/>
  <c r="G321" i="1"/>
  <c r="B322" i="1" l="1"/>
  <c r="F322" i="1" l="1"/>
  <c r="C322" i="1" s="1"/>
  <c r="H322" i="1" l="1"/>
  <c r="A323" i="1" l="1"/>
  <c r="G322" i="1"/>
  <c r="B323" i="1" l="1"/>
  <c r="F323" i="1" l="1"/>
  <c r="C323" i="1" s="1"/>
  <c r="H323" i="1" s="1"/>
  <c r="A324" i="1" l="1"/>
  <c r="G323" i="1"/>
  <c r="B324" i="1" l="1"/>
  <c r="F324" i="1" l="1"/>
  <c r="C324" i="1" s="1"/>
  <c r="H324" i="1" l="1"/>
  <c r="A325" i="1" l="1"/>
  <c r="G324" i="1"/>
  <c r="B325" i="1" l="1"/>
  <c r="F325" i="1" l="1"/>
  <c r="C325" i="1" s="1"/>
  <c r="H325" i="1" l="1"/>
  <c r="A326" i="1" l="1"/>
  <c r="G325" i="1"/>
  <c r="B326" i="1" l="1"/>
  <c r="F326" i="1" l="1"/>
  <c r="C326" i="1" s="1"/>
  <c r="H326" i="1" l="1"/>
  <c r="A327" i="1" l="1"/>
  <c r="G326" i="1"/>
  <c r="B327" i="1" l="1"/>
  <c r="F327" i="1" l="1"/>
  <c r="C327" i="1" s="1"/>
  <c r="H327" i="1" l="1"/>
  <c r="A328" i="1" l="1"/>
  <c r="G327" i="1"/>
  <c r="B328" i="1" l="1"/>
  <c r="F328" i="1" l="1"/>
  <c r="C328" i="1" s="1"/>
  <c r="H328" i="1" s="1"/>
  <c r="A329" i="1" l="1"/>
  <c r="G328" i="1"/>
  <c r="B329" i="1" l="1"/>
  <c r="F329" i="1" l="1"/>
  <c r="C329" i="1" s="1"/>
  <c r="H329" i="1" l="1"/>
  <c r="A330" i="1" l="1"/>
  <c r="G329" i="1"/>
  <c r="B330" i="1" l="1"/>
  <c r="F330" i="1" l="1"/>
  <c r="C330" i="1" s="1"/>
  <c r="H330" i="1" l="1"/>
  <c r="A331" i="1" l="1"/>
  <c r="G330" i="1"/>
  <c r="B331" i="1" l="1"/>
  <c r="F331" i="1" l="1"/>
  <c r="C331" i="1" s="1"/>
  <c r="H331" i="1" l="1"/>
  <c r="A332" i="1" l="1"/>
  <c r="G331" i="1"/>
  <c r="B332" i="1" l="1"/>
  <c r="F332" i="1" l="1"/>
  <c r="C332" i="1" s="1"/>
  <c r="H332" i="1" l="1"/>
  <c r="A333" i="1" l="1"/>
  <c r="G332" i="1"/>
  <c r="B333" i="1" l="1"/>
  <c r="F333" i="1" l="1"/>
  <c r="C333" i="1" s="1"/>
  <c r="H333" i="1" l="1"/>
  <c r="A334" i="1" l="1"/>
  <c r="G333" i="1"/>
  <c r="B334" i="1" l="1"/>
  <c r="F334" i="1" l="1"/>
  <c r="C334" i="1" s="1"/>
  <c r="H334" i="1" l="1"/>
  <c r="A335" i="1" l="1"/>
  <c r="G334" i="1"/>
  <c r="B335" i="1" l="1"/>
  <c r="F335" i="1" l="1"/>
  <c r="C335" i="1" s="1"/>
  <c r="H335" i="1" l="1"/>
  <c r="A336" i="1" l="1"/>
  <c r="G335" i="1"/>
  <c r="B336" i="1" l="1"/>
  <c r="F336" i="1" l="1"/>
  <c r="C336" i="1" s="1"/>
  <c r="H336" i="1" l="1"/>
  <c r="A337" i="1" l="1"/>
  <c r="G336" i="1"/>
  <c r="B337" i="1" l="1"/>
  <c r="F337" i="1" l="1"/>
  <c r="C337" i="1" s="1"/>
  <c r="H337" i="1" l="1"/>
  <c r="A338" i="1" l="1"/>
  <c r="G337" i="1"/>
  <c r="B338" i="1" l="1"/>
  <c r="F338" i="1" l="1"/>
  <c r="C338" i="1" s="1"/>
  <c r="H338" i="1" l="1"/>
  <c r="A339" i="1" l="1"/>
  <c r="G338" i="1"/>
  <c r="B339" i="1" l="1"/>
  <c r="F339" i="1" l="1"/>
  <c r="C339" i="1" s="1"/>
  <c r="H339" i="1" l="1"/>
  <c r="A340" i="1" l="1"/>
  <c r="G339" i="1"/>
  <c r="B340" i="1" l="1"/>
  <c r="F340" i="1" l="1"/>
  <c r="C340" i="1" s="1"/>
  <c r="H340" i="1" l="1"/>
  <c r="A341" i="1" l="1"/>
  <c r="G340" i="1"/>
  <c r="B341" i="1" l="1"/>
  <c r="F341" i="1" l="1"/>
  <c r="C341" i="1" s="1"/>
  <c r="H341" i="1" l="1"/>
  <c r="A342" i="1" l="1"/>
  <c r="G341" i="1"/>
  <c r="B342" i="1" l="1"/>
  <c r="F342" i="1" l="1"/>
  <c r="C342" i="1" s="1"/>
  <c r="H342" i="1" l="1"/>
  <c r="A343" i="1" l="1"/>
  <c r="G342" i="1"/>
  <c r="B343" i="1" l="1"/>
  <c r="F343" i="1" l="1"/>
  <c r="C343" i="1" s="1"/>
  <c r="H343" i="1" l="1"/>
  <c r="A344" i="1" l="1"/>
  <c r="G343" i="1"/>
  <c r="B344" i="1" l="1"/>
  <c r="F344" i="1" l="1"/>
  <c r="C344" i="1" s="1"/>
  <c r="H344" i="1" l="1"/>
  <c r="A345" i="1" l="1"/>
  <c r="G344" i="1"/>
  <c r="B345" i="1" l="1"/>
  <c r="F345" i="1" l="1"/>
  <c r="C345" i="1" s="1"/>
  <c r="H345" i="1" l="1"/>
  <c r="A346" i="1" l="1"/>
  <c r="G345" i="1"/>
  <c r="B346" i="1" l="1"/>
  <c r="F346" i="1" l="1"/>
  <c r="C346" i="1" s="1"/>
  <c r="H346" i="1" l="1"/>
  <c r="A347" i="1" l="1"/>
  <c r="G346" i="1"/>
  <c r="B347" i="1" l="1"/>
  <c r="F347" i="1" l="1"/>
  <c r="C347" i="1" s="1"/>
  <c r="H347" i="1" l="1"/>
  <c r="A348" i="1" l="1"/>
  <c r="G347" i="1"/>
  <c r="B348" i="1" l="1"/>
  <c r="F348" i="1" l="1"/>
  <c r="C348" i="1" s="1"/>
  <c r="H348" i="1" s="1"/>
  <c r="A349" i="1" l="1"/>
  <c r="G348" i="1"/>
  <c r="B349" i="1" l="1"/>
  <c r="F349" i="1" l="1"/>
  <c r="C349" i="1" s="1"/>
  <c r="H349" i="1" l="1"/>
  <c r="A350" i="1" l="1"/>
  <c r="G349" i="1"/>
  <c r="B350" i="1" l="1"/>
  <c r="F350" i="1" l="1"/>
  <c r="C350" i="1" s="1"/>
  <c r="H350" i="1" l="1"/>
  <c r="A351" i="1" l="1"/>
  <c r="G350" i="1"/>
  <c r="B351" i="1" l="1"/>
  <c r="F351" i="1" l="1"/>
  <c r="C351" i="1" s="1"/>
  <c r="H351" i="1" l="1"/>
  <c r="A352" i="1" l="1"/>
  <c r="G351" i="1"/>
  <c r="B352" i="1" l="1"/>
  <c r="F352" i="1" l="1"/>
  <c r="C352" i="1" s="1"/>
  <c r="H352" i="1" l="1"/>
  <c r="A353" i="1" l="1"/>
  <c r="G352" i="1"/>
  <c r="B353" i="1" l="1"/>
  <c r="F353" i="1" l="1"/>
  <c r="C353" i="1" s="1"/>
  <c r="H353" i="1" l="1"/>
  <c r="A354" i="1" l="1"/>
  <c r="G353" i="1"/>
  <c r="B354" i="1" l="1"/>
  <c r="F354" i="1" l="1"/>
  <c r="C354" i="1" s="1"/>
  <c r="H354" i="1" l="1"/>
  <c r="A355" i="1" l="1"/>
  <c r="G354" i="1"/>
  <c r="B355" i="1" l="1"/>
  <c r="F355" i="1" l="1"/>
  <c r="C355" i="1" s="1"/>
  <c r="H355" i="1" l="1"/>
  <c r="A356" i="1" l="1"/>
  <c r="G355" i="1"/>
  <c r="B356" i="1" l="1"/>
  <c r="F356" i="1" l="1"/>
  <c r="C356" i="1" s="1"/>
  <c r="H356" i="1" l="1"/>
  <c r="A357" i="1" l="1"/>
  <c r="G356" i="1"/>
  <c r="B357" i="1" l="1"/>
  <c r="F357" i="1" l="1"/>
  <c r="C357" i="1" s="1"/>
  <c r="H357" i="1" l="1"/>
  <c r="A358" i="1" l="1"/>
  <c r="G357" i="1"/>
  <c r="B358" i="1" l="1"/>
  <c r="F358" i="1" l="1"/>
  <c r="C358" i="1" s="1"/>
  <c r="H358" i="1" l="1"/>
  <c r="A359" i="1" l="1"/>
  <c r="G358" i="1"/>
  <c r="B359" i="1" l="1"/>
  <c r="F359" i="1" l="1"/>
  <c r="C359" i="1" s="1"/>
  <c r="H359" i="1" l="1"/>
  <c r="A360" i="1" l="1"/>
  <c r="G359" i="1"/>
  <c r="B360" i="1" l="1"/>
  <c r="F360" i="1" l="1"/>
  <c r="C360" i="1" s="1"/>
  <c r="H360" i="1" l="1"/>
  <c r="A361" i="1" l="1"/>
  <c r="G360" i="1"/>
  <c r="B361" i="1" l="1"/>
  <c r="F361" i="1" l="1"/>
  <c r="C361" i="1" s="1"/>
  <c r="H361" i="1" l="1"/>
  <c r="A362" i="1" l="1"/>
  <c r="G361" i="1"/>
  <c r="B362" i="1" l="1"/>
  <c r="F362" i="1" l="1"/>
  <c r="C362" i="1" s="1"/>
  <c r="H362" i="1" l="1"/>
  <c r="A363" i="1" s="1"/>
  <c r="B363" i="1" s="1"/>
  <c r="G362" i="1"/>
  <c r="F363" i="1" l="1"/>
  <c r="C363" i="1" s="1"/>
  <c r="H363" i="1" l="1"/>
  <c r="A364" i="1" l="1"/>
  <c r="G363" i="1"/>
  <c r="B364" i="1" l="1"/>
  <c r="F364" i="1" l="1"/>
  <c r="C364" i="1" s="1"/>
  <c r="H364" i="1" l="1"/>
  <c r="A365" i="1" l="1"/>
  <c r="G364" i="1"/>
  <c r="B365" i="1" l="1"/>
  <c r="F365" i="1" l="1"/>
  <c r="C365" i="1" s="1"/>
  <c r="H365" i="1" l="1"/>
  <c r="A366" i="1" l="1"/>
  <c r="G365" i="1"/>
  <c r="B366" i="1" l="1"/>
  <c r="F366" i="1" l="1"/>
  <c r="C366" i="1" s="1"/>
  <c r="H366" i="1" l="1"/>
  <c r="A367" i="1" l="1"/>
  <c r="G366" i="1"/>
  <c r="B367" i="1" l="1"/>
  <c r="F367" i="1" l="1"/>
  <c r="C367" i="1" s="1"/>
  <c r="H367" i="1" l="1"/>
  <c r="A368" i="1" l="1"/>
  <c r="G367" i="1"/>
  <c r="B368" i="1" l="1"/>
  <c r="F368" i="1" l="1"/>
  <c r="C368" i="1" s="1"/>
  <c r="H368" i="1" l="1"/>
  <c r="A369" i="1" l="1"/>
  <c r="G368" i="1"/>
  <c r="B369" i="1" l="1"/>
  <c r="F369" i="1" l="1"/>
  <c r="C369" i="1" s="1"/>
  <c r="H369" i="1" l="1"/>
  <c r="A370" i="1" l="1"/>
  <c r="G369" i="1"/>
  <c r="B370" i="1" l="1"/>
  <c r="F370" i="1" l="1"/>
  <c r="C370" i="1" s="1"/>
  <c r="H370" i="1" l="1"/>
  <c r="A371" i="1" l="1"/>
  <c r="G370" i="1"/>
  <c r="B371" i="1" l="1"/>
  <c r="F371" i="1" l="1"/>
  <c r="C371" i="1" s="1"/>
  <c r="H371" i="1" l="1"/>
  <c r="A372" i="1" l="1"/>
  <c r="G371" i="1"/>
  <c r="B372" i="1" l="1"/>
  <c r="F372" i="1" l="1"/>
  <c r="C372" i="1" s="1"/>
  <c r="H372" i="1" l="1"/>
  <c r="A373" i="1" s="1"/>
  <c r="B373" i="1" s="1"/>
  <c r="G372" i="1" l="1"/>
  <c r="F373" i="1"/>
  <c r="C373" i="1" s="1"/>
  <c r="H373" i="1" l="1"/>
  <c r="A374" i="1" l="1"/>
  <c r="G373" i="1"/>
  <c r="B374" i="1" l="1"/>
  <c r="F374" i="1" l="1"/>
  <c r="C374" i="1" s="1"/>
  <c r="H374" i="1" l="1"/>
  <c r="A375" i="1" l="1"/>
  <c r="G374" i="1"/>
  <c r="B375" i="1" l="1"/>
  <c r="F375" i="1" l="1"/>
  <c r="C375" i="1" s="1"/>
  <c r="H375" i="1" l="1"/>
  <c r="A376" i="1" l="1"/>
  <c r="G375" i="1"/>
  <c r="B376" i="1" l="1"/>
  <c r="F376" i="1" l="1"/>
  <c r="C376" i="1" s="1"/>
  <c r="H376" i="1" l="1"/>
  <c r="A377" i="1" l="1"/>
  <c r="G376" i="1"/>
  <c r="B377" i="1" l="1"/>
  <c r="F377" i="1" l="1"/>
  <c r="C377" i="1" s="1"/>
  <c r="H377" i="1" l="1"/>
  <c r="A378" i="1" l="1"/>
  <c r="G377" i="1"/>
  <c r="B378" i="1" l="1"/>
  <c r="F378" i="1" l="1"/>
  <c r="C378" i="1" s="1"/>
  <c r="H378" i="1" l="1"/>
  <c r="A379" i="1" l="1"/>
  <c r="G378" i="1"/>
  <c r="B379" i="1" l="1"/>
  <c r="F379" i="1" l="1"/>
  <c r="C379" i="1" s="1"/>
  <c r="H379" i="1" l="1"/>
  <c r="A380" i="1" l="1"/>
  <c r="G379" i="1"/>
  <c r="B380" i="1" l="1"/>
  <c r="F380" i="1" l="1"/>
  <c r="C380" i="1" s="1"/>
  <c r="H380" i="1" l="1"/>
  <c r="A381" i="1" l="1"/>
  <c r="G380" i="1"/>
  <c r="B381" i="1" l="1"/>
  <c r="F381" i="1" l="1"/>
  <c r="C381" i="1" s="1"/>
  <c r="H381" i="1" l="1"/>
  <c r="A382" i="1" l="1"/>
  <c r="G381" i="1"/>
  <c r="B382" i="1" l="1"/>
  <c r="F382" i="1" l="1"/>
  <c r="C382" i="1" s="1"/>
  <c r="H382" i="1" l="1"/>
  <c r="A383" i="1" l="1"/>
  <c r="G382" i="1"/>
  <c r="B383" i="1" l="1"/>
  <c r="F383" i="1" l="1"/>
  <c r="C383" i="1" s="1"/>
  <c r="H383" i="1" l="1"/>
  <c r="A384" i="1" l="1"/>
  <c r="G383" i="1"/>
  <c r="B384" i="1" l="1"/>
  <c r="F384" i="1" l="1"/>
  <c r="C384" i="1" s="1"/>
  <c r="H384" i="1" l="1"/>
  <c r="A385" i="1" l="1"/>
  <c r="G384" i="1"/>
  <c r="B385" i="1" l="1"/>
  <c r="F385" i="1" l="1"/>
  <c r="C385" i="1" s="1"/>
  <c r="H385" i="1" l="1"/>
  <c r="A386" i="1" l="1"/>
  <c r="G385" i="1"/>
  <c r="B386" i="1" l="1"/>
  <c r="F386" i="1" l="1"/>
  <c r="C386" i="1" s="1"/>
  <c r="H386" i="1" l="1"/>
  <c r="A387" i="1" l="1"/>
  <c r="G386" i="1"/>
  <c r="B387" i="1" l="1"/>
  <c r="F387" i="1" l="1"/>
  <c r="C387" i="1" s="1"/>
  <c r="H387" i="1" l="1"/>
  <c r="A388" i="1" l="1"/>
  <c r="G387" i="1"/>
  <c r="B388" i="1" l="1"/>
  <c r="F388" i="1" l="1"/>
  <c r="C388" i="1" s="1"/>
  <c r="H388" i="1" l="1"/>
  <c r="A389" i="1" l="1"/>
  <c r="G388" i="1"/>
  <c r="B389" i="1" l="1"/>
  <c r="F389" i="1" l="1"/>
  <c r="C389" i="1" s="1"/>
  <c r="H389" i="1" l="1"/>
  <c r="A390" i="1" l="1"/>
  <c r="G389" i="1"/>
  <c r="B390" i="1" l="1"/>
  <c r="F390" i="1" l="1"/>
  <c r="C390" i="1" s="1"/>
  <c r="H390" i="1" l="1"/>
  <c r="A391" i="1" l="1"/>
  <c r="G390" i="1"/>
  <c r="B391" i="1" l="1"/>
  <c r="F391" i="1" l="1"/>
  <c r="C391" i="1" s="1"/>
  <c r="H391" i="1" l="1"/>
  <c r="A392" i="1" l="1"/>
  <c r="G391" i="1"/>
  <c r="B392" i="1" l="1"/>
  <c r="F392" i="1" l="1"/>
  <c r="C392" i="1" s="1"/>
  <c r="H392" i="1" l="1"/>
  <c r="A393" i="1" l="1"/>
  <c r="G392" i="1"/>
  <c r="B393" i="1" l="1"/>
  <c r="F393" i="1" l="1"/>
  <c r="C393" i="1" s="1"/>
  <c r="H393" i="1" l="1"/>
  <c r="A394" i="1" l="1"/>
  <c r="G393" i="1"/>
  <c r="B394" i="1" l="1"/>
  <c r="F394" i="1" l="1"/>
  <c r="C394" i="1" s="1"/>
  <c r="H394" i="1" l="1"/>
  <c r="A395" i="1" l="1"/>
  <c r="G394" i="1"/>
  <c r="B395" i="1" l="1"/>
  <c r="F395" i="1" l="1"/>
  <c r="C395" i="1" s="1"/>
  <c r="H395" i="1" l="1"/>
  <c r="A396" i="1" l="1"/>
  <c r="G395" i="1"/>
  <c r="B396" i="1" l="1"/>
  <c r="F396" i="1" l="1"/>
  <c r="C396" i="1" s="1"/>
  <c r="H396" i="1" l="1"/>
  <c r="A397" i="1" l="1"/>
  <c r="G396" i="1"/>
  <c r="B397" i="1" l="1"/>
  <c r="F397" i="1" l="1"/>
  <c r="C397" i="1" s="1"/>
  <c r="H397" i="1" l="1"/>
  <c r="A398" i="1" l="1"/>
  <c r="G397" i="1"/>
  <c r="B398" i="1" l="1"/>
  <c r="F398" i="1" l="1"/>
  <c r="C398" i="1" s="1"/>
  <c r="H398" i="1" l="1"/>
  <c r="A399" i="1" l="1"/>
  <c r="G398" i="1"/>
  <c r="B399" i="1" l="1"/>
  <c r="F399" i="1" l="1"/>
  <c r="C399" i="1" s="1"/>
  <c r="H399" i="1" l="1"/>
  <c r="A400" i="1" l="1"/>
  <c r="G399" i="1"/>
  <c r="B400" i="1" l="1"/>
  <c r="F400" i="1" l="1"/>
  <c r="C400" i="1" s="1"/>
  <c r="H400" i="1" l="1"/>
  <c r="A401" i="1" l="1"/>
  <c r="G400" i="1"/>
  <c r="B401" i="1" l="1"/>
  <c r="F401" i="1" l="1"/>
  <c r="C401" i="1" s="1"/>
  <c r="H401" i="1" l="1"/>
  <c r="A402" i="1" l="1"/>
  <c r="G401" i="1"/>
  <c r="B402" i="1" l="1"/>
  <c r="F402" i="1" l="1"/>
  <c r="C402" i="1" s="1"/>
  <c r="H402" i="1" l="1"/>
  <c r="A403" i="1" l="1"/>
  <c r="G402" i="1"/>
  <c r="B403" i="1" l="1"/>
  <c r="F403" i="1" l="1"/>
  <c r="C403" i="1" s="1"/>
  <c r="H403" i="1" l="1"/>
  <c r="A404" i="1" l="1"/>
  <c r="G403" i="1"/>
  <c r="B404" i="1" l="1"/>
  <c r="F404" i="1" l="1"/>
  <c r="C404" i="1" s="1"/>
  <c r="H404" i="1" l="1"/>
  <c r="A405" i="1" l="1"/>
  <c r="G404" i="1"/>
  <c r="B405" i="1" l="1"/>
  <c r="F405" i="1" l="1"/>
  <c r="C405" i="1" s="1"/>
  <c r="H405" i="1" l="1"/>
  <c r="A406" i="1" l="1"/>
  <c r="G405" i="1"/>
  <c r="B406" i="1" l="1"/>
  <c r="F406" i="1" l="1"/>
  <c r="C406" i="1" s="1"/>
  <c r="H406" i="1" l="1"/>
  <c r="A407" i="1" l="1"/>
  <c r="G406" i="1"/>
  <c r="B407" i="1" l="1"/>
  <c r="F407" i="1" l="1"/>
  <c r="C407" i="1" s="1"/>
  <c r="H407" i="1" l="1"/>
  <c r="A408" i="1" l="1"/>
  <c r="G407" i="1"/>
  <c r="B408" i="1" l="1"/>
  <c r="F408" i="1" l="1"/>
  <c r="C408" i="1" s="1"/>
  <c r="H408" i="1" l="1"/>
  <c r="A409" i="1" l="1"/>
  <c r="G408" i="1"/>
  <c r="B409" i="1" l="1"/>
  <c r="F409" i="1" l="1"/>
  <c r="C409" i="1" s="1"/>
  <c r="H409" i="1" l="1"/>
  <c r="A410" i="1" l="1"/>
  <c r="G409" i="1"/>
  <c r="B410" i="1" l="1"/>
  <c r="F410" i="1" l="1"/>
  <c r="C410" i="1" s="1"/>
  <c r="H410" i="1" l="1"/>
  <c r="A411" i="1" l="1"/>
  <c r="G410" i="1"/>
  <c r="B411" i="1" l="1"/>
  <c r="F411" i="1" l="1"/>
  <c r="C411" i="1" s="1"/>
  <c r="H411" i="1" l="1"/>
  <c r="A412" i="1" l="1"/>
  <c r="G411" i="1"/>
  <c r="B412" i="1" l="1"/>
  <c r="F412" i="1" l="1"/>
  <c r="C412" i="1" s="1"/>
  <c r="H412" i="1" l="1"/>
  <c r="A413" i="1" l="1"/>
  <c r="G412" i="1"/>
  <c r="B413" i="1" l="1"/>
  <c r="F413" i="1" l="1"/>
  <c r="C413" i="1" s="1"/>
  <c r="H413" i="1" l="1"/>
  <c r="A414" i="1" l="1"/>
  <c r="G413" i="1"/>
  <c r="B414" i="1" l="1"/>
  <c r="F414" i="1" l="1"/>
  <c r="C414" i="1" s="1"/>
  <c r="H414" i="1" l="1"/>
  <c r="A415" i="1" l="1"/>
  <c r="G414" i="1"/>
  <c r="B415" i="1" l="1"/>
  <c r="F415" i="1" l="1"/>
  <c r="C415" i="1" s="1"/>
  <c r="H415" i="1" l="1"/>
  <c r="A416" i="1" l="1"/>
  <c r="G415" i="1"/>
  <c r="B416" i="1" l="1"/>
  <c r="F416" i="1" l="1"/>
  <c r="C416" i="1" s="1"/>
  <c r="H416" i="1" l="1"/>
  <c r="A417" i="1" l="1"/>
  <c r="G416" i="1"/>
  <c r="B417" i="1" l="1"/>
  <c r="F417" i="1" l="1"/>
  <c r="C417" i="1" s="1"/>
  <c r="H417" i="1" l="1"/>
  <c r="A418" i="1" l="1"/>
  <c r="G417" i="1"/>
  <c r="B418" i="1" l="1"/>
  <c r="F418" i="1" l="1"/>
  <c r="C418" i="1" s="1"/>
  <c r="H418" i="1" l="1"/>
  <c r="A419" i="1" l="1"/>
  <c r="G418" i="1"/>
  <c r="B419" i="1" l="1"/>
  <c r="F419" i="1" l="1"/>
  <c r="C419" i="1" s="1"/>
  <c r="H419" i="1" l="1"/>
  <c r="A420" i="1" l="1"/>
  <c r="G419" i="1"/>
  <c r="B420" i="1" l="1"/>
  <c r="F420" i="1" l="1"/>
  <c r="C420" i="1" s="1"/>
  <c r="H420" i="1" l="1"/>
  <c r="A421" i="1" l="1"/>
  <c r="G420" i="1"/>
  <c r="B421" i="1" l="1"/>
  <c r="F421" i="1" l="1"/>
  <c r="C421" i="1" s="1"/>
  <c r="H421" i="1" l="1"/>
  <c r="A422" i="1" l="1"/>
  <c r="G421" i="1"/>
  <c r="B422" i="1" l="1"/>
  <c r="F422" i="1" l="1"/>
  <c r="C422" i="1" s="1"/>
  <c r="H422" i="1" l="1"/>
  <c r="A423" i="1" l="1"/>
  <c r="G422" i="1"/>
  <c r="B423" i="1" l="1"/>
  <c r="F423" i="1" l="1"/>
  <c r="C423" i="1" s="1"/>
  <c r="H423" i="1" l="1"/>
  <c r="A424" i="1" l="1"/>
  <c r="G423" i="1"/>
  <c r="B424" i="1" l="1"/>
  <c r="F424" i="1" l="1"/>
  <c r="C424" i="1" s="1"/>
  <c r="H424" i="1" l="1"/>
  <c r="A425" i="1" l="1"/>
  <c r="G424" i="1"/>
  <c r="B425" i="1" l="1"/>
  <c r="F425" i="1" l="1"/>
  <c r="C425" i="1" s="1"/>
  <c r="H425" i="1" l="1"/>
  <c r="A426" i="1" l="1"/>
  <c r="G425" i="1"/>
  <c r="B426" i="1" l="1"/>
  <c r="F426" i="1" l="1"/>
  <c r="C426" i="1" s="1"/>
  <c r="H426" i="1" l="1"/>
  <c r="A427" i="1" l="1"/>
  <c r="G426" i="1"/>
  <c r="B427" i="1" l="1"/>
  <c r="F427" i="1" l="1"/>
  <c r="C427" i="1" s="1"/>
  <c r="H427" i="1" l="1"/>
  <c r="A428" i="1" l="1"/>
  <c r="G427" i="1"/>
  <c r="B428" i="1" l="1"/>
  <c r="F428" i="1" l="1"/>
  <c r="C428" i="1" s="1"/>
  <c r="H428" i="1" l="1"/>
  <c r="A429" i="1" l="1"/>
  <c r="G428" i="1"/>
  <c r="B429" i="1" l="1"/>
  <c r="F429" i="1" l="1"/>
  <c r="C429" i="1" s="1"/>
  <c r="H429" i="1" l="1"/>
  <c r="A430" i="1" l="1"/>
  <c r="G429" i="1"/>
  <c r="B430" i="1" l="1"/>
  <c r="F430" i="1" l="1"/>
  <c r="C430" i="1" s="1"/>
  <c r="H430" i="1" l="1"/>
  <c r="A431" i="1" l="1"/>
  <c r="G430" i="1"/>
  <c r="B431" i="1" l="1"/>
  <c r="F431" i="1" l="1"/>
  <c r="C431" i="1" s="1"/>
  <c r="H431" i="1" l="1"/>
  <c r="A432" i="1" l="1"/>
  <c r="G431" i="1"/>
  <c r="B432" i="1" l="1"/>
  <c r="F432" i="1" l="1"/>
  <c r="C432" i="1" s="1"/>
  <c r="H432" i="1" l="1"/>
  <c r="A433" i="1" l="1"/>
  <c r="G432" i="1"/>
  <c r="B433" i="1" l="1"/>
  <c r="F433" i="1" l="1"/>
  <c r="C433" i="1" s="1"/>
  <c r="H433" i="1" l="1"/>
  <c r="A434" i="1" l="1"/>
  <c r="G433" i="1"/>
  <c r="B434" i="1" l="1"/>
  <c r="F434" i="1" l="1"/>
  <c r="C434" i="1" s="1"/>
  <c r="H434" i="1" l="1"/>
  <c r="A435" i="1" l="1"/>
  <c r="G434" i="1"/>
  <c r="B435" i="1" l="1"/>
  <c r="F435" i="1" l="1"/>
  <c r="C435" i="1" s="1"/>
  <c r="H435" i="1" l="1"/>
  <c r="A436" i="1" l="1"/>
  <c r="G435" i="1"/>
  <c r="B436" i="1" l="1"/>
  <c r="F436" i="1" l="1"/>
  <c r="C436" i="1" s="1"/>
  <c r="H436" i="1" l="1"/>
  <c r="A437" i="1" l="1"/>
  <c r="G436" i="1"/>
  <c r="B437" i="1" l="1"/>
  <c r="F437" i="1" l="1"/>
  <c r="C437" i="1" s="1"/>
  <c r="H437" i="1" l="1"/>
  <c r="A438" i="1" l="1"/>
  <c r="G437" i="1"/>
  <c r="B438" i="1" l="1"/>
  <c r="F438" i="1" l="1"/>
  <c r="C438" i="1" s="1"/>
  <c r="H438" i="1" l="1"/>
  <c r="A439" i="1" l="1"/>
  <c r="G438" i="1"/>
  <c r="B439" i="1" l="1"/>
  <c r="F439" i="1" l="1"/>
  <c r="C439" i="1" s="1"/>
  <c r="H439" i="1" l="1"/>
  <c r="A440" i="1" l="1"/>
  <c r="G439" i="1"/>
  <c r="B440" i="1" l="1"/>
  <c r="F440" i="1" l="1"/>
  <c r="C440" i="1" s="1"/>
  <c r="H440" i="1" l="1"/>
  <c r="A441" i="1" l="1"/>
  <c r="G440" i="1"/>
  <c r="B441" i="1" l="1"/>
  <c r="F441" i="1" l="1"/>
  <c r="C441" i="1" s="1"/>
  <c r="H441" i="1" l="1"/>
  <c r="A442" i="1" l="1"/>
  <c r="G441" i="1"/>
  <c r="B442" i="1" l="1"/>
  <c r="F442" i="1" l="1"/>
  <c r="C442" i="1" s="1"/>
  <c r="H442" i="1" l="1"/>
  <c r="A443" i="1" l="1"/>
  <c r="G442" i="1"/>
  <c r="B443" i="1" l="1"/>
  <c r="F443" i="1" l="1"/>
  <c r="C443" i="1" s="1"/>
  <c r="H443" i="1" l="1"/>
  <c r="A444" i="1" l="1"/>
  <c r="G443" i="1"/>
  <c r="B444" i="1" l="1"/>
  <c r="F444" i="1" l="1"/>
  <c r="C444" i="1" s="1"/>
  <c r="H444" i="1" l="1"/>
  <c r="A445" i="1" l="1"/>
  <c r="G444" i="1"/>
  <c r="B445" i="1" l="1"/>
  <c r="F445" i="1" l="1"/>
  <c r="C445" i="1" s="1"/>
  <c r="H445" i="1" l="1"/>
  <c r="A446" i="1" l="1"/>
  <c r="G445" i="1"/>
  <c r="B446" i="1" l="1"/>
  <c r="F446" i="1" l="1"/>
  <c r="C446" i="1" s="1"/>
  <c r="H446" i="1" l="1"/>
  <c r="A447" i="1" l="1"/>
  <c r="G446" i="1"/>
  <c r="B447" i="1" l="1"/>
  <c r="F447" i="1" l="1"/>
  <c r="C447" i="1" s="1"/>
  <c r="H447" i="1" l="1"/>
  <c r="A448" i="1" l="1"/>
  <c r="G447" i="1"/>
  <c r="B448" i="1" l="1"/>
  <c r="F448" i="1" l="1"/>
  <c r="C448" i="1" s="1"/>
  <c r="H448" i="1" l="1"/>
  <c r="A449" i="1" l="1"/>
  <c r="G448" i="1"/>
  <c r="B449" i="1" l="1"/>
  <c r="F449" i="1" l="1"/>
  <c r="C449" i="1" s="1"/>
  <c r="H449" i="1" l="1"/>
  <c r="A450" i="1" l="1"/>
  <c r="G449" i="1"/>
  <c r="B450" i="1" l="1"/>
  <c r="F450" i="1" l="1"/>
  <c r="C450" i="1" s="1"/>
  <c r="H450" i="1" l="1"/>
  <c r="A451" i="1" l="1"/>
  <c r="G450" i="1"/>
  <c r="B451" i="1" l="1"/>
  <c r="F451" i="1" l="1"/>
  <c r="C451" i="1" s="1"/>
  <c r="H451" i="1" l="1"/>
  <c r="A452" i="1" l="1"/>
  <c r="G451" i="1"/>
  <c r="B452" i="1" l="1"/>
  <c r="F452" i="1" l="1"/>
  <c r="C452" i="1" s="1"/>
  <c r="H452" i="1" l="1"/>
  <c r="A453" i="1" l="1"/>
  <c r="G452" i="1"/>
  <c r="B453" i="1" l="1"/>
  <c r="F453" i="1" l="1"/>
  <c r="C453" i="1" s="1"/>
  <c r="H453" i="1" l="1"/>
  <c r="A454" i="1" l="1"/>
  <c r="G453" i="1"/>
  <c r="B454" i="1" l="1"/>
  <c r="F454" i="1" l="1"/>
  <c r="C454" i="1" s="1"/>
  <c r="H454" i="1" l="1"/>
  <c r="A455" i="1" l="1"/>
  <c r="G454" i="1"/>
  <c r="B455" i="1" l="1"/>
  <c r="F455" i="1" l="1"/>
  <c r="C455" i="1" s="1"/>
  <c r="H455" i="1" l="1"/>
  <c r="A456" i="1" l="1"/>
  <c r="G455" i="1"/>
  <c r="B456" i="1" l="1"/>
  <c r="F456" i="1" l="1"/>
  <c r="C456" i="1" s="1"/>
  <c r="H456" i="1" l="1"/>
  <c r="A457" i="1" l="1"/>
  <c r="G456" i="1"/>
  <c r="B457" i="1" l="1"/>
  <c r="F457" i="1" l="1"/>
  <c r="C457" i="1" s="1"/>
  <c r="H457" i="1" l="1"/>
  <c r="A458" i="1" l="1"/>
  <c r="G457" i="1"/>
  <c r="B458" i="1" l="1"/>
  <c r="F458" i="1" l="1"/>
  <c r="C458" i="1" s="1"/>
  <c r="H458" i="1" l="1"/>
  <c r="A459" i="1" l="1"/>
  <c r="G458" i="1"/>
  <c r="B459" i="1" l="1"/>
  <c r="F459" i="1" l="1"/>
  <c r="C459" i="1" s="1"/>
  <c r="H459" i="1" l="1"/>
  <c r="A460" i="1" l="1"/>
  <c r="G459" i="1"/>
  <c r="B460" i="1" l="1"/>
  <c r="F460" i="1" l="1"/>
  <c r="C460" i="1" s="1"/>
  <c r="H460" i="1" l="1"/>
  <c r="A461" i="1" l="1"/>
  <c r="G460" i="1"/>
  <c r="B461" i="1" l="1"/>
  <c r="F461" i="1" l="1"/>
  <c r="C461" i="1" s="1"/>
  <c r="H461" i="1" l="1"/>
  <c r="A462" i="1" l="1"/>
  <c r="G461" i="1"/>
  <c r="B462" i="1" l="1"/>
  <c r="F462" i="1" l="1"/>
  <c r="C462" i="1" s="1"/>
  <c r="H462" i="1" l="1"/>
  <c r="A463" i="1" l="1"/>
  <c r="G462" i="1"/>
  <c r="B463" i="1" l="1"/>
  <c r="F463" i="1" l="1"/>
  <c r="C463" i="1" s="1"/>
  <c r="H463" i="1" l="1"/>
  <c r="A464" i="1" l="1"/>
  <c r="G463" i="1"/>
  <c r="B464" i="1" l="1"/>
  <c r="F464" i="1" l="1"/>
  <c r="C464" i="1" s="1"/>
  <c r="H464" i="1" l="1"/>
  <c r="A465" i="1" l="1"/>
  <c r="G464" i="1"/>
  <c r="B465" i="1" l="1"/>
  <c r="F465" i="1" l="1"/>
  <c r="C465" i="1" s="1"/>
  <c r="H465" i="1" l="1"/>
  <c r="A466" i="1" l="1"/>
  <c r="G465" i="1"/>
  <c r="B466" i="1" l="1"/>
  <c r="F466" i="1" l="1"/>
  <c r="C466" i="1" s="1"/>
  <c r="H466" i="1" l="1"/>
  <c r="A467" i="1" l="1"/>
  <c r="G466" i="1"/>
  <c r="B467" i="1" l="1"/>
  <c r="F467" i="1" l="1"/>
  <c r="C467" i="1" s="1"/>
  <c r="H467" i="1" l="1"/>
  <c r="A468" i="1" l="1"/>
  <c r="G467" i="1"/>
  <c r="B468" i="1" l="1"/>
  <c r="F468" i="1" l="1"/>
  <c r="C468" i="1" s="1"/>
  <c r="H468" i="1" l="1"/>
  <c r="A469" i="1" l="1"/>
  <c r="G468" i="1"/>
  <c r="B469" i="1" l="1"/>
  <c r="F469" i="1" l="1"/>
  <c r="C469" i="1" s="1"/>
  <c r="H469" i="1" l="1"/>
  <c r="A470" i="1" l="1"/>
  <c r="G469" i="1"/>
  <c r="B470" i="1" l="1"/>
  <c r="F470" i="1" l="1"/>
  <c r="C470" i="1" s="1"/>
  <c r="H470" i="1" l="1"/>
  <c r="A471" i="1" l="1"/>
  <c r="G470" i="1"/>
  <c r="B471" i="1" l="1"/>
  <c r="F471" i="1" l="1"/>
  <c r="C471" i="1" s="1"/>
  <c r="H471" i="1" l="1"/>
  <c r="A472" i="1" l="1"/>
  <c r="G471" i="1"/>
  <c r="B472" i="1" l="1"/>
  <c r="F472" i="1" l="1"/>
  <c r="C472" i="1" s="1"/>
  <c r="H472" i="1" l="1"/>
  <c r="A473" i="1" l="1"/>
  <c r="G472" i="1"/>
  <c r="B473" i="1" l="1"/>
  <c r="F473" i="1" l="1"/>
  <c r="C473" i="1" s="1"/>
  <c r="H473" i="1" l="1"/>
  <c r="A474" i="1" l="1"/>
  <c r="G473" i="1"/>
  <c r="B474" i="1" l="1"/>
  <c r="F474" i="1" l="1"/>
  <c r="C474" i="1" s="1"/>
  <c r="H474" i="1" l="1"/>
  <c r="A475" i="1" l="1"/>
  <c r="G474" i="1"/>
  <c r="B475" i="1" l="1"/>
  <c r="F475" i="1" l="1"/>
  <c r="C475" i="1" s="1"/>
  <c r="H475" i="1" l="1"/>
  <c r="A476" i="1" l="1"/>
  <c r="G475" i="1"/>
  <c r="B476" i="1" l="1"/>
  <c r="F476" i="1" l="1"/>
  <c r="C476" i="1" s="1"/>
  <c r="H476" i="1" l="1"/>
  <c r="A477" i="1" l="1"/>
  <c r="G476" i="1"/>
  <c r="B477" i="1" l="1"/>
  <c r="F477" i="1" l="1"/>
  <c r="C477" i="1" s="1"/>
  <c r="H477" i="1" s="1"/>
  <c r="A478" i="1" l="1"/>
  <c r="G477" i="1"/>
  <c r="B478" i="1" l="1"/>
  <c r="F478" i="1" l="1"/>
  <c r="C478" i="1" s="1"/>
  <c r="H478" i="1" l="1"/>
  <c r="A479" i="1" l="1"/>
  <c r="G478" i="1"/>
  <c r="B479" i="1" l="1"/>
  <c r="F479" i="1" l="1"/>
  <c r="C479" i="1" s="1"/>
  <c r="H479" i="1" l="1"/>
  <c r="A480" i="1" l="1"/>
  <c r="G479" i="1"/>
  <c r="B480" i="1" l="1"/>
  <c r="F480" i="1" l="1"/>
  <c r="C480" i="1" s="1"/>
  <c r="H480" i="1" l="1"/>
  <c r="A481" i="1" l="1"/>
  <c r="G480" i="1"/>
  <c r="B481" i="1" l="1"/>
  <c r="F481" i="1" l="1"/>
  <c r="C481" i="1" s="1"/>
  <c r="H481" i="1" l="1"/>
  <c r="A482" i="1" l="1"/>
  <c r="G481" i="1"/>
  <c r="B482" i="1" l="1"/>
  <c r="F482" i="1" l="1"/>
  <c r="C482" i="1" s="1"/>
  <c r="H482" i="1" l="1"/>
  <c r="A483" i="1" l="1"/>
  <c r="G482" i="1"/>
  <c r="B483" i="1" l="1"/>
  <c r="F483" i="1" l="1"/>
  <c r="C483" i="1" s="1"/>
  <c r="H483" i="1" l="1"/>
  <c r="A484" i="1" l="1"/>
  <c r="G483" i="1"/>
  <c r="B484" i="1" l="1"/>
  <c r="F484" i="1" l="1"/>
  <c r="C484" i="1" s="1"/>
  <c r="H484" i="1" l="1"/>
  <c r="A485" i="1" l="1"/>
  <c r="G484" i="1"/>
  <c r="B485" i="1" l="1"/>
  <c r="F485" i="1" l="1"/>
  <c r="C485" i="1" s="1"/>
  <c r="H485" i="1" l="1"/>
  <c r="A486" i="1" l="1"/>
  <c r="G485" i="1"/>
  <c r="B486" i="1" l="1"/>
  <c r="F486" i="1" l="1"/>
  <c r="C486" i="1" s="1"/>
  <c r="H486" i="1" l="1"/>
  <c r="A487" i="1" l="1"/>
  <c r="G486" i="1"/>
  <c r="B487" i="1" l="1"/>
  <c r="F487" i="1" l="1"/>
  <c r="C487" i="1" s="1"/>
  <c r="H487" i="1" l="1"/>
  <c r="A488" i="1" l="1"/>
  <c r="G487" i="1"/>
  <c r="B488" i="1" l="1"/>
  <c r="F488" i="1" l="1"/>
  <c r="C488" i="1" s="1"/>
  <c r="H488" i="1" l="1"/>
  <c r="A489" i="1" l="1"/>
  <c r="G488" i="1"/>
  <c r="B489" i="1" l="1"/>
  <c r="F489" i="1" l="1"/>
  <c r="C489" i="1" s="1"/>
  <c r="H489" i="1" l="1"/>
  <c r="A490" i="1" l="1"/>
  <c r="G489" i="1"/>
  <c r="B490" i="1" l="1"/>
  <c r="F490" i="1" l="1"/>
  <c r="C490" i="1" s="1"/>
  <c r="H490" i="1" l="1"/>
  <c r="A491" i="1" l="1"/>
  <c r="G490" i="1"/>
  <c r="B491" i="1" l="1"/>
  <c r="F491" i="1" l="1"/>
  <c r="C491" i="1" s="1"/>
  <c r="H491" i="1" l="1"/>
  <c r="A492" i="1" l="1"/>
  <c r="G491" i="1"/>
  <c r="B492" i="1" l="1"/>
  <c r="F492" i="1" l="1"/>
  <c r="C492" i="1" s="1"/>
  <c r="H492" i="1" l="1"/>
  <c r="A493" i="1" l="1"/>
  <c r="G492" i="1"/>
  <c r="B493" i="1" l="1"/>
  <c r="F493" i="1" l="1"/>
  <c r="C493" i="1" s="1"/>
  <c r="H493" i="1" l="1"/>
  <c r="A494" i="1" l="1"/>
  <c r="G493" i="1"/>
  <c r="B494" i="1" l="1"/>
  <c r="F494" i="1" l="1"/>
  <c r="C494" i="1" s="1"/>
  <c r="H494" i="1" l="1"/>
  <c r="A495" i="1" l="1"/>
  <c r="G494" i="1"/>
  <c r="B495" i="1" l="1"/>
  <c r="F495" i="1" l="1"/>
  <c r="C495" i="1" s="1"/>
  <c r="H495" i="1" l="1"/>
  <c r="A496" i="1" l="1"/>
  <c r="G495" i="1"/>
  <c r="B496" i="1" l="1"/>
  <c r="F496" i="1" l="1"/>
  <c r="C496" i="1" s="1"/>
  <c r="H496" i="1" l="1"/>
  <c r="A497" i="1" l="1"/>
  <c r="G496" i="1"/>
  <c r="B497" i="1" l="1"/>
  <c r="F497" i="1" l="1"/>
  <c r="C497" i="1" s="1"/>
  <c r="H497" i="1" l="1"/>
  <c r="A498" i="1" l="1"/>
  <c r="G497" i="1"/>
  <c r="B498" i="1" l="1"/>
  <c r="F498" i="1" l="1"/>
  <c r="C498" i="1" s="1"/>
  <c r="H498" i="1" l="1"/>
  <c r="A499" i="1" l="1"/>
  <c r="G498" i="1"/>
  <c r="B499" i="1" l="1"/>
  <c r="F499" i="1" l="1"/>
  <c r="C499" i="1" s="1"/>
  <c r="H499" i="1" l="1"/>
  <c r="A500" i="1" l="1"/>
  <c r="G499" i="1"/>
  <c r="B500" i="1" l="1"/>
  <c r="F500" i="1" l="1"/>
  <c r="C500" i="1" s="1"/>
  <c r="H500" i="1" l="1"/>
  <c r="A501" i="1" l="1"/>
  <c r="G500" i="1"/>
  <c r="B501" i="1" l="1"/>
  <c r="F501" i="1" l="1"/>
  <c r="C501" i="1" s="1"/>
  <c r="H501" i="1" l="1"/>
  <c r="A502" i="1" l="1"/>
  <c r="G501" i="1"/>
  <c r="B502" i="1" l="1"/>
  <c r="F502" i="1" l="1"/>
  <c r="C502" i="1" s="1"/>
  <c r="H502" i="1" l="1"/>
  <c r="A503" i="1" l="1"/>
  <c r="G502" i="1"/>
  <c r="B503" i="1" l="1"/>
  <c r="F503" i="1" l="1"/>
  <c r="C503" i="1" s="1"/>
  <c r="H503" i="1" l="1"/>
  <c r="A504" i="1" l="1"/>
  <c r="G503" i="1"/>
  <c r="B504" i="1" l="1"/>
  <c r="F504" i="1" l="1"/>
  <c r="C504" i="1" s="1"/>
  <c r="H504" i="1" l="1"/>
  <c r="A505" i="1" l="1"/>
  <c r="G504" i="1"/>
  <c r="B505" i="1" l="1"/>
  <c r="F505" i="1" l="1"/>
  <c r="C505" i="1" s="1"/>
  <c r="H505" i="1" l="1"/>
  <c r="A506" i="1" l="1"/>
  <c r="G505" i="1"/>
  <c r="B506" i="1" l="1"/>
  <c r="F506" i="1" l="1"/>
  <c r="C506" i="1" s="1"/>
  <c r="H506" i="1" l="1"/>
  <c r="A507" i="1" l="1"/>
  <c r="G506" i="1"/>
  <c r="B507" i="1" l="1"/>
  <c r="F507" i="1" l="1"/>
  <c r="C507" i="1" s="1"/>
  <c r="H507" i="1" l="1"/>
  <c r="A508" i="1" l="1"/>
  <c r="G507" i="1"/>
  <c r="B508" i="1" l="1"/>
  <c r="F508" i="1" l="1"/>
  <c r="C508" i="1" s="1"/>
  <c r="H508" i="1" l="1"/>
  <c r="A509" i="1" l="1"/>
  <c r="G508" i="1"/>
  <c r="B509" i="1" l="1"/>
  <c r="F509" i="1" l="1"/>
  <c r="C509" i="1" s="1"/>
  <c r="H509" i="1" l="1"/>
  <c r="A510" i="1" l="1"/>
  <c r="G509" i="1"/>
  <c r="B510" i="1" l="1"/>
  <c r="F510" i="1" l="1"/>
  <c r="C510" i="1" s="1"/>
  <c r="H510" i="1" s="1"/>
  <c r="A511" i="1" l="1"/>
  <c r="G510" i="1"/>
  <c r="B511" i="1" l="1"/>
  <c r="F511" i="1" l="1"/>
  <c r="C511" i="1" s="1"/>
  <c r="H511" i="1" l="1"/>
  <c r="A512" i="1" l="1"/>
  <c r="G511" i="1"/>
  <c r="B512" i="1" l="1"/>
  <c r="F512" i="1" l="1"/>
  <c r="C512" i="1" s="1"/>
  <c r="H512" i="1" l="1"/>
  <c r="A513" i="1" l="1"/>
  <c r="G512" i="1"/>
  <c r="B513" i="1" l="1"/>
  <c r="F513" i="1" l="1"/>
  <c r="C513" i="1" s="1"/>
  <c r="H513" i="1" l="1"/>
  <c r="A514" i="1" l="1"/>
  <c r="G513" i="1"/>
  <c r="B514" i="1" l="1"/>
  <c r="F514" i="1" l="1"/>
  <c r="C514" i="1" s="1"/>
  <c r="H514" i="1" l="1"/>
  <c r="A515" i="1" l="1"/>
  <c r="G514" i="1"/>
  <c r="B515" i="1" l="1"/>
  <c r="F515" i="1" l="1"/>
  <c r="C515" i="1" s="1"/>
  <c r="H515" i="1" l="1"/>
  <c r="A516" i="1" l="1"/>
  <c r="G515" i="1"/>
  <c r="B516" i="1" l="1"/>
  <c r="F516" i="1" l="1"/>
  <c r="C516" i="1" s="1"/>
  <c r="H516" i="1" l="1"/>
  <c r="A517" i="1" l="1"/>
  <c r="G516" i="1"/>
  <c r="B517" i="1" l="1"/>
  <c r="F517" i="1" l="1"/>
  <c r="C517" i="1" s="1"/>
  <c r="H517" i="1" l="1"/>
  <c r="A518" i="1" l="1"/>
  <c r="G517" i="1"/>
  <c r="B518" i="1" l="1"/>
  <c r="F518" i="1" l="1"/>
  <c r="C518" i="1" s="1"/>
  <c r="H518" i="1" l="1"/>
  <c r="A519" i="1" l="1"/>
  <c r="G518" i="1"/>
  <c r="B519" i="1" l="1"/>
  <c r="F519" i="1" l="1"/>
  <c r="C519" i="1" s="1"/>
  <c r="H519" i="1" l="1"/>
  <c r="A520" i="1" l="1"/>
  <c r="G519" i="1"/>
  <c r="B520" i="1" l="1"/>
  <c r="F520" i="1" l="1"/>
  <c r="C520" i="1" s="1"/>
  <c r="H520" i="1" l="1"/>
  <c r="A521" i="1" l="1"/>
  <c r="G520" i="1"/>
  <c r="B521" i="1" l="1"/>
  <c r="F521" i="1" l="1"/>
  <c r="C521" i="1" s="1"/>
  <c r="H521" i="1" l="1"/>
  <c r="A522" i="1" l="1"/>
  <c r="G521" i="1"/>
  <c r="B522" i="1" l="1"/>
  <c r="F522" i="1" l="1"/>
  <c r="C522" i="1" s="1"/>
  <c r="H522" i="1" l="1"/>
  <c r="A523" i="1" l="1"/>
  <c r="G522" i="1"/>
  <c r="B523" i="1" l="1"/>
  <c r="F523" i="1" l="1"/>
  <c r="C523" i="1" s="1"/>
  <c r="H523" i="1" l="1"/>
  <c r="A524" i="1" l="1"/>
  <c r="G523" i="1"/>
  <c r="B524" i="1" l="1"/>
  <c r="F524" i="1" l="1"/>
  <c r="C524" i="1" s="1"/>
  <c r="H524" i="1" l="1"/>
  <c r="A525" i="1" l="1"/>
  <c r="G524" i="1"/>
  <c r="B525" i="1" l="1"/>
  <c r="F525" i="1" l="1"/>
  <c r="C525" i="1" s="1"/>
  <c r="H525" i="1" l="1"/>
  <c r="A526" i="1" l="1"/>
  <c r="G525" i="1"/>
  <c r="B526" i="1" l="1"/>
  <c r="F526" i="1" l="1"/>
  <c r="C526" i="1" s="1"/>
  <c r="H526" i="1" l="1"/>
  <c r="A527" i="1" l="1"/>
  <c r="G526" i="1"/>
  <c r="B527" i="1" l="1"/>
  <c r="F527" i="1" l="1"/>
  <c r="C527" i="1" s="1"/>
  <c r="H527" i="1" l="1"/>
  <c r="A528" i="1" l="1"/>
  <c r="G527" i="1"/>
  <c r="B528" i="1" l="1"/>
  <c r="F528" i="1" l="1"/>
  <c r="C528" i="1" s="1"/>
  <c r="H528" i="1" l="1"/>
  <c r="A529" i="1" l="1"/>
  <c r="G528" i="1"/>
  <c r="B529" i="1" l="1"/>
  <c r="F529" i="1" l="1"/>
  <c r="C529" i="1" s="1"/>
  <c r="H529" i="1" l="1"/>
  <c r="A530" i="1" l="1"/>
  <c r="G529" i="1"/>
  <c r="B530" i="1" l="1"/>
  <c r="F530" i="1" l="1"/>
  <c r="C530" i="1" s="1"/>
  <c r="H530" i="1" l="1"/>
  <c r="A531" i="1" l="1"/>
  <c r="G530" i="1"/>
  <c r="B531" i="1" l="1"/>
  <c r="F531" i="1" l="1"/>
  <c r="C531" i="1" s="1"/>
  <c r="H531" i="1" l="1"/>
  <c r="A532" i="1" l="1"/>
  <c r="G531" i="1"/>
  <c r="B532" i="1" l="1"/>
  <c r="F532" i="1" l="1"/>
  <c r="C532" i="1" s="1"/>
  <c r="H532" i="1" l="1"/>
  <c r="A533" i="1" l="1"/>
  <c r="G532" i="1"/>
  <c r="B533" i="1" l="1"/>
  <c r="F533" i="1" l="1"/>
  <c r="C533" i="1" s="1"/>
  <c r="H533" i="1" l="1"/>
  <c r="A534" i="1" l="1"/>
  <c r="G533" i="1"/>
  <c r="B534" i="1" l="1"/>
  <c r="F534" i="1" l="1"/>
  <c r="C534" i="1" s="1"/>
  <c r="H534" i="1" l="1"/>
  <c r="A535" i="1" l="1"/>
  <c r="G534" i="1"/>
  <c r="B535" i="1" l="1"/>
  <c r="F535" i="1" l="1"/>
  <c r="C535" i="1" s="1"/>
  <c r="H535" i="1" l="1"/>
  <c r="A536" i="1" l="1"/>
  <c r="G535" i="1"/>
  <c r="B536" i="1" l="1"/>
  <c r="F536" i="1" l="1"/>
  <c r="C536" i="1" s="1"/>
  <c r="H536" i="1" l="1"/>
  <c r="A537" i="1" l="1"/>
  <c r="G536" i="1"/>
  <c r="B537" i="1" l="1"/>
  <c r="F537" i="1" l="1"/>
  <c r="C537" i="1" s="1"/>
  <c r="H537" i="1" l="1"/>
  <c r="A538" i="1" l="1"/>
  <c r="G537" i="1"/>
  <c r="B538" i="1" l="1"/>
  <c r="F538" i="1" l="1"/>
  <c r="C538" i="1" s="1"/>
  <c r="H538" i="1" l="1"/>
  <c r="A539" i="1" l="1"/>
  <c r="G538" i="1"/>
  <c r="B539" i="1" l="1"/>
  <c r="F539" i="1" l="1"/>
  <c r="C539" i="1" s="1"/>
  <c r="H539" i="1" l="1"/>
  <c r="A540" i="1" l="1"/>
  <c r="G539" i="1"/>
  <c r="B540" i="1" l="1"/>
  <c r="F540" i="1" l="1"/>
  <c r="C540" i="1" s="1"/>
  <c r="H540" i="1" l="1"/>
  <c r="A541" i="1" l="1"/>
  <c r="G540" i="1"/>
  <c r="B541" i="1" l="1"/>
  <c r="F541" i="1" l="1"/>
  <c r="C541" i="1" s="1"/>
  <c r="H541" i="1" l="1"/>
  <c r="A542" i="1" l="1"/>
  <c r="G541" i="1"/>
  <c r="B542" i="1" l="1"/>
  <c r="F542" i="1" l="1"/>
  <c r="C542" i="1" s="1"/>
  <c r="H542" i="1" l="1"/>
  <c r="A543" i="1" l="1"/>
  <c r="G542" i="1"/>
  <c r="B543" i="1" l="1"/>
  <c r="F543" i="1" l="1"/>
  <c r="C543" i="1" s="1"/>
  <c r="H543" i="1" l="1"/>
  <c r="A544" i="1" l="1"/>
  <c r="G543" i="1"/>
  <c r="B544" i="1" l="1"/>
  <c r="F544" i="1" l="1"/>
  <c r="C544" i="1" s="1"/>
  <c r="H544" i="1" l="1"/>
  <c r="A545" i="1" l="1"/>
  <c r="G544" i="1"/>
  <c r="B545" i="1" l="1"/>
  <c r="F545" i="1" l="1"/>
  <c r="C545" i="1" s="1"/>
  <c r="H545" i="1" l="1"/>
  <c r="A546" i="1" l="1"/>
  <c r="G545" i="1"/>
  <c r="B546" i="1" l="1"/>
  <c r="F546" i="1" l="1"/>
  <c r="C546" i="1" s="1"/>
  <c r="H546" i="1" l="1"/>
  <c r="A547" i="1" l="1"/>
  <c r="G546" i="1"/>
  <c r="B547" i="1" l="1"/>
  <c r="F547" i="1" l="1"/>
  <c r="C547" i="1" s="1"/>
  <c r="H547" i="1" l="1"/>
  <c r="A548" i="1" l="1"/>
  <c r="G547" i="1"/>
  <c r="B548" i="1" l="1"/>
  <c r="F548" i="1" l="1"/>
  <c r="C548" i="1" s="1"/>
  <c r="H548" i="1" l="1"/>
  <c r="A549" i="1" l="1"/>
  <c r="G548" i="1"/>
  <c r="B549" i="1" l="1"/>
  <c r="F549" i="1" l="1"/>
  <c r="C549" i="1" s="1"/>
  <c r="H549" i="1" l="1"/>
  <c r="A550" i="1" l="1"/>
  <c r="G549" i="1"/>
  <c r="B550" i="1" l="1"/>
  <c r="F550" i="1" l="1"/>
  <c r="C550" i="1" s="1"/>
  <c r="H550" i="1" l="1"/>
  <c r="A551" i="1" l="1"/>
  <c r="G550" i="1"/>
  <c r="B551" i="1" l="1"/>
  <c r="F551" i="1" l="1"/>
  <c r="C551" i="1" s="1"/>
  <c r="H551" i="1" l="1"/>
  <c r="A552" i="1" l="1"/>
  <c r="G551" i="1"/>
  <c r="B552" i="1" l="1"/>
  <c r="F552" i="1" l="1"/>
  <c r="C552" i="1" s="1"/>
  <c r="H552" i="1" l="1"/>
  <c r="A553" i="1" l="1"/>
  <c r="G552" i="1"/>
  <c r="B553" i="1" l="1"/>
  <c r="F553" i="1" l="1"/>
  <c r="C553" i="1" s="1"/>
  <c r="H553" i="1" l="1"/>
  <c r="A554" i="1" l="1"/>
  <c r="G553" i="1"/>
  <c r="B554" i="1" l="1"/>
  <c r="F554" i="1" l="1"/>
  <c r="C554" i="1" s="1"/>
  <c r="H554" i="1" l="1"/>
  <c r="A555" i="1" l="1"/>
  <c r="G554" i="1"/>
  <c r="B555" i="1" l="1"/>
  <c r="F555" i="1" l="1"/>
  <c r="C555" i="1" s="1"/>
  <c r="H555" i="1" l="1"/>
  <c r="A556" i="1" l="1"/>
  <c r="G555" i="1"/>
  <c r="B556" i="1" l="1"/>
  <c r="F556" i="1" l="1"/>
  <c r="C556" i="1" s="1"/>
  <c r="H556" i="1" l="1"/>
  <c r="A557" i="1" l="1"/>
  <c r="G556" i="1"/>
  <c r="B557" i="1" l="1"/>
  <c r="F557" i="1" l="1"/>
  <c r="C557" i="1" s="1"/>
  <c r="H557" i="1" l="1"/>
  <c r="A558" i="1" l="1"/>
  <c r="G557" i="1"/>
  <c r="B558" i="1" l="1"/>
  <c r="F558" i="1" l="1"/>
  <c r="C558" i="1" s="1"/>
  <c r="H558" i="1" l="1"/>
  <c r="A559" i="1" l="1"/>
  <c r="G558" i="1"/>
  <c r="B559" i="1" l="1"/>
  <c r="F559" i="1" l="1"/>
  <c r="C559" i="1" s="1"/>
  <c r="H559" i="1" l="1"/>
  <c r="A560" i="1" l="1"/>
  <c r="G559" i="1"/>
  <c r="B560" i="1" l="1"/>
  <c r="F560" i="1" l="1"/>
  <c r="C560" i="1" s="1"/>
  <c r="H560" i="1" l="1"/>
  <c r="A561" i="1" l="1"/>
  <c r="G560" i="1"/>
  <c r="B561" i="1" l="1"/>
  <c r="F561" i="1" l="1"/>
  <c r="C561" i="1" s="1"/>
  <c r="H561" i="1" l="1"/>
  <c r="A562" i="1" l="1"/>
  <c r="G561" i="1"/>
  <c r="B562" i="1" l="1"/>
  <c r="F562" i="1" l="1"/>
  <c r="C562" i="1" s="1"/>
  <c r="H562" i="1" l="1"/>
  <c r="A563" i="1" l="1"/>
  <c r="G562" i="1"/>
  <c r="B563" i="1" l="1"/>
  <c r="F563" i="1" l="1"/>
  <c r="C563" i="1" s="1"/>
  <c r="H563" i="1" l="1"/>
  <c r="A564" i="1" l="1"/>
  <c r="G563" i="1"/>
  <c r="B564" i="1" l="1"/>
  <c r="F564" i="1" l="1"/>
  <c r="C564" i="1" s="1"/>
  <c r="H564" i="1" l="1"/>
  <c r="A565" i="1" l="1"/>
  <c r="G564" i="1"/>
  <c r="B565" i="1" l="1"/>
  <c r="F565" i="1" l="1"/>
  <c r="C565" i="1" s="1"/>
  <c r="H565" i="1" l="1"/>
  <c r="A566" i="1" l="1"/>
  <c r="G565" i="1"/>
  <c r="B566" i="1" l="1"/>
  <c r="F566" i="1" l="1"/>
  <c r="C566" i="1" s="1"/>
  <c r="H566" i="1" l="1"/>
  <c r="A567" i="1" l="1"/>
  <c r="G566" i="1"/>
  <c r="B567" i="1" l="1"/>
  <c r="F567" i="1" l="1"/>
  <c r="C567" i="1" s="1"/>
  <c r="H567" i="1" l="1"/>
  <c r="A568" i="1" l="1"/>
  <c r="G567" i="1"/>
  <c r="B568" i="1" l="1"/>
  <c r="F568" i="1" l="1"/>
  <c r="C568" i="1" s="1"/>
  <c r="H568" i="1" l="1"/>
  <c r="A569" i="1" l="1"/>
  <c r="G568" i="1"/>
  <c r="B569" i="1" l="1"/>
  <c r="F569" i="1" l="1"/>
  <c r="C569" i="1" s="1"/>
  <c r="H569" i="1" l="1"/>
  <c r="A570" i="1" l="1"/>
  <c r="G569" i="1"/>
  <c r="B570" i="1" l="1"/>
  <c r="F570" i="1" l="1"/>
  <c r="C570" i="1" s="1"/>
  <c r="H570" i="1" l="1"/>
  <c r="A571" i="1" l="1"/>
  <c r="G570" i="1"/>
  <c r="B571" i="1" l="1"/>
  <c r="F571" i="1" l="1"/>
  <c r="C571" i="1" s="1"/>
  <c r="H571" i="1" l="1"/>
  <c r="A572" i="1" l="1"/>
  <c r="G571" i="1"/>
  <c r="B572" i="1" l="1"/>
  <c r="F572" i="1" l="1"/>
  <c r="C572" i="1" s="1"/>
  <c r="H572" i="1" l="1"/>
  <c r="A573" i="1" l="1"/>
  <c r="G572" i="1"/>
  <c r="B573" i="1" l="1"/>
  <c r="F573" i="1" l="1"/>
  <c r="C573" i="1" s="1"/>
  <c r="H573" i="1" l="1"/>
  <c r="A574" i="1" l="1"/>
  <c r="G573" i="1"/>
  <c r="B574" i="1" l="1"/>
  <c r="F574" i="1" l="1"/>
  <c r="C574" i="1" s="1"/>
  <c r="H574" i="1" l="1"/>
  <c r="A575" i="1" l="1"/>
  <c r="G574" i="1"/>
  <c r="B575" i="1" l="1"/>
  <c r="F575" i="1" l="1"/>
  <c r="C575" i="1" s="1"/>
  <c r="H575" i="1" l="1"/>
  <c r="A576" i="1" l="1"/>
  <c r="G575" i="1"/>
  <c r="B576" i="1" l="1"/>
  <c r="F576" i="1" l="1"/>
  <c r="C576" i="1" s="1"/>
  <c r="H576" i="1" l="1"/>
  <c r="A577" i="1" l="1"/>
  <c r="G576" i="1"/>
  <c r="B577" i="1" l="1"/>
  <c r="F577" i="1" l="1"/>
  <c r="C577" i="1" s="1"/>
  <c r="H577" i="1" l="1"/>
  <c r="A578" i="1" l="1"/>
  <c r="G577" i="1"/>
  <c r="B578" i="1" l="1"/>
  <c r="F578" i="1" l="1"/>
  <c r="C578" i="1" s="1"/>
  <c r="H578" i="1" l="1"/>
  <c r="A579" i="1" l="1"/>
  <c r="G578" i="1"/>
  <c r="B579" i="1" l="1"/>
  <c r="F579" i="1" l="1"/>
  <c r="C579" i="1" s="1"/>
  <c r="H579" i="1" l="1"/>
  <c r="A580" i="1" l="1"/>
  <c r="G579" i="1"/>
  <c r="B580" i="1" l="1"/>
  <c r="F580" i="1" l="1"/>
  <c r="C580" i="1" s="1"/>
  <c r="H580" i="1" l="1"/>
  <c r="A581" i="1" l="1"/>
  <c r="G580" i="1"/>
  <c r="B581" i="1" l="1"/>
  <c r="F581" i="1" l="1"/>
  <c r="C581" i="1" s="1"/>
  <c r="H581" i="1" l="1"/>
  <c r="A582" i="1" l="1"/>
  <c r="G581" i="1"/>
  <c r="B582" i="1" l="1"/>
  <c r="F582" i="1" l="1"/>
  <c r="C582" i="1" s="1"/>
  <c r="H582" i="1" l="1"/>
  <c r="A583" i="1" l="1"/>
  <c r="G582" i="1"/>
  <c r="B583" i="1" l="1"/>
  <c r="F583" i="1" l="1"/>
  <c r="C583" i="1" s="1"/>
  <c r="H583" i="1" l="1"/>
  <c r="A584" i="1" l="1"/>
  <c r="G583" i="1"/>
  <c r="B584" i="1" l="1"/>
  <c r="F584" i="1" l="1"/>
  <c r="C584" i="1" s="1"/>
  <c r="H584" i="1" l="1"/>
  <c r="A585" i="1" l="1"/>
  <c r="G584" i="1"/>
  <c r="B585" i="1" l="1"/>
  <c r="F585" i="1" l="1"/>
  <c r="C585" i="1" s="1"/>
  <c r="H585" i="1" l="1"/>
  <c r="A586" i="1" l="1"/>
  <c r="G585" i="1"/>
  <c r="B586" i="1" l="1"/>
  <c r="F586" i="1" l="1"/>
  <c r="C586" i="1" s="1"/>
  <c r="H586" i="1" l="1"/>
  <c r="A587" i="1" l="1"/>
  <c r="G586" i="1"/>
  <c r="B587" i="1" l="1"/>
  <c r="F587" i="1" l="1"/>
  <c r="C587" i="1" s="1"/>
  <c r="H587" i="1" l="1"/>
  <c r="A588" i="1" l="1"/>
  <c r="G587" i="1"/>
  <c r="B588" i="1" l="1"/>
  <c r="F588" i="1" l="1"/>
  <c r="C588" i="1" s="1"/>
  <c r="H588" i="1" l="1"/>
  <c r="A589" i="1" l="1"/>
  <c r="G588" i="1"/>
  <c r="B589" i="1" l="1"/>
  <c r="F589" i="1" l="1"/>
  <c r="C589" i="1" s="1"/>
  <c r="H589" i="1" l="1"/>
  <c r="A590" i="1" l="1"/>
  <c r="G589" i="1"/>
  <c r="B590" i="1" l="1"/>
  <c r="F590" i="1" l="1"/>
  <c r="C590" i="1" s="1"/>
  <c r="H590" i="1" l="1"/>
  <c r="A591" i="1" l="1"/>
  <c r="G590" i="1"/>
  <c r="B591" i="1" l="1"/>
  <c r="F591" i="1" l="1"/>
  <c r="C591" i="1" s="1"/>
  <c r="H591" i="1" l="1"/>
  <c r="A592" i="1" l="1"/>
  <c r="G591" i="1"/>
  <c r="B592" i="1" l="1"/>
  <c r="F592" i="1" l="1"/>
  <c r="C592" i="1" s="1"/>
  <c r="H592" i="1" l="1"/>
  <c r="A593" i="1" l="1"/>
  <c r="G592" i="1"/>
  <c r="B593" i="1" l="1"/>
  <c r="F593" i="1" l="1"/>
  <c r="C593" i="1" s="1"/>
  <c r="H593" i="1" l="1"/>
  <c r="A594" i="1" l="1"/>
  <c r="G593" i="1"/>
  <c r="B594" i="1" l="1"/>
  <c r="F594" i="1" l="1"/>
  <c r="C594" i="1" s="1"/>
  <c r="H594" i="1" l="1"/>
  <c r="A595" i="1" l="1"/>
  <c r="G594" i="1"/>
  <c r="B595" i="1" l="1"/>
  <c r="F595" i="1" l="1"/>
  <c r="C595" i="1" s="1"/>
  <c r="H595" i="1" l="1"/>
  <c r="A596" i="1" l="1"/>
  <c r="G595" i="1"/>
  <c r="B596" i="1" l="1"/>
  <c r="F596" i="1" l="1"/>
  <c r="C596" i="1" s="1"/>
  <c r="H596" i="1" l="1"/>
  <c r="A597" i="1" l="1"/>
  <c r="G596" i="1"/>
  <c r="B597" i="1" l="1"/>
  <c r="F597" i="1" l="1"/>
  <c r="C597" i="1" s="1"/>
  <c r="H597" i="1" l="1"/>
  <c r="A598" i="1" l="1"/>
  <c r="G597" i="1"/>
  <c r="B598" i="1" l="1"/>
  <c r="F598" i="1" l="1"/>
  <c r="C598" i="1" s="1"/>
  <c r="H598" i="1" l="1"/>
  <c r="A599" i="1" l="1"/>
  <c r="G598" i="1"/>
  <c r="B599" i="1" l="1"/>
  <c r="F599" i="1" l="1"/>
  <c r="C599" i="1" s="1"/>
  <c r="H599" i="1" l="1"/>
  <c r="A600" i="1" l="1"/>
  <c r="G599" i="1"/>
  <c r="B600" i="1" l="1"/>
  <c r="F600" i="1" l="1"/>
  <c r="C600" i="1" s="1"/>
  <c r="H600" i="1" l="1"/>
  <c r="A601" i="1" l="1"/>
  <c r="G600" i="1"/>
  <c r="B601" i="1" l="1"/>
  <c r="F601" i="1" l="1"/>
  <c r="C601" i="1" s="1"/>
  <c r="H601" i="1" l="1"/>
  <c r="A602" i="1" l="1"/>
  <c r="G601" i="1"/>
  <c r="B602" i="1" l="1"/>
  <c r="F602" i="1" l="1"/>
  <c r="C602" i="1" s="1"/>
  <c r="H602" i="1" l="1"/>
  <c r="A603" i="1" l="1"/>
  <c r="G602" i="1"/>
  <c r="B603" i="1" l="1"/>
  <c r="F603" i="1" l="1"/>
  <c r="C603" i="1" s="1"/>
  <c r="H603" i="1" l="1"/>
  <c r="A604" i="1" l="1"/>
  <c r="G603" i="1"/>
  <c r="B604" i="1" l="1"/>
  <c r="F604" i="1" l="1"/>
  <c r="C604" i="1" s="1"/>
  <c r="H604" i="1" l="1"/>
  <c r="A605" i="1" l="1"/>
  <c r="G604" i="1"/>
  <c r="B605" i="1" l="1"/>
  <c r="F605" i="1" l="1"/>
  <c r="C605" i="1" s="1"/>
  <c r="H605" i="1" l="1"/>
  <c r="A606" i="1" l="1"/>
  <c r="G605" i="1"/>
  <c r="B606" i="1" l="1"/>
  <c r="F606" i="1" l="1"/>
  <c r="C606" i="1" s="1"/>
  <c r="H606" i="1" l="1"/>
  <c r="A607" i="1" l="1"/>
  <c r="G606" i="1"/>
  <c r="B607" i="1" l="1"/>
  <c r="F607" i="1" l="1"/>
  <c r="C607" i="1" s="1"/>
  <c r="H607" i="1" l="1"/>
  <c r="A608" i="1" l="1"/>
  <c r="G607" i="1"/>
  <c r="B608" i="1" l="1"/>
  <c r="F608" i="1" l="1"/>
  <c r="C608" i="1" s="1"/>
  <c r="H608" i="1" l="1"/>
  <c r="A609" i="1" l="1"/>
  <c r="G608" i="1"/>
  <c r="B609" i="1" l="1"/>
  <c r="F609" i="1" l="1"/>
  <c r="C609" i="1" s="1"/>
  <c r="H609" i="1" l="1"/>
  <c r="A610" i="1" l="1"/>
  <c r="G609" i="1"/>
  <c r="B610" i="1" l="1"/>
  <c r="F610" i="1" l="1"/>
  <c r="C610" i="1" s="1"/>
  <c r="H610" i="1" l="1"/>
  <c r="A611" i="1" l="1"/>
  <c r="G610" i="1"/>
  <c r="B611" i="1" l="1"/>
  <c r="F611" i="1" l="1"/>
  <c r="C611" i="1" s="1"/>
  <c r="H611" i="1" l="1"/>
  <c r="A612" i="1" l="1"/>
  <c r="G611" i="1"/>
  <c r="B612" i="1" l="1"/>
  <c r="F612" i="1" l="1"/>
  <c r="C612" i="1" s="1"/>
  <c r="H612" i="1" l="1"/>
  <c r="A613" i="1" l="1"/>
  <c r="G612" i="1"/>
  <c r="B613" i="1" l="1"/>
  <c r="F613" i="1" l="1"/>
  <c r="C613" i="1" s="1"/>
  <c r="H613" i="1" l="1"/>
  <c r="A614" i="1" l="1"/>
  <c r="G613" i="1"/>
  <c r="B614" i="1" l="1"/>
  <c r="F614" i="1" l="1"/>
  <c r="C614" i="1" s="1"/>
  <c r="H614" i="1" l="1"/>
  <c r="A615" i="1" l="1"/>
  <c r="G614" i="1"/>
  <c r="B615" i="1" l="1"/>
  <c r="F615" i="1" l="1"/>
  <c r="C615" i="1" s="1"/>
  <c r="H615" i="1" l="1"/>
  <c r="A616" i="1" l="1"/>
  <c r="G615" i="1"/>
  <c r="B616" i="1" l="1"/>
  <c r="F616" i="1" l="1"/>
  <c r="C616" i="1" s="1"/>
  <c r="H616" i="1" l="1"/>
  <c r="A617" i="1" l="1"/>
  <c r="G616" i="1"/>
  <c r="B617" i="1" l="1"/>
  <c r="F617" i="1" l="1"/>
  <c r="C617" i="1" s="1"/>
  <c r="H617" i="1" l="1"/>
  <c r="A618" i="1" l="1"/>
  <c r="G617" i="1"/>
  <c r="B618" i="1" l="1"/>
  <c r="F618" i="1" l="1"/>
  <c r="C618" i="1" s="1"/>
  <c r="H618" i="1" l="1"/>
  <c r="A619" i="1" l="1"/>
  <c r="G618" i="1"/>
  <c r="B619" i="1" l="1"/>
  <c r="F619" i="1" l="1"/>
  <c r="C619" i="1" s="1"/>
  <c r="H619" i="1" l="1"/>
  <c r="A620" i="1" l="1"/>
  <c r="G619" i="1"/>
  <c r="B620" i="1" l="1"/>
  <c r="F620" i="1" l="1"/>
  <c r="C620" i="1" s="1"/>
  <c r="H620" i="1" l="1"/>
  <c r="A621" i="1" l="1"/>
  <c r="G620" i="1"/>
  <c r="B621" i="1" l="1"/>
  <c r="F621" i="1" l="1"/>
  <c r="C621" i="1" s="1"/>
  <c r="H621" i="1" l="1"/>
  <c r="A622" i="1" l="1"/>
  <c r="G621" i="1"/>
  <c r="B622" i="1" l="1"/>
  <c r="F622" i="1" l="1"/>
  <c r="C622" i="1" s="1"/>
  <c r="H622" i="1" l="1"/>
  <c r="A623" i="1" l="1"/>
  <c r="G622" i="1"/>
  <c r="B623" i="1" l="1"/>
  <c r="F623" i="1" l="1"/>
  <c r="C623" i="1" s="1"/>
  <c r="H623" i="1" l="1"/>
  <c r="A624" i="1" l="1"/>
  <c r="G623" i="1"/>
  <c r="B624" i="1" l="1"/>
  <c r="F624" i="1" l="1"/>
  <c r="C624" i="1" s="1"/>
  <c r="H624" i="1" l="1"/>
  <c r="A625" i="1" l="1"/>
  <c r="G624" i="1"/>
  <c r="B625" i="1" l="1"/>
  <c r="F625" i="1" l="1"/>
  <c r="C625" i="1" s="1"/>
  <c r="H625" i="1" l="1"/>
  <c r="A626" i="1" l="1"/>
  <c r="G625" i="1"/>
  <c r="B626" i="1" l="1"/>
  <c r="F626" i="1" l="1"/>
  <c r="C626" i="1" s="1"/>
  <c r="H626" i="1" l="1"/>
  <c r="A627" i="1" l="1"/>
  <c r="G626" i="1"/>
  <c r="B627" i="1" l="1"/>
  <c r="F627" i="1" l="1"/>
  <c r="C627" i="1" s="1"/>
  <c r="H627" i="1" l="1"/>
  <c r="A628" i="1" l="1"/>
  <c r="G627" i="1"/>
  <c r="B628" i="1" l="1"/>
  <c r="F628" i="1" l="1"/>
  <c r="C628" i="1" s="1"/>
  <c r="H628" i="1" l="1"/>
  <c r="A629" i="1" l="1"/>
  <c r="G628" i="1"/>
  <c r="B629" i="1" l="1"/>
  <c r="F629" i="1" l="1"/>
  <c r="C629" i="1" s="1"/>
  <c r="H629" i="1" l="1"/>
  <c r="A630" i="1" l="1"/>
  <c r="G629" i="1"/>
  <c r="B630" i="1" l="1"/>
  <c r="F630" i="1" l="1"/>
  <c r="C630" i="1" s="1"/>
  <c r="H630" i="1" l="1"/>
  <c r="A631" i="1" l="1"/>
  <c r="G630" i="1"/>
  <c r="B631" i="1" l="1"/>
  <c r="F631" i="1" l="1"/>
  <c r="C631" i="1" s="1"/>
  <c r="H631" i="1" l="1"/>
  <c r="A632" i="1" l="1"/>
  <c r="G631" i="1"/>
  <c r="B632" i="1" l="1"/>
  <c r="F632" i="1" l="1"/>
  <c r="C632" i="1" s="1"/>
  <c r="H632" i="1" l="1"/>
  <c r="A633" i="1" s="1"/>
  <c r="B633" i="1" s="1"/>
  <c r="G632" i="1" l="1"/>
  <c r="F633" i="1"/>
  <c r="C633" i="1" s="1"/>
  <c r="H633" i="1" l="1"/>
  <c r="A634" i="1" l="1"/>
  <c r="G633" i="1"/>
  <c r="B634" i="1" l="1"/>
  <c r="F634" i="1" l="1"/>
  <c r="C634" i="1" s="1"/>
  <c r="H634" i="1" l="1"/>
  <c r="A635" i="1" l="1"/>
  <c r="G634" i="1"/>
  <c r="B635" i="1" l="1"/>
  <c r="F635" i="1" l="1"/>
  <c r="C635" i="1" s="1"/>
  <c r="H635" i="1" l="1"/>
  <c r="A636" i="1" l="1"/>
  <c r="G635" i="1"/>
  <c r="B636" i="1" l="1"/>
  <c r="F636" i="1" l="1"/>
  <c r="C636" i="1" s="1"/>
  <c r="H636" i="1" l="1"/>
  <c r="A637" i="1" l="1"/>
  <c r="G636" i="1"/>
  <c r="B637" i="1" l="1"/>
  <c r="F637" i="1" l="1"/>
  <c r="C637" i="1" s="1"/>
  <c r="H637" i="1" l="1"/>
  <c r="A638" i="1" l="1"/>
  <c r="G637" i="1"/>
  <c r="B638" i="1" l="1"/>
  <c r="F638" i="1" l="1"/>
  <c r="C638" i="1" s="1"/>
  <c r="H638" i="1" l="1"/>
  <c r="A639" i="1" l="1"/>
  <c r="G638" i="1"/>
  <c r="B639" i="1" l="1"/>
  <c r="F639" i="1" l="1"/>
  <c r="C639" i="1" s="1"/>
  <c r="H639" i="1" l="1"/>
  <c r="A640" i="1" l="1"/>
  <c r="G639" i="1"/>
  <c r="B640" i="1" l="1"/>
  <c r="F640" i="1" l="1"/>
  <c r="C640" i="1" s="1"/>
  <c r="H640" i="1" l="1"/>
  <c r="A641" i="1" l="1"/>
  <c r="G640" i="1"/>
  <c r="B641" i="1" l="1"/>
  <c r="F641" i="1" l="1"/>
  <c r="C641" i="1" s="1"/>
  <c r="H641" i="1" l="1"/>
  <c r="A642" i="1" l="1"/>
  <c r="G641" i="1"/>
  <c r="B642" i="1" l="1"/>
  <c r="F642" i="1" l="1"/>
  <c r="C642" i="1" s="1"/>
  <c r="H642" i="1" l="1"/>
  <c r="A643" i="1" l="1"/>
  <c r="G642" i="1"/>
  <c r="B643" i="1" l="1"/>
  <c r="F643" i="1" l="1"/>
  <c r="C643" i="1" s="1"/>
  <c r="H643" i="1" l="1"/>
  <c r="A644" i="1" l="1"/>
  <c r="G643" i="1"/>
  <c r="B644" i="1" l="1"/>
  <c r="F644" i="1" l="1"/>
  <c r="C644" i="1" s="1"/>
  <c r="H644" i="1" l="1"/>
  <c r="A645" i="1" l="1"/>
  <c r="G644" i="1"/>
  <c r="B645" i="1" l="1"/>
  <c r="F645" i="1" l="1"/>
  <c r="C645" i="1" s="1"/>
  <c r="H645" i="1" l="1"/>
  <c r="A646" i="1" l="1"/>
  <c r="G645" i="1"/>
  <c r="B646" i="1" l="1"/>
  <c r="F646" i="1" l="1"/>
  <c r="C646" i="1" s="1"/>
  <c r="H646" i="1" l="1"/>
  <c r="A647" i="1" l="1"/>
  <c r="G646" i="1"/>
  <c r="B647" i="1" l="1"/>
  <c r="F647" i="1" l="1"/>
  <c r="C647" i="1" s="1"/>
  <c r="H647" i="1" l="1"/>
  <c r="A648" i="1" l="1"/>
  <c r="G647" i="1"/>
  <c r="B648" i="1" l="1"/>
  <c r="F648" i="1" l="1"/>
  <c r="C648" i="1" s="1"/>
  <c r="H648" i="1" l="1"/>
  <c r="A649" i="1" l="1"/>
  <c r="G648" i="1"/>
  <c r="B649" i="1" l="1"/>
  <c r="F649" i="1" l="1"/>
  <c r="C649" i="1" s="1"/>
  <c r="H649" i="1" l="1"/>
  <c r="A650" i="1" l="1"/>
  <c r="G649" i="1"/>
  <c r="B650" i="1" l="1"/>
  <c r="F650" i="1" l="1"/>
  <c r="C650" i="1" s="1"/>
  <c r="H650" i="1" l="1"/>
  <c r="A651" i="1" s="1"/>
  <c r="B651" i="1" s="1"/>
  <c r="G650" i="1" l="1"/>
  <c r="F651" i="1"/>
  <c r="C651" i="1" s="1"/>
  <c r="H651" i="1" l="1"/>
  <c r="A652" i="1" l="1"/>
  <c r="G651" i="1"/>
  <c r="B652" i="1" l="1"/>
  <c r="F652" i="1" l="1"/>
  <c r="C652" i="1" s="1"/>
  <c r="H652" i="1" l="1"/>
  <c r="A653" i="1" l="1"/>
  <c r="G652" i="1"/>
  <c r="B653" i="1" l="1"/>
  <c r="F653" i="1" l="1"/>
  <c r="C653" i="1" s="1"/>
  <c r="H653" i="1" l="1"/>
  <c r="A654" i="1" l="1"/>
  <c r="G653" i="1"/>
  <c r="B654" i="1" l="1"/>
  <c r="F654" i="1" l="1"/>
  <c r="C654" i="1" s="1"/>
  <c r="H654" i="1" l="1"/>
  <c r="A655" i="1" l="1"/>
  <c r="G654" i="1"/>
  <c r="B655" i="1" l="1"/>
  <c r="F655" i="1" l="1"/>
  <c r="C655" i="1" s="1"/>
  <c r="H655" i="1" l="1"/>
  <c r="A656" i="1" l="1"/>
  <c r="G655" i="1"/>
  <c r="B656" i="1" l="1"/>
  <c r="F656" i="1" l="1"/>
  <c r="C656" i="1" s="1"/>
  <c r="H656" i="1" l="1"/>
  <c r="A657" i="1" l="1"/>
  <c r="G656" i="1"/>
  <c r="B657" i="1" l="1"/>
  <c r="F657" i="1" l="1"/>
  <c r="C657" i="1" s="1"/>
  <c r="H657" i="1" l="1"/>
  <c r="A658" i="1" l="1"/>
  <c r="G657" i="1"/>
  <c r="B658" i="1" l="1"/>
  <c r="F658" i="1" l="1"/>
  <c r="C658" i="1" s="1"/>
  <c r="H658" i="1" l="1"/>
  <c r="A659" i="1" l="1"/>
  <c r="G658" i="1"/>
  <c r="B659" i="1" l="1"/>
  <c r="F659" i="1" l="1"/>
  <c r="C659" i="1" s="1"/>
  <c r="H659" i="1" l="1"/>
  <c r="A660" i="1" l="1"/>
  <c r="G659" i="1"/>
  <c r="B660" i="1" l="1"/>
  <c r="F660" i="1" l="1"/>
  <c r="C660" i="1" s="1"/>
  <c r="H660" i="1" l="1"/>
  <c r="A661" i="1" l="1"/>
  <c r="G660" i="1"/>
  <c r="B661" i="1" l="1"/>
  <c r="F661" i="1" l="1"/>
  <c r="C661" i="1" s="1"/>
  <c r="H661" i="1" l="1"/>
  <c r="A662" i="1" l="1"/>
  <c r="G661" i="1"/>
  <c r="B662" i="1" l="1"/>
  <c r="F662" i="1" l="1"/>
  <c r="C662" i="1" s="1"/>
  <c r="H662" i="1" l="1"/>
  <c r="A663" i="1" l="1"/>
  <c r="G662" i="1"/>
  <c r="B663" i="1" l="1"/>
  <c r="F663" i="1" l="1"/>
  <c r="C663" i="1" s="1"/>
  <c r="H663" i="1" l="1"/>
  <c r="A664" i="1" l="1"/>
  <c r="G663" i="1"/>
  <c r="B664" i="1" l="1"/>
  <c r="F664" i="1" l="1"/>
  <c r="C664" i="1" s="1"/>
  <c r="H664" i="1" l="1"/>
  <c r="A665" i="1" l="1"/>
  <c r="G664" i="1"/>
  <c r="B665" i="1" l="1"/>
  <c r="F665" i="1" l="1"/>
  <c r="C665" i="1" s="1"/>
  <c r="H665" i="1" l="1"/>
  <c r="A666" i="1" l="1"/>
  <c r="G665" i="1"/>
  <c r="B666" i="1" l="1"/>
  <c r="F666" i="1" l="1"/>
  <c r="C666" i="1" s="1"/>
  <c r="H666" i="1" l="1"/>
  <c r="A667" i="1" l="1"/>
  <c r="G666" i="1"/>
  <c r="B667" i="1" l="1"/>
  <c r="F667" i="1" l="1"/>
  <c r="C667" i="1" s="1"/>
  <c r="H667" i="1" l="1"/>
  <c r="A668" i="1" l="1"/>
  <c r="G667" i="1"/>
  <c r="B668" i="1" l="1"/>
  <c r="F668" i="1" l="1"/>
  <c r="C668" i="1" s="1"/>
  <c r="H668" i="1" l="1"/>
  <c r="A669" i="1" l="1"/>
  <c r="G668" i="1"/>
  <c r="B669" i="1" l="1"/>
  <c r="F669" i="1" l="1"/>
  <c r="C669" i="1" s="1"/>
  <c r="H669" i="1" l="1"/>
  <c r="A670" i="1" l="1"/>
  <c r="G669" i="1"/>
  <c r="B670" i="1" l="1"/>
  <c r="F670" i="1" l="1"/>
  <c r="C670" i="1" s="1"/>
  <c r="H670" i="1" l="1"/>
  <c r="A671" i="1" l="1"/>
  <c r="G670" i="1"/>
  <c r="B671" i="1" l="1"/>
  <c r="F671" i="1" l="1"/>
  <c r="C671" i="1" s="1"/>
  <c r="H671" i="1" l="1"/>
  <c r="A672" i="1" l="1"/>
  <c r="G671" i="1"/>
  <c r="B672" i="1" l="1"/>
  <c r="F672" i="1" l="1"/>
  <c r="C672" i="1" s="1"/>
  <c r="H672" i="1" l="1"/>
  <c r="A673" i="1" l="1"/>
  <c r="G672" i="1"/>
  <c r="B673" i="1" l="1"/>
  <c r="F673" i="1" l="1"/>
  <c r="C673" i="1" s="1"/>
  <c r="H673" i="1" l="1"/>
  <c r="A674" i="1" l="1"/>
  <c r="G673" i="1"/>
  <c r="B674" i="1" l="1"/>
  <c r="F674" i="1" l="1"/>
  <c r="C674" i="1" s="1"/>
  <c r="H674" i="1" l="1"/>
  <c r="A675" i="1" l="1"/>
  <c r="G674" i="1"/>
  <c r="B675" i="1" l="1"/>
  <c r="F675" i="1" l="1"/>
  <c r="C675" i="1" s="1"/>
  <c r="H675" i="1" l="1"/>
  <c r="A676" i="1" l="1"/>
  <c r="G675" i="1"/>
  <c r="B676" i="1" l="1"/>
  <c r="F676" i="1" l="1"/>
  <c r="C676" i="1" s="1"/>
  <c r="H676" i="1" l="1"/>
  <c r="A677" i="1" l="1"/>
  <c r="G676" i="1"/>
  <c r="B677" i="1" l="1"/>
  <c r="F677" i="1" l="1"/>
  <c r="C677" i="1" s="1"/>
  <c r="H677" i="1" l="1"/>
  <c r="A678" i="1" l="1"/>
  <c r="G677" i="1"/>
  <c r="B678" i="1" l="1"/>
  <c r="F678" i="1" l="1"/>
  <c r="C678" i="1" s="1"/>
  <c r="H678" i="1" l="1"/>
  <c r="A679" i="1" l="1"/>
  <c r="G678" i="1"/>
  <c r="B679" i="1" l="1"/>
  <c r="F679" i="1" l="1"/>
  <c r="C679" i="1" s="1"/>
  <c r="H679" i="1" l="1"/>
  <c r="A680" i="1" l="1"/>
  <c r="G679" i="1"/>
  <c r="B680" i="1" l="1"/>
  <c r="F680" i="1" l="1"/>
  <c r="C680" i="1" s="1"/>
  <c r="H680" i="1" l="1"/>
  <c r="A681" i="1" l="1"/>
  <c r="G680" i="1"/>
  <c r="B681" i="1" l="1"/>
  <c r="F681" i="1" l="1"/>
  <c r="C681" i="1" s="1"/>
  <c r="H681" i="1" l="1"/>
  <c r="A682" i="1" l="1"/>
  <c r="G681" i="1"/>
  <c r="B682" i="1" l="1"/>
  <c r="F682" i="1" l="1"/>
  <c r="C682" i="1" s="1"/>
  <c r="H682" i="1" l="1"/>
  <c r="A683" i="1" l="1"/>
  <c r="G682" i="1"/>
  <c r="B683" i="1" l="1"/>
  <c r="F683" i="1" l="1"/>
  <c r="C683" i="1" s="1"/>
  <c r="H683" i="1" l="1"/>
  <c r="A684" i="1" l="1"/>
  <c r="G683" i="1"/>
  <c r="B684" i="1" l="1"/>
  <c r="F684" i="1" l="1"/>
  <c r="C684" i="1" s="1"/>
  <c r="H684" i="1" l="1"/>
  <c r="A685" i="1" l="1"/>
  <c r="G684" i="1"/>
  <c r="B685" i="1" l="1"/>
  <c r="F685" i="1" l="1"/>
  <c r="C685" i="1" s="1"/>
  <c r="H685" i="1" l="1"/>
  <c r="A686" i="1" l="1"/>
  <c r="G685" i="1"/>
  <c r="B686" i="1" l="1"/>
  <c r="F686" i="1" l="1"/>
  <c r="C686" i="1" s="1"/>
  <c r="H686" i="1" l="1"/>
  <c r="A687" i="1" l="1"/>
  <c r="G686" i="1"/>
  <c r="B687" i="1" l="1"/>
  <c r="F687" i="1" l="1"/>
  <c r="C687" i="1" s="1"/>
  <c r="H687" i="1" l="1"/>
  <c r="A688" i="1" l="1"/>
  <c r="G687" i="1"/>
  <c r="B688" i="1" l="1"/>
  <c r="F688" i="1" l="1"/>
  <c r="C688" i="1" s="1"/>
  <c r="H688" i="1" l="1"/>
  <c r="A689" i="1" l="1"/>
  <c r="G688" i="1"/>
  <c r="B689" i="1" l="1"/>
  <c r="F689" i="1" l="1"/>
  <c r="C689" i="1" s="1"/>
  <c r="H689" i="1" l="1"/>
  <c r="A690" i="1" l="1"/>
  <c r="G689" i="1"/>
  <c r="B690" i="1" l="1"/>
  <c r="F690" i="1" l="1"/>
  <c r="C690" i="1" s="1"/>
  <c r="H690" i="1" l="1"/>
  <c r="A691" i="1" l="1"/>
  <c r="G690" i="1"/>
  <c r="B691" i="1" l="1"/>
  <c r="F691" i="1" l="1"/>
  <c r="C691" i="1" s="1"/>
  <c r="H691" i="1" l="1"/>
  <c r="A692" i="1" l="1"/>
  <c r="G691" i="1"/>
  <c r="B692" i="1" l="1"/>
  <c r="F692" i="1" l="1"/>
  <c r="C692" i="1" s="1"/>
  <c r="H692" i="1" l="1"/>
  <c r="A693" i="1" l="1"/>
  <c r="G692" i="1"/>
  <c r="B693" i="1" l="1"/>
  <c r="F693" i="1" l="1"/>
  <c r="C693" i="1" s="1"/>
  <c r="H693" i="1" l="1"/>
  <c r="A694" i="1" l="1"/>
  <c r="G693" i="1"/>
  <c r="B694" i="1" l="1"/>
  <c r="F694" i="1" l="1"/>
  <c r="C694" i="1" s="1"/>
  <c r="H694" i="1" l="1"/>
  <c r="A695" i="1" l="1"/>
  <c r="G694" i="1"/>
  <c r="B695" i="1" l="1"/>
  <c r="F695" i="1" l="1"/>
  <c r="C695" i="1" s="1"/>
  <c r="H695" i="1" l="1"/>
  <c r="A696" i="1" l="1"/>
  <c r="G695" i="1"/>
  <c r="B696" i="1" l="1"/>
  <c r="F696" i="1" l="1"/>
  <c r="C696" i="1" s="1"/>
  <c r="H696" i="1" l="1"/>
  <c r="A697" i="1" l="1"/>
  <c r="G696" i="1"/>
  <c r="B697" i="1" l="1"/>
  <c r="F697" i="1" l="1"/>
  <c r="C697" i="1" s="1"/>
  <c r="H697" i="1" l="1"/>
  <c r="A698" i="1" l="1"/>
  <c r="G697" i="1"/>
  <c r="B698" i="1" l="1"/>
  <c r="F698" i="1" l="1"/>
  <c r="C698" i="1" s="1"/>
  <c r="H698" i="1" l="1"/>
  <c r="A699" i="1" l="1"/>
  <c r="G698" i="1"/>
  <c r="B699" i="1" l="1"/>
  <c r="F699" i="1" l="1"/>
  <c r="C699" i="1" s="1"/>
  <c r="H699" i="1" l="1"/>
  <c r="A700" i="1" l="1"/>
  <c r="G699" i="1"/>
  <c r="B700" i="1" l="1"/>
  <c r="F700" i="1" l="1"/>
  <c r="C700" i="1" s="1"/>
  <c r="H700" i="1" l="1"/>
  <c r="A701" i="1" l="1"/>
  <c r="G700" i="1"/>
  <c r="B701" i="1" l="1"/>
  <c r="F701" i="1" l="1"/>
  <c r="C701" i="1" s="1"/>
  <c r="H701" i="1" l="1"/>
  <c r="A702" i="1" l="1"/>
  <c r="G701" i="1"/>
  <c r="B702" i="1" l="1"/>
  <c r="F702" i="1" l="1"/>
  <c r="C702" i="1" s="1"/>
  <c r="H702" i="1" l="1"/>
  <c r="A703" i="1" l="1"/>
  <c r="G702" i="1"/>
  <c r="B703" i="1" l="1"/>
  <c r="F703" i="1" l="1"/>
  <c r="C703" i="1" s="1"/>
  <c r="H703" i="1" l="1"/>
  <c r="A704" i="1" l="1"/>
  <c r="G703" i="1"/>
  <c r="B704" i="1" l="1"/>
  <c r="F704" i="1" l="1"/>
  <c r="C704" i="1" s="1"/>
  <c r="H704" i="1" l="1"/>
  <c r="A705" i="1" l="1"/>
  <c r="G704" i="1"/>
  <c r="B705" i="1" l="1"/>
  <c r="F705" i="1" l="1"/>
  <c r="C705" i="1" s="1"/>
  <c r="H705" i="1" l="1"/>
  <c r="A706" i="1" l="1"/>
  <c r="G705" i="1"/>
  <c r="B706" i="1" l="1"/>
  <c r="F706" i="1" l="1"/>
  <c r="C706" i="1" s="1"/>
  <c r="H706" i="1" l="1"/>
  <c r="A707" i="1" l="1"/>
  <c r="G706" i="1"/>
  <c r="B707" i="1" l="1"/>
  <c r="F707" i="1" l="1"/>
  <c r="C707" i="1" s="1"/>
  <c r="H707" i="1" l="1"/>
  <c r="A708" i="1" l="1"/>
  <c r="G707" i="1"/>
  <c r="B708" i="1" l="1"/>
  <c r="F708" i="1" l="1"/>
  <c r="C708" i="1" s="1"/>
  <c r="H708" i="1" l="1"/>
  <c r="A709" i="1" l="1"/>
  <c r="G708" i="1"/>
  <c r="B709" i="1" l="1"/>
  <c r="F709" i="1" l="1"/>
  <c r="C709" i="1" s="1"/>
  <c r="H709" i="1" l="1"/>
  <c r="A710" i="1" l="1"/>
  <c r="G709" i="1"/>
  <c r="B710" i="1" l="1"/>
  <c r="F710" i="1" l="1"/>
  <c r="C710" i="1" s="1"/>
  <c r="H710" i="1" l="1"/>
  <c r="A711" i="1" l="1"/>
  <c r="G710" i="1"/>
  <c r="B711" i="1" l="1"/>
  <c r="F711" i="1" l="1"/>
  <c r="C711" i="1" s="1"/>
  <c r="H711" i="1" l="1"/>
  <c r="A712" i="1" l="1"/>
  <c r="G711" i="1"/>
  <c r="B712" i="1" l="1"/>
  <c r="F712" i="1" l="1"/>
  <c r="C712" i="1" s="1"/>
  <c r="H712" i="1" l="1"/>
  <c r="A713" i="1" l="1"/>
  <c r="G712" i="1"/>
  <c r="B713" i="1" l="1"/>
  <c r="F713" i="1" l="1"/>
  <c r="C713" i="1" s="1"/>
  <c r="H713" i="1" l="1"/>
  <c r="A714" i="1" l="1"/>
  <c r="G713" i="1"/>
  <c r="B714" i="1" l="1"/>
  <c r="F714" i="1" l="1"/>
  <c r="C714" i="1" s="1"/>
  <c r="H714" i="1" l="1"/>
  <c r="A715" i="1" l="1"/>
  <c r="G714" i="1"/>
  <c r="B715" i="1" l="1"/>
  <c r="F715" i="1" l="1"/>
  <c r="C715" i="1" s="1"/>
  <c r="H715" i="1" l="1"/>
  <c r="A716" i="1" l="1"/>
  <c r="G715" i="1"/>
  <c r="B716" i="1" l="1"/>
  <c r="F716" i="1" l="1"/>
  <c r="C716" i="1" s="1"/>
  <c r="H716" i="1" l="1"/>
  <c r="A717" i="1" l="1"/>
  <c r="G716" i="1"/>
  <c r="B717" i="1" l="1"/>
  <c r="F717" i="1" l="1"/>
  <c r="C717" i="1" s="1"/>
  <c r="H717" i="1" l="1"/>
  <c r="A718" i="1" l="1"/>
  <c r="G717" i="1"/>
  <c r="B718" i="1" l="1"/>
  <c r="F718" i="1" l="1"/>
  <c r="C718" i="1" s="1"/>
  <c r="H718" i="1" l="1"/>
  <c r="A719" i="1" l="1"/>
  <c r="G718" i="1"/>
  <c r="B719" i="1" l="1"/>
  <c r="F719" i="1" l="1"/>
  <c r="C719" i="1" s="1"/>
  <c r="H719" i="1" l="1"/>
  <c r="A720" i="1" l="1"/>
  <c r="G719" i="1"/>
  <c r="B720" i="1" l="1"/>
  <c r="F720" i="1" l="1"/>
  <c r="C720" i="1" s="1"/>
  <c r="H720" i="1" l="1"/>
  <c r="A721" i="1" l="1"/>
  <c r="G720" i="1"/>
  <c r="B721" i="1" l="1"/>
  <c r="F721" i="1" l="1"/>
  <c r="C721" i="1" s="1"/>
  <c r="H721" i="1" l="1"/>
  <c r="A722" i="1" l="1"/>
  <c r="G721" i="1"/>
  <c r="B722" i="1" l="1"/>
  <c r="F722" i="1" l="1"/>
  <c r="C722" i="1" s="1"/>
  <c r="H722" i="1" l="1"/>
  <c r="A723" i="1" l="1"/>
  <c r="G722" i="1"/>
  <c r="B723" i="1" l="1"/>
  <c r="F723" i="1" l="1"/>
  <c r="C723" i="1" s="1"/>
  <c r="H723" i="1" l="1"/>
  <c r="A724" i="1" l="1"/>
  <c r="G723" i="1"/>
  <c r="B724" i="1" l="1"/>
  <c r="F724" i="1" l="1"/>
  <c r="C724" i="1" s="1"/>
  <c r="H724" i="1" l="1"/>
  <c r="A725" i="1" l="1"/>
  <c r="G724" i="1"/>
  <c r="B725" i="1" l="1"/>
  <c r="F725" i="1" l="1"/>
  <c r="C725" i="1" s="1"/>
  <c r="H725" i="1" l="1"/>
  <c r="A726" i="1" s="1"/>
  <c r="B726" i="1" s="1"/>
  <c r="G725" i="1" l="1"/>
  <c r="F726" i="1"/>
  <c r="C726" i="1" s="1"/>
  <c r="H726" i="1" l="1"/>
  <c r="A727" i="1" l="1"/>
  <c r="G726" i="1"/>
  <c r="B727" i="1" l="1"/>
  <c r="F727" i="1" l="1"/>
  <c r="C727" i="1" s="1"/>
  <c r="H727" i="1" l="1"/>
  <c r="A728" i="1" l="1"/>
  <c r="G727" i="1"/>
  <c r="B728" i="1" l="1"/>
  <c r="F728" i="1" l="1"/>
  <c r="C728" i="1" s="1"/>
  <c r="H728" i="1" l="1"/>
  <c r="A729" i="1" l="1"/>
  <c r="G728" i="1"/>
  <c r="B729" i="1" l="1"/>
  <c r="F729" i="1" l="1"/>
  <c r="C729" i="1" s="1"/>
  <c r="H729" i="1" l="1"/>
  <c r="A730" i="1" l="1"/>
  <c r="G729" i="1"/>
  <c r="B730" i="1" l="1"/>
  <c r="F730" i="1" l="1"/>
  <c r="C730" i="1" s="1"/>
  <c r="H730" i="1" l="1"/>
  <c r="A731" i="1" l="1"/>
  <c r="G730" i="1"/>
  <c r="B731" i="1" l="1"/>
  <c r="F731" i="1" l="1"/>
  <c r="C731" i="1" s="1"/>
  <c r="H731" i="1" l="1"/>
  <c r="A732" i="1" l="1"/>
  <c r="G731" i="1"/>
  <c r="B732" i="1" l="1"/>
  <c r="F732" i="1" l="1"/>
  <c r="C732" i="1" s="1"/>
  <c r="H732" i="1" l="1"/>
  <c r="A733" i="1" l="1"/>
  <c r="G732" i="1"/>
  <c r="B733" i="1" l="1"/>
  <c r="F733" i="1" l="1"/>
  <c r="C733" i="1" s="1"/>
  <c r="H733" i="1" l="1"/>
  <c r="A734" i="1" l="1"/>
  <c r="G733" i="1"/>
  <c r="B734" i="1" l="1"/>
  <c r="F734" i="1" l="1"/>
  <c r="C734" i="1" s="1"/>
  <c r="H734" i="1" l="1"/>
  <c r="A735" i="1" l="1"/>
  <c r="G734" i="1"/>
  <c r="B735" i="1" l="1"/>
  <c r="F735" i="1" l="1"/>
  <c r="C735" i="1" s="1"/>
  <c r="H735" i="1" l="1"/>
  <c r="A736" i="1" l="1"/>
  <c r="G735" i="1"/>
  <c r="B736" i="1" l="1"/>
  <c r="F736" i="1" l="1"/>
  <c r="C736" i="1" s="1"/>
  <c r="H736" i="1" l="1"/>
  <c r="A737" i="1" l="1"/>
  <c r="G736" i="1"/>
  <c r="B737" i="1" l="1"/>
  <c r="F737" i="1" l="1"/>
  <c r="C737" i="1" s="1"/>
  <c r="H737" i="1" l="1"/>
  <c r="A738" i="1" l="1"/>
  <c r="G737" i="1"/>
  <c r="B738" i="1" l="1"/>
  <c r="F738" i="1" l="1"/>
  <c r="C738" i="1" s="1"/>
  <c r="H738" i="1" l="1"/>
  <c r="A739" i="1" l="1"/>
  <c r="G738" i="1"/>
  <c r="B739" i="1" l="1"/>
  <c r="F739" i="1" l="1"/>
  <c r="C739" i="1" s="1"/>
  <c r="H739" i="1" l="1"/>
  <c r="A740" i="1" l="1"/>
  <c r="G739" i="1"/>
  <c r="B740" i="1" l="1"/>
  <c r="F740" i="1" l="1"/>
  <c r="C740" i="1" s="1"/>
  <c r="H740" i="1" l="1"/>
  <c r="A741" i="1" l="1"/>
  <c r="G740" i="1"/>
  <c r="B741" i="1" l="1"/>
  <c r="F741" i="1" l="1"/>
  <c r="C741" i="1" s="1"/>
  <c r="H741" i="1" l="1"/>
  <c r="A742" i="1" l="1"/>
  <c r="G741" i="1"/>
  <c r="B742" i="1" l="1"/>
  <c r="F742" i="1" l="1"/>
  <c r="C742" i="1" s="1"/>
  <c r="H742" i="1" l="1"/>
  <c r="A743" i="1" l="1"/>
  <c r="G742" i="1"/>
  <c r="B743" i="1" l="1"/>
  <c r="F743" i="1" l="1"/>
  <c r="C743" i="1" s="1"/>
  <c r="H743" i="1" l="1"/>
  <c r="A744" i="1" l="1"/>
  <c r="G743" i="1"/>
  <c r="B744" i="1" l="1"/>
  <c r="F744" i="1" l="1"/>
  <c r="C744" i="1" s="1"/>
  <c r="H744" i="1" l="1"/>
  <c r="A745" i="1" l="1"/>
  <c r="G744" i="1"/>
  <c r="B745" i="1" l="1"/>
  <c r="F745" i="1" l="1"/>
  <c r="C745" i="1" s="1"/>
  <c r="H745" i="1" l="1"/>
  <c r="A746" i="1" l="1"/>
  <c r="G745" i="1"/>
  <c r="B746" i="1" l="1"/>
  <c r="F746" i="1" l="1"/>
  <c r="C746" i="1" s="1"/>
  <c r="H746" i="1" l="1"/>
  <c r="A747" i="1" l="1"/>
  <c r="G746" i="1"/>
  <c r="B747" i="1" l="1"/>
  <c r="F747" i="1" l="1"/>
  <c r="C747" i="1" s="1"/>
  <c r="H747" i="1" l="1"/>
  <c r="A748" i="1" l="1"/>
  <c r="G747" i="1"/>
  <c r="B748" i="1" l="1"/>
  <c r="F748" i="1" l="1"/>
  <c r="C748" i="1" s="1"/>
  <c r="H748" i="1" l="1"/>
  <c r="A749" i="1" l="1"/>
  <c r="G748" i="1"/>
  <c r="B749" i="1" l="1"/>
  <c r="F749" i="1" l="1"/>
  <c r="C749" i="1" s="1"/>
  <c r="H749" i="1" l="1"/>
  <c r="A750" i="1" l="1"/>
  <c r="G749" i="1"/>
  <c r="B750" i="1" l="1"/>
  <c r="F750" i="1" l="1"/>
  <c r="C750" i="1" s="1"/>
  <c r="H750" i="1" l="1"/>
  <c r="A751" i="1" l="1"/>
  <c r="G750" i="1"/>
  <c r="B751" i="1" l="1"/>
  <c r="F751" i="1" l="1"/>
  <c r="C751" i="1" s="1"/>
  <c r="H751" i="1" l="1"/>
  <c r="A752" i="1" l="1"/>
  <c r="G751" i="1"/>
  <c r="B752" i="1" l="1"/>
  <c r="F752" i="1" l="1"/>
  <c r="C752" i="1" s="1"/>
  <c r="H752" i="1" l="1"/>
  <c r="A753" i="1" s="1"/>
  <c r="B753" i="1" s="1"/>
  <c r="G752" i="1" l="1"/>
  <c r="F753" i="1"/>
  <c r="C753" i="1" s="1"/>
  <c r="H753" i="1" l="1"/>
  <c r="A754" i="1" l="1"/>
  <c r="G753" i="1"/>
  <c r="B754" i="1" l="1"/>
  <c r="F754" i="1" l="1"/>
  <c r="C754" i="1" s="1"/>
  <c r="H754" i="1" l="1"/>
  <c r="A755" i="1" l="1"/>
  <c r="G754" i="1"/>
  <c r="B755" i="1" l="1"/>
  <c r="F755" i="1" l="1"/>
  <c r="C755" i="1" s="1"/>
  <c r="H755" i="1" l="1"/>
  <c r="A756" i="1" l="1"/>
  <c r="G755" i="1"/>
  <c r="B756" i="1" l="1"/>
  <c r="F756" i="1" l="1"/>
  <c r="C756" i="1" s="1"/>
  <c r="H756" i="1" l="1"/>
  <c r="A757" i="1" l="1"/>
  <c r="G756" i="1"/>
  <c r="B757" i="1" l="1"/>
  <c r="F757" i="1" l="1"/>
  <c r="C757" i="1" s="1"/>
  <c r="H757" i="1" l="1"/>
  <c r="A758" i="1" l="1"/>
  <c r="G757" i="1"/>
  <c r="B758" i="1" l="1"/>
  <c r="F758" i="1" l="1"/>
  <c r="C758" i="1" s="1"/>
  <c r="H758" i="1" l="1"/>
  <c r="A759" i="1" l="1"/>
  <c r="G758" i="1"/>
  <c r="B759" i="1" l="1"/>
  <c r="F759" i="1" l="1"/>
  <c r="C759" i="1" s="1"/>
  <c r="H759" i="1" l="1"/>
  <c r="A760" i="1" l="1"/>
  <c r="G759" i="1"/>
  <c r="B760" i="1" l="1"/>
  <c r="F760" i="1" l="1"/>
  <c r="C760" i="1" s="1"/>
  <c r="H760" i="1" l="1"/>
  <c r="A761" i="1" l="1"/>
  <c r="G760" i="1"/>
  <c r="B761" i="1" l="1"/>
  <c r="F761" i="1" l="1"/>
  <c r="C761" i="1" s="1"/>
  <c r="H761" i="1" l="1"/>
  <c r="A762" i="1" l="1"/>
  <c r="G761" i="1"/>
  <c r="B762" i="1" l="1"/>
  <c r="F762" i="1" l="1"/>
  <c r="C762" i="1" s="1"/>
  <c r="H762" i="1" l="1"/>
  <c r="A763" i="1" l="1"/>
  <c r="G762" i="1"/>
  <c r="B763" i="1" l="1"/>
  <c r="F763" i="1" l="1"/>
  <c r="C763" i="1" s="1"/>
  <c r="H763" i="1" l="1"/>
  <c r="A764" i="1" l="1"/>
  <c r="G763" i="1"/>
  <c r="B764" i="1" l="1"/>
  <c r="F764" i="1" l="1"/>
  <c r="C764" i="1" s="1"/>
  <c r="H764" i="1" l="1"/>
  <c r="A765" i="1" l="1"/>
  <c r="G764" i="1"/>
  <c r="B765" i="1" l="1"/>
  <c r="F765" i="1" l="1"/>
  <c r="C765" i="1" s="1"/>
  <c r="H765" i="1" l="1"/>
  <c r="A766" i="1" l="1"/>
  <c r="G765" i="1"/>
  <c r="B766" i="1" l="1"/>
  <c r="F766" i="1" l="1"/>
  <c r="C766" i="1" s="1"/>
  <c r="H766" i="1" l="1"/>
  <c r="A767" i="1" l="1"/>
  <c r="G766" i="1"/>
  <c r="B767" i="1" l="1"/>
  <c r="F767" i="1" l="1"/>
  <c r="C767" i="1" s="1"/>
  <c r="H767" i="1" l="1"/>
  <c r="A768" i="1" l="1"/>
  <c r="G767" i="1"/>
  <c r="B768" i="1" l="1"/>
  <c r="F768" i="1" l="1"/>
  <c r="C768" i="1" s="1"/>
  <c r="H768" i="1" l="1"/>
  <c r="A769" i="1" l="1"/>
  <c r="G768" i="1"/>
  <c r="B769" i="1" l="1"/>
  <c r="F769" i="1" l="1"/>
  <c r="C769" i="1" s="1"/>
  <c r="H769" i="1" l="1"/>
  <c r="A770" i="1" l="1"/>
  <c r="G769" i="1"/>
  <c r="B770" i="1" l="1"/>
  <c r="F770" i="1" l="1"/>
  <c r="C770" i="1" s="1"/>
  <c r="H770" i="1" l="1"/>
  <c r="A771" i="1" l="1"/>
  <c r="G770" i="1"/>
  <c r="B771" i="1" l="1"/>
  <c r="F771" i="1" l="1"/>
  <c r="C771" i="1" s="1"/>
  <c r="H771" i="1" l="1"/>
  <c r="A772" i="1" l="1"/>
  <c r="G771" i="1"/>
  <c r="B772" i="1" l="1"/>
  <c r="F772" i="1" l="1"/>
  <c r="C772" i="1" s="1"/>
  <c r="H772" i="1" l="1"/>
  <c r="A773" i="1" l="1"/>
  <c r="G772" i="1"/>
  <c r="B773" i="1" l="1"/>
  <c r="F773" i="1" l="1"/>
  <c r="C773" i="1" s="1"/>
  <c r="H773" i="1" l="1"/>
  <c r="A774" i="1" l="1"/>
  <c r="G773" i="1"/>
  <c r="B774" i="1" l="1"/>
  <c r="F774" i="1" l="1"/>
  <c r="C774" i="1" s="1"/>
  <c r="H774" i="1" l="1"/>
  <c r="A775" i="1" l="1"/>
  <c r="G774" i="1"/>
  <c r="B775" i="1" l="1"/>
  <c r="F775" i="1" l="1"/>
  <c r="C775" i="1" s="1"/>
  <c r="H775" i="1" l="1"/>
  <c r="A776" i="1" l="1"/>
  <c r="G775" i="1"/>
  <c r="B776" i="1" l="1"/>
  <c r="F776" i="1" l="1"/>
  <c r="C776" i="1" s="1"/>
  <c r="H776" i="1" l="1"/>
  <c r="A777" i="1" l="1"/>
  <c r="G776" i="1"/>
  <c r="B777" i="1" l="1"/>
  <c r="F777" i="1" l="1"/>
  <c r="C777" i="1" s="1"/>
  <c r="H777" i="1" l="1"/>
  <c r="A778" i="1" l="1"/>
  <c r="G777" i="1"/>
  <c r="B778" i="1" l="1"/>
  <c r="F778" i="1" l="1"/>
  <c r="C778" i="1" s="1"/>
  <c r="H778" i="1" l="1"/>
  <c r="A779" i="1" l="1"/>
  <c r="G778" i="1"/>
  <c r="B779" i="1" l="1"/>
  <c r="F779" i="1" l="1"/>
  <c r="C779" i="1" s="1"/>
  <c r="H779" i="1" l="1"/>
  <c r="A780" i="1" l="1"/>
  <c r="G779" i="1"/>
  <c r="B780" i="1" l="1"/>
  <c r="F780" i="1" l="1"/>
  <c r="C780" i="1" s="1"/>
  <c r="H780" i="1" l="1"/>
  <c r="A781" i="1" l="1"/>
  <c r="G780" i="1"/>
  <c r="B781" i="1" l="1"/>
  <c r="F781" i="1" l="1"/>
  <c r="C781" i="1" s="1"/>
  <c r="H781" i="1" l="1"/>
  <c r="A782" i="1" l="1"/>
  <c r="G781" i="1"/>
  <c r="B782" i="1" l="1"/>
  <c r="F782" i="1" l="1"/>
  <c r="C782" i="1" s="1"/>
  <c r="H782" i="1" l="1"/>
  <c r="A783" i="1" l="1"/>
  <c r="G782" i="1"/>
  <c r="B783" i="1" l="1"/>
  <c r="F783" i="1" l="1"/>
  <c r="C783" i="1" s="1"/>
  <c r="H783" i="1" l="1"/>
  <c r="A784" i="1" l="1"/>
  <c r="G783" i="1"/>
  <c r="B784" i="1" l="1"/>
  <c r="F784" i="1" l="1"/>
  <c r="C784" i="1" s="1"/>
  <c r="H784" i="1" l="1"/>
  <c r="A785" i="1" l="1"/>
  <c r="G784" i="1"/>
  <c r="B785" i="1" l="1"/>
  <c r="F785" i="1" l="1"/>
  <c r="C785" i="1" s="1"/>
  <c r="H785" i="1" l="1"/>
  <c r="A786" i="1" l="1"/>
  <c r="G785" i="1"/>
  <c r="B786" i="1" l="1"/>
  <c r="F786" i="1" l="1"/>
  <c r="C786" i="1" s="1"/>
  <c r="H786" i="1" l="1"/>
  <c r="A787" i="1" l="1"/>
  <c r="G786" i="1"/>
  <c r="B787" i="1" l="1"/>
  <c r="F787" i="1" l="1"/>
  <c r="C787" i="1" s="1"/>
  <c r="H787" i="1" l="1"/>
  <c r="A788" i="1" l="1"/>
  <c r="G787" i="1"/>
  <c r="B788" i="1" l="1"/>
  <c r="F788" i="1" l="1"/>
  <c r="C788" i="1" s="1"/>
  <c r="H788" i="1" l="1"/>
  <c r="A789" i="1" l="1"/>
  <c r="G788" i="1"/>
  <c r="B789" i="1" l="1"/>
  <c r="F789" i="1" l="1"/>
  <c r="C789" i="1" s="1"/>
  <c r="H789" i="1" l="1"/>
  <c r="A790" i="1" l="1"/>
  <c r="G789" i="1"/>
  <c r="B790" i="1" l="1"/>
  <c r="F790" i="1" l="1"/>
  <c r="C790" i="1" s="1"/>
  <c r="H790" i="1" l="1"/>
  <c r="A791" i="1" l="1"/>
  <c r="G790" i="1"/>
  <c r="B791" i="1" l="1"/>
  <c r="F791" i="1" l="1"/>
  <c r="C791" i="1" s="1"/>
  <c r="H791" i="1" l="1"/>
  <c r="A792" i="1" l="1"/>
  <c r="G791" i="1"/>
  <c r="B792" i="1" l="1"/>
  <c r="F792" i="1" l="1"/>
  <c r="C792" i="1" s="1"/>
  <c r="H792" i="1" l="1"/>
  <c r="A793" i="1" l="1"/>
  <c r="G792" i="1"/>
  <c r="B793" i="1" l="1"/>
  <c r="F793" i="1" l="1"/>
  <c r="C793" i="1" s="1"/>
  <c r="H793" i="1" l="1"/>
  <c r="A794" i="1" l="1"/>
  <c r="G793" i="1"/>
  <c r="B794" i="1" l="1"/>
  <c r="F794" i="1" l="1"/>
  <c r="C794" i="1" s="1"/>
  <c r="H794" i="1" l="1"/>
  <c r="A795" i="1" l="1"/>
  <c r="G794" i="1"/>
  <c r="B795" i="1" l="1"/>
  <c r="F795" i="1" l="1"/>
  <c r="C795" i="1" s="1"/>
  <c r="H795" i="1" l="1"/>
  <c r="A796" i="1" l="1"/>
  <c r="G795" i="1"/>
  <c r="B796" i="1" l="1"/>
  <c r="F796" i="1" l="1"/>
  <c r="C796" i="1" s="1"/>
  <c r="H796" i="1" l="1"/>
  <c r="A797" i="1" l="1"/>
  <c r="G796" i="1"/>
  <c r="B797" i="1" l="1"/>
  <c r="F797" i="1" l="1"/>
  <c r="C797" i="1" s="1"/>
  <c r="H797" i="1" l="1"/>
  <c r="A798" i="1" l="1"/>
  <c r="G797" i="1"/>
  <c r="B798" i="1" l="1"/>
  <c r="F798" i="1" l="1"/>
  <c r="C798" i="1" s="1"/>
  <c r="H798" i="1" l="1"/>
  <c r="A799" i="1" l="1"/>
  <c r="G798" i="1"/>
  <c r="B799" i="1" l="1"/>
  <c r="F799" i="1" l="1"/>
  <c r="C799" i="1" s="1"/>
  <c r="H799" i="1" l="1"/>
  <c r="A800" i="1" l="1"/>
  <c r="G799" i="1"/>
  <c r="B800" i="1" l="1"/>
  <c r="F800" i="1" l="1"/>
  <c r="C800" i="1" s="1"/>
  <c r="H800" i="1" l="1"/>
  <c r="A801" i="1" l="1"/>
  <c r="G800" i="1"/>
  <c r="B801" i="1" l="1"/>
  <c r="F801" i="1" l="1"/>
  <c r="C801" i="1" s="1"/>
  <c r="H801" i="1" l="1"/>
  <c r="A802" i="1" l="1"/>
  <c r="G801" i="1"/>
  <c r="B802" i="1" l="1"/>
  <c r="F802" i="1" l="1"/>
  <c r="C802" i="1" s="1"/>
  <c r="H802" i="1" l="1"/>
  <c r="A803" i="1" l="1"/>
  <c r="G802" i="1"/>
  <c r="B803" i="1" l="1"/>
  <c r="F803" i="1" l="1"/>
  <c r="C803" i="1" s="1"/>
  <c r="H803" i="1" l="1"/>
  <c r="A804" i="1" l="1"/>
  <c r="G803" i="1"/>
  <c r="B804" i="1" l="1"/>
  <c r="H10" i="1"/>
  <c r="F804" i="1" l="1"/>
  <c r="H12" i="1" l="1"/>
  <c r="C804" i="1"/>
  <c r="H11" i="1" s="1"/>
  <c r="H804" i="1" l="1"/>
  <c r="H14" i="1" l="1"/>
  <c r="G804" i="1"/>
</calcChain>
</file>

<file path=xl/comments1.xml><?xml version="1.0" encoding="utf-8"?>
<comments xmlns="http://schemas.openxmlformats.org/spreadsheetml/2006/main">
  <authors>
    <author>Maria</author>
    <author>Vertex42</author>
    <author>Jon</author>
  </authors>
  <commentList>
    <comment ref="C11" authorId="0" shapeId="0">
      <text>
        <r>
          <rPr>
            <b/>
            <sz val="8"/>
            <color indexed="81"/>
            <rFont val="Tahoma"/>
            <family val="2"/>
          </rPr>
          <t>Term of Loan</t>
        </r>
        <r>
          <rPr>
            <sz val="8"/>
            <color indexed="81"/>
            <rFont val="Tahoma"/>
            <family val="2"/>
          </rPr>
          <t xml:space="preserve">
Mortgage loans usually have 15 or 30-year terms. Auto loans are usually between 2 and 5 years. For a 6-month term, enter 6/12.</t>
        </r>
      </text>
    </comment>
    <comment ref="C12" authorId="1" shapeId="0">
      <text>
        <r>
          <rPr>
            <sz val="8"/>
            <color indexed="81"/>
            <rFont val="Tahoma"/>
            <family val="2"/>
          </rPr>
          <t>This may be the day after the "Loan Date"</t>
        </r>
      </text>
    </comment>
    <comment ref="C14" authorId="1" shapeId="0">
      <text>
        <r>
          <rPr>
            <b/>
            <sz val="8"/>
            <color indexed="81"/>
            <rFont val="Tahoma"/>
            <family val="2"/>
          </rPr>
          <t>Payment Frequency:</t>
        </r>
        <r>
          <rPr>
            <sz val="8"/>
            <color indexed="81"/>
            <rFont val="Tahoma"/>
            <family val="2"/>
          </rPr>
          <t xml:space="preserve">
This defines the Payment Period, or the number of payments per year.</t>
        </r>
      </text>
    </comment>
    <comment ref="C15" authorId="1" shapeId="0">
      <text>
        <r>
          <rPr>
            <b/>
            <sz val="8"/>
            <color indexed="81"/>
            <rFont val="Tahoma"/>
            <family val="2"/>
          </rPr>
          <t>Days in Year (day count):</t>
        </r>
        <r>
          <rPr>
            <sz val="8"/>
            <color indexed="81"/>
            <rFont val="Tahoma"/>
            <family val="2"/>
          </rPr>
          <t xml:space="preserve">
Usually 365 or 360. This is used to calculate the Daily Interest Rate, by dividing the annual rate by the Days in Year. Using 360 days in a year is a convention that comes from the days before calculators and computers (12 x 30 = 360).</t>
        </r>
      </text>
    </comment>
    <comment ref="C16" authorId="1" shapeId="0">
      <text>
        <r>
          <rPr>
            <b/>
            <sz val="8"/>
            <color indexed="81"/>
            <rFont val="Tahoma"/>
            <family val="2"/>
          </rPr>
          <t>Balloon Payment #:</t>
        </r>
        <r>
          <rPr>
            <sz val="8"/>
            <color indexed="81"/>
            <rFont val="Tahoma"/>
            <family val="2"/>
          </rPr>
          <t xml:space="preserve">
If you were paying monthly and wanted to make a final balloon payment on the 60th month, you would enter 60 for the balloon payment #. Leave this field </t>
        </r>
        <r>
          <rPr>
            <sz val="8"/>
            <color indexed="81"/>
            <rFont val="Tahoma"/>
            <family val="2"/>
          </rPr>
          <t>blank</t>
        </r>
        <r>
          <rPr>
            <sz val="8"/>
            <color indexed="81"/>
            <rFont val="Tahoma"/>
            <family val="2"/>
          </rPr>
          <t xml:space="preserve"> if you don't want to make a balloon payment.</t>
        </r>
      </text>
    </comment>
    <comment ref="C17" authorId="2" shapeId="0">
      <text>
        <r>
          <rPr>
            <b/>
            <sz val="8"/>
            <color indexed="81"/>
            <rFont val="Tahoma"/>
            <family val="2"/>
          </rPr>
          <t>Rounding:</t>
        </r>
        <r>
          <rPr>
            <sz val="8"/>
            <color indexed="81"/>
            <rFont val="Tahoma"/>
            <family val="2"/>
          </rPr>
          <t xml:space="preserve">
Interest calculations are normally rounded to the nearest cent in an amortization schedule.</t>
        </r>
      </text>
    </comment>
    <comment ref="C19" authorId="1" shapeId="0">
      <text>
        <r>
          <rPr>
            <b/>
            <sz val="8"/>
            <color indexed="81"/>
            <rFont val="Tahoma"/>
            <family val="2"/>
          </rPr>
          <t>Estimated Payment:</t>
        </r>
        <r>
          <rPr>
            <sz val="8"/>
            <color indexed="81"/>
            <rFont val="Tahoma"/>
            <family val="2"/>
          </rPr>
          <t xml:space="preserve">
Due to the variable number of days in each month and rounding, the estimated payment may not result in the exact Number of Payments as indicated by the selected Term. You can enter a more precise payment in the Actual Payment field to make the amortization schedule more closely match the one provided by your bank or lender.</t>
        </r>
      </text>
    </comment>
    <comment ref="C20" authorId="1" shapeId="0">
      <text>
        <r>
          <rPr>
            <b/>
            <sz val="8"/>
            <color indexed="81"/>
            <rFont val="Tahoma"/>
            <family val="2"/>
          </rPr>
          <t>Actual Payment:</t>
        </r>
        <r>
          <rPr>
            <sz val="8"/>
            <color indexed="81"/>
            <rFont val="Tahoma"/>
            <family val="2"/>
          </rPr>
          <t xml:space="preserve">
If you are trying to match the amortization schedule from a bank or lender, you can enter the actual amount here. You could also use this field to see how making extra payments effects things (by entering an amount larger than the normal payment).</t>
        </r>
      </text>
    </comment>
    <comment ref="D23" authorId="1" shapeId="0">
      <text>
        <r>
          <rPr>
            <b/>
            <sz val="8"/>
            <color indexed="81"/>
            <rFont val="Tahoma"/>
            <family val="2"/>
          </rPr>
          <t>Additional Payments:</t>
        </r>
        <r>
          <rPr>
            <sz val="8"/>
            <color indexed="81"/>
            <rFont val="Tahoma"/>
            <family val="2"/>
          </rPr>
          <t xml:space="preserve">
If you want to include an additional amount above the normal payment amount, or make an adjustment to the normal payment, you can do that by entering the amount in this column.</t>
        </r>
      </text>
    </comment>
  </commentList>
</comments>
</file>

<file path=xl/sharedStrings.xml><?xml version="1.0" encoding="utf-8"?>
<sst xmlns="http://schemas.openxmlformats.org/spreadsheetml/2006/main" count="86" uniqueCount="61">
  <si>
    <t>Loan Amount</t>
  </si>
  <si>
    <t>Annual Interest Rate</t>
  </si>
  <si>
    <t>Term of Loan in Years</t>
  </si>
  <si>
    <t>Total Payments</t>
  </si>
  <si>
    <t>Total Interest</t>
  </si>
  <si>
    <t>Payment</t>
  </si>
  <si>
    <t>Summary</t>
  </si>
  <si>
    <t>Weekly</t>
  </si>
  <si>
    <t>Quarterly</t>
  </si>
  <si>
    <t>Bi-Monthly</t>
  </si>
  <si>
    <t>Monthly</t>
  </si>
  <si>
    <t>Semi-Monthly</t>
  </si>
  <si>
    <t>Amortization Schedule</t>
  </si>
  <si>
    <t>HELP</t>
  </si>
  <si>
    <t>Payment Frequency</t>
  </si>
  <si>
    <t>Loan Information</t>
  </si>
  <si>
    <t>Semi-Annual</t>
  </si>
  <si>
    <t>Annual</t>
  </si>
  <si>
    <t>Number of Payments</t>
  </si>
  <si>
    <t>[42]</t>
  </si>
  <si>
    <t>Days in Year</t>
  </si>
  <si>
    <t>Date</t>
  </si>
  <si>
    <t>Pmt
No.</t>
  </si>
  <si>
    <t>First Day Interest Accrues</t>
  </si>
  <si>
    <t>Daily Interest Rate</t>
  </si>
  <si>
    <t>Summary To Date</t>
  </si>
  <si>
    <t># Payments</t>
  </si>
  <si>
    <t>Payment Frequency Options</t>
  </si>
  <si>
    <t>Frequency</t>
  </si>
  <si>
    <t>Payments/yr</t>
  </si>
  <si>
    <t>Months</t>
  </si>
  <si>
    <t>Chosen:</t>
  </si>
  <si>
    <t>n/a</t>
  </si>
  <si>
    <t>Payment Schedule</t>
  </si>
  <si>
    <t xml:space="preserve"> - </t>
  </si>
  <si>
    <t>Payment (for reference)</t>
  </si>
  <si>
    <t>Borrower:</t>
  </si>
  <si>
    <t>[Address, City, ST ZIP]</t>
  </si>
  <si>
    <t>[Address, City, ST  ZIP]</t>
  </si>
  <si>
    <t>Phone: [Phone]</t>
  </si>
  <si>
    <t>Balloon Payment</t>
  </si>
  <si>
    <t>Balloon Payment #</t>
  </si>
  <si>
    <t>Bi-Weekly</t>
  </si>
  <si>
    <t>First Payment Date</t>
  </si>
  <si>
    <t>Getting Started</t>
  </si>
  <si>
    <t>General help information for how to use each calculator is provided on the right side of each worksheet. Specific help information for cells is provided via cell comments.</t>
  </si>
  <si>
    <t>Using This Worksheet</t>
  </si>
  <si>
    <t>Rounding</t>
  </si>
  <si>
    <t>On</t>
  </si>
  <si>
    <t>Notes</t>
  </si>
  <si>
    <t>Daily Compounding Loan Calculator</t>
  </si>
  <si>
    <t>Additional Payments</t>
  </si>
  <si>
    <t>← Enter the Date and Payment Amount in the yellow cells</t>
  </si>
  <si>
    <t>Principal Paid</t>
  </si>
  <si>
    <t>Balance</t>
  </si>
  <si>
    <t>The Interest Amount is Rounded</t>
  </si>
  <si>
    <r>
      <t xml:space="preserve">This spreadsheet provides a way to track payments for a daily compounding negative amortization loan.
1. Look at your contract to fill in the Loan information. To start with a current balance, enter the current day's Principal Balance in the Loan Amount field, tomorrow's date in the First Day Interest Accrues field.
2. Enter the date of your payments in column B of the Payment Schedule and the amount you paid in column C. The date should be the day the payment is processed.
3. To fully pay off a loan, first enter the date it will be paid off. The Payment should then be the previous Principal Balance plus the current Interest Due.
</t>
    </r>
    <r>
      <rPr>
        <b/>
        <sz val="9"/>
        <color theme="4" tint="-0.249977111117893"/>
        <rFont val="Arial"/>
        <family val="2"/>
      </rPr>
      <t>Note:</t>
    </r>
    <r>
      <rPr>
        <sz val="9"/>
        <color theme="4" tint="-0.249977111117893"/>
        <rFont val="Arial"/>
        <family val="2"/>
      </rPr>
      <t xml:space="preserve"> This payment schedule assumes no extra penalties or fees for late payments, missing payments, or prepayments. Unpaid interest is capitalized (added to the principal balance).
The Interest amount is rounded to the nearest 0.01 each time it is calculated.</t>
    </r>
  </si>
  <si>
    <t>Interest</t>
  </si>
  <si>
    <t>[Lending Company Name]</t>
  </si>
  <si>
    <t>Daily Compounding Loan Tracker</t>
  </si>
  <si>
    <r>
      <t xml:space="preserve">This calculator is used to estimate an amortization schedule for a Daily Compounding Loan. The main reason this calculator only provides an estimate is because it assumes that the payments are posted to the account exactly on the days listed. In reality, that may not be the case, which is why the Payment worksheet is set up for you to track actual payments.
Note: </t>
    </r>
    <r>
      <rPr>
        <b/>
        <sz val="10"/>
        <color theme="4" tint="-0.249977111117893"/>
        <rFont val="Arial"/>
        <family val="2"/>
      </rPr>
      <t>Unpaid interest is added to the Balance owed.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</si>
</sst>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_(&quot;$&quot;* #,##0_);_(&quot;$&quot;* \(#,##0\);_(&quot;$&quot;* &quot;-&quot;??_);_(@_)"/>
    <numFmt numFmtId="165" formatCode="0.000%"/>
    <numFmt numFmtId="166" formatCode="0.0000000%"/>
    <numFmt numFmtId="167" formatCode="m/d/yy;@"/>
    <numFmt numFmtId="168" formatCode="m/d/yy"/>
  </numFmts>
  <fonts count="33" x14ac:knownFonts="1">
    <font>
      <sz val="10"/>
      <name val="Arial"/>
      <family val="2"/>
    </font>
    <font>
      <sz val="10"/>
      <name val="Arial"/>
      <family val="2"/>
    </font>
    <font>
      <sz val="8"/>
      <name val="Arial"/>
      <family val="2"/>
    </font>
    <font>
      <b/>
      <sz val="8"/>
      <color indexed="81"/>
      <name val="Tahoma"/>
      <family val="2"/>
    </font>
    <font>
      <sz val="8"/>
      <color indexed="81"/>
      <name val="Tahoma"/>
      <family val="2"/>
    </font>
    <font>
      <sz val="8"/>
      <name val="Arial"/>
      <family val="2"/>
    </font>
    <font>
      <b/>
      <sz val="12"/>
      <name val="Arial"/>
      <family val="2"/>
    </font>
    <font>
      <sz val="10"/>
      <color indexed="9"/>
      <name val="Arial"/>
      <family val="2"/>
    </font>
    <font>
      <sz val="10"/>
      <name val="Arial"/>
      <family val="2"/>
    </font>
    <font>
      <b/>
      <sz val="10"/>
      <name val="Arial"/>
      <family val="2"/>
    </font>
    <font>
      <sz val="11"/>
      <name val="Arial"/>
      <family val="2"/>
    </font>
    <font>
      <b/>
      <sz val="11"/>
      <color indexed="10"/>
      <name val="Arial"/>
      <family val="2"/>
    </font>
    <font>
      <sz val="18"/>
      <name val="Arial"/>
      <family val="2"/>
    </font>
    <font>
      <sz val="12"/>
      <name val="Arial"/>
      <family val="2"/>
    </font>
    <font>
      <i/>
      <sz val="10"/>
      <name val="Arial"/>
      <family val="2"/>
    </font>
    <font>
      <sz val="6"/>
      <color indexed="9"/>
      <name val="Arial"/>
      <family val="2"/>
    </font>
    <font>
      <sz val="18"/>
      <color theme="4" tint="-0.249977111117893"/>
      <name val="Arial"/>
      <family val="2"/>
    </font>
    <font>
      <sz val="8"/>
      <color theme="0" tint="-0.499984740745262"/>
      <name val="Arial"/>
      <family val="2"/>
    </font>
    <font>
      <b/>
      <sz val="11"/>
      <color theme="4" tint="-0.249977111117893"/>
      <name val="Arial"/>
      <family val="2"/>
    </font>
    <font>
      <sz val="11"/>
      <color rgb="FF000000"/>
      <name val="Arial"/>
      <family val="2"/>
    </font>
    <font>
      <sz val="10"/>
      <color indexed="12"/>
      <name val="Arial"/>
      <family val="2"/>
    </font>
    <font>
      <u/>
      <sz val="8"/>
      <color indexed="12"/>
      <name val="Arial"/>
      <family val="2"/>
    </font>
    <font>
      <u/>
      <sz val="8"/>
      <color indexed="12"/>
      <name val="Tahoma"/>
      <family val="2"/>
    </font>
    <font>
      <b/>
      <sz val="11"/>
      <name val="Arial"/>
      <family val="2"/>
    </font>
    <font>
      <b/>
      <sz val="18"/>
      <color theme="4" tint="-0.499984740745262"/>
      <name val="Arial"/>
      <family val="2"/>
    </font>
    <font>
      <b/>
      <sz val="12"/>
      <color theme="4" tint="-0.499984740745262"/>
      <name val="Arial"/>
      <family val="2"/>
    </font>
    <font>
      <b/>
      <sz val="10"/>
      <color theme="4" tint="-0.249977111117893"/>
      <name val="Tahoma"/>
      <family val="2"/>
    </font>
    <font>
      <sz val="6"/>
      <color theme="0" tint="-4.9989318521683403E-2"/>
      <name val="Arial"/>
      <family val="2"/>
    </font>
    <font>
      <sz val="9"/>
      <color theme="4" tint="-0.249977111117893"/>
      <name val="Arial"/>
      <family val="2"/>
    </font>
    <font>
      <b/>
      <sz val="9"/>
      <color theme="4" tint="-0.249977111117893"/>
      <name val="Arial"/>
      <family val="2"/>
    </font>
    <font>
      <sz val="10"/>
      <color theme="4" tint="-0.249977111117893"/>
      <name val="Arial"/>
      <family val="2"/>
    </font>
    <font>
      <u/>
      <sz val="10"/>
      <color indexed="12"/>
      <name val="Arial"/>
      <family val="2"/>
    </font>
    <font>
      <b/>
      <sz val="10"/>
      <color theme="4" tint="-0.249977111117893"/>
      <name val="Arial"/>
      <family val="2"/>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10">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right/>
      <top/>
      <bottom style="thin">
        <color indexed="55"/>
      </bottom>
      <diagonal/>
    </border>
    <border>
      <left/>
      <right/>
      <top/>
      <bottom style="thin">
        <color theme="4"/>
      </bottom>
      <diagonal/>
    </border>
    <border>
      <left/>
      <right style="thin">
        <color theme="4"/>
      </right>
      <top/>
      <bottom style="thin">
        <color theme="4"/>
      </bottom>
      <diagonal/>
    </border>
    <border>
      <left style="thin">
        <color indexed="55"/>
      </left>
      <right style="thin">
        <color indexed="55"/>
      </right>
      <top/>
      <bottom style="thin">
        <color indexed="55"/>
      </bottom>
      <diagonal/>
    </border>
    <border>
      <left/>
      <right/>
      <top/>
      <bottom style="medium">
        <color theme="4"/>
      </bottom>
      <diagonal/>
    </border>
    <border>
      <left/>
      <right/>
      <top style="thin">
        <color theme="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xf numFmtId="44" fontId="1" fillId="0" borderId="0" applyFont="0" applyFill="0" applyBorder="0" applyAlignment="0" applyProtection="0"/>
    <xf numFmtId="0" fontId="31" fillId="0" borderId="0" applyNumberFormat="0" applyFill="0" applyBorder="0" applyAlignment="0" applyProtection="0">
      <alignment vertical="top"/>
      <protection locked="0"/>
    </xf>
    <xf numFmtId="9" fontId="1" fillId="0" borderId="0" applyFont="0" applyFill="0" applyBorder="0" applyAlignment="0" applyProtection="0"/>
  </cellStyleXfs>
  <cellXfs count="105">
    <xf numFmtId="0" fontId="0" fillId="0" borderId="0" xfId="0"/>
    <xf numFmtId="0" fontId="0" fillId="2" borderId="0" xfId="0" applyFont="1" applyFill="1" applyProtection="1"/>
    <xf numFmtId="0" fontId="0" fillId="0" borderId="0" xfId="0" applyFo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0" fontId="0" fillId="0" borderId="0" xfId="0" applyAlignment="1">
      <alignment horizontal="right"/>
    </xf>
    <xf numFmtId="0" fontId="8" fillId="0" borderId="0" xfId="0" applyFont="1" applyProtection="1"/>
    <xf numFmtId="0" fontId="10" fillId="0" borderId="0" xfId="0" applyFont="1" applyAlignment="1" applyProtection="1">
      <alignment horizontal="right" indent="1"/>
    </xf>
    <xf numFmtId="0" fontId="5" fillId="0" borderId="0" xfId="0" applyFont="1" applyAlignment="1" applyProtection="1">
      <alignment horizontal="center"/>
    </xf>
    <xf numFmtId="4" fontId="5" fillId="0" borderId="0" xfId="0" applyNumberFormat="1" applyFont="1" applyAlignment="1" applyProtection="1">
      <alignment horizontal="right"/>
    </xf>
    <xf numFmtId="167" fontId="5" fillId="0" borderId="0" xfId="0" applyNumberFormat="1" applyFont="1" applyAlignment="1" applyProtection="1">
      <alignment horizontal="right"/>
    </xf>
    <xf numFmtId="4" fontId="5" fillId="4" borderId="0" xfId="0" applyNumberFormat="1" applyFont="1" applyFill="1" applyAlignment="1" applyProtection="1">
      <alignment horizontal="right"/>
    </xf>
    <xf numFmtId="0" fontId="11" fillId="0" borderId="0" xfId="0" applyFont="1" applyAlignment="1" applyProtection="1">
      <alignment horizontal="right"/>
    </xf>
    <xf numFmtId="0" fontId="7" fillId="0" borderId="0" xfId="0" applyFont="1" applyProtection="1"/>
    <xf numFmtId="0" fontId="8" fillId="0" borderId="0" xfId="3" applyNumberFormat="1" applyFont="1" applyProtection="1"/>
    <xf numFmtId="165" fontId="8" fillId="0" borderId="0" xfId="3" applyNumberFormat="1" applyFont="1" applyProtection="1"/>
    <xf numFmtId="167" fontId="5" fillId="4" borderId="0" xfId="0" applyNumberFormat="1" applyFont="1" applyFill="1" applyAlignment="1" applyProtection="1">
      <alignment horizontal="right"/>
    </xf>
    <xf numFmtId="0" fontId="13" fillId="0" borderId="0" xfId="0" applyFont="1" applyAlignment="1" applyProtection="1"/>
    <xf numFmtId="44" fontId="13" fillId="0" borderId="1" xfId="0" applyNumberFormat="1" applyFont="1" applyFill="1" applyBorder="1" applyProtection="1"/>
    <xf numFmtId="0" fontId="14" fillId="2" borderId="0" xfId="0" applyFont="1" applyFill="1" applyProtection="1"/>
    <xf numFmtId="10" fontId="10" fillId="0" borderId="1" xfId="3" applyNumberFormat="1" applyFont="1" applyFill="1" applyBorder="1" applyProtection="1">
      <protection locked="0"/>
    </xf>
    <xf numFmtId="14" fontId="10" fillId="0" borderId="1" xfId="0" applyNumberFormat="1" applyFont="1" applyFill="1" applyBorder="1" applyAlignment="1" applyProtection="1">
      <alignment horizontal="right"/>
      <protection locked="0"/>
    </xf>
    <xf numFmtId="0" fontId="10" fillId="0" borderId="1" xfId="0" applyFont="1" applyFill="1" applyBorder="1" applyProtection="1">
      <protection locked="0"/>
    </xf>
    <xf numFmtId="0" fontId="6" fillId="0" borderId="0" xfId="0" applyFont="1" applyAlignment="1" applyProtection="1">
      <alignment horizontal="right"/>
    </xf>
    <xf numFmtId="0" fontId="8" fillId="0" borderId="0" xfId="0" applyFont="1" applyAlignment="1" applyProtection="1">
      <alignment horizontal="right"/>
    </xf>
    <xf numFmtId="0" fontId="13" fillId="0" borderId="0" xfId="0" applyFont="1" applyAlignment="1" applyProtection="1">
      <alignment horizontal="right"/>
    </xf>
    <xf numFmtId="0" fontId="8" fillId="0" borderId="0" xfId="0" applyFont="1" applyAlignment="1" applyProtection="1">
      <alignment horizontal="left"/>
    </xf>
    <xf numFmtId="0" fontId="5" fillId="0" borderId="0" xfId="0" applyFont="1" applyProtection="1"/>
    <xf numFmtId="44" fontId="13" fillId="0" borderId="1" xfId="1" applyNumberFormat="1" applyFont="1" applyFill="1" applyBorder="1" applyProtection="1">
      <protection locked="0"/>
    </xf>
    <xf numFmtId="0" fontId="15" fillId="0" borderId="0" xfId="0" applyFont="1" applyAlignment="1" applyProtection="1">
      <alignment horizontal="right"/>
    </xf>
    <xf numFmtId="44" fontId="13" fillId="0" borderId="0" xfId="0" applyNumberFormat="1" applyFont="1" applyFill="1" applyProtection="1"/>
    <xf numFmtId="0" fontId="16" fillId="5" borderId="0" xfId="0" applyFont="1" applyFill="1" applyBorder="1" applyAlignment="1">
      <alignment vertical="center"/>
    </xf>
    <xf numFmtId="0" fontId="12" fillId="5" borderId="0" xfId="0" applyFont="1" applyFill="1" applyBorder="1" applyAlignment="1">
      <alignment vertical="center"/>
    </xf>
    <xf numFmtId="0" fontId="8" fillId="5" borderId="0" xfId="0" applyFont="1" applyFill="1" applyBorder="1" applyAlignment="1">
      <alignment horizontal="right" vertical="center"/>
    </xf>
    <xf numFmtId="0" fontId="8" fillId="0" borderId="0" xfId="0" applyFont="1" applyFill="1" applyBorder="1"/>
    <xf numFmtId="0" fontId="8" fillId="0" borderId="0" xfId="0" applyFont="1"/>
    <xf numFmtId="0" fontId="31" fillId="0" borderId="0" xfId="2" applyBorder="1" applyAlignment="1" applyProtection="1">
      <alignment horizontal="left"/>
    </xf>
    <xf numFmtId="0" fontId="8" fillId="0" borderId="0" xfId="0" applyFont="1" applyBorder="1" applyAlignment="1"/>
    <xf numFmtId="0" fontId="8" fillId="0" borderId="0" xfId="0" applyFont="1" applyAlignment="1"/>
    <xf numFmtId="0" fontId="8" fillId="0" borderId="0" xfId="0" applyFont="1" applyAlignment="1">
      <alignment vertical="top"/>
    </xf>
    <xf numFmtId="0" fontId="18" fillId="0" borderId="4" xfId="0" applyFont="1" applyBorder="1"/>
    <xf numFmtId="0" fontId="10" fillId="0" borderId="4" xfId="0" applyFont="1" applyBorder="1" applyAlignment="1">
      <alignment vertical="top"/>
    </xf>
    <xf numFmtId="0" fontId="8" fillId="0" borderId="5" xfId="0" applyFont="1" applyBorder="1" applyAlignment="1">
      <alignment vertical="top"/>
    </xf>
    <xf numFmtId="0" fontId="19" fillId="0" borderId="0" xfId="0" applyFont="1" applyAlignment="1">
      <alignment horizontal="left" vertical="top" wrapText="1" readingOrder="1"/>
    </xf>
    <xf numFmtId="0" fontId="20" fillId="0" borderId="0" xfId="0" applyFont="1"/>
    <xf numFmtId="0" fontId="6" fillId="0" borderId="0" xfId="0" applyFont="1"/>
    <xf numFmtId="0" fontId="9" fillId="0" borderId="0" xfId="0" applyFont="1"/>
    <xf numFmtId="0" fontId="21" fillId="0" borderId="0" xfId="2" applyFont="1" applyAlignment="1" applyProtection="1">
      <alignment horizontal="left"/>
    </xf>
    <xf numFmtId="0" fontId="2" fillId="0" borderId="0" xfId="0" applyFont="1" applyAlignment="1" applyProtection="1">
      <alignment horizontal="right"/>
    </xf>
    <xf numFmtId="0" fontId="22" fillId="0" borderId="0" xfId="2" applyFont="1" applyAlignment="1" applyProtection="1">
      <alignment horizontal="left"/>
    </xf>
    <xf numFmtId="0" fontId="12" fillId="7" borderId="0" xfId="0" applyFont="1" applyFill="1" applyBorder="1" applyProtection="1"/>
    <xf numFmtId="0" fontId="7" fillId="7" borderId="0" xfId="0" applyFont="1" applyFill="1" applyBorder="1" applyProtection="1"/>
    <xf numFmtId="0" fontId="8" fillId="6" borderId="0" xfId="0" applyFont="1" applyFill="1" applyProtection="1"/>
    <xf numFmtId="0" fontId="10" fillId="6" borderId="0" xfId="0" applyFont="1" applyFill="1" applyAlignment="1" applyProtection="1">
      <alignment horizontal="right" indent="1"/>
    </xf>
    <xf numFmtId="0" fontId="5" fillId="6" borderId="0" xfId="0" applyFont="1" applyFill="1" applyAlignment="1" applyProtection="1">
      <alignment horizontal="center"/>
    </xf>
    <xf numFmtId="168" fontId="5" fillId="6" borderId="0" xfId="0" applyNumberFormat="1" applyFont="1" applyFill="1" applyAlignment="1" applyProtection="1">
      <alignment horizontal="right"/>
    </xf>
    <xf numFmtId="164" fontId="5" fillId="6" borderId="0" xfId="0" applyNumberFormat="1" applyFont="1" applyFill="1" applyProtection="1"/>
    <xf numFmtId="0" fontId="10" fillId="6" borderId="0" xfId="0" applyFont="1" applyFill="1" applyBorder="1" applyAlignment="1" applyProtection="1">
      <alignment horizontal="right" indent="1"/>
    </xf>
    <xf numFmtId="166" fontId="10" fillId="6" borderId="0" xfId="3" applyNumberFormat="1" applyFont="1" applyFill="1" applyProtection="1"/>
    <xf numFmtId="0" fontId="0" fillId="6" borderId="0" xfId="0" applyFont="1" applyFill="1" applyProtection="1"/>
    <xf numFmtId="44" fontId="10" fillId="6" borderId="0" xfId="0" applyNumberFormat="1" applyFont="1" applyFill="1" applyProtection="1"/>
    <xf numFmtId="44" fontId="10" fillId="0" borderId="6" xfId="1" applyNumberFormat="1" applyFont="1" applyFill="1" applyBorder="1" applyProtection="1">
      <protection locked="0"/>
    </xf>
    <xf numFmtId="0" fontId="23" fillId="7" borderId="4" xfId="0" applyFont="1" applyFill="1" applyBorder="1" applyAlignment="1" applyProtection="1">
      <alignment horizontal="left" vertical="center" indent="1"/>
    </xf>
    <xf numFmtId="0" fontId="9" fillId="7" borderId="4" xfId="0" applyFont="1" applyFill="1" applyBorder="1" applyAlignment="1" applyProtection="1">
      <alignment horizontal="left" vertical="center" indent="1"/>
    </xf>
    <xf numFmtId="0" fontId="9" fillId="7" borderId="4" xfId="0" applyFont="1" applyFill="1" applyBorder="1" applyAlignment="1" applyProtection="1">
      <alignment horizontal="center" wrapText="1"/>
    </xf>
    <xf numFmtId="0" fontId="5" fillId="3" borderId="2" xfId="0" applyFont="1" applyFill="1" applyBorder="1" applyAlignment="1" applyProtection="1">
      <alignment horizontal="right"/>
    </xf>
    <xf numFmtId="168" fontId="5" fillId="3" borderId="2" xfId="0" applyNumberFormat="1" applyFont="1" applyFill="1" applyBorder="1" applyAlignment="1" applyProtection="1">
      <alignment horizontal="right"/>
    </xf>
    <xf numFmtId="2" fontId="5" fillId="3" borderId="2" xfId="0" applyNumberFormat="1" applyFont="1" applyFill="1" applyBorder="1" applyAlignment="1" applyProtection="1">
      <alignment horizontal="right"/>
    </xf>
    <xf numFmtId="0" fontId="5" fillId="3" borderId="2" xfId="0" applyFont="1" applyFill="1" applyBorder="1" applyAlignment="1" applyProtection="1">
      <alignment horizontal="center"/>
    </xf>
    <xf numFmtId="4" fontId="5" fillId="3" borderId="2" xfId="0" applyNumberFormat="1" applyFont="1" applyFill="1" applyBorder="1" applyProtection="1"/>
    <xf numFmtId="0" fontId="10" fillId="7" borderId="4" xfId="0" applyFont="1" applyFill="1" applyBorder="1" applyAlignment="1" applyProtection="1">
      <alignment horizontal="left" vertical="center" indent="1"/>
    </xf>
    <xf numFmtId="0" fontId="24" fillId="7" borderId="0" xfId="0" applyFont="1" applyFill="1" applyBorder="1" applyAlignment="1" applyProtection="1">
      <alignment vertical="center"/>
    </xf>
    <xf numFmtId="0" fontId="26" fillId="0" borderId="4" xfId="0" applyFont="1" applyBorder="1" applyProtection="1"/>
    <xf numFmtId="0" fontId="0" fillId="5" borderId="0" xfId="0" applyFill="1" applyBorder="1" applyAlignment="1" applyProtection="1">
      <alignment horizontal="right"/>
    </xf>
    <xf numFmtId="0" fontId="0" fillId="5" borderId="0" xfId="0" applyFont="1" applyFill="1" applyBorder="1" applyAlignment="1" applyProtection="1">
      <alignment horizontal="right"/>
    </xf>
    <xf numFmtId="0" fontId="0" fillId="8" borderId="0" xfId="0" applyFill="1" applyBorder="1" applyAlignment="1" applyProtection="1">
      <alignment horizontal="right"/>
    </xf>
    <xf numFmtId="0" fontId="0" fillId="8" borderId="0" xfId="0" applyFont="1" applyFill="1" applyBorder="1" applyProtection="1"/>
    <xf numFmtId="0" fontId="0" fillId="8" borderId="0" xfId="0" applyFont="1" applyFill="1" applyBorder="1" applyAlignment="1" applyProtection="1">
      <alignment horizontal="right"/>
    </xf>
    <xf numFmtId="0" fontId="0" fillId="5" borderId="0" xfId="0" applyFill="1" applyBorder="1"/>
    <xf numFmtId="0" fontId="0" fillId="5" borderId="0" xfId="0" applyFill="1" applyBorder="1" applyAlignment="1">
      <alignment horizontal="right"/>
    </xf>
    <xf numFmtId="0" fontId="9" fillId="9" borderId="0" xfId="0" applyFont="1" applyFill="1" applyBorder="1" applyProtection="1"/>
    <xf numFmtId="0" fontId="0" fillId="9" borderId="0" xfId="0" applyFont="1" applyFill="1" applyBorder="1" applyProtection="1"/>
    <xf numFmtId="0" fontId="0" fillId="9" borderId="0" xfId="0" applyFill="1" applyBorder="1" applyAlignment="1">
      <alignment horizontal="right"/>
    </xf>
    <xf numFmtId="0" fontId="27" fillId="0" borderId="0" xfId="0" applyFont="1" applyProtection="1"/>
    <xf numFmtId="0" fontId="0" fillId="0" borderId="9" xfId="0" applyFont="1" applyBorder="1" applyAlignment="1" applyProtection="1">
      <alignment horizontal="right" vertical="center"/>
    </xf>
    <xf numFmtId="0" fontId="5" fillId="4" borderId="0" xfId="0" applyNumberFormat="1" applyFont="1" applyFill="1" applyAlignment="1" applyProtection="1">
      <alignment horizontal="left"/>
    </xf>
    <xf numFmtId="0" fontId="14" fillId="2" borderId="0" xfId="0" applyNumberFormat="1" applyFont="1" applyFill="1" applyAlignment="1" applyProtection="1">
      <alignment horizontal="left"/>
    </xf>
    <xf numFmtId="0" fontId="2" fillId="4" borderId="0" xfId="0" applyNumberFormat="1" applyFont="1" applyFill="1" applyAlignment="1" applyProtection="1">
      <alignment horizontal="left"/>
    </xf>
    <xf numFmtId="0" fontId="2" fillId="0" borderId="0" xfId="0" applyFont="1" applyAlignment="1" applyProtection="1">
      <alignment horizontal="right" indent="1"/>
    </xf>
    <xf numFmtId="0" fontId="17" fillId="0" borderId="0" xfId="0" applyNumberFormat="1" applyFont="1" applyBorder="1" applyAlignment="1">
      <alignment horizontal="right" indent="1"/>
    </xf>
    <xf numFmtId="0" fontId="30" fillId="0" borderId="0" xfId="0" applyFont="1" applyProtection="1"/>
    <xf numFmtId="0" fontId="28" fillId="0" borderId="0" xfId="0" applyFont="1" applyProtection="1"/>
    <xf numFmtId="0" fontId="30" fillId="0" borderId="0" xfId="0" applyFont="1" applyAlignment="1" applyProtection="1">
      <alignment horizontal="right"/>
    </xf>
    <xf numFmtId="0" fontId="30" fillId="0" borderId="0" xfId="0" applyFont="1" applyAlignment="1" applyProtection="1">
      <alignment horizontal="right" wrapText="1"/>
    </xf>
    <xf numFmtId="0" fontId="23" fillId="7" borderId="7" xfId="0" applyFont="1" applyFill="1" applyBorder="1" applyAlignment="1" applyProtection="1">
      <alignment horizontal="center" vertical="center" wrapText="1"/>
    </xf>
    <xf numFmtId="0" fontId="23" fillId="7" borderId="7" xfId="0" applyFont="1" applyFill="1" applyBorder="1" applyAlignment="1" applyProtection="1">
      <alignment horizontal="right" vertical="center" wrapText="1"/>
    </xf>
    <xf numFmtId="4" fontId="5" fillId="0" borderId="0" xfId="0" applyNumberFormat="1" applyFont="1" applyFill="1" applyAlignment="1" applyProtection="1">
      <alignment horizontal="right"/>
    </xf>
    <xf numFmtId="0" fontId="2" fillId="0" borderId="0" xfId="0" applyFont="1" applyFill="1" applyBorder="1" applyAlignment="1">
      <alignment horizontal="right"/>
    </xf>
    <xf numFmtId="0" fontId="25" fillId="0" borderId="0" xfId="0" applyFont="1" applyAlignment="1" applyProtection="1">
      <alignment horizontal="left"/>
    </xf>
    <xf numFmtId="0" fontId="30" fillId="0" borderId="8" xfId="0" applyFont="1" applyBorder="1" applyAlignment="1" applyProtection="1">
      <alignment horizontal="left" vertical="top" wrapText="1"/>
    </xf>
    <xf numFmtId="0" fontId="30" fillId="0" borderId="0" xfId="0" applyFont="1" applyAlignment="1" applyProtection="1">
      <alignment horizontal="left" vertical="top"/>
    </xf>
    <xf numFmtId="0" fontId="8" fillId="0" borderId="3" xfId="0" applyFont="1" applyBorder="1" applyAlignment="1" applyProtection="1">
      <alignment horizontal="left"/>
    </xf>
    <xf numFmtId="0" fontId="28" fillId="0" borderId="8" xfId="0" applyFont="1" applyFill="1" applyBorder="1" applyAlignment="1">
      <alignment horizontal="left" vertical="top" wrapText="1"/>
    </xf>
    <xf numFmtId="0" fontId="28" fillId="0" borderId="0" xfId="0" applyFont="1" applyFill="1" applyBorder="1" applyAlignment="1">
      <alignment horizontal="left" vertical="top" wrapText="1"/>
    </xf>
  </cellXfs>
  <cellStyles count="4">
    <cellStyle name="Currency" xfId="1" builtinId="4"/>
    <cellStyle name="Hyperlink" xfId="2" builtinId="8" customBuiltin="1"/>
    <cellStyle name="Normal" xfId="0" builtinId="0"/>
    <cellStyle name="Percent" xfId="3" builtinId="5"/>
  </cellStyles>
  <dxfs count="2">
    <dxf>
      <font>
        <color theme="0" tint="-0.34998626667073579"/>
      </font>
    </dxf>
    <dxf>
      <border>
        <top style="thin">
          <color indexed="55"/>
        </top>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2603451164349"/>
          <c:y val="9.5486111111111105E-2"/>
          <c:w val="0.73382476126654383"/>
          <c:h val="0.74976699341153785"/>
        </c:manualLayout>
      </c:layout>
      <c:scatterChart>
        <c:scatterStyle val="lineMarker"/>
        <c:varyColors val="0"/>
        <c:ser>
          <c:idx val="0"/>
          <c:order val="0"/>
          <c:tx>
            <c:strRef>
              <c:f>Calculator!$H$23</c:f>
              <c:strCache>
                <c:ptCount val="1"/>
                <c:pt idx="0">
                  <c:v>Balance</c:v>
                </c:pt>
              </c:strCache>
            </c:strRef>
          </c:tx>
          <c:spPr>
            <a:ln>
              <a:solidFill>
                <a:schemeClr val="tx2"/>
              </a:solidFill>
            </a:ln>
          </c:spPr>
          <c:marker>
            <c:symbol val="none"/>
          </c:marker>
          <c:xVal>
            <c:strRef>
              <c:f>Calculator!$A$24:$A$805</c:f>
              <c:strCache>
                <c:ptCount val="182"/>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strCache>
            </c:strRef>
          </c:xVal>
          <c:yVal>
            <c:numRef>
              <c:f>Calculator!$H$24:$H$805</c:f>
              <c:numCache>
                <c:formatCode>#,##0.00</c:formatCode>
                <c:ptCount val="782"/>
                <c:pt idx="0" formatCode="_(&quot;$&quot;* #,##0_);_(&quot;$&quot;* \(#,##0\);_(&quot;$&quot;* &quot;-&quot;??_);_(@_)">
                  <c:v>100000</c:v>
                </c:pt>
                <c:pt idx="1">
                  <c:v>99830.48</c:v>
                </c:pt>
                <c:pt idx="2">
                  <c:v>99555.56</c:v>
                </c:pt>
                <c:pt idx="3">
                  <c:v>99381.29</c:v>
                </c:pt>
                <c:pt idx="4">
                  <c:v>99170.78</c:v>
                </c:pt>
                <c:pt idx="5">
                  <c:v>98992.41</c:v>
                </c:pt>
                <c:pt idx="6">
                  <c:v>98777.88</c:v>
                </c:pt>
                <c:pt idx="7">
                  <c:v>98595.310000000012</c:v>
                </c:pt>
                <c:pt idx="8">
                  <c:v>98410.800000000017</c:v>
                </c:pt>
                <c:pt idx="9">
                  <c:v>98190.270000000019</c:v>
                </c:pt>
                <c:pt idx="10">
                  <c:v>98001.430000000022</c:v>
                </c:pt>
                <c:pt idx="11">
                  <c:v>97776.670000000027</c:v>
                </c:pt>
                <c:pt idx="12">
                  <c:v>97583.420000000027</c:v>
                </c:pt>
                <c:pt idx="13">
                  <c:v>97388.11000000003</c:v>
                </c:pt>
                <c:pt idx="14">
                  <c:v>97123.330000000031</c:v>
                </c:pt>
                <c:pt idx="15">
                  <c:v>96923.11000000003</c:v>
                </c:pt>
                <c:pt idx="16">
                  <c:v>96687.22000000003</c:v>
                </c:pt>
                <c:pt idx="17">
                  <c:v>96482.340000000026</c:v>
                </c:pt>
                <c:pt idx="18">
                  <c:v>96241.900000000023</c:v>
                </c:pt>
                <c:pt idx="19">
                  <c:v>96032.270000000019</c:v>
                </c:pt>
                <c:pt idx="20">
                  <c:v>95820.410000000018</c:v>
                </c:pt>
                <c:pt idx="21">
                  <c:v>95573.130000000019</c:v>
                </c:pt>
                <c:pt idx="22">
                  <c:v>95356.370000000024</c:v>
                </c:pt>
                <c:pt idx="23">
                  <c:v>95104.300000000032</c:v>
                </c:pt>
                <c:pt idx="24">
                  <c:v>94882.530000000028</c:v>
                </c:pt>
                <c:pt idx="25">
                  <c:v>94658.400000000023</c:v>
                </c:pt>
                <c:pt idx="26">
                  <c:v>94333.650000000023</c:v>
                </c:pt>
                <c:pt idx="27">
                  <c:v>94103.660000000018</c:v>
                </c:pt>
                <c:pt idx="28">
                  <c:v>93838.650000000023</c:v>
                </c:pt>
                <c:pt idx="29">
                  <c:v>93603.380000000019</c:v>
                </c:pt>
                <c:pt idx="30">
                  <c:v>93333.210000000021</c:v>
                </c:pt>
                <c:pt idx="31">
                  <c:v>93092.540000000023</c:v>
                </c:pt>
                <c:pt idx="32">
                  <c:v>92849.310000000027</c:v>
                </c:pt>
                <c:pt idx="33">
                  <c:v>92571.35000000002</c:v>
                </c:pt>
                <c:pt idx="34">
                  <c:v>92322.550000000017</c:v>
                </c:pt>
                <c:pt idx="35">
                  <c:v>92039.150000000023</c:v>
                </c:pt>
                <c:pt idx="36">
                  <c:v>91784.670000000027</c:v>
                </c:pt>
                <c:pt idx="37">
                  <c:v>91527.480000000025</c:v>
                </c:pt>
                <c:pt idx="38">
                  <c:v>91172.570000000022</c:v>
                </c:pt>
                <c:pt idx="39">
                  <c:v>90908.85000000002</c:v>
                </c:pt>
                <c:pt idx="40">
                  <c:v>90610.860000000015</c:v>
                </c:pt>
                <c:pt idx="41">
                  <c:v>90341.140000000014</c:v>
                </c:pt>
                <c:pt idx="42">
                  <c:v>90037.290000000008</c:v>
                </c:pt>
                <c:pt idx="43">
                  <c:v>89761.450000000012</c:v>
                </c:pt>
                <c:pt idx="44">
                  <c:v>89482.670000000013</c:v>
                </c:pt>
                <c:pt idx="45">
                  <c:v>89169.950000000012</c:v>
                </c:pt>
                <c:pt idx="46">
                  <c:v>88884.860000000015</c:v>
                </c:pt>
                <c:pt idx="47">
                  <c:v>88565.970000000016</c:v>
                </c:pt>
                <c:pt idx="48">
                  <c:v>88274.430000000022</c:v>
                </c:pt>
                <c:pt idx="49">
                  <c:v>87979.780000000028</c:v>
                </c:pt>
                <c:pt idx="50">
                  <c:v>87590.690000000031</c:v>
                </c:pt>
                <c:pt idx="51">
                  <c:v>87288.740000000034</c:v>
                </c:pt>
                <c:pt idx="52">
                  <c:v>86953.370000000039</c:v>
                </c:pt>
                <c:pt idx="53">
                  <c:v>86644.620000000039</c:v>
                </c:pt>
                <c:pt idx="54">
                  <c:v>86302.600000000035</c:v>
                </c:pt>
                <c:pt idx="55">
                  <c:v>85986.910000000033</c:v>
                </c:pt>
                <c:pt idx="56">
                  <c:v>85667.850000000035</c:v>
                </c:pt>
                <c:pt idx="57">
                  <c:v>85315.740000000034</c:v>
                </c:pt>
                <c:pt idx="58">
                  <c:v>84989.520000000033</c:v>
                </c:pt>
                <c:pt idx="59">
                  <c:v>84630.410000000033</c:v>
                </c:pt>
                <c:pt idx="60">
                  <c:v>84296.870000000039</c:v>
                </c:pt>
                <c:pt idx="61">
                  <c:v>83959.780000000042</c:v>
                </c:pt>
                <c:pt idx="62">
                  <c:v>83561.000000000044</c:v>
                </c:pt>
                <c:pt idx="63">
                  <c:v>83216.050000000047</c:v>
                </c:pt>
                <c:pt idx="64">
                  <c:v>82838.630000000048</c:v>
                </c:pt>
                <c:pt idx="65">
                  <c:v>82485.970000000045</c:v>
                </c:pt>
                <c:pt idx="66">
                  <c:v>82101.010000000038</c:v>
                </c:pt>
                <c:pt idx="67">
                  <c:v>81740.48000000004</c:v>
                </c:pt>
                <c:pt idx="68">
                  <c:v>81376.110000000044</c:v>
                </c:pt>
                <c:pt idx="69">
                  <c:v>80979.690000000046</c:v>
                </c:pt>
                <c:pt idx="70">
                  <c:v>80607.200000000041</c:v>
                </c:pt>
                <c:pt idx="71">
                  <c:v>80202.84000000004</c:v>
                </c:pt>
                <c:pt idx="72">
                  <c:v>79822.060000000041</c:v>
                </c:pt>
                <c:pt idx="73">
                  <c:v>79437.210000000036</c:v>
                </c:pt>
                <c:pt idx="74">
                  <c:v>78965.830000000031</c:v>
                </c:pt>
                <c:pt idx="75">
                  <c:v>78571.850000000035</c:v>
                </c:pt>
                <c:pt idx="76">
                  <c:v>78146.48000000004</c:v>
                </c:pt>
                <c:pt idx="77">
                  <c:v>77743.750000000044</c:v>
                </c:pt>
                <c:pt idx="78">
                  <c:v>77309.830000000045</c:v>
                </c:pt>
                <c:pt idx="79">
                  <c:v>76898.180000000051</c:v>
                </c:pt>
                <c:pt idx="80">
                  <c:v>76482.130000000048</c:v>
                </c:pt>
                <c:pt idx="81">
                  <c:v>76035.180000000051</c:v>
                </c:pt>
                <c:pt idx="82">
                  <c:v>75609.920000000056</c:v>
                </c:pt>
                <c:pt idx="83">
                  <c:v>75153.96000000005</c:v>
                </c:pt>
                <c:pt idx="84">
                  <c:v>74719.300000000047</c:v>
                </c:pt>
                <c:pt idx="85">
                  <c:v>74280.000000000044</c:v>
                </c:pt>
                <c:pt idx="86">
                  <c:v>73758.940000000046</c:v>
                </c:pt>
                <c:pt idx="87">
                  <c:v>73309.390000000043</c:v>
                </c:pt>
                <c:pt idx="88">
                  <c:v>72829.680000000037</c:v>
                </c:pt>
                <c:pt idx="89">
                  <c:v>72370.22000000003</c:v>
                </c:pt>
                <c:pt idx="90">
                  <c:v>71880.810000000027</c:v>
                </c:pt>
                <c:pt idx="91">
                  <c:v>71411.22000000003</c:v>
                </c:pt>
                <c:pt idx="92">
                  <c:v>70936.620000000024</c:v>
                </c:pt>
                <c:pt idx="93">
                  <c:v>70432.410000000018</c:v>
                </c:pt>
                <c:pt idx="94">
                  <c:v>69947.370000000024</c:v>
                </c:pt>
                <c:pt idx="95">
                  <c:v>69432.950000000026</c:v>
                </c:pt>
                <c:pt idx="96">
                  <c:v>68937.24000000002</c:v>
                </c:pt>
                <c:pt idx="97">
                  <c:v>68436.24000000002</c:v>
                </c:pt>
                <c:pt idx="98">
                  <c:v>67858.880000000019</c:v>
                </c:pt>
                <c:pt idx="99">
                  <c:v>67346.370000000024</c:v>
                </c:pt>
                <c:pt idx="100">
                  <c:v>66805.090000000026</c:v>
                </c:pt>
                <c:pt idx="101">
                  <c:v>66281.340000000026</c:v>
                </c:pt>
                <c:pt idx="102">
                  <c:v>65729.070000000022</c:v>
                </c:pt>
                <c:pt idx="103">
                  <c:v>65193.840000000026</c:v>
                </c:pt>
                <c:pt idx="104">
                  <c:v>64652.890000000029</c:v>
                </c:pt>
                <c:pt idx="105">
                  <c:v>64083.800000000032</c:v>
                </c:pt>
                <c:pt idx="106">
                  <c:v>63531.010000000031</c:v>
                </c:pt>
                <c:pt idx="107">
                  <c:v>62950.340000000033</c:v>
                </c:pt>
                <c:pt idx="108">
                  <c:v>62385.450000000033</c:v>
                </c:pt>
                <c:pt idx="109">
                  <c:v>61814.530000000035</c:v>
                </c:pt>
                <c:pt idx="110">
                  <c:v>61194.750000000036</c:v>
                </c:pt>
                <c:pt idx="111">
                  <c:v>60611.130000000034</c:v>
                </c:pt>
                <c:pt idx="112">
                  <c:v>60000.310000000034</c:v>
                </c:pt>
                <c:pt idx="113">
                  <c:v>59403.940000000031</c:v>
                </c:pt>
                <c:pt idx="114">
                  <c:v>58780.650000000031</c:v>
                </c:pt>
                <c:pt idx="115">
                  <c:v>58171.270000000033</c:v>
                </c:pt>
                <c:pt idx="116">
                  <c:v>57555.380000000034</c:v>
                </c:pt>
                <c:pt idx="117">
                  <c:v>56913.010000000031</c:v>
                </c:pt>
                <c:pt idx="118">
                  <c:v>56283.700000000033</c:v>
                </c:pt>
                <c:pt idx="119">
                  <c:v>55628.200000000033</c:v>
                </c:pt>
                <c:pt idx="120">
                  <c:v>54985.180000000037</c:v>
                </c:pt>
                <c:pt idx="121">
                  <c:v>54335.300000000039</c:v>
                </c:pt>
                <c:pt idx="122">
                  <c:v>53622.100000000042</c:v>
                </c:pt>
                <c:pt idx="123">
                  <c:v>52957.670000000042</c:v>
                </c:pt>
                <c:pt idx="124">
                  <c:v>52267.830000000045</c:v>
                </c:pt>
                <c:pt idx="125">
                  <c:v>51588.950000000048</c:v>
                </c:pt>
                <c:pt idx="126">
                  <c:v>50884.970000000052</c:v>
                </c:pt>
                <c:pt idx="127">
                  <c:v>50191.330000000053</c:v>
                </c:pt>
                <c:pt idx="128">
                  <c:v>49490.290000000052</c:v>
                </c:pt>
                <c:pt idx="129">
                  <c:v>48764.64000000005</c:v>
                </c:pt>
                <c:pt idx="130">
                  <c:v>48048.380000000048</c:v>
                </c:pt>
                <c:pt idx="131">
                  <c:v>47307.850000000049</c:v>
                </c:pt>
                <c:pt idx="132">
                  <c:v>46576.040000000052</c:v>
                </c:pt>
                <c:pt idx="133">
                  <c:v>45836.420000000049</c:v>
                </c:pt>
                <c:pt idx="134">
                  <c:v>45041.350000000049</c:v>
                </c:pt>
                <c:pt idx="135">
                  <c:v>44285.350000000049</c:v>
                </c:pt>
                <c:pt idx="136">
                  <c:v>43505.96000000005</c:v>
                </c:pt>
                <c:pt idx="137">
                  <c:v>42733.580000000053</c:v>
                </c:pt>
                <c:pt idx="138">
                  <c:v>41938.170000000056</c:v>
                </c:pt>
                <c:pt idx="139">
                  <c:v>41149.060000000056</c:v>
                </c:pt>
                <c:pt idx="140">
                  <c:v>40351.530000000057</c:v>
                </c:pt>
                <c:pt idx="141">
                  <c:v>39531.530000000057</c:v>
                </c:pt>
                <c:pt idx="142">
                  <c:v>38716.740000000056</c:v>
                </c:pt>
                <c:pt idx="143">
                  <c:v>37879.860000000059</c:v>
                </c:pt>
                <c:pt idx="144">
                  <c:v>37047.440000000061</c:v>
                </c:pt>
                <c:pt idx="145">
                  <c:v>36206.140000000058</c:v>
                </c:pt>
                <c:pt idx="146">
                  <c:v>35318.290000000059</c:v>
                </c:pt>
                <c:pt idx="147">
                  <c:v>34458.540000000059</c:v>
                </c:pt>
                <c:pt idx="148">
                  <c:v>33577.690000000061</c:v>
                </c:pt>
                <c:pt idx="149">
                  <c:v>32699.360000000059</c:v>
                </c:pt>
                <c:pt idx="150">
                  <c:v>31800.350000000057</c:v>
                </c:pt>
                <c:pt idx="151">
                  <c:v>30903.060000000056</c:v>
                </c:pt>
                <c:pt idx="152">
                  <c:v>29996.190000000057</c:v>
                </c:pt>
                <c:pt idx="153">
                  <c:v>29069.270000000059</c:v>
                </c:pt>
                <c:pt idx="154">
                  <c:v>28142.83000000006</c:v>
                </c:pt>
                <c:pt idx="155">
                  <c:v>27196.770000000062</c:v>
                </c:pt>
                <c:pt idx="156">
                  <c:v>26250.350000000064</c:v>
                </c:pt>
                <c:pt idx="157">
                  <c:v>25293.830000000064</c:v>
                </c:pt>
                <c:pt idx="158">
                  <c:v>24309.600000000064</c:v>
                </c:pt>
                <c:pt idx="159">
                  <c:v>23332.370000000064</c:v>
                </c:pt>
                <c:pt idx="160">
                  <c:v>22336.640000000065</c:v>
                </c:pt>
                <c:pt idx="161">
                  <c:v>21338.360000000066</c:v>
                </c:pt>
                <c:pt idx="162">
                  <c:v>20322.040000000066</c:v>
                </c:pt>
                <c:pt idx="163">
                  <c:v>19302.260000000068</c:v>
                </c:pt>
                <c:pt idx="164">
                  <c:v>18271.600000000068</c:v>
                </c:pt>
                <c:pt idx="165">
                  <c:v>17223.620000000068</c:v>
                </c:pt>
                <c:pt idx="166">
                  <c:v>16170.780000000068</c:v>
                </c:pt>
                <c:pt idx="167">
                  <c:v>15101.110000000068</c:v>
                </c:pt>
                <c:pt idx="168">
                  <c:v>14025.620000000068</c:v>
                </c:pt>
                <c:pt idx="169">
                  <c:v>12938.650000000069</c:v>
                </c:pt>
                <c:pt idx="170">
                  <c:v>11826.650000000069</c:v>
                </c:pt>
                <c:pt idx="171">
                  <c:v>10716.21000000007</c:v>
                </c:pt>
                <c:pt idx="172">
                  <c:v>9590.2200000000703</c:v>
                </c:pt>
                <c:pt idx="173">
                  <c:v>8455.920000000071</c:v>
                </c:pt>
                <c:pt idx="174">
                  <c:v>7306.5900000000702</c:v>
                </c:pt>
                <c:pt idx="175">
                  <c:v>6147.9200000000701</c:v>
                </c:pt>
                <c:pt idx="176">
                  <c:v>4976.8900000000694</c:v>
                </c:pt>
                <c:pt idx="177">
                  <c:v>3791.6400000000694</c:v>
                </c:pt>
                <c:pt idx="178">
                  <c:v>2595.4600000000692</c:v>
                </c:pt>
                <c:pt idx="179">
                  <c:v>1385.6200000000692</c:v>
                </c:pt>
                <c:pt idx="180">
                  <c:v>163.7700000000691</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numCache>
            </c:numRef>
          </c:yVal>
          <c:smooth val="0"/>
          <c:extLst>
            <c:ext xmlns:c16="http://schemas.microsoft.com/office/drawing/2014/chart" uri="{C3380CC4-5D6E-409C-BE32-E72D297353CC}">
              <c16:uniqueId val="{00000000-D1FD-4FD7-96E7-59ABC4DD9BFB}"/>
            </c:ext>
          </c:extLst>
        </c:ser>
        <c:dLbls>
          <c:showLegendKey val="0"/>
          <c:showVal val="0"/>
          <c:showCatName val="0"/>
          <c:showSerName val="0"/>
          <c:showPercent val="0"/>
          <c:showBubbleSize val="0"/>
        </c:dLbls>
        <c:axId val="209937920"/>
        <c:axId val="210478976"/>
      </c:scatterChart>
      <c:valAx>
        <c:axId val="209937920"/>
        <c:scaling>
          <c:orientation val="minMax"/>
        </c:scaling>
        <c:delete val="0"/>
        <c:axPos val="b"/>
        <c:title>
          <c:tx>
            <c:rich>
              <a:bodyPr/>
              <a:lstStyle/>
              <a:p>
                <a:pPr>
                  <a:defRPr sz="900" b="0"/>
                </a:pPr>
                <a:r>
                  <a:rPr lang="en-US" sz="900" b="0"/>
                  <a:t>Payment</a:t>
                </a:r>
                <a:r>
                  <a:rPr lang="en-US" sz="900" b="0" baseline="0"/>
                  <a:t> Number</a:t>
                </a:r>
                <a:endParaRPr lang="en-US" sz="900" b="0"/>
              </a:p>
            </c:rich>
          </c:tx>
          <c:layout>
            <c:manualLayout>
              <c:xMode val="edge"/>
              <c:yMode val="edge"/>
              <c:x val="0.24690623778410678"/>
              <c:y val="0.72801837270341208"/>
            </c:manualLayout>
          </c:layout>
          <c:overlay val="0"/>
        </c:title>
        <c:numFmt formatCode="General" sourceLinked="0"/>
        <c:majorTickMark val="out"/>
        <c:minorTickMark val="none"/>
        <c:tickLblPos val="nextTo"/>
        <c:txPr>
          <a:bodyPr/>
          <a:lstStyle/>
          <a:p>
            <a:pPr>
              <a:defRPr sz="900"/>
            </a:pPr>
            <a:endParaRPr lang="en-US"/>
          </a:p>
        </c:txPr>
        <c:crossAx val="210478976"/>
        <c:crosses val="autoZero"/>
        <c:crossBetween val="midCat"/>
      </c:valAx>
      <c:valAx>
        <c:axId val="210478976"/>
        <c:scaling>
          <c:orientation val="minMax"/>
        </c:scaling>
        <c:delete val="0"/>
        <c:axPos val="l"/>
        <c:numFmt formatCode="0" sourceLinked="0"/>
        <c:majorTickMark val="out"/>
        <c:minorTickMark val="none"/>
        <c:tickLblPos val="nextTo"/>
        <c:txPr>
          <a:bodyPr/>
          <a:lstStyle/>
          <a:p>
            <a:pPr>
              <a:defRPr sz="900"/>
            </a:pPr>
            <a:endParaRPr lang="en-US"/>
          </a:p>
        </c:txPr>
        <c:crossAx val="209937920"/>
        <c:crosses val="autoZero"/>
        <c:crossBetween val="midCat"/>
      </c:valAx>
    </c:plotArea>
    <c:legend>
      <c:legendPos val="r"/>
      <c:layout>
        <c:manualLayout>
          <c:xMode val="edge"/>
          <c:yMode val="edge"/>
          <c:x val="0.66726384933266325"/>
          <c:y val="8.9987129012719561E-2"/>
          <c:w val="0.288409909532585"/>
          <c:h val="0.24171335554209569"/>
        </c:manualLayout>
      </c:layout>
      <c:overlay val="1"/>
    </c:legend>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137160</xdr:colOff>
      <xdr:row>13</xdr:row>
      <xdr:rowOff>83820</xdr:rowOff>
    </xdr:from>
    <xdr:to>
      <xdr:col>7</xdr:col>
      <xdr:colOff>1074420</xdr:colOff>
      <xdr:row>21</xdr:row>
      <xdr:rowOff>144780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42-GrayDark">
      <a:dk1>
        <a:sysClr val="windowText" lastClr="000000"/>
      </a:dk1>
      <a:lt1>
        <a:sysClr val="window" lastClr="FFFFFF"/>
      </a:lt1>
      <a:dk2>
        <a:srgbClr val="3B4E87"/>
      </a:dk2>
      <a:lt2>
        <a:srgbClr val="F4F4F4"/>
      </a:lt2>
      <a:accent1>
        <a:srgbClr val="4D4D4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N891"/>
  <sheetViews>
    <sheetView showGridLines="0" tabSelected="1" workbookViewId="0">
      <selection activeCell="I2" sqref="A2:I2"/>
    </sheetView>
  </sheetViews>
  <sheetFormatPr defaultColWidth="9.140625" defaultRowHeight="12.75" x14ac:dyDescent="0.2"/>
  <cols>
    <col min="1" max="1" width="5.7109375" style="2" customWidth="1"/>
    <col min="2" max="2" width="11.7109375" style="2" customWidth="1"/>
    <col min="3" max="3" width="12.140625" style="2" customWidth="1"/>
    <col min="4" max="4" width="16.85546875" style="2" customWidth="1"/>
    <col min="5" max="5" width="4.140625" style="2" customWidth="1"/>
    <col min="6" max="6" width="10.7109375" style="2" customWidth="1"/>
    <col min="7" max="7" width="13.28515625" style="2" customWidth="1"/>
    <col min="8" max="8" width="16.85546875" style="2" customWidth="1"/>
    <col min="9" max="9" width="8.7109375" style="2" customWidth="1"/>
    <col min="10" max="10" width="39.42578125" style="2" customWidth="1"/>
    <col min="11" max="11" width="4.28515625" style="2" customWidth="1"/>
    <col min="12" max="13" width="11.85546875" style="2" hidden="1" customWidth="1"/>
    <col min="14" max="14" width="0" style="2" hidden="1" customWidth="1"/>
    <col min="15" max="16384" width="9.140625" style="2"/>
  </cols>
  <sheetData>
    <row r="1" spans="1:14" ht="30" customHeight="1" x14ac:dyDescent="0.35">
      <c r="A1" s="72" t="s">
        <v>50</v>
      </c>
      <c r="B1" s="51"/>
      <c r="C1" s="51"/>
      <c r="D1" s="51"/>
      <c r="E1" s="51"/>
      <c r="F1" s="51"/>
      <c r="G1" s="52"/>
      <c r="H1" s="52"/>
      <c r="J1" s="73" t="s">
        <v>46</v>
      </c>
    </row>
    <row r="2" spans="1:14" x14ac:dyDescent="0.2">
      <c r="A2" s="48"/>
      <c r="B2" s="7"/>
      <c r="C2" s="7"/>
      <c r="D2" s="7"/>
      <c r="E2" s="7"/>
      <c r="F2" s="7"/>
      <c r="G2" s="7"/>
      <c r="H2" s="98"/>
      <c r="J2" s="100" t="s">
        <v>60</v>
      </c>
      <c r="L2" s="81" t="s">
        <v>27</v>
      </c>
      <c r="M2" s="82"/>
      <c r="N2" s="82"/>
    </row>
    <row r="3" spans="1:14" x14ac:dyDescent="0.2">
      <c r="A3" s="7"/>
      <c r="B3" s="7"/>
      <c r="C3" s="7"/>
      <c r="D3" s="7"/>
      <c r="E3" s="7"/>
      <c r="F3" s="7"/>
      <c r="G3" s="7"/>
      <c r="H3" s="7"/>
      <c r="J3" s="101"/>
      <c r="L3" s="83" t="s">
        <v>28</v>
      </c>
      <c r="M3" s="83" t="s">
        <v>29</v>
      </c>
      <c r="N3" s="83" t="s">
        <v>30</v>
      </c>
    </row>
    <row r="4" spans="1:14" ht="15.75" x14ac:dyDescent="0.25">
      <c r="A4" s="7"/>
      <c r="B4" s="26" t="s">
        <v>36</v>
      </c>
      <c r="C4" s="102"/>
      <c r="D4" s="102"/>
      <c r="E4" s="7"/>
      <c r="F4" s="7"/>
      <c r="G4" s="7"/>
      <c r="H4" s="24" t="s">
        <v>58</v>
      </c>
      <c r="J4" s="101"/>
      <c r="L4" s="83"/>
      <c r="M4" s="83"/>
      <c r="N4" s="83"/>
    </row>
    <row r="5" spans="1:14" x14ac:dyDescent="0.2">
      <c r="A5" s="7"/>
      <c r="C5" s="3" t="s">
        <v>37</v>
      </c>
      <c r="E5" s="7"/>
      <c r="F5" s="7"/>
      <c r="G5" s="7"/>
      <c r="H5" s="25" t="s">
        <v>38</v>
      </c>
      <c r="J5" s="101"/>
      <c r="L5" s="83"/>
      <c r="M5" s="83"/>
      <c r="N5" s="83"/>
    </row>
    <row r="6" spans="1:14" x14ac:dyDescent="0.2">
      <c r="A6" s="7"/>
      <c r="B6" s="7"/>
      <c r="C6" s="27" t="s">
        <v>39</v>
      </c>
      <c r="D6" s="7"/>
      <c r="E6" s="7"/>
      <c r="F6" s="7"/>
      <c r="G6" s="7"/>
      <c r="H6" s="25" t="s">
        <v>39</v>
      </c>
      <c r="J6" s="101"/>
      <c r="L6" s="83"/>
      <c r="M6" s="83"/>
      <c r="N6" s="83"/>
    </row>
    <row r="7" spans="1:14" x14ac:dyDescent="0.2">
      <c r="A7" s="7"/>
      <c r="B7" s="7"/>
      <c r="C7" s="7"/>
      <c r="D7" s="7"/>
      <c r="E7" s="7"/>
      <c r="F7" s="7"/>
      <c r="G7" s="7"/>
      <c r="H7" s="7"/>
      <c r="J7" s="101"/>
      <c r="L7" s="83"/>
      <c r="M7" s="83"/>
      <c r="N7" s="83"/>
    </row>
    <row r="8" spans="1:14" ht="14.25" x14ac:dyDescent="0.2">
      <c r="A8" s="71" t="s">
        <v>15</v>
      </c>
      <c r="B8" s="64"/>
      <c r="C8" s="64"/>
      <c r="D8" s="64"/>
      <c r="E8" s="14" t="s">
        <v>19</v>
      </c>
      <c r="F8" s="71" t="s">
        <v>6</v>
      </c>
      <c r="G8" s="65"/>
      <c r="H8" s="65"/>
      <c r="J8" s="101"/>
      <c r="L8" s="74" t="s">
        <v>17</v>
      </c>
      <c r="M8" s="79">
        <v>1</v>
      </c>
      <c r="N8" s="79">
        <v>12</v>
      </c>
    </row>
    <row r="9" spans="1:14" ht="15" customHeight="1" x14ac:dyDescent="0.2">
      <c r="A9" s="53"/>
      <c r="B9" s="53"/>
      <c r="C9" s="54" t="s">
        <v>0</v>
      </c>
      <c r="D9" s="62">
        <v>100000</v>
      </c>
      <c r="E9" s="7"/>
      <c r="F9" s="53"/>
      <c r="G9" s="58" t="s">
        <v>24</v>
      </c>
      <c r="H9" s="59">
        <f>D10/D15</f>
        <v>3.4246575342465754E-4</v>
      </c>
      <c r="J9" s="101"/>
      <c r="L9" s="74" t="s">
        <v>16</v>
      </c>
      <c r="M9" s="79">
        <v>2</v>
      </c>
      <c r="N9" s="79">
        <v>6</v>
      </c>
    </row>
    <row r="10" spans="1:14" ht="15" customHeight="1" x14ac:dyDescent="0.2">
      <c r="A10" s="53"/>
      <c r="B10" s="53"/>
      <c r="C10" s="54" t="s">
        <v>1</v>
      </c>
      <c r="D10" s="21">
        <v>0.125</v>
      </c>
      <c r="E10" s="7"/>
      <c r="F10" s="60"/>
      <c r="G10" s="58" t="s">
        <v>18</v>
      </c>
      <c r="H10" s="54">
        <f ca="1">MAX(A23:A804)</f>
        <v>181</v>
      </c>
      <c r="J10" s="101"/>
      <c r="L10" s="75" t="s">
        <v>8</v>
      </c>
      <c r="M10" s="79">
        <v>4</v>
      </c>
      <c r="N10" s="79">
        <v>3</v>
      </c>
    </row>
    <row r="11" spans="1:14" ht="15" customHeight="1" x14ac:dyDescent="0.2">
      <c r="A11" s="53"/>
      <c r="B11" s="53"/>
      <c r="C11" s="54" t="s">
        <v>2</v>
      </c>
      <c r="D11" s="23">
        <v>15</v>
      </c>
      <c r="E11" s="7"/>
      <c r="F11" s="53"/>
      <c r="G11" s="54" t="s">
        <v>3</v>
      </c>
      <c r="H11" s="61">
        <f ca="1">SUM(C25:C804)</f>
        <v>222760.72000000108</v>
      </c>
      <c r="J11" s="101"/>
      <c r="L11" s="75" t="s">
        <v>9</v>
      </c>
      <c r="M11" s="79">
        <v>6</v>
      </c>
      <c r="N11" s="79">
        <v>2</v>
      </c>
    </row>
    <row r="12" spans="1:14" ht="15" customHeight="1" x14ac:dyDescent="0.2">
      <c r="A12" s="53"/>
      <c r="B12" s="53"/>
      <c r="C12" s="54" t="s">
        <v>23</v>
      </c>
      <c r="D12" s="22">
        <v>42006</v>
      </c>
      <c r="E12" s="7"/>
      <c r="F12" s="53"/>
      <c r="G12" s="54" t="s">
        <v>4</v>
      </c>
      <c r="H12" s="61">
        <f ca="1">SUM(F25:F805)</f>
        <v>122760.72</v>
      </c>
      <c r="J12" s="101"/>
      <c r="L12" s="75" t="s">
        <v>10</v>
      </c>
      <c r="M12" s="79">
        <v>12</v>
      </c>
      <c r="N12" s="79">
        <v>1</v>
      </c>
    </row>
    <row r="13" spans="1:14" ht="15" customHeight="1" x14ac:dyDescent="0.2">
      <c r="A13" s="53"/>
      <c r="B13" s="53"/>
      <c r="C13" s="54" t="s">
        <v>43</v>
      </c>
      <c r="D13" s="22">
        <v>42036</v>
      </c>
      <c r="E13" s="7"/>
      <c r="F13" s="53"/>
      <c r="G13" s="54" t="s">
        <v>40</v>
      </c>
      <c r="H13" s="61">
        <f ca="1">IF(D16="",0,OFFSET(C23,D16+1,0,1,1))</f>
        <v>0</v>
      </c>
      <c r="J13" s="101"/>
      <c r="L13" s="75" t="s">
        <v>11</v>
      </c>
      <c r="M13" s="79">
        <v>24</v>
      </c>
      <c r="N13" s="79">
        <v>0.5</v>
      </c>
    </row>
    <row r="14" spans="1:14" ht="15" customHeight="1" x14ac:dyDescent="0.25">
      <c r="A14" s="53"/>
      <c r="B14" s="53"/>
      <c r="C14" s="54" t="s">
        <v>14</v>
      </c>
      <c r="D14" s="22" t="s">
        <v>10</v>
      </c>
      <c r="E14" s="7"/>
      <c r="F14" s="7"/>
      <c r="G14" s="7"/>
      <c r="H14" s="13" t="str">
        <f ca="1">IF(AND(NOT(H804=""),H804&gt;0.004),"ERROR: Limit is "&amp;OFFSET(A805,-1,0,1,1)&amp;" payments",".")</f>
        <v>.</v>
      </c>
      <c r="J14" s="101"/>
      <c r="L14" s="74" t="s">
        <v>42</v>
      </c>
      <c r="M14" s="79">
        <v>26</v>
      </c>
      <c r="N14" s="80" t="s">
        <v>32</v>
      </c>
    </row>
    <row r="15" spans="1:14" ht="15" customHeight="1" x14ac:dyDescent="0.2">
      <c r="A15" s="53"/>
      <c r="B15" s="53"/>
      <c r="C15" s="54" t="s">
        <v>20</v>
      </c>
      <c r="D15" s="23">
        <v>365</v>
      </c>
      <c r="E15" s="7"/>
      <c r="J15" s="101"/>
      <c r="L15" s="74" t="s">
        <v>7</v>
      </c>
      <c r="M15" s="79">
        <v>52</v>
      </c>
      <c r="N15" s="80" t="s">
        <v>32</v>
      </c>
    </row>
    <row r="16" spans="1:14" ht="15" customHeight="1" x14ac:dyDescent="0.2">
      <c r="A16" s="53"/>
      <c r="B16" s="53"/>
      <c r="C16" s="54" t="s">
        <v>41</v>
      </c>
      <c r="D16" s="23"/>
      <c r="E16" s="7"/>
      <c r="J16" s="101"/>
      <c r="L16" s="76" t="s">
        <v>31</v>
      </c>
      <c r="M16" s="77">
        <f>INDEX(M8:M15,MATCH($D$14,L8:L15,0))</f>
        <v>12</v>
      </c>
      <c r="N16" s="78">
        <f>INDEX(N8:N15,MATCH($D$14,L8:L15,0))</f>
        <v>1</v>
      </c>
    </row>
    <row r="17" spans="1:12" ht="15" customHeight="1" x14ac:dyDescent="0.2">
      <c r="A17" s="53"/>
      <c r="B17" s="53"/>
      <c r="C17" s="54" t="s">
        <v>47</v>
      </c>
      <c r="D17" s="85" t="s">
        <v>48</v>
      </c>
      <c r="E17" s="30" t="b">
        <f>(D17="On")</f>
        <v>1</v>
      </c>
      <c r="J17" s="101"/>
    </row>
    <row r="18" spans="1:12" ht="15" customHeight="1" x14ac:dyDescent="0.2">
      <c r="E18" s="7"/>
      <c r="F18" s="7"/>
      <c r="G18" s="25"/>
      <c r="H18"/>
      <c r="J18" s="101"/>
    </row>
    <row r="19" spans="1:12" ht="15" x14ac:dyDescent="0.2">
      <c r="A19" s="7"/>
      <c r="B19" s="7"/>
      <c r="C19" s="8" t="str">
        <f>"Est. "&amp;D14&amp;" Payment"</f>
        <v>Est. Monthly Payment</v>
      </c>
      <c r="D19" s="31">
        <f>IF(roundOpt,ROUND(-PMT((1+D10/$D$15)^(365/$M$16)-1,$D$11*$M$16,$D$9),2),-PMT((1+D10/$D$15)^(365/$M$16)-1,$D$11*$M$16,$D$9))</f>
        <v>1236.6400000000001</v>
      </c>
      <c r="E19" s="28"/>
      <c r="F19" s="7"/>
      <c r="G19" s="7"/>
      <c r="H19"/>
      <c r="J19" s="101"/>
    </row>
    <row r="20" spans="1:12" ht="15" x14ac:dyDescent="0.2">
      <c r="A20" s="7"/>
      <c r="B20" s="7"/>
      <c r="C20" s="8" t="str">
        <f>"Actual "&amp;D14&amp;" Payment"</f>
        <v>Actual Monthly Payment</v>
      </c>
      <c r="D20" s="29"/>
      <c r="E20" s="84" t="b">
        <f>NOT(ISBLANK(D20))</f>
        <v>0</v>
      </c>
      <c r="F20" s="7"/>
      <c r="G20" s="7"/>
      <c r="H20" s="7"/>
      <c r="J20" s="91"/>
    </row>
    <row r="21" spans="1:12" ht="15" customHeight="1" x14ac:dyDescent="0.2">
      <c r="E21" s="7"/>
      <c r="F21" s="7"/>
      <c r="G21" s="7"/>
      <c r="J21" s="91"/>
    </row>
    <row r="22" spans="1:12" ht="15.75" x14ac:dyDescent="0.25">
      <c r="A22" s="99" t="s">
        <v>12</v>
      </c>
      <c r="B22" s="99"/>
      <c r="C22" s="99"/>
      <c r="D22" s="99"/>
      <c r="E22" s="18"/>
      <c r="F22" s="18"/>
      <c r="J22" s="93"/>
      <c r="K22"/>
      <c r="L22" s="6"/>
    </row>
    <row r="23" spans="1:12" ht="30.75" thickBot="1" x14ac:dyDescent="0.25">
      <c r="A23" s="95" t="s">
        <v>22</v>
      </c>
      <c r="B23" s="96" t="s">
        <v>21</v>
      </c>
      <c r="C23" s="96" t="s">
        <v>5</v>
      </c>
      <c r="D23" s="96" t="s">
        <v>51</v>
      </c>
      <c r="E23" s="96"/>
      <c r="F23" s="96" t="s">
        <v>57</v>
      </c>
      <c r="G23" s="96" t="s">
        <v>53</v>
      </c>
      <c r="H23" s="96" t="s">
        <v>54</v>
      </c>
      <c r="J23" s="93"/>
    </row>
    <row r="24" spans="1:12" x14ac:dyDescent="0.2">
      <c r="A24" s="55"/>
      <c r="B24" s="56">
        <f>D12-1</f>
        <v>42005</v>
      </c>
      <c r="C24" s="55"/>
      <c r="D24" s="55"/>
      <c r="E24" s="55"/>
      <c r="F24" s="55"/>
      <c r="G24" s="55"/>
      <c r="H24" s="57">
        <f>$D$9</f>
        <v>100000</v>
      </c>
      <c r="I24" s="5"/>
      <c r="J24" s="94"/>
    </row>
    <row r="25" spans="1:12" x14ac:dyDescent="0.2">
      <c r="A25" s="9">
        <v>1</v>
      </c>
      <c r="B25" s="11">
        <f t="shared" ref="B25:B88" si="0">IF(A25="","",IF($M$16=26,(A25-1)*14+$D$13,IF($M$16=52,(A25-1)*7+$D$13,DATE(YEAR($D$13),MONTH($D$13)+(A25-1)*$N$16,IF($M$16=24,IF((MOD(A25-1,2))=1,DAY($D$13)+14,DAY($D$13)),DAY($D$13))))))</f>
        <v>42036</v>
      </c>
      <c r="C25" s="10">
        <f t="shared" ref="C25:C88" si="1">IF(A25="","",IF(A25=$D$16,H24+F25,IF(IF($E$20,$D$20,$D$19)&gt;H24+F25,H24+F25,IF($E$20,$D$20,$D$19))))</f>
        <v>1236.6400000000001</v>
      </c>
      <c r="D25" s="97"/>
      <c r="F25" s="10">
        <f t="shared" ref="F25:F88" si="2">IF(B25="","",IF(roundOpt,ROUND(((1+$H$9)^(B25-B24)-1)*H24,2),((1+$H$9)^(B25-B24)-1)*H24))</f>
        <v>1067.1199999999999</v>
      </c>
      <c r="G25" s="10">
        <f>IF(B25="","",MAX(0,H24-H25))</f>
        <v>169.52000000000407</v>
      </c>
      <c r="H25" s="10">
        <f t="shared" ref="H25:H88" si="3">IF(B25="","",H24+F25-C25-D25)</f>
        <v>99830.48</v>
      </c>
      <c r="J25" s="4"/>
    </row>
    <row r="26" spans="1:12" x14ac:dyDescent="0.2">
      <c r="A26" s="9">
        <f t="shared" ref="A26:A89" ca="1" si="4">IF(OR(H25&lt;=0,H25=""),"",OFFSET(A26,-1,0,1,1)+1)</f>
        <v>2</v>
      </c>
      <c r="B26" s="11">
        <f t="shared" ca="1" si="0"/>
        <v>42064</v>
      </c>
      <c r="C26" s="10">
        <f t="shared" ca="1" si="1"/>
        <v>1236.6400000000001</v>
      </c>
      <c r="D26" s="97"/>
      <c r="F26" s="10">
        <f t="shared" ca="1" si="2"/>
        <v>961.72</v>
      </c>
      <c r="G26" s="10">
        <f t="shared" ref="G26:G89" ca="1" si="5">IF(B26="","",MAX(0,H25-H26))</f>
        <v>274.91999999999825</v>
      </c>
      <c r="H26" s="10">
        <f t="shared" ca="1" si="3"/>
        <v>99555.56</v>
      </c>
      <c r="J26" s="4"/>
    </row>
    <row r="27" spans="1:12" x14ac:dyDescent="0.2">
      <c r="A27" s="9">
        <f t="shared" ca="1" si="4"/>
        <v>3</v>
      </c>
      <c r="B27" s="11">
        <f t="shared" ca="1" si="0"/>
        <v>42095</v>
      </c>
      <c r="C27" s="10">
        <f t="shared" ca="1" si="1"/>
        <v>1236.6400000000001</v>
      </c>
      <c r="D27" s="97"/>
      <c r="F27" s="10">
        <f t="shared" ca="1" si="2"/>
        <v>1062.3699999999999</v>
      </c>
      <c r="G27" s="10">
        <f t="shared" ca="1" si="5"/>
        <v>174.27000000000407</v>
      </c>
      <c r="H27" s="10">
        <f t="shared" ca="1" si="3"/>
        <v>99381.29</v>
      </c>
      <c r="J27" s="4"/>
    </row>
    <row r="28" spans="1:12" x14ac:dyDescent="0.2">
      <c r="A28" s="9">
        <f t="shared" ca="1" si="4"/>
        <v>4</v>
      </c>
      <c r="B28" s="11">
        <f t="shared" ca="1" si="0"/>
        <v>42125</v>
      </c>
      <c r="C28" s="10">
        <f t="shared" ca="1" si="1"/>
        <v>1236.6400000000001</v>
      </c>
      <c r="D28" s="97"/>
      <c r="F28" s="10">
        <f t="shared" ca="1" si="2"/>
        <v>1026.1300000000001</v>
      </c>
      <c r="G28" s="10">
        <f t="shared" ca="1" si="5"/>
        <v>210.50999999999476</v>
      </c>
      <c r="H28" s="10">
        <f t="shared" ca="1" si="3"/>
        <v>99170.78</v>
      </c>
      <c r="J28" s="4"/>
    </row>
    <row r="29" spans="1:12" x14ac:dyDescent="0.2">
      <c r="A29" s="9">
        <f t="shared" ca="1" si="4"/>
        <v>5</v>
      </c>
      <c r="B29" s="11">
        <f t="shared" ca="1" si="0"/>
        <v>42156</v>
      </c>
      <c r="C29" s="10">
        <f t="shared" ca="1" si="1"/>
        <v>1236.6400000000001</v>
      </c>
      <c r="D29" s="97"/>
      <c r="F29" s="10">
        <f t="shared" ca="1" si="2"/>
        <v>1058.27</v>
      </c>
      <c r="G29" s="10">
        <f t="shared" ca="1" si="5"/>
        <v>178.36999999999534</v>
      </c>
      <c r="H29" s="10">
        <f t="shared" ca="1" si="3"/>
        <v>98992.41</v>
      </c>
      <c r="J29" s="4"/>
    </row>
    <row r="30" spans="1:12" x14ac:dyDescent="0.2">
      <c r="A30" s="9">
        <f t="shared" ca="1" si="4"/>
        <v>6</v>
      </c>
      <c r="B30" s="11">
        <f t="shared" ca="1" si="0"/>
        <v>42186</v>
      </c>
      <c r="C30" s="10">
        <f t="shared" ca="1" si="1"/>
        <v>1236.6400000000001</v>
      </c>
      <c r="D30" s="97"/>
      <c r="F30" s="10">
        <f t="shared" ca="1" si="2"/>
        <v>1022.11</v>
      </c>
      <c r="G30" s="10">
        <f t="shared" ca="1" si="5"/>
        <v>214.52999999999884</v>
      </c>
      <c r="H30" s="10">
        <f t="shared" ca="1" si="3"/>
        <v>98777.88</v>
      </c>
      <c r="I30" s="3"/>
      <c r="J30" s="4"/>
    </row>
    <row r="31" spans="1:12" x14ac:dyDescent="0.2">
      <c r="A31" s="9">
        <f t="shared" ca="1" si="4"/>
        <v>7</v>
      </c>
      <c r="B31" s="11">
        <f t="shared" ca="1" si="0"/>
        <v>42217</v>
      </c>
      <c r="C31" s="10">
        <f t="shared" ca="1" si="1"/>
        <v>1236.6400000000001</v>
      </c>
      <c r="D31" s="97"/>
      <c r="F31" s="10">
        <f t="shared" ca="1" si="2"/>
        <v>1054.07</v>
      </c>
      <c r="G31" s="10">
        <f t="shared" ca="1" si="5"/>
        <v>182.56999999999243</v>
      </c>
      <c r="H31" s="10">
        <f t="shared" ca="1" si="3"/>
        <v>98595.310000000012</v>
      </c>
      <c r="I31" s="3"/>
      <c r="J31" s="4"/>
    </row>
    <row r="32" spans="1:12" x14ac:dyDescent="0.2">
      <c r="A32" s="9">
        <f t="shared" ca="1" si="4"/>
        <v>8</v>
      </c>
      <c r="B32" s="11">
        <f t="shared" ca="1" si="0"/>
        <v>42248</v>
      </c>
      <c r="C32" s="10">
        <f t="shared" ca="1" si="1"/>
        <v>1236.6400000000001</v>
      </c>
      <c r="D32" s="97"/>
      <c r="F32" s="10">
        <f t="shared" ca="1" si="2"/>
        <v>1052.1300000000001</v>
      </c>
      <c r="G32" s="10">
        <f t="shared" ca="1" si="5"/>
        <v>184.50999999999476</v>
      </c>
      <c r="H32" s="10">
        <f t="shared" ca="1" si="3"/>
        <v>98410.800000000017</v>
      </c>
      <c r="I32" s="3"/>
      <c r="J32" s="4"/>
    </row>
    <row r="33" spans="1:10" x14ac:dyDescent="0.2">
      <c r="A33" s="9">
        <f t="shared" ca="1" si="4"/>
        <v>9</v>
      </c>
      <c r="B33" s="11">
        <f t="shared" ca="1" si="0"/>
        <v>42278</v>
      </c>
      <c r="C33" s="10">
        <f t="shared" ca="1" si="1"/>
        <v>1236.6400000000001</v>
      </c>
      <c r="D33" s="97"/>
      <c r="F33" s="10">
        <f t="shared" ca="1" si="2"/>
        <v>1016.11</v>
      </c>
      <c r="G33" s="10">
        <f t="shared" ca="1" si="5"/>
        <v>220.52999999999884</v>
      </c>
      <c r="H33" s="10">
        <f t="shared" ca="1" si="3"/>
        <v>98190.270000000019</v>
      </c>
      <c r="J33" s="4"/>
    </row>
    <row r="34" spans="1:10" x14ac:dyDescent="0.2">
      <c r="A34" s="9">
        <f t="shared" ca="1" si="4"/>
        <v>10</v>
      </c>
      <c r="B34" s="11">
        <f t="shared" ca="1" si="0"/>
        <v>42309</v>
      </c>
      <c r="C34" s="10">
        <f t="shared" ca="1" si="1"/>
        <v>1236.6400000000001</v>
      </c>
      <c r="D34" s="97"/>
      <c r="F34" s="10">
        <f t="shared" ca="1" si="2"/>
        <v>1047.8</v>
      </c>
      <c r="G34" s="10">
        <f t="shared" ca="1" si="5"/>
        <v>188.83999999999651</v>
      </c>
      <c r="H34" s="10">
        <f t="shared" ca="1" si="3"/>
        <v>98001.430000000022</v>
      </c>
      <c r="J34" s="4"/>
    </row>
    <row r="35" spans="1:10" x14ac:dyDescent="0.2">
      <c r="A35" s="9">
        <f t="shared" ca="1" si="4"/>
        <v>11</v>
      </c>
      <c r="B35" s="11">
        <f t="shared" ca="1" si="0"/>
        <v>42339</v>
      </c>
      <c r="C35" s="10">
        <f t="shared" ca="1" si="1"/>
        <v>1236.6400000000001</v>
      </c>
      <c r="D35" s="97"/>
      <c r="F35" s="10">
        <f t="shared" ca="1" si="2"/>
        <v>1011.88</v>
      </c>
      <c r="G35" s="10">
        <f t="shared" ca="1" si="5"/>
        <v>224.75999999999476</v>
      </c>
      <c r="H35" s="10">
        <f t="shared" ca="1" si="3"/>
        <v>97776.670000000027</v>
      </c>
      <c r="J35" s="4"/>
    </row>
    <row r="36" spans="1:10" x14ac:dyDescent="0.2">
      <c r="A36" s="9">
        <f t="shared" ca="1" si="4"/>
        <v>12</v>
      </c>
      <c r="B36" s="11">
        <f t="shared" ca="1" si="0"/>
        <v>42370</v>
      </c>
      <c r="C36" s="10">
        <f t="shared" ca="1" si="1"/>
        <v>1236.6400000000001</v>
      </c>
      <c r="D36" s="97"/>
      <c r="F36" s="10">
        <f t="shared" ca="1" si="2"/>
        <v>1043.3900000000001</v>
      </c>
      <c r="G36" s="10">
        <f t="shared" ca="1" si="5"/>
        <v>193.25</v>
      </c>
      <c r="H36" s="10">
        <f t="shared" ca="1" si="3"/>
        <v>97583.420000000027</v>
      </c>
      <c r="J36" s="4"/>
    </row>
    <row r="37" spans="1:10" x14ac:dyDescent="0.2">
      <c r="A37" s="9">
        <f t="shared" ca="1" si="4"/>
        <v>13</v>
      </c>
      <c r="B37" s="11">
        <f t="shared" ca="1" si="0"/>
        <v>42401</v>
      </c>
      <c r="C37" s="10">
        <f t="shared" ca="1" si="1"/>
        <v>1236.6400000000001</v>
      </c>
      <c r="D37" s="97"/>
      <c r="F37" s="10">
        <f t="shared" ca="1" si="2"/>
        <v>1041.33</v>
      </c>
      <c r="G37" s="10">
        <f t="shared" ca="1" si="5"/>
        <v>195.30999999999767</v>
      </c>
      <c r="H37" s="10">
        <f t="shared" ca="1" si="3"/>
        <v>97388.11000000003</v>
      </c>
      <c r="J37" s="4"/>
    </row>
    <row r="38" spans="1:10" x14ac:dyDescent="0.2">
      <c r="A38" s="9">
        <f t="shared" ca="1" si="4"/>
        <v>14</v>
      </c>
      <c r="B38" s="11">
        <f t="shared" ca="1" si="0"/>
        <v>42430</v>
      </c>
      <c r="C38" s="10">
        <f t="shared" ca="1" si="1"/>
        <v>1236.6400000000001</v>
      </c>
      <c r="D38" s="97"/>
      <c r="F38" s="10">
        <f t="shared" ca="1" si="2"/>
        <v>971.86</v>
      </c>
      <c r="G38" s="10">
        <f t="shared" ca="1" si="5"/>
        <v>264.77999999999884</v>
      </c>
      <c r="H38" s="10">
        <f t="shared" ca="1" si="3"/>
        <v>97123.330000000031</v>
      </c>
      <c r="J38" s="4"/>
    </row>
    <row r="39" spans="1:10" x14ac:dyDescent="0.2">
      <c r="A39" s="9">
        <f t="shared" ca="1" si="4"/>
        <v>15</v>
      </c>
      <c r="B39" s="11">
        <f t="shared" ca="1" si="0"/>
        <v>42461</v>
      </c>
      <c r="C39" s="10">
        <f t="shared" ca="1" si="1"/>
        <v>1236.6400000000001</v>
      </c>
      <c r="D39" s="97"/>
      <c r="F39" s="10">
        <f t="shared" ca="1" si="2"/>
        <v>1036.42</v>
      </c>
      <c r="G39" s="10">
        <f t="shared" ca="1" si="5"/>
        <v>200.22000000000116</v>
      </c>
      <c r="H39" s="10">
        <f t="shared" ca="1" si="3"/>
        <v>96923.11000000003</v>
      </c>
      <c r="J39" s="4"/>
    </row>
    <row r="40" spans="1:10" x14ac:dyDescent="0.2">
      <c r="A40" s="9">
        <f t="shared" ca="1" si="4"/>
        <v>16</v>
      </c>
      <c r="B40" s="11">
        <f t="shared" ca="1" si="0"/>
        <v>42491</v>
      </c>
      <c r="C40" s="10">
        <f t="shared" ca="1" si="1"/>
        <v>1236.6400000000001</v>
      </c>
      <c r="D40" s="97"/>
      <c r="F40" s="10">
        <f t="shared" ca="1" si="2"/>
        <v>1000.75</v>
      </c>
      <c r="G40" s="10">
        <f t="shared" ca="1" si="5"/>
        <v>235.88999999999942</v>
      </c>
      <c r="H40" s="10">
        <f t="shared" ca="1" si="3"/>
        <v>96687.22000000003</v>
      </c>
      <c r="J40" s="4"/>
    </row>
    <row r="41" spans="1:10" x14ac:dyDescent="0.2">
      <c r="A41" s="9">
        <f t="shared" ca="1" si="4"/>
        <v>17</v>
      </c>
      <c r="B41" s="11">
        <f t="shared" ca="1" si="0"/>
        <v>42522</v>
      </c>
      <c r="C41" s="10">
        <f t="shared" ca="1" si="1"/>
        <v>1236.6400000000001</v>
      </c>
      <c r="D41" s="97"/>
      <c r="F41" s="10">
        <f t="shared" ca="1" si="2"/>
        <v>1031.76</v>
      </c>
      <c r="G41" s="10">
        <f t="shared" ca="1" si="5"/>
        <v>204.88000000000466</v>
      </c>
      <c r="H41" s="10">
        <f t="shared" ca="1" si="3"/>
        <v>96482.340000000026</v>
      </c>
      <c r="J41" s="4"/>
    </row>
    <row r="42" spans="1:10" x14ac:dyDescent="0.2">
      <c r="A42" s="9">
        <f t="shared" ca="1" si="4"/>
        <v>18</v>
      </c>
      <c r="B42" s="11">
        <f t="shared" ca="1" si="0"/>
        <v>42552</v>
      </c>
      <c r="C42" s="10">
        <f t="shared" ca="1" si="1"/>
        <v>1236.6400000000001</v>
      </c>
      <c r="D42" s="97"/>
      <c r="F42" s="10">
        <f t="shared" ca="1" si="2"/>
        <v>996.2</v>
      </c>
      <c r="G42" s="10">
        <f t="shared" ca="1" si="5"/>
        <v>240.44000000000233</v>
      </c>
      <c r="H42" s="10">
        <f t="shared" ca="1" si="3"/>
        <v>96241.900000000023</v>
      </c>
      <c r="J42" s="4"/>
    </row>
    <row r="43" spans="1:10" x14ac:dyDescent="0.2">
      <c r="A43" s="9">
        <f t="shared" ca="1" si="4"/>
        <v>19</v>
      </c>
      <c r="B43" s="11">
        <f t="shared" ca="1" si="0"/>
        <v>42583</v>
      </c>
      <c r="C43" s="10">
        <f t="shared" ca="1" si="1"/>
        <v>1236.6400000000001</v>
      </c>
      <c r="D43" s="97"/>
      <c r="F43" s="10">
        <f t="shared" ca="1" si="2"/>
        <v>1027.01</v>
      </c>
      <c r="G43" s="10">
        <f t="shared" ca="1" si="5"/>
        <v>209.63000000000466</v>
      </c>
      <c r="H43" s="10">
        <f t="shared" ca="1" si="3"/>
        <v>96032.270000000019</v>
      </c>
      <c r="J43" s="4"/>
    </row>
    <row r="44" spans="1:10" x14ac:dyDescent="0.2">
      <c r="A44" s="9">
        <f t="shared" ca="1" si="4"/>
        <v>20</v>
      </c>
      <c r="B44" s="11">
        <f t="shared" ca="1" si="0"/>
        <v>42614</v>
      </c>
      <c r="C44" s="10">
        <f t="shared" ca="1" si="1"/>
        <v>1236.6400000000001</v>
      </c>
      <c r="D44" s="97"/>
      <c r="F44" s="10">
        <f t="shared" ca="1" si="2"/>
        <v>1024.78</v>
      </c>
      <c r="G44" s="10">
        <f t="shared" ca="1" si="5"/>
        <v>211.86000000000058</v>
      </c>
      <c r="H44" s="10">
        <f t="shared" ca="1" si="3"/>
        <v>95820.410000000018</v>
      </c>
      <c r="J44" s="4"/>
    </row>
    <row r="45" spans="1:10" x14ac:dyDescent="0.2">
      <c r="A45" s="9">
        <f t="shared" ca="1" si="4"/>
        <v>21</v>
      </c>
      <c r="B45" s="11">
        <f t="shared" ca="1" si="0"/>
        <v>42644</v>
      </c>
      <c r="C45" s="10">
        <f t="shared" ca="1" si="1"/>
        <v>1236.6400000000001</v>
      </c>
      <c r="D45" s="97"/>
      <c r="F45" s="10">
        <f t="shared" ca="1" si="2"/>
        <v>989.36</v>
      </c>
      <c r="G45" s="10">
        <f t="shared" ca="1" si="5"/>
        <v>247.27999999999884</v>
      </c>
      <c r="H45" s="10">
        <f t="shared" ca="1" si="3"/>
        <v>95573.130000000019</v>
      </c>
      <c r="J45" s="4"/>
    </row>
    <row r="46" spans="1:10" x14ac:dyDescent="0.2">
      <c r="A46" s="9">
        <f t="shared" ca="1" si="4"/>
        <v>22</v>
      </c>
      <c r="B46" s="11">
        <f t="shared" ca="1" si="0"/>
        <v>42675</v>
      </c>
      <c r="C46" s="10">
        <f t="shared" ca="1" si="1"/>
        <v>1236.6400000000001</v>
      </c>
      <c r="D46" s="97"/>
      <c r="F46" s="10">
        <f t="shared" ca="1" si="2"/>
        <v>1019.88</v>
      </c>
      <c r="G46" s="10">
        <f t="shared" ca="1" si="5"/>
        <v>216.75999999999476</v>
      </c>
      <c r="H46" s="10">
        <f t="shared" ca="1" si="3"/>
        <v>95356.370000000024</v>
      </c>
      <c r="J46" s="4"/>
    </row>
    <row r="47" spans="1:10" x14ac:dyDescent="0.2">
      <c r="A47" s="9">
        <f t="shared" ca="1" si="4"/>
        <v>23</v>
      </c>
      <c r="B47" s="11">
        <f t="shared" ca="1" si="0"/>
        <v>42705</v>
      </c>
      <c r="C47" s="10">
        <f t="shared" ca="1" si="1"/>
        <v>1236.6400000000001</v>
      </c>
      <c r="D47" s="97"/>
      <c r="F47" s="10">
        <f t="shared" ca="1" si="2"/>
        <v>984.57</v>
      </c>
      <c r="G47" s="10">
        <f t="shared" ca="1" si="5"/>
        <v>252.06999999999243</v>
      </c>
      <c r="H47" s="10">
        <f t="shared" ca="1" si="3"/>
        <v>95104.300000000032</v>
      </c>
      <c r="J47" s="4"/>
    </row>
    <row r="48" spans="1:10" x14ac:dyDescent="0.2">
      <c r="A48" s="9">
        <f t="shared" ca="1" si="4"/>
        <v>24</v>
      </c>
      <c r="B48" s="11">
        <f t="shared" ca="1" si="0"/>
        <v>42736</v>
      </c>
      <c r="C48" s="10">
        <f t="shared" ca="1" si="1"/>
        <v>1236.6400000000001</v>
      </c>
      <c r="D48" s="97"/>
      <c r="F48" s="10">
        <f t="shared" ca="1" si="2"/>
        <v>1014.87</v>
      </c>
      <c r="G48" s="10">
        <f t="shared" ca="1" si="5"/>
        <v>221.77000000000407</v>
      </c>
      <c r="H48" s="10">
        <f t="shared" ca="1" si="3"/>
        <v>94882.530000000028</v>
      </c>
      <c r="J48" s="4"/>
    </row>
    <row r="49" spans="1:10" x14ac:dyDescent="0.2">
      <c r="A49" s="9">
        <f t="shared" ca="1" si="4"/>
        <v>25</v>
      </c>
      <c r="B49" s="11">
        <f t="shared" ca="1" si="0"/>
        <v>42767</v>
      </c>
      <c r="C49" s="10">
        <f t="shared" ca="1" si="1"/>
        <v>1236.6400000000001</v>
      </c>
      <c r="D49" s="97"/>
      <c r="F49" s="10">
        <f t="shared" ca="1" si="2"/>
        <v>1012.51</v>
      </c>
      <c r="G49" s="10">
        <f t="shared" ca="1" si="5"/>
        <v>224.13000000000466</v>
      </c>
      <c r="H49" s="10">
        <f t="shared" ca="1" si="3"/>
        <v>94658.400000000023</v>
      </c>
      <c r="J49" s="4"/>
    </row>
    <row r="50" spans="1:10" x14ac:dyDescent="0.2">
      <c r="A50" s="9">
        <f t="shared" ca="1" si="4"/>
        <v>26</v>
      </c>
      <c r="B50" s="11">
        <f t="shared" ca="1" si="0"/>
        <v>42795</v>
      </c>
      <c r="C50" s="10">
        <f t="shared" ca="1" si="1"/>
        <v>1236.6400000000001</v>
      </c>
      <c r="D50" s="97"/>
      <c r="F50" s="10">
        <f t="shared" ca="1" si="2"/>
        <v>911.89</v>
      </c>
      <c r="G50" s="10">
        <f t="shared" ca="1" si="5"/>
        <v>324.75</v>
      </c>
      <c r="H50" s="10">
        <f t="shared" ca="1" si="3"/>
        <v>94333.650000000023</v>
      </c>
      <c r="J50" s="4"/>
    </row>
    <row r="51" spans="1:10" x14ac:dyDescent="0.2">
      <c r="A51" s="9">
        <f t="shared" ca="1" si="4"/>
        <v>27</v>
      </c>
      <c r="B51" s="11">
        <f t="shared" ca="1" si="0"/>
        <v>42826</v>
      </c>
      <c r="C51" s="10">
        <f t="shared" ca="1" si="1"/>
        <v>1236.6400000000001</v>
      </c>
      <c r="D51" s="97"/>
      <c r="F51" s="10">
        <f t="shared" ca="1" si="2"/>
        <v>1006.65</v>
      </c>
      <c r="G51" s="10">
        <f t="shared" ca="1" si="5"/>
        <v>229.99000000000524</v>
      </c>
      <c r="H51" s="10">
        <f t="shared" ca="1" si="3"/>
        <v>94103.660000000018</v>
      </c>
      <c r="J51" s="4"/>
    </row>
    <row r="52" spans="1:10" x14ac:dyDescent="0.2">
      <c r="A52" s="9">
        <f t="shared" ca="1" si="4"/>
        <v>28</v>
      </c>
      <c r="B52" s="11">
        <f t="shared" ca="1" si="0"/>
        <v>42856</v>
      </c>
      <c r="C52" s="10">
        <f t="shared" ca="1" si="1"/>
        <v>1236.6400000000001</v>
      </c>
      <c r="D52" s="97"/>
      <c r="F52" s="10">
        <f t="shared" ca="1" si="2"/>
        <v>971.63</v>
      </c>
      <c r="G52" s="10">
        <f t="shared" ca="1" si="5"/>
        <v>265.00999999999476</v>
      </c>
      <c r="H52" s="10">
        <f t="shared" ca="1" si="3"/>
        <v>93838.650000000023</v>
      </c>
      <c r="J52" s="4"/>
    </row>
    <row r="53" spans="1:10" x14ac:dyDescent="0.2">
      <c r="A53" s="9">
        <f t="shared" ca="1" si="4"/>
        <v>29</v>
      </c>
      <c r="B53" s="11">
        <f t="shared" ca="1" si="0"/>
        <v>42887</v>
      </c>
      <c r="C53" s="10">
        <f t="shared" ca="1" si="1"/>
        <v>1236.6400000000001</v>
      </c>
      <c r="D53" s="97"/>
      <c r="F53" s="10">
        <f t="shared" ca="1" si="2"/>
        <v>1001.37</v>
      </c>
      <c r="G53" s="10">
        <f t="shared" ca="1" si="5"/>
        <v>235.27000000000407</v>
      </c>
      <c r="H53" s="10">
        <f t="shared" ca="1" si="3"/>
        <v>93603.380000000019</v>
      </c>
      <c r="J53" s="4"/>
    </row>
    <row r="54" spans="1:10" x14ac:dyDescent="0.2">
      <c r="A54" s="9">
        <f t="shared" ca="1" si="4"/>
        <v>30</v>
      </c>
      <c r="B54" s="11">
        <f t="shared" ca="1" si="0"/>
        <v>42917</v>
      </c>
      <c r="C54" s="10">
        <f t="shared" ca="1" si="1"/>
        <v>1236.6400000000001</v>
      </c>
      <c r="D54" s="97"/>
      <c r="F54" s="10">
        <f t="shared" ca="1" si="2"/>
        <v>966.47</v>
      </c>
      <c r="G54" s="10">
        <f t="shared" ca="1" si="5"/>
        <v>270.16999999999825</v>
      </c>
      <c r="H54" s="10">
        <f t="shared" ca="1" si="3"/>
        <v>93333.210000000021</v>
      </c>
      <c r="J54" s="4"/>
    </row>
    <row r="55" spans="1:10" x14ac:dyDescent="0.2">
      <c r="A55" s="9">
        <f t="shared" ca="1" si="4"/>
        <v>31</v>
      </c>
      <c r="B55" s="11">
        <f t="shared" ca="1" si="0"/>
        <v>42948</v>
      </c>
      <c r="C55" s="10">
        <f t="shared" ca="1" si="1"/>
        <v>1236.6400000000001</v>
      </c>
      <c r="D55" s="97"/>
      <c r="F55" s="10">
        <f t="shared" ca="1" si="2"/>
        <v>995.97</v>
      </c>
      <c r="G55" s="10">
        <f t="shared" ca="1" si="5"/>
        <v>240.66999999999825</v>
      </c>
      <c r="H55" s="10">
        <f t="shared" ca="1" si="3"/>
        <v>93092.540000000023</v>
      </c>
      <c r="J55" s="4"/>
    </row>
    <row r="56" spans="1:10" x14ac:dyDescent="0.2">
      <c r="A56" s="9">
        <f t="shared" ca="1" si="4"/>
        <v>32</v>
      </c>
      <c r="B56" s="11">
        <f t="shared" ca="1" si="0"/>
        <v>42979</v>
      </c>
      <c r="C56" s="10">
        <f t="shared" ca="1" si="1"/>
        <v>1236.6400000000001</v>
      </c>
      <c r="D56" s="97"/>
      <c r="F56" s="10">
        <f t="shared" ca="1" si="2"/>
        <v>993.41</v>
      </c>
      <c r="G56" s="10">
        <f t="shared" ca="1" si="5"/>
        <v>243.22999999999593</v>
      </c>
      <c r="H56" s="10">
        <f t="shared" ca="1" si="3"/>
        <v>92849.310000000027</v>
      </c>
      <c r="J56" s="4"/>
    </row>
    <row r="57" spans="1:10" x14ac:dyDescent="0.2">
      <c r="A57" s="9">
        <f t="shared" ca="1" si="4"/>
        <v>33</v>
      </c>
      <c r="B57" s="11">
        <f t="shared" ca="1" si="0"/>
        <v>43009</v>
      </c>
      <c r="C57" s="10">
        <f t="shared" ca="1" si="1"/>
        <v>1236.6400000000001</v>
      </c>
      <c r="D57" s="97"/>
      <c r="F57" s="10">
        <f t="shared" ca="1" si="2"/>
        <v>958.68</v>
      </c>
      <c r="G57" s="10">
        <f t="shared" ca="1" si="5"/>
        <v>277.9600000000064</v>
      </c>
      <c r="H57" s="10">
        <f t="shared" ca="1" si="3"/>
        <v>92571.35000000002</v>
      </c>
      <c r="J57" s="4"/>
    </row>
    <row r="58" spans="1:10" x14ac:dyDescent="0.2">
      <c r="A58" s="9">
        <f t="shared" ca="1" si="4"/>
        <v>34</v>
      </c>
      <c r="B58" s="11">
        <f t="shared" ca="1" si="0"/>
        <v>43040</v>
      </c>
      <c r="C58" s="10">
        <f t="shared" ca="1" si="1"/>
        <v>1236.6400000000001</v>
      </c>
      <c r="D58" s="97"/>
      <c r="F58" s="10">
        <f t="shared" ca="1" si="2"/>
        <v>987.84</v>
      </c>
      <c r="G58" s="10">
        <f t="shared" ca="1" si="5"/>
        <v>248.80000000000291</v>
      </c>
      <c r="H58" s="10">
        <f t="shared" ca="1" si="3"/>
        <v>92322.550000000017</v>
      </c>
      <c r="J58" s="4"/>
    </row>
    <row r="59" spans="1:10" x14ac:dyDescent="0.2">
      <c r="A59" s="9">
        <f t="shared" ca="1" si="4"/>
        <v>35</v>
      </c>
      <c r="B59" s="11">
        <f t="shared" ca="1" si="0"/>
        <v>43070</v>
      </c>
      <c r="C59" s="10">
        <f t="shared" ca="1" si="1"/>
        <v>1236.6400000000001</v>
      </c>
      <c r="D59" s="97"/>
      <c r="F59" s="10">
        <f t="shared" ca="1" si="2"/>
        <v>953.24</v>
      </c>
      <c r="G59" s="10">
        <f t="shared" ca="1" si="5"/>
        <v>283.39999999999418</v>
      </c>
      <c r="H59" s="10">
        <f t="shared" ca="1" si="3"/>
        <v>92039.150000000023</v>
      </c>
      <c r="J59" s="4"/>
    </row>
    <row r="60" spans="1:10" x14ac:dyDescent="0.2">
      <c r="A60" s="9">
        <f t="shared" ca="1" si="4"/>
        <v>36</v>
      </c>
      <c r="B60" s="11">
        <f t="shared" ca="1" si="0"/>
        <v>43101</v>
      </c>
      <c r="C60" s="10">
        <f t="shared" ca="1" si="1"/>
        <v>1236.6400000000001</v>
      </c>
      <c r="D60" s="97"/>
      <c r="F60" s="10">
        <f t="shared" ca="1" si="2"/>
        <v>982.16</v>
      </c>
      <c r="G60" s="10">
        <f t="shared" ca="1" si="5"/>
        <v>254.47999999999593</v>
      </c>
      <c r="H60" s="10">
        <f t="shared" ca="1" si="3"/>
        <v>91784.670000000027</v>
      </c>
      <c r="J60" s="4"/>
    </row>
    <row r="61" spans="1:10" x14ac:dyDescent="0.2">
      <c r="A61" s="9">
        <f t="shared" ca="1" si="4"/>
        <v>37</v>
      </c>
      <c r="B61" s="11">
        <f t="shared" ca="1" si="0"/>
        <v>43132</v>
      </c>
      <c r="C61" s="10">
        <f t="shared" ca="1" si="1"/>
        <v>1236.6400000000001</v>
      </c>
      <c r="D61" s="97"/>
      <c r="F61" s="10">
        <f t="shared" ca="1" si="2"/>
        <v>979.45</v>
      </c>
      <c r="G61" s="10">
        <f t="shared" ca="1" si="5"/>
        <v>257.19000000000233</v>
      </c>
      <c r="H61" s="10">
        <f t="shared" ca="1" si="3"/>
        <v>91527.480000000025</v>
      </c>
      <c r="J61" s="4"/>
    </row>
    <row r="62" spans="1:10" x14ac:dyDescent="0.2">
      <c r="A62" s="9">
        <f t="shared" ca="1" si="4"/>
        <v>38</v>
      </c>
      <c r="B62" s="11">
        <f t="shared" ca="1" si="0"/>
        <v>43160</v>
      </c>
      <c r="C62" s="10">
        <f t="shared" ca="1" si="1"/>
        <v>1236.6400000000001</v>
      </c>
      <c r="D62" s="97"/>
      <c r="F62" s="10">
        <f t="shared" ca="1" si="2"/>
        <v>881.73</v>
      </c>
      <c r="G62" s="10">
        <f t="shared" ca="1" si="5"/>
        <v>354.91000000000349</v>
      </c>
      <c r="H62" s="10">
        <f t="shared" ca="1" si="3"/>
        <v>91172.570000000022</v>
      </c>
      <c r="J62" s="4"/>
    </row>
    <row r="63" spans="1:10" x14ac:dyDescent="0.2">
      <c r="A63" s="9">
        <f t="shared" ca="1" si="4"/>
        <v>39</v>
      </c>
      <c r="B63" s="11">
        <f t="shared" ca="1" si="0"/>
        <v>43191</v>
      </c>
      <c r="C63" s="10">
        <f t="shared" ca="1" si="1"/>
        <v>1236.6400000000001</v>
      </c>
      <c r="D63" s="97"/>
      <c r="F63" s="10">
        <f t="shared" ca="1" si="2"/>
        <v>972.92</v>
      </c>
      <c r="G63" s="10">
        <f t="shared" ca="1" si="5"/>
        <v>263.72000000000116</v>
      </c>
      <c r="H63" s="10">
        <f t="shared" ca="1" si="3"/>
        <v>90908.85000000002</v>
      </c>
      <c r="J63" s="4"/>
    </row>
    <row r="64" spans="1:10" x14ac:dyDescent="0.2">
      <c r="A64" s="9">
        <f t="shared" ca="1" si="4"/>
        <v>40</v>
      </c>
      <c r="B64" s="11">
        <f t="shared" ca="1" si="0"/>
        <v>43221</v>
      </c>
      <c r="C64" s="10">
        <f t="shared" ca="1" si="1"/>
        <v>1236.6400000000001</v>
      </c>
      <c r="D64" s="97"/>
      <c r="F64" s="10">
        <f t="shared" ca="1" si="2"/>
        <v>938.65</v>
      </c>
      <c r="G64" s="10">
        <f t="shared" ca="1" si="5"/>
        <v>297.99000000000524</v>
      </c>
      <c r="H64" s="10">
        <f t="shared" ca="1" si="3"/>
        <v>90610.860000000015</v>
      </c>
      <c r="J64" s="4"/>
    </row>
    <row r="65" spans="1:10" x14ac:dyDescent="0.2">
      <c r="A65" s="9">
        <f t="shared" ca="1" si="4"/>
        <v>41</v>
      </c>
      <c r="B65" s="11">
        <f t="shared" ca="1" si="0"/>
        <v>43252</v>
      </c>
      <c r="C65" s="10">
        <f t="shared" ca="1" si="1"/>
        <v>1236.6400000000001</v>
      </c>
      <c r="D65" s="97"/>
      <c r="F65" s="10">
        <f t="shared" ca="1" si="2"/>
        <v>966.92</v>
      </c>
      <c r="G65" s="10">
        <f t="shared" ca="1" si="5"/>
        <v>269.72000000000116</v>
      </c>
      <c r="H65" s="10">
        <f t="shared" ca="1" si="3"/>
        <v>90341.140000000014</v>
      </c>
      <c r="J65" s="4"/>
    </row>
    <row r="66" spans="1:10" x14ac:dyDescent="0.2">
      <c r="A66" s="9">
        <f t="shared" ca="1" si="4"/>
        <v>42</v>
      </c>
      <c r="B66" s="11">
        <f t="shared" ca="1" si="0"/>
        <v>43282</v>
      </c>
      <c r="C66" s="10">
        <f t="shared" ca="1" si="1"/>
        <v>1236.6400000000001</v>
      </c>
      <c r="D66" s="97"/>
      <c r="F66" s="10">
        <f t="shared" ca="1" si="2"/>
        <v>932.79</v>
      </c>
      <c r="G66" s="10">
        <f t="shared" ca="1" si="5"/>
        <v>303.85000000000582</v>
      </c>
      <c r="H66" s="10">
        <f t="shared" ca="1" si="3"/>
        <v>90037.290000000008</v>
      </c>
      <c r="J66" s="4"/>
    </row>
    <row r="67" spans="1:10" x14ac:dyDescent="0.2">
      <c r="A67" s="9">
        <f t="shared" ca="1" si="4"/>
        <v>43</v>
      </c>
      <c r="B67" s="11">
        <f t="shared" ca="1" si="0"/>
        <v>43313</v>
      </c>
      <c r="C67" s="10">
        <f t="shared" ca="1" si="1"/>
        <v>1236.6400000000001</v>
      </c>
      <c r="D67" s="97"/>
      <c r="F67" s="10">
        <f t="shared" ca="1" si="2"/>
        <v>960.8</v>
      </c>
      <c r="G67" s="10">
        <f t="shared" ca="1" si="5"/>
        <v>275.83999999999651</v>
      </c>
      <c r="H67" s="10">
        <f t="shared" ca="1" si="3"/>
        <v>89761.450000000012</v>
      </c>
      <c r="J67" s="4"/>
    </row>
    <row r="68" spans="1:10" x14ac:dyDescent="0.2">
      <c r="A68" s="9">
        <f t="shared" ca="1" si="4"/>
        <v>44</v>
      </c>
      <c r="B68" s="11">
        <f t="shared" ca="1" si="0"/>
        <v>43344</v>
      </c>
      <c r="C68" s="10">
        <f t="shared" ca="1" si="1"/>
        <v>1236.6400000000001</v>
      </c>
      <c r="D68" s="97"/>
      <c r="F68" s="10">
        <f t="shared" ca="1" si="2"/>
        <v>957.86</v>
      </c>
      <c r="G68" s="10">
        <f t="shared" ca="1" si="5"/>
        <v>278.77999999999884</v>
      </c>
      <c r="H68" s="10">
        <f t="shared" ca="1" si="3"/>
        <v>89482.670000000013</v>
      </c>
      <c r="J68" s="4"/>
    </row>
    <row r="69" spans="1:10" x14ac:dyDescent="0.2">
      <c r="A69" s="9">
        <f t="shared" ca="1" si="4"/>
        <v>45</v>
      </c>
      <c r="B69" s="11">
        <f t="shared" ca="1" si="0"/>
        <v>43374</v>
      </c>
      <c r="C69" s="10">
        <f t="shared" ca="1" si="1"/>
        <v>1236.6400000000001</v>
      </c>
      <c r="D69" s="97"/>
      <c r="F69" s="10">
        <f t="shared" ca="1" si="2"/>
        <v>923.92</v>
      </c>
      <c r="G69" s="10">
        <f t="shared" ca="1" si="5"/>
        <v>312.72000000000116</v>
      </c>
      <c r="H69" s="10">
        <f t="shared" ca="1" si="3"/>
        <v>89169.950000000012</v>
      </c>
      <c r="J69" s="4"/>
    </row>
    <row r="70" spans="1:10" x14ac:dyDescent="0.2">
      <c r="A70" s="9">
        <f t="shared" ca="1" si="4"/>
        <v>46</v>
      </c>
      <c r="B70" s="11">
        <f t="shared" ca="1" si="0"/>
        <v>43405</v>
      </c>
      <c r="C70" s="10">
        <f t="shared" ca="1" si="1"/>
        <v>1236.6400000000001</v>
      </c>
      <c r="D70" s="97"/>
      <c r="F70" s="10">
        <f t="shared" ca="1" si="2"/>
        <v>951.55</v>
      </c>
      <c r="G70" s="10">
        <f t="shared" ca="1" si="5"/>
        <v>285.08999999999651</v>
      </c>
      <c r="H70" s="10">
        <f t="shared" ca="1" si="3"/>
        <v>88884.860000000015</v>
      </c>
      <c r="J70" s="4"/>
    </row>
    <row r="71" spans="1:10" x14ac:dyDescent="0.2">
      <c r="A71" s="9">
        <f t="shared" ca="1" si="4"/>
        <v>47</v>
      </c>
      <c r="B71" s="11">
        <f t="shared" ca="1" si="0"/>
        <v>43435</v>
      </c>
      <c r="C71" s="10">
        <f t="shared" ca="1" si="1"/>
        <v>1236.6400000000001</v>
      </c>
      <c r="D71" s="97"/>
      <c r="F71" s="10">
        <f t="shared" ca="1" si="2"/>
        <v>917.75</v>
      </c>
      <c r="G71" s="10">
        <f t="shared" ca="1" si="5"/>
        <v>318.88999999999942</v>
      </c>
      <c r="H71" s="10">
        <f t="shared" ca="1" si="3"/>
        <v>88565.970000000016</v>
      </c>
      <c r="J71" s="4"/>
    </row>
    <row r="72" spans="1:10" x14ac:dyDescent="0.2">
      <c r="A72" s="9">
        <f t="shared" ca="1" si="4"/>
        <v>48</v>
      </c>
      <c r="B72" s="11">
        <f t="shared" ca="1" si="0"/>
        <v>43466</v>
      </c>
      <c r="C72" s="10">
        <f t="shared" ca="1" si="1"/>
        <v>1236.6400000000001</v>
      </c>
      <c r="D72" s="97"/>
      <c r="F72" s="10">
        <f t="shared" ca="1" si="2"/>
        <v>945.1</v>
      </c>
      <c r="G72" s="10">
        <f t="shared" ca="1" si="5"/>
        <v>291.5399999999936</v>
      </c>
      <c r="H72" s="10">
        <f t="shared" ca="1" si="3"/>
        <v>88274.430000000022</v>
      </c>
      <c r="J72" s="4"/>
    </row>
    <row r="73" spans="1:10" x14ac:dyDescent="0.2">
      <c r="A73" s="9">
        <f t="shared" ca="1" si="4"/>
        <v>49</v>
      </c>
      <c r="B73" s="11">
        <f t="shared" ca="1" si="0"/>
        <v>43497</v>
      </c>
      <c r="C73" s="10">
        <f t="shared" ca="1" si="1"/>
        <v>1236.6400000000001</v>
      </c>
      <c r="D73" s="97"/>
      <c r="F73" s="10">
        <f t="shared" ca="1" si="2"/>
        <v>941.99</v>
      </c>
      <c r="G73" s="10">
        <f t="shared" ca="1" si="5"/>
        <v>294.64999999999418</v>
      </c>
      <c r="H73" s="10">
        <f t="shared" ca="1" si="3"/>
        <v>87979.780000000028</v>
      </c>
      <c r="J73" s="4"/>
    </row>
    <row r="74" spans="1:10" x14ac:dyDescent="0.2">
      <c r="A74" s="9">
        <f t="shared" ca="1" si="4"/>
        <v>50</v>
      </c>
      <c r="B74" s="11">
        <f t="shared" ca="1" si="0"/>
        <v>43525</v>
      </c>
      <c r="C74" s="10">
        <f t="shared" ca="1" si="1"/>
        <v>1236.6400000000001</v>
      </c>
      <c r="D74" s="97"/>
      <c r="F74" s="10">
        <f t="shared" ca="1" si="2"/>
        <v>847.55</v>
      </c>
      <c r="G74" s="10">
        <f t="shared" ca="1" si="5"/>
        <v>389.08999999999651</v>
      </c>
      <c r="H74" s="10">
        <f t="shared" ca="1" si="3"/>
        <v>87590.690000000031</v>
      </c>
      <c r="J74" s="4"/>
    </row>
    <row r="75" spans="1:10" x14ac:dyDescent="0.2">
      <c r="A75" s="9">
        <f t="shared" ca="1" si="4"/>
        <v>51</v>
      </c>
      <c r="B75" s="11">
        <f t="shared" ca="1" si="0"/>
        <v>43556</v>
      </c>
      <c r="C75" s="10">
        <f t="shared" ca="1" si="1"/>
        <v>1236.6400000000001</v>
      </c>
      <c r="D75" s="97"/>
      <c r="F75" s="10">
        <f t="shared" ca="1" si="2"/>
        <v>934.69</v>
      </c>
      <c r="G75" s="10">
        <f t="shared" ca="1" si="5"/>
        <v>301.94999999999709</v>
      </c>
      <c r="H75" s="10">
        <f t="shared" ca="1" si="3"/>
        <v>87288.740000000034</v>
      </c>
      <c r="J75" s="4"/>
    </row>
    <row r="76" spans="1:10" x14ac:dyDescent="0.2">
      <c r="A76" s="9">
        <f t="shared" ca="1" si="4"/>
        <v>52</v>
      </c>
      <c r="B76" s="11">
        <f t="shared" ca="1" si="0"/>
        <v>43586</v>
      </c>
      <c r="C76" s="10">
        <f t="shared" ca="1" si="1"/>
        <v>1236.6400000000001</v>
      </c>
      <c r="D76" s="97"/>
      <c r="F76" s="10">
        <f t="shared" ca="1" si="2"/>
        <v>901.27</v>
      </c>
      <c r="G76" s="10">
        <f t="shared" ca="1" si="5"/>
        <v>335.36999999999534</v>
      </c>
      <c r="H76" s="10">
        <f t="shared" ca="1" si="3"/>
        <v>86953.370000000039</v>
      </c>
      <c r="J76" s="4"/>
    </row>
    <row r="77" spans="1:10" x14ac:dyDescent="0.2">
      <c r="A77" s="9">
        <f t="shared" ca="1" si="4"/>
        <v>53</v>
      </c>
      <c r="B77" s="11">
        <f t="shared" ca="1" si="0"/>
        <v>43617</v>
      </c>
      <c r="C77" s="10">
        <f t="shared" ca="1" si="1"/>
        <v>1236.6400000000001</v>
      </c>
      <c r="D77" s="97"/>
      <c r="F77" s="10">
        <f t="shared" ca="1" si="2"/>
        <v>927.89</v>
      </c>
      <c r="G77" s="10">
        <f t="shared" ca="1" si="5"/>
        <v>308.75</v>
      </c>
      <c r="H77" s="10">
        <f t="shared" ca="1" si="3"/>
        <v>86644.620000000039</v>
      </c>
      <c r="J77" s="4"/>
    </row>
    <row r="78" spans="1:10" x14ac:dyDescent="0.2">
      <c r="A78" s="9">
        <f t="shared" ca="1" si="4"/>
        <v>54</v>
      </c>
      <c r="B78" s="11">
        <f t="shared" ca="1" si="0"/>
        <v>43647</v>
      </c>
      <c r="C78" s="10">
        <f t="shared" ca="1" si="1"/>
        <v>1236.6400000000001</v>
      </c>
      <c r="D78" s="97"/>
      <c r="F78" s="10">
        <f t="shared" ca="1" si="2"/>
        <v>894.62</v>
      </c>
      <c r="G78" s="10">
        <f t="shared" ca="1" si="5"/>
        <v>342.02000000000407</v>
      </c>
      <c r="H78" s="10">
        <f t="shared" ca="1" si="3"/>
        <v>86302.600000000035</v>
      </c>
      <c r="J78" s="4"/>
    </row>
    <row r="79" spans="1:10" x14ac:dyDescent="0.2">
      <c r="A79" s="9">
        <f t="shared" ca="1" si="4"/>
        <v>55</v>
      </c>
      <c r="B79" s="11">
        <f t="shared" ca="1" si="0"/>
        <v>43678</v>
      </c>
      <c r="C79" s="10">
        <f t="shared" ca="1" si="1"/>
        <v>1236.6400000000001</v>
      </c>
      <c r="D79" s="97"/>
      <c r="F79" s="10">
        <f t="shared" ca="1" si="2"/>
        <v>920.95</v>
      </c>
      <c r="G79" s="10">
        <f t="shared" ca="1" si="5"/>
        <v>315.69000000000233</v>
      </c>
      <c r="H79" s="10">
        <f t="shared" ca="1" si="3"/>
        <v>85986.910000000033</v>
      </c>
      <c r="J79" s="4"/>
    </row>
    <row r="80" spans="1:10" x14ac:dyDescent="0.2">
      <c r="A80" s="9">
        <f t="shared" ca="1" si="4"/>
        <v>56</v>
      </c>
      <c r="B80" s="11">
        <f t="shared" ca="1" si="0"/>
        <v>43709</v>
      </c>
      <c r="C80" s="10">
        <f t="shared" ca="1" si="1"/>
        <v>1236.6400000000001</v>
      </c>
      <c r="D80" s="97"/>
      <c r="F80" s="10">
        <f t="shared" ca="1" si="2"/>
        <v>917.58</v>
      </c>
      <c r="G80" s="10">
        <f t="shared" ca="1" si="5"/>
        <v>319.05999999999767</v>
      </c>
      <c r="H80" s="10">
        <f t="shared" ca="1" si="3"/>
        <v>85667.850000000035</v>
      </c>
      <c r="J80" s="4"/>
    </row>
    <row r="81" spans="1:10" x14ac:dyDescent="0.2">
      <c r="A81" s="9">
        <f t="shared" ca="1" si="4"/>
        <v>57</v>
      </c>
      <c r="B81" s="11">
        <f t="shared" ca="1" si="0"/>
        <v>43739</v>
      </c>
      <c r="C81" s="10">
        <f t="shared" ca="1" si="1"/>
        <v>1236.6400000000001</v>
      </c>
      <c r="D81" s="97"/>
      <c r="F81" s="10">
        <f t="shared" ca="1" si="2"/>
        <v>884.53</v>
      </c>
      <c r="G81" s="10">
        <f t="shared" ca="1" si="5"/>
        <v>352.11000000000058</v>
      </c>
      <c r="H81" s="10">
        <f t="shared" ca="1" si="3"/>
        <v>85315.740000000034</v>
      </c>
      <c r="J81" s="4"/>
    </row>
    <row r="82" spans="1:10" x14ac:dyDescent="0.2">
      <c r="A82" s="9">
        <f t="shared" ca="1" si="4"/>
        <v>58</v>
      </c>
      <c r="B82" s="11">
        <f t="shared" ca="1" si="0"/>
        <v>43770</v>
      </c>
      <c r="C82" s="10">
        <f t="shared" ca="1" si="1"/>
        <v>1236.6400000000001</v>
      </c>
      <c r="D82" s="97"/>
      <c r="F82" s="10">
        <f t="shared" ca="1" si="2"/>
        <v>910.42</v>
      </c>
      <c r="G82" s="10">
        <f t="shared" ca="1" si="5"/>
        <v>326.22000000000116</v>
      </c>
      <c r="H82" s="10">
        <f t="shared" ca="1" si="3"/>
        <v>84989.520000000033</v>
      </c>
      <c r="J82" s="4"/>
    </row>
    <row r="83" spans="1:10" x14ac:dyDescent="0.2">
      <c r="A83" s="9">
        <f t="shared" ca="1" si="4"/>
        <v>59</v>
      </c>
      <c r="B83" s="11">
        <f t="shared" ca="1" si="0"/>
        <v>43800</v>
      </c>
      <c r="C83" s="10">
        <f t="shared" ca="1" si="1"/>
        <v>1236.6400000000001</v>
      </c>
      <c r="D83" s="97"/>
      <c r="F83" s="10">
        <f t="shared" ca="1" si="2"/>
        <v>877.53</v>
      </c>
      <c r="G83" s="10">
        <f t="shared" ca="1" si="5"/>
        <v>359.11000000000058</v>
      </c>
      <c r="H83" s="10">
        <f t="shared" ca="1" si="3"/>
        <v>84630.410000000033</v>
      </c>
      <c r="J83" s="4"/>
    </row>
    <row r="84" spans="1:10" x14ac:dyDescent="0.2">
      <c r="A84" s="9">
        <f t="shared" ca="1" si="4"/>
        <v>60</v>
      </c>
      <c r="B84" s="11">
        <f t="shared" ca="1" si="0"/>
        <v>43831</v>
      </c>
      <c r="C84" s="10">
        <f t="shared" ca="1" si="1"/>
        <v>1236.6400000000001</v>
      </c>
      <c r="D84" s="97"/>
      <c r="F84" s="10">
        <f t="shared" ca="1" si="2"/>
        <v>903.1</v>
      </c>
      <c r="G84" s="10">
        <f t="shared" ca="1" si="5"/>
        <v>333.5399999999936</v>
      </c>
      <c r="H84" s="10">
        <f t="shared" ca="1" si="3"/>
        <v>84296.870000000039</v>
      </c>
      <c r="J84" s="4"/>
    </row>
    <row r="85" spans="1:10" x14ac:dyDescent="0.2">
      <c r="A85" s="9">
        <f t="shared" ca="1" si="4"/>
        <v>61</v>
      </c>
      <c r="B85" s="11">
        <f t="shared" ca="1" si="0"/>
        <v>43862</v>
      </c>
      <c r="C85" s="10">
        <f t="shared" ca="1" si="1"/>
        <v>1236.6400000000001</v>
      </c>
      <c r="D85" s="97"/>
      <c r="F85" s="10">
        <f t="shared" ca="1" si="2"/>
        <v>899.55</v>
      </c>
      <c r="G85" s="10">
        <f t="shared" ca="1" si="5"/>
        <v>337.08999999999651</v>
      </c>
      <c r="H85" s="10">
        <f t="shared" ca="1" si="3"/>
        <v>83959.780000000042</v>
      </c>
      <c r="J85" s="4"/>
    </row>
    <row r="86" spans="1:10" x14ac:dyDescent="0.2">
      <c r="A86" s="9">
        <f t="shared" ca="1" si="4"/>
        <v>62</v>
      </c>
      <c r="B86" s="11">
        <f t="shared" ca="1" si="0"/>
        <v>43891</v>
      </c>
      <c r="C86" s="10">
        <f t="shared" ca="1" si="1"/>
        <v>1236.6400000000001</v>
      </c>
      <c r="D86" s="97"/>
      <c r="F86" s="10">
        <f t="shared" ca="1" si="2"/>
        <v>837.86</v>
      </c>
      <c r="G86" s="10">
        <f t="shared" ca="1" si="5"/>
        <v>398.77999999999884</v>
      </c>
      <c r="H86" s="10">
        <f t="shared" ca="1" si="3"/>
        <v>83561.000000000044</v>
      </c>
      <c r="J86" s="4"/>
    </row>
    <row r="87" spans="1:10" x14ac:dyDescent="0.2">
      <c r="A87" s="9">
        <f t="shared" ca="1" si="4"/>
        <v>63</v>
      </c>
      <c r="B87" s="11">
        <f t="shared" ca="1" si="0"/>
        <v>43922</v>
      </c>
      <c r="C87" s="10">
        <f t="shared" ca="1" si="1"/>
        <v>1236.6400000000001</v>
      </c>
      <c r="D87" s="97"/>
      <c r="F87" s="10">
        <f t="shared" ca="1" si="2"/>
        <v>891.69</v>
      </c>
      <c r="G87" s="10">
        <f t="shared" ca="1" si="5"/>
        <v>344.94999999999709</v>
      </c>
      <c r="H87" s="10">
        <f t="shared" ca="1" si="3"/>
        <v>83216.050000000047</v>
      </c>
      <c r="J87" s="4"/>
    </row>
    <row r="88" spans="1:10" x14ac:dyDescent="0.2">
      <c r="A88" s="9">
        <f t="shared" ca="1" si="4"/>
        <v>64</v>
      </c>
      <c r="B88" s="11">
        <f t="shared" ca="1" si="0"/>
        <v>43952</v>
      </c>
      <c r="C88" s="10">
        <f t="shared" ca="1" si="1"/>
        <v>1236.6400000000001</v>
      </c>
      <c r="D88" s="97"/>
      <c r="F88" s="10">
        <f t="shared" ca="1" si="2"/>
        <v>859.22</v>
      </c>
      <c r="G88" s="10">
        <f t="shared" ca="1" si="5"/>
        <v>377.41999999999825</v>
      </c>
      <c r="H88" s="10">
        <f t="shared" ca="1" si="3"/>
        <v>82838.630000000048</v>
      </c>
      <c r="J88" s="4"/>
    </row>
    <row r="89" spans="1:10" x14ac:dyDescent="0.2">
      <c r="A89" s="9">
        <f t="shared" ca="1" si="4"/>
        <v>65</v>
      </c>
      <c r="B89" s="11">
        <f t="shared" ref="B89:B152" ca="1" si="6">IF(A89="","",IF($M$16=26,(A89-1)*14+$D$13,IF($M$16=52,(A89-1)*7+$D$13,DATE(YEAR($D$13),MONTH($D$13)+(A89-1)*$N$16,IF($M$16=24,IF((MOD(A89-1,2))=1,DAY($D$13)+14,DAY($D$13)),DAY($D$13))))))</f>
        <v>43983</v>
      </c>
      <c r="C89" s="10">
        <f t="shared" ref="C89:C152" ca="1" si="7">IF(A89="","",IF(A89=$D$16,H88+F89,IF(IF($E$20,$D$20,$D$19)&gt;H88+F89,H88+F89,IF($E$20,$D$20,$D$19))))</f>
        <v>1236.6400000000001</v>
      </c>
      <c r="D89" s="97"/>
      <c r="F89" s="10">
        <f t="shared" ref="F89:F152" ca="1" si="8">IF(B89="","",IF(roundOpt,ROUND(((1+$H$9)^(B89-B88)-1)*H88,2),((1+$H$9)^(B89-B88)-1)*H88))</f>
        <v>883.98</v>
      </c>
      <c r="G89" s="10">
        <f t="shared" ca="1" si="5"/>
        <v>352.66000000000349</v>
      </c>
      <c r="H89" s="10">
        <f t="shared" ref="H89:H152" ca="1" si="9">IF(B89="","",H88+F89-C89-D89)</f>
        <v>82485.970000000045</v>
      </c>
      <c r="J89" s="4"/>
    </row>
    <row r="90" spans="1:10" x14ac:dyDescent="0.2">
      <c r="A90" s="9">
        <f t="shared" ref="A90:A153" ca="1" si="10">IF(OR(H89&lt;=0,H89=""),"",OFFSET(A90,-1,0,1,1)+1)</f>
        <v>66</v>
      </c>
      <c r="B90" s="11">
        <f t="shared" ca="1" si="6"/>
        <v>44013</v>
      </c>
      <c r="C90" s="10">
        <f t="shared" ca="1" si="7"/>
        <v>1236.6400000000001</v>
      </c>
      <c r="D90" s="97"/>
      <c r="F90" s="10">
        <f t="shared" ca="1" si="8"/>
        <v>851.68</v>
      </c>
      <c r="G90" s="10">
        <f t="shared" ref="G90:G153" ca="1" si="11">IF(B90="","",MAX(0,H89-H90))</f>
        <v>384.9600000000064</v>
      </c>
      <c r="H90" s="10">
        <f t="shared" ca="1" si="9"/>
        <v>82101.010000000038</v>
      </c>
      <c r="J90" s="4"/>
    </row>
    <row r="91" spans="1:10" x14ac:dyDescent="0.2">
      <c r="A91" s="9">
        <f t="shared" ca="1" si="10"/>
        <v>67</v>
      </c>
      <c r="B91" s="11">
        <f t="shared" ca="1" si="6"/>
        <v>44044</v>
      </c>
      <c r="C91" s="10">
        <f t="shared" ca="1" si="7"/>
        <v>1236.6400000000001</v>
      </c>
      <c r="D91" s="97"/>
      <c r="F91" s="10">
        <f t="shared" ca="1" si="8"/>
        <v>876.11</v>
      </c>
      <c r="G91" s="10">
        <f t="shared" ca="1" si="11"/>
        <v>360.52999999999884</v>
      </c>
      <c r="H91" s="10">
        <f t="shared" ca="1" si="9"/>
        <v>81740.48000000004</v>
      </c>
      <c r="J91" s="4"/>
    </row>
    <row r="92" spans="1:10" x14ac:dyDescent="0.2">
      <c r="A92" s="9">
        <f t="shared" ca="1" si="10"/>
        <v>68</v>
      </c>
      <c r="B92" s="11">
        <f t="shared" ca="1" si="6"/>
        <v>44075</v>
      </c>
      <c r="C92" s="10">
        <f t="shared" ca="1" si="7"/>
        <v>1236.6400000000001</v>
      </c>
      <c r="D92" s="97"/>
      <c r="F92" s="10">
        <f t="shared" ca="1" si="8"/>
        <v>872.27</v>
      </c>
      <c r="G92" s="10">
        <f t="shared" ca="1" si="11"/>
        <v>364.36999999999534</v>
      </c>
      <c r="H92" s="10">
        <f t="shared" ca="1" si="9"/>
        <v>81376.110000000044</v>
      </c>
      <c r="J92" s="4"/>
    </row>
    <row r="93" spans="1:10" x14ac:dyDescent="0.2">
      <c r="A93" s="9">
        <f t="shared" ca="1" si="10"/>
        <v>69</v>
      </c>
      <c r="B93" s="11">
        <f t="shared" ca="1" si="6"/>
        <v>44105</v>
      </c>
      <c r="C93" s="10">
        <f t="shared" ca="1" si="7"/>
        <v>1236.6400000000001</v>
      </c>
      <c r="D93" s="97"/>
      <c r="F93" s="10">
        <f t="shared" ca="1" si="8"/>
        <v>840.22</v>
      </c>
      <c r="G93" s="10">
        <f t="shared" ca="1" si="11"/>
        <v>396.41999999999825</v>
      </c>
      <c r="H93" s="10">
        <f t="shared" ca="1" si="9"/>
        <v>80979.690000000046</v>
      </c>
      <c r="J93" s="4"/>
    </row>
    <row r="94" spans="1:10" x14ac:dyDescent="0.2">
      <c r="A94" s="9">
        <f t="shared" ca="1" si="10"/>
        <v>70</v>
      </c>
      <c r="B94" s="11">
        <f t="shared" ca="1" si="6"/>
        <v>44136</v>
      </c>
      <c r="C94" s="10">
        <f t="shared" ca="1" si="7"/>
        <v>1236.6400000000001</v>
      </c>
      <c r="D94" s="97"/>
      <c r="F94" s="10">
        <f t="shared" ca="1" si="8"/>
        <v>864.15</v>
      </c>
      <c r="G94" s="10">
        <f t="shared" ca="1" si="11"/>
        <v>372.49000000000524</v>
      </c>
      <c r="H94" s="10">
        <f t="shared" ca="1" si="9"/>
        <v>80607.200000000041</v>
      </c>
      <c r="J94" s="4"/>
    </row>
    <row r="95" spans="1:10" x14ac:dyDescent="0.2">
      <c r="A95" s="9">
        <f t="shared" ca="1" si="10"/>
        <v>71</v>
      </c>
      <c r="B95" s="11">
        <f t="shared" ca="1" si="6"/>
        <v>44166</v>
      </c>
      <c r="C95" s="10">
        <f t="shared" ca="1" si="7"/>
        <v>1236.6400000000001</v>
      </c>
      <c r="D95" s="97"/>
      <c r="F95" s="10">
        <f t="shared" ca="1" si="8"/>
        <v>832.28</v>
      </c>
      <c r="G95" s="10">
        <f t="shared" ca="1" si="11"/>
        <v>404.36000000000058</v>
      </c>
      <c r="H95" s="10">
        <f t="shared" ca="1" si="9"/>
        <v>80202.84000000004</v>
      </c>
      <c r="J95" s="4"/>
    </row>
    <row r="96" spans="1:10" x14ac:dyDescent="0.2">
      <c r="A96" s="9">
        <f t="shared" ca="1" si="10"/>
        <v>72</v>
      </c>
      <c r="B96" s="11">
        <f t="shared" ca="1" si="6"/>
        <v>44197</v>
      </c>
      <c r="C96" s="10">
        <f t="shared" ca="1" si="7"/>
        <v>1236.6400000000001</v>
      </c>
      <c r="D96" s="97"/>
      <c r="F96" s="10">
        <f t="shared" ca="1" si="8"/>
        <v>855.86</v>
      </c>
      <c r="G96" s="10">
        <f t="shared" ca="1" si="11"/>
        <v>380.77999999999884</v>
      </c>
      <c r="H96" s="10">
        <f t="shared" ca="1" si="9"/>
        <v>79822.060000000041</v>
      </c>
      <c r="J96" s="4"/>
    </row>
    <row r="97" spans="1:10" x14ac:dyDescent="0.2">
      <c r="A97" s="9">
        <f t="shared" ca="1" si="10"/>
        <v>73</v>
      </c>
      <c r="B97" s="11">
        <f t="shared" ca="1" si="6"/>
        <v>44228</v>
      </c>
      <c r="C97" s="10">
        <f t="shared" ca="1" si="7"/>
        <v>1236.6400000000001</v>
      </c>
      <c r="D97" s="97"/>
      <c r="F97" s="10">
        <f t="shared" ca="1" si="8"/>
        <v>851.79</v>
      </c>
      <c r="G97" s="10">
        <f t="shared" ca="1" si="11"/>
        <v>384.85000000000582</v>
      </c>
      <c r="H97" s="10">
        <f t="shared" ca="1" si="9"/>
        <v>79437.210000000036</v>
      </c>
      <c r="J97" s="4"/>
    </row>
    <row r="98" spans="1:10" x14ac:dyDescent="0.2">
      <c r="A98" s="9">
        <f t="shared" ca="1" si="10"/>
        <v>74</v>
      </c>
      <c r="B98" s="11">
        <f t="shared" ca="1" si="6"/>
        <v>44256</v>
      </c>
      <c r="C98" s="10">
        <f t="shared" ca="1" si="7"/>
        <v>1236.6400000000001</v>
      </c>
      <c r="D98" s="97"/>
      <c r="F98" s="10">
        <f t="shared" ca="1" si="8"/>
        <v>765.26</v>
      </c>
      <c r="G98" s="10">
        <f t="shared" ca="1" si="11"/>
        <v>471.38000000000466</v>
      </c>
      <c r="H98" s="10">
        <f t="shared" ca="1" si="9"/>
        <v>78965.830000000031</v>
      </c>
      <c r="J98" s="4"/>
    </row>
    <row r="99" spans="1:10" x14ac:dyDescent="0.2">
      <c r="A99" s="9">
        <f t="shared" ca="1" si="10"/>
        <v>75</v>
      </c>
      <c r="B99" s="11">
        <f t="shared" ca="1" si="6"/>
        <v>44287</v>
      </c>
      <c r="C99" s="10">
        <f t="shared" ca="1" si="7"/>
        <v>1236.6400000000001</v>
      </c>
      <c r="D99" s="97"/>
      <c r="F99" s="10">
        <f t="shared" ca="1" si="8"/>
        <v>842.66</v>
      </c>
      <c r="G99" s="10">
        <f t="shared" ca="1" si="11"/>
        <v>393.97999999999593</v>
      </c>
      <c r="H99" s="10">
        <f t="shared" ca="1" si="9"/>
        <v>78571.850000000035</v>
      </c>
      <c r="J99" s="4"/>
    </row>
    <row r="100" spans="1:10" x14ac:dyDescent="0.2">
      <c r="A100" s="9">
        <f t="shared" ca="1" si="10"/>
        <v>76</v>
      </c>
      <c r="B100" s="11">
        <f t="shared" ca="1" si="6"/>
        <v>44317</v>
      </c>
      <c r="C100" s="10">
        <f t="shared" ca="1" si="7"/>
        <v>1236.6400000000001</v>
      </c>
      <c r="D100" s="97"/>
      <c r="F100" s="10">
        <f t="shared" ca="1" si="8"/>
        <v>811.27</v>
      </c>
      <c r="G100" s="10">
        <f t="shared" ca="1" si="11"/>
        <v>425.36999999999534</v>
      </c>
      <c r="H100" s="10">
        <f t="shared" ca="1" si="9"/>
        <v>78146.48000000004</v>
      </c>
      <c r="J100" s="4"/>
    </row>
    <row r="101" spans="1:10" x14ac:dyDescent="0.2">
      <c r="A101" s="9">
        <f t="shared" ca="1" si="10"/>
        <v>77</v>
      </c>
      <c r="B101" s="11">
        <f t="shared" ca="1" si="6"/>
        <v>44348</v>
      </c>
      <c r="C101" s="10">
        <f t="shared" ca="1" si="7"/>
        <v>1236.6400000000001</v>
      </c>
      <c r="D101" s="97"/>
      <c r="F101" s="10">
        <f t="shared" ca="1" si="8"/>
        <v>833.91</v>
      </c>
      <c r="G101" s="10">
        <f t="shared" ca="1" si="11"/>
        <v>402.72999999999593</v>
      </c>
      <c r="H101" s="10">
        <f t="shared" ca="1" si="9"/>
        <v>77743.750000000044</v>
      </c>
      <c r="J101" s="4"/>
    </row>
    <row r="102" spans="1:10" x14ac:dyDescent="0.2">
      <c r="A102" s="9">
        <f t="shared" ca="1" si="10"/>
        <v>78</v>
      </c>
      <c r="B102" s="11">
        <f t="shared" ca="1" si="6"/>
        <v>44378</v>
      </c>
      <c r="C102" s="10">
        <f t="shared" ca="1" si="7"/>
        <v>1236.6400000000001</v>
      </c>
      <c r="D102" s="97"/>
      <c r="F102" s="10">
        <f t="shared" ca="1" si="8"/>
        <v>802.72</v>
      </c>
      <c r="G102" s="10">
        <f t="shared" ca="1" si="11"/>
        <v>433.91999999999825</v>
      </c>
      <c r="H102" s="10">
        <f t="shared" ca="1" si="9"/>
        <v>77309.830000000045</v>
      </c>
      <c r="J102" s="4"/>
    </row>
    <row r="103" spans="1:10" x14ac:dyDescent="0.2">
      <c r="A103" s="9">
        <f t="shared" ca="1" si="10"/>
        <v>79</v>
      </c>
      <c r="B103" s="11">
        <f t="shared" ca="1" si="6"/>
        <v>44409</v>
      </c>
      <c r="C103" s="10">
        <f t="shared" ca="1" si="7"/>
        <v>1236.6400000000001</v>
      </c>
      <c r="D103" s="97"/>
      <c r="F103" s="10">
        <f t="shared" ca="1" si="8"/>
        <v>824.99</v>
      </c>
      <c r="G103" s="10">
        <f t="shared" ca="1" si="11"/>
        <v>411.64999999999418</v>
      </c>
      <c r="H103" s="10">
        <f t="shared" ca="1" si="9"/>
        <v>76898.180000000051</v>
      </c>
      <c r="J103" s="4"/>
    </row>
    <row r="104" spans="1:10" x14ac:dyDescent="0.2">
      <c r="A104" s="9">
        <f t="shared" ca="1" si="10"/>
        <v>80</v>
      </c>
      <c r="B104" s="11">
        <f t="shared" ca="1" si="6"/>
        <v>44440</v>
      </c>
      <c r="C104" s="10">
        <f t="shared" ca="1" si="7"/>
        <v>1236.6400000000001</v>
      </c>
      <c r="D104" s="97"/>
      <c r="F104" s="10">
        <f t="shared" ca="1" si="8"/>
        <v>820.59</v>
      </c>
      <c r="G104" s="10">
        <f t="shared" ca="1" si="11"/>
        <v>416.05000000000291</v>
      </c>
      <c r="H104" s="10">
        <f t="shared" ca="1" si="9"/>
        <v>76482.130000000048</v>
      </c>
      <c r="J104" s="4"/>
    </row>
    <row r="105" spans="1:10" x14ac:dyDescent="0.2">
      <c r="A105" s="9">
        <f t="shared" ca="1" si="10"/>
        <v>81</v>
      </c>
      <c r="B105" s="11">
        <f t="shared" ca="1" si="6"/>
        <v>44470</v>
      </c>
      <c r="C105" s="10">
        <f t="shared" ca="1" si="7"/>
        <v>1236.6400000000001</v>
      </c>
      <c r="D105" s="97"/>
      <c r="F105" s="10">
        <f t="shared" ca="1" si="8"/>
        <v>789.69</v>
      </c>
      <c r="G105" s="10">
        <f t="shared" ca="1" si="11"/>
        <v>446.94999999999709</v>
      </c>
      <c r="H105" s="10">
        <f t="shared" ca="1" si="9"/>
        <v>76035.180000000051</v>
      </c>
      <c r="J105" s="4"/>
    </row>
    <row r="106" spans="1:10" x14ac:dyDescent="0.2">
      <c r="A106" s="9">
        <f t="shared" ca="1" si="10"/>
        <v>82</v>
      </c>
      <c r="B106" s="11">
        <f t="shared" ca="1" si="6"/>
        <v>44501</v>
      </c>
      <c r="C106" s="10">
        <f t="shared" ca="1" si="7"/>
        <v>1236.6400000000001</v>
      </c>
      <c r="D106" s="97"/>
      <c r="F106" s="10">
        <f t="shared" ca="1" si="8"/>
        <v>811.38</v>
      </c>
      <c r="G106" s="10">
        <f t="shared" ca="1" si="11"/>
        <v>425.25999999999476</v>
      </c>
      <c r="H106" s="10">
        <f t="shared" ca="1" si="9"/>
        <v>75609.920000000056</v>
      </c>
      <c r="J106" s="4"/>
    </row>
    <row r="107" spans="1:10" x14ac:dyDescent="0.2">
      <c r="A107" s="9">
        <f t="shared" ca="1" si="10"/>
        <v>83</v>
      </c>
      <c r="B107" s="11">
        <f t="shared" ca="1" si="6"/>
        <v>44531</v>
      </c>
      <c r="C107" s="10">
        <f t="shared" ca="1" si="7"/>
        <v>1236.6400000000001</v>
      </c>
      <c r="D107" s="97"/>
      <c r="F107" s="10">
        <f t="shared" ca="1" si="8"/>
        <v>780.68</v>
      </c>
      <c r="G107" s="10">
        <f t="shared" ca="1" si="11"/>
        <v>455.9600000000064</v>
      </c>
      <c r="H107" s="10">
        <f t="shared" ca="1" si="9"/>
        <v>75153.96000000005</v>
      </c>
      <c r="J107" s="4"/>
    </row>
    <row r="108" spans="1:10" x14ac:dyDescent="0.2">
      <c r="A108" s="9">
        <f t="shared" ca="1" si="10"/>
        <v>84</v>
      </c>
      <c r="B108" s="11">
        <f t="shared" ca="1" si="6"/>
        <v>44562</v>
      </c>
      <c r="C108" s="10">
        <f t="shared" ca="1" si="7"/>
        <v>1236.6400000000001</v>
      </c>
      <c r="D108" s="97"/>
      <c r="F108" s="10">
        <f t="shared" ca="1" si="8"/>
        <v>801.98</v>
      </c>
      <c r="G108" s="10">
        <f t="shared" ca="1" si="11"/>
        <v>434.66000000000349</v>
      </c>
      <c r="H108" s="10">
        <f t="shared" ca="1" si="9"/>
        <v>74719.300000000047</v>
      </c>
      <c r="J108" s="4"/>
    </row>
    <row r="109" spans="1:10" x14ac:dyDescent="0.2">
      <c r="A109" s="9">
        <f t="shared" ca="1" si="10"/>
        <v>85</v>
      </c>
      <c r="B109" s="11">
        <f t="shared" ca="1" si="6"/>
        <v>44593</v>
      </c>
      <c r="C109" s="10">
        <f t="shared" ca="1" si="7"/>
        <v>1236.6400000000001</v>
      </c>
      <c r="D109" s="97"/>
      <c r="F109" s="10">
        <f t="shared" ca="1" si="8"/>
        <v>797.34</v>
      </c>
      <c r="G109" s="10">
        <f t="shared" ca="1" si="11"/>
        <v>439.30000000000291</v>
      </c>
      <c r="H109" s="10">
        <f t="shared" ca="1" si="9"/>
        <v>74280.000000000044</v>
      </c>
      <c r="J109" s="4"/>
    </row>
    <row r="110" spans="1:10" x14ac:dyDescent="0.2">
      <c r="A110" s="9">
        <f t="shared" ca="1" si="10"/>
        <v>86</v>
      </c>
      <c r="B110" s="11">
        <f t="shared" ca="1" si="6"/>
        <v>44621</v>
      </c>
      <c r="C110" s="10">
        <f t="shared" ca="1" si="7"/>
        <v>1236.6400000000001</v>
      </c>
      <c r="D110" s="97"/>
      <c r="F110" s="10">
        <f t="shared" ca="1" si="8"/>
        <v>715.58</v>
      </c>
      <c r="G110" s="10">
        <f t="shared" ca="1" si="11"/>
        <v>521.05999999999767</v>
      </c>
      <c r="H110" s="10">
        <f t="shared" ca="1" si="9"/>
        <v>73758.940000000046</v>
      </c>
      <c r="J110" s="4"/>
    </row>
    <row r="111" spans="1:10" x14ac:dyDescent="0.2">
      <c r="A111" s="9">
        <f t="shared" ca="1" si="10"/>
        <v>87</v>
      </c>
      <c r="B111" s="11">
        <f t="shared" ca="1" si="6"/>
        <v>44652</v>
      </c>
      <c r="C111" s="10">
        <f t="shared" ca="1" si="7"/>
        <v>1236.6400000000001</v>
      </c>
      <c r="D111" s="97"/>
      <c r="F111" s="10">
        <f t="shared" ca="1" si="8"/>
        <v>787.09</v>
      </c>
      <c r="G111" s="10">
        <f t="shared" ca="1" si="11"/>
        <v>449.55000000000291</v>
      </c>
      <c r="H111" s="10">
        <f t="shared" ca="1" si="9"/>
        <v>73309.390000000043</v>
      </c>
      <c r="J111" s="4"/>
    </row>
    <row r="112" spans="1:10" x14ac:dyDescent="0.2">
      <c r="A112" s="9">
        <f t="shared" ca="1" si="10"/>
        <v>88</v>
      </c>
      <c r="B112" s="11">
        <f t="shared" ca="1" si="6"/>
        <v>44682</v>
      </c>
      <c r="C112" s="10">
        <f t="shared" ca="1" si="7"/>
        <v>1236.6400000000001</v>
      </c>
      <c r="D112" s="97"/>
      <c r="F112" s="10">
        <f t="shared" ca="1" si="8"/>
        <v>756.93</v>
      </c>
      <c r="G112" s="10">
        <f t="shared" ca="1" si="11"/>
        <v>479.7100000000064</v>
      </c>
      <c r="H112" s="10">
        <f t="shared" ca="1" si="9"/>
        <v>72829.680000000037</v>
      </c>
      <c r="J112" s="4"/>
    </row>
    <row r="113" spans="1:10" x14ac:dyDescent="0.2">
      <c r="A113" s="9">
        <f t="shared" ca="1" si="10"/>
        <v>89</v>
      </c>
      <c r="B113" s="11">
        <f t="shared" ca="1" si="6"/>
        <v>44713</v>
      </c>
      <c r="C113" s="10">
        <f t="shared" ca="1" si="7"/>
        <v>1236.6400000000001</v>
      </c>
      <c r="D113" s="97"/>
      <c r="F113" s="10">
        <f t="shared" ca="1" si="8"/>
        <v>777.18</v>
      </c>
      <c r="G113" s="10">
        <f t="shared" ca="1" si="11"/>
        <v>459.4600000000064</v>
      </c>
      <c r="H113" s="10">
        <f t="shared" ca="1" si="9"/>
        <v>72370.22000000003</v>
      </c>
      <c r="J113" s="4"/>
    </row>
    <row r="114" spans="1:10" x14ac:dyDescent="0.2">
      <c r="A114" s="9">
        <f t="shared" ca="1" si="10"/>
        <v>90</v>
      </c>
      <c r="B114" s="11">
        <f t="shared" ca="1" si="6"/>
        <v>44743</v>
      </c>
      <c r="C114" s="10">
        <f t="shared" ca="1" si="7"/>
        <v>1236.6400000000001</v>
      </c>
      <c r="D114" s="97"/>
      <c r="F114" s="10">
        <f t="shared" ca="1" si="8"/>
        <v>747.23</v>
      </c>
      <c r="G114" s="10">
        <f t="shared" ca="1" si="11"/>
        <v>489.41000000000349</v>
      </c>
      <c r="H114" s="10">
        <f t="shared" ca="1" si="9"/>
        <v>71880.810000000027</v>
      </c>
      <c r="J114" s="4"/>
    </row>
    <row r="115" spans="1:10" x14ac:dyDescent="0.2">
      <c r="A115" s="9">
        <f t="shared" ca="1" si="10"/>
        <v>91</v>
      </c>
      <c r="B115" s="11">
        <f t="shared" ca="1" si="6"/>
        <v>44774</v>
      </c>
      <c r="C115" s="10">
        <f t="shared" ca="1" si="7"/>
        <v>1236.6400000000001</v>
      </c>
      <c r="D115" s="97"/>
      <c r="F115" s="10">
        <f t="shared" ca="1" si="8"/>
        <v>767.05</v>
      </c>
      <c r="G115" s="10">
        <f t="shared" ca="1" si="11"/>
        <v>469.58999999999651</v>
      </c>
      <c r="H115" s="10">
        <f t="shared" ca="1" si="9"/>
        <v>71411.22000000003</v>
      </c>
      <c r="J115" s="4"/>
    </row>
    <row r="116" spans="1:10" x14ac:dyDescent="0.2">
      <c r="A116" s="9">
        <f t="shared" ca="1" si="10"/>
        <v>92</v>
      </c>
      <c r="B116" s="11">
        <f t="shared" ca="1" si="6"/>
        <v>44805</v>
      </c>
      <c r="C116" s="10">
        <f t="shared" ca="1" si="7"/>
        <v>1236.6400000000001</v>
      </c>
      <c r="D116" s="97"/>
      <c r="F116" s="10">
        <f t="shared" ca="1" si="8"/>
        <v>762.04</v>
      </c>
      <c r="G116" s="10">
        <f t="shared" ca="1" si="11"/>
        <v>474.60000000000582</v>
      </c>
      <c r="H116" s="10">
        <f t="shared" ca="1" si="9"/>
        <v>70936.620000000024</v>
      </c>
      <c r="J116" s="4"/>
    </row>
    <row r="117" spans="1:10" x14ac:dyDescent="0.2">
      <c r="A117" s="9">
        <f t="shared" ca="1" si="10"/>
        <v>93</v>
      </c>
      <c r="B117" s="11">
        <f t="shared" ca="1" si="6"/>
        <v>44835</v>
      </c>
      <c r="C117" s="10">
        <f t="shared" ca="1" si="7"/>
        <v>1236.6400000000001</v>
      </c>
      <c r="D117" s="97"/>
      <c r="F117" s="10">
        <f t="shared" ca="1" si="8"/>
        <v>732.43</v>
      </c>
      <c r="G117" s="10">
        <f t="shared" ca="1" si="11"/>
        <v>504.2100000000064</v>
      </c>
      <c r="H117" s="10">
        <f t="shared" ca="1" si="9"/>
        <v>70432.410000000018</v>
      </c>
      <c r="J117" s="4"/>
    </row>
    <row r="118" spans="1:10" x14ac:dyDescent="0.2">
      <c r="A118" s="9">
        <f t="shared" ca="1" si="10"/>
        <v>94</v>
      </c>
      <c r="B118" s="11">
        <f t="shared" ca="1" si="6"/>
        <v>44866</v>
      </c>
      <c r="C118" s="10">
        <f t="shared" ca="1" si="7"/>
        <v>1236.6400000000001</v>
      </c>
      <c r="D118" s="97"/>
      <c r="F118" s="10">
        <f t="shared" ca="1" si="8"/>
        <v>751.6</v>
      </c>
      <c r="G118" s="10">
        <f t="shared" ca="1" si="11"/>
        <v>485.0399999999936</v>
      </c>
      <c r="H118" s="10">
        <f t="shared" ca="1" si="9"/>
        <v>69947.370000000024</v>
      </c>
      <c r="J118" s="4"/>
    </row>
    <row r="119" spans="1:10" x14ac:dyDescent="0.2">
      <c r="A119" s="9">
        <f t="shared" ca="1" si="10"/>
        <v>95</v>
      </c>
      <c r="B119" s="11">
        <f t="shared" ca="1" si="6"/>
        <v>44896</v>
      </c>
      <c r="C119" s="10">
        <f t="shared" ca="1" si="7"/>
        <v>1236.6400000000001</v>
      </c>
      <c r="D119" s="97"/>
      <c r="F119" s="10">
        <f t="shared" ca="1" si="8"/>
        <v>722.22</v>
      </c>
      <c r="G119" s="10">
        <f t="shared" ca="1" si="11"/>
        <v>514.41999999999825</v>
      </c>
      <c r="H119" s="10">
        <f t="shared" ca="1" si="9"/>
        <v>69432.950000000026</v>
      </c>
      <c r="J119" s="4"/>
    </row>
    <row r="120" spans="1:10" x14ac:dyDescent="0.2">
      <c r="A120" s="9">
        <f t="shared" ca="1" si="10"/>
        <v>96</v>
      </c>
      <c r="B120" s="11">
        <f t="shared" ca="1" si="6"/>
        <v>44927</v>
      </c>
      <c r="C120" s="10">
        <f t="shared" ca="1" si="7"/>
        <v>1236.6400000000001</v>
      </c>
      <c r="D120" s="97"/>
      <c r="F120" s="10">
        <f t="shared" ca="1" si="8"/>
        <v>740.93</v>
      </c>
      <c r="G120" s="10">
        <f t="shared" ca="1" si="11"/>
        <v>495.7100000000064</v>
      </c>
      <c r="H120" s="10">
        <f t="shared" ca="1" si="9"/>
        <v>68937.24000000002</v>
      </c>
      <c r="J120" s="4"/>
    </row>
    <row r="121" spans="1:10" x14ac:dyDescent="0.2">
      <c r="A121" s="9">
        <f t="shared" ca="1" si="10"/>
        <v>97</v>
      </c>
      <c r="B121" s="11">
        <f t="shared" ca="1" si="6"/>
        <v>44958</v>
      </c>
      <c r="C121" s="10">
        <f t="shared" ca="1" si="7"/>
        <v>1236.6400000000001</v>
      </c>
      <c r="D121" s="97"/>
      <c r="F121" s="10">
        <f t="shared" ca="1" si="8"/>
        <v>735.64</v>
      </c>
      <c r="G121" s="10">
        <f t="shared" ca="1" si="11"/>
        <v>501</v>
      </c>
      <c r="H121" s="10">
        <f t="shared" ca="1" si="9"/>
        <v>68436.24000000002</v>
      </c>
      <c r="J121" s="4"/>
    </row>
    <row r="122" spans="1:10" x14ac:dyDescent="0.2">
      <c r="A122" s="9">
        <f t="shared" ca="1" si="10"/>
        <v>98</v>
      </c>
      <c r="B122" s="11">
        <f t="shared" ca="1" si="6"/>
        <v>44986</v>
      </c>
      <c r="C122" s="10">
        <f t="shared" ca="1" si="7"/>
        <v>1236.6400000000001</v>
      </c>
      <c r="D122" s="97"/>
      <c r="F122" s="10">
        <f t="shared" ca="1" si="8"/>
        <v>659.28</v>
      </c>
      <c r="G122" s="10">
        <f t="shared" ca="1" si="11"/>
        <v>577.36000000000058</v>
      </c>
      <c r="H122" s="10">
        <f t="shared" ca="1" si="9"/>
        <v>67858.880000000019</v>
      </c>
      <c r="J122" s="4"/>
    </row>
    <row r="123" spans="1:10" x14ac:dyDescent="0.2">
      <c r="A123" s="9">
        <f t="shared" ca="1" si="10"/>
        <v>99</v>
      </c>
      <c r="B123" s="11">
        <f t="shared" ca="1" si="6"/>
        <v>45017</v>
      </c>
      <c r="C123" s="10">
        <f t="shared" ca="1" si="7"/>
        <v>1236.6400000000001</v>
      </c>
      <c r="D123" s="97"/>
      <c r="F123" s="10">
        <f t="shared" ca="1" si="8"/>
        <v>724.13</v>
      </c>
      <c r="G123" s="10">
        <f t="shared" ca="1" si="11"/>
        <v>512.50999999999476</v>
      </c>
      <c r="H123" s="10">
        <f t="shared" ca="1" si="9"/>
        <v>67346.370000000024</v>
      </c>
      <c r="J123" s="4"/>
    </row>
    <row r="124" spans="1:10" x14ac:dyDescent="0.2">
      <c r="A124" s="9">
        <f t="shared" ca="1" si="10"/>
        <v>100</v>
      </c>
      <c r="B124" s="11">
        <f t="shared" ca="1" si="6"/>
        <v>45047</v>
      </c>
      <c r="C124" s="10">
        <f t="shared" ca="1" si="7"/>
        <v>1236.6400000000001</v>
      </c>
      <c r="D124" s="97"/>
      <c r="F124" s="10">
        <f t="shared" ca="1" si="8"/>
        <v>695.36</v>
      </c>
      <c r="G124" s="10">
        <f t="shared" ca="1" si="11"/>
        <v>541.27999999999884</v>
      </c>
      <c r="H124" s="10">
        <f t="shared" ca="1" si="9"/>
        <v>66805.090000000026</v>
      </c>
      <c r="J124" s="4"/>
    </row>
    <row r="125" spans="1:10" x14ac:dyDescent="0.2">
      <c r="A125" s="9">
        <f t="shared" ca="1" si="10"/>
        <v>101</v>
      </c>
      <c r="B125" s="11">
        <f t="shared" ca="1" si="6"/>
        <v>45078</v>
      </c>
      <c r="C125" s="10">
        <f t="shared" ca="1" si="7"/>
        <v>1236.6400000000001</v>
      </c>
      <c r="D125" s="97"/>
      <c r="F125" s="10">
        <f t="shared" ca="1" si="8"/>
        <v>712.89</v>
      </c>
      <c r="G125" s="10">
        <f t="shared" ca="1" si="11"/>
        <v>523.75</v>
      </c>
      <c r="H125" s="10">
        <f t="shared" ca="1" si="9"/>
        <v>66281.340000000026</v>
      </c>
      <c r="J125" s="4"/>
    </row>
    <row r="126" spans="1:10" x14ac:dyDescent="0.2">
      <c r="A126" s="9">
        <f t="shared" ca="1" si="10"/>
        <v>102</v>
      </c>
      <c r="B126" s="11">
        <f t="shared" ca="1" si="6"/>
        <v>45108</v>
      </c>
      <c r="C126" s="10">
        <f t="shared" ca="1" si="7"/>
        <v>1236.6400000000001</v>
      </c>
      <c r="D126" s="97"/>
      <c r="F126" s="10">
        <f t="shared" ca="1" si="8"/>
        <v>684.37</v>
      </c>
      <c r="G126" s="10">
        <f t="shared" ca="1" si="11"/>
        <v>552.27000000000407</v>
      </c>
      <c r="H126" s="10">
        <f t="shared" ca="1" si="9"/>
        <v>65729.070000000022</v>
      </c>
      <c r="J126" s="4"/>
    </row>
    <row r="127" spans="1:10" x14ac:dyDescent="0.2">
      <c r="A127" s="9">
        <f t="shared" ca="1" si="10"/>
        <v>103</v>
      </c>
      <c r="B127" s="11">
        <f t="shared" ca="1" si="6"/>
        <v>45139</v>
      </c>
      <c r="C127" s="10">
        <f t="shared" ca="1" si="7"/>
        <v>1236.6400000000001</v>
      </c>
      <c r="D127" s="97"/>
      <c r="F127" s="10">
        <f t="shared" ca="1" si="8"/>
        <v>701.41</v>
      </c>
      <c r="G127" s="10">
        <f t="shared" ca="1" si="11"/>
        <v>535.22999999999593</v>
      </c>
      <c r="H127" s="10">
        <f t="shared" ca="1" si="9"/>
        <v>65193.840000000026</v>
      </c>
      <c r="J127" s="4"/>
    </row>
    <row r="128" spans="1:10" x14ac:dyDescent="0.2">
      <c r="A128" s="9">
        <f t="shared" ca="1" si="10"/>
        <v>104</v>
      </c>
      <c r="B128" s="11">
        <f t="shared" ca="1" si="6"/>
        <v>45170</v>
      </c>
      <c r="C128" s="10">
        <f t="shared" ca="1" si="7"/>
        <v>1236.6400000000001</v>
      </c>
      <c r="D128" s="97"/>
      <c r="F128" s="10">
        <f t="shared" ca="1" si="8"/>
        <v>695.69</v>
      </c>
      <c r="G128" s="10">
        <f t="shared" ca="1" si="11"/>
        <v>540.94999999999709</v>
      </c>
      <c r="H128" s="10">
        <f t="shared" ca="1" si="9"/>
        <v>64652.890000000029</v>
      </c>
      <c r="J128" s="4"/>
    </row>
    <row r="129" spans="1:10" x14ac:dyDescent="0.2">
      <c r="A129" s="9">
        <f t="shared" ca="1" si="10"/>
        <v>105</v>
      </c>
      <c r="B129" s="11">
        <f t="shared" ca="1" si="6"/>
        <v>45200</v>
      </c>
      <c r="C129" s="10">
        <f t="shared" ca="1" si="7"/>
        <v>1236.6400000000001</v>
      </c>
      <c r="D129" s="97"/>
      <c r="F129" s="10">
        <f t="shared" ca="1" si="8"/>
        <v>667.55</v>
      </c>
      <c r="G129" s="10">
        <f t="shared" ca="1" si="11"/>
        <v>569.08999999999651</v>
      </c>
      <c r="H129" s="10">
        <f t="shared" ca="1" si="9"/>
        <v>64083.800000000032</v>
      </c>
      <c r="J129" s="4"/>
    </row>
    <row r="130" spans="1:10" x14ac:dyDescent="0.2">
      <c r="A130" s="9">
        <f t="shared" ca="1" si="10"/>
        <v>106</v>
      </c>
      <c r="B130" s="11">
        <f t="shared" ca="1" si="6"/>
        <v>45231</v>
      </c>
      <c r="C130" s="10">
        <f t="shared" ca="1" si="7"/>
        <v>1236.6400000000001</v>
      </c>
      <c r="D130" s="97"/>
      <c r="F130" s="10">
        <f t="shared" ca="1" si="8"/>
        <v>683.85</v>
      </c>
      <c r="G130" s="10">
        <f t="shared" ca="1" si="11"/>
        <v>552.79000000000087</v>
      </c>
      <c r="H130" s="10">
        <f t="shared" ca="1" si="9"/>
        <v>63531.010000000031</v>
      </c>
      <c r="J130" s="4"/>
    </row>
    <row r="131" spans="1:10" x14ac:dyDescent="0.2">
      <c r="A131" s="9">
        <f t="shared" ca="1" si="10"/>
        <v>107</v>
      </c>
      <c r="B131" s="11">
        <f t="shared" ca="1" si="6"/>
        <v>45261</v>
      </c>
      <c r="C131" s="10">
        <f t="shared" ca="1" si="7"/>
        <v>1236.6400000000001</v>
      </c>
      <c r="D131" s="97"/>
      <c r="F131" s="10">
        <f t="shared" ca="1" si="8"/>
        <v>655.97</v>
      </c>
      <c r="G131" s="10">
        <f t="shared" ca="1" si="11"/>
        <v>580.66999999999825</v>
      </c>
      <c r="H131" s="10">
        <f t="shared" ca="1" si="9"/>
        <v>62950.340000000033</v>
      </c>
      <c r="J131" s="4"/>
    </row>
    <row r="132" spans="1:10" x14ac:dyDescent="0.2">
      <c r="A132" s="9">
        <f t="shared" ca="1" si="10"/>
        <v>108</v>
      </c>
      <c r="B132" s="11">
        <f t="shared" ca="1" si="6"/>
        <v>45292</v>
      </c>
      <c r="C132" s="10">
        <f t="shared" ca="1" si="7"/>
        <v>1236.6400000000001</v>
      </c>
      <c r="D132" s="97"/>
      <c r="F132" s="10">
        <f t="shared" ca="1" si="8"/>
        <v>671.75</v>
      </c>
      <c r="G132" s="10">
        <f t="shared" ca="1" si="11"/>
        <v>564.88999999999942</v>
      </c>
      <c r="H132" s="10">
        <f t="shared" ca="1" si="9"/>
        <v>62385.450000000033</v>
      </c>
      <c r="J132" s="4"/>
    </row>
    <row r="133" spans="1:10" x14ac:dyDescent="0.2">
      <c r="A133" s="9">
        <f t="shared" ca="1" si="10"/>
        <v>109</v>
      </c>
      <c r="B133" s="11">
        <f t="shared" ca="1" si="6"/>
        <v>45323</v>
      </c>
      <c r="C133" s="10">
        <f t="shared" ca="1" si="7"/>
        <v>1236.6400000000001</v>
      </c>
      <c r="D133" s="97"/>
      <c r="F133" s="10">
        <f t="shared" ca="1" si="8"/>
        <v>665.72</v>
      </c>
      <c r="G133" s="10">
        <f t="shared" ca="1" si="11"/>
        <v>570.91999999999825</v>
      </c>
      <c r="H133" s="10">
        <f t="shared" ca="1" si="9"/>
        <v>61814.530000000035</v>
      </c>
      <c r="J133" s="4"/>
    </row>
    <row r="134" spans="1:10" x14ac:dyDescent="0.2">
      <c r="A134" s="9">
        <f t="shared" ca="1" si="10"/>
        <v>110</v>
      </c>
      <c r="B134" s="11">
        <f t="shared" ca="1" si="6"/>
        <v>45352</v>
      </c>
      <c r="C134" s="10">
        <f t="shared" ca="1" si="7"/>
        <v>1236.6400000000001</v>
      </c>
      <c r="D134" s="97"/>
      <c r="F134" s="10">
        <f t="shared" ca="1" si="8"/>
        <v>616.86</v>
      </c>
      <c r="G134" s="10">
        <f t="shared" ca="1" si="11"/>
        <v>619.77999999999884</v>
      </c>
      <c r="H134" s="10">
        <f t="shared" ca="1" si="9"/>
        <v>61194.750000000036</v>
      </c>
      <c r="J134" s="4"/>
    </row>
    <row r="135" spans="1:10" x14ac:dyDescent="0.2">
      <c r="A135" s="9">
        <f t="shared" ca="1" si="10"/>
        <v>111</v>
      </c>
      <c r="B135" s="11">
        <f t="shared" ca="1" si="6"/>
        <v>45383</v>
      </c>
      <c r="C135" s="10">
        <f t="shared" ca="1" si="7"/>
        <v>1236.6400000000001</v>
      </c>
      <c r="D135" s="97"/>
      <c r="F135" s="10">
        <f t="shared" ca="1" si="8"/>
        <v>653.02</v>
      </c>
      <c r="G135" s="10">
        <f t="shared" ca="1" si="11"/>
        <v>583.62000000000262</v>
      </c>
      <c r="H135" s="10">
        <f t="shared" ca="1" si="9"/>
        <v>60611.130000000034</v>
      </c>
      <c r="J135" s="4"/>
    </row>
    <row r="136" spans="1:10" x14ac:dyDescent="0.2">
      <c r="A136" s="9">
        <f t="shared" ca="1" si="10"/>
        <v>112</v>
      </c>
      <c r="B136" s="11">
        <f t="shared" ca="1" si="6"/>
        <v>45413</v>
      </c>
      <c r="C136" s="10">
        <f t="shared" ca="1" si="7"/>
        <v>1236.6400000000001</v>
      </c>
      <c r="D136" s="97"/>
      <c r="F136" s="10">
        <f t="shared" ca="1" si="8"/>
        <v>625.82000000000005</v>
      </c>
      <c r="G136" s="10">
        <f t="shared" ca="1" si="11"/>
        <v>610.81999999999971</v>
      </c>
      <c r="H136" s="10">
        <f t="shared" ca="1" si="9"/>
        <v>60000.310000000034</v>
      </c>
      <c r="J136" s="4"/>
    </row>
    <row r="137" spans="1:10" x14ac:dyDescent="0.2">
      <c r="A137" s="9">
        <f t="shared" ca="1" si="10"/>
        <v>113</v>
      </c>
      <c r="B137" s="11">
        <f t="shared" ca="1" si="6"/>
        <v>45444</v>
      </c>
      <c r="C137" s="10">
        <f t="shared" ca="1" si="7"/>
        <v>1236.6400000000001</v>
      </c>
      <c r="D137" s="97"/>
      <c r="F137" s="10">
        <f t="shared" ca="1" si="8"/>
        <v>640.27</v>
      </c>
      <c r="G137" s="10">
        <f t="shared" ca="1" si="11"/>
        <v>596.37000000000262</v>
      </c>
      <c r="H137" s="10">
        <f t="shared" ca="1" si="9"/>
        <v>59403.940000000031</v>
      </c>
      <c r="J137" s="4"/>
    </row>
    <row r="138" spans="1:10" x14ac:dyDescent="0.2">
      <c r="A138" s="9">
        <f t="shared" ca="1" si="10"/>
        <v>114</v>
      </c>
      <c r="B138" s="11">
        <f t="shared" ca="1" si="6"/>
        <v>45474</v>
      </c>
      <c r="C138" s="10">
        <f t="shared" ca="1" si="7"/>
        <v>1236.6400000000001</v>
      </c>
      <c r="D138" s="97"/>
      <c r="F138" s="10">
        <f t="shared" ca="1" si="8"/>
        <v>613.35</v>
      </c>
      <c r="G138" s="10">
        <f t="shared" ca="1" si="11"/>
        <v>623.29000000000087</v>
      </c>
      <c r="H138" s="10">
        <f t="shared" ca="1" si="9"/>
        <v>58780.650000000031</v>
      </c>
      <c r="J138" s="4"/>
    </row>
    <row r="139" spans="1:10" x14ac:dyDescent="0.2">
      <c r="A139" s="9">
        <f t="shared" ca="1" si="10"/>
        <v>115</v>
      </c>
      <c r="B139" s="11">
        <f t="shared" ca="1" si="6"/>
        <v>45505</v>
      </c>
      <c r="C139" s="10">
        <f t="shared" ca="1" si="7"/>
        <v>1236.6400000000001</v>
      </c>
      <c r="D139" s="97"/>
      <c r="F139" s="10">
        <f t="shared" ca="1" si="8"/>
        <v>627.26</v>
      </c>
      <c r="G139" s="10">
        <f t="shared" ca="1" si="11"/>
        <v>609.37999999999738</v>
      </c>
      <c r="H139" s="10">
        <f t="shared" ca="1" si="9"/>
        <v>58171.270000000033</v>
      </c>
      <c r="J139" s="4"/>
    </row>
    <row r="140" spans="1:10" x14ac:dyDescent="0.2">
      <c r="A140" s="9">
        <f t="shared" ca="1" si="10"/>
        <v>116</v>
      </c>
      <c r="B140" s="11">
        <f t="shared" ca="1" si="6"/>
        <v>45536</v>
      </c>
      <c r="C140" s="10">
        <f t="shared" ca="1" si="7"/>
        <v>1236.6400000000001</v>
      </c>
      <c r="D140" s="97"/>
      <c r="F140" s="10">
        <f t="shared" ca="1" si="8"/>
        <v>620.75</v>
      </c>
      <c r="G140" s="10">
        <f t="shared" ca="1" si="11"/>
        <v>615.88999999999942</v>
      </c>
      <c r="H140" s="10">
        <f t="shared" ca="1" si="9"/>
        <v>57555.380000000034</v>
      </c>
      <c r="J140" s="4"/>
    </row>
    <row r="141" spans="1:10" x14ac:dyDescent="0.2">
      <c r="A141" s="9">
        <f t="shared" ca="1" si="10"/>
        <v>117</v>
      </c>
      <c r="B141" s="11">
        <f t="shared" ca="1" si="6"/>
        <v>45566</v>
      </c>
      <c r="C141" s="10">
        <f t="shared" ca="1" si="7"/>
        <v>1236.6400000000001</v>
      </c>
      <c r="D141" s="97"/>
      <c r="F141" s="10">
        <f t="shared" ca="1" si="8"/>
        <v>594.27</v>
      </c>
      <c r="G141" s="10">
        <f t="shared" ca="1" si="11"/>
        <v>642.37000000000262</v>
      </c>
      <c r="H141" s="10">
        <f t="shared" ca="1" si="9"/>
        <v>56913.010000000031</v>
      </c>
      <c r="J141" s="4"/>
    </row>
    <row r="142" spans="1:10" x14ac:dyDescent="0.2">
      <c r="A142" s="9">
        <f t="shared" ca="1" si="10"/>
        <v>118</v>
      </c>
      <c r="B142" s="11">
        <f t="shared" ca="1" si="6"/>
        <v>45597</v>
      </c>
      <c r="C142" s="10">
        <f t="shared" ca="1" si="7"/>
        <v>1236.6400000000001</v>
      </c>
      <c r="D142" s="97"/>
      <c r="F142" s="10">
        <f t="shared" ca="1" si="8"/>
        <v>607.33000000000004</v>
      </c>
      <c r="G142" s="10">
        <f t="shared" ca="1" si="11"/>
        <v>629.30999999999767</v>
      </c>
      <c r="H142" s="10">
        <f t="shared" ca="1" si="9"/>
        <v>56283.700000000033</v>
      </c>
      <c r="J142" s="4"/>
    </row>
    <row r="143" spans="1:10" x14ac:dyDescent="0.2">
      <c r="A143" s="9">
        <f t="shared" ca="1" si="10"/>
        <v>119</v>
      </c>
      <c r="B143" s="11">
        <f t="shared" ca="1" si="6"/>
        <v>45627</v>
      </c>
      <c r="C143" s="10">
        <f t="shared" ca="1" si="7"/>
        <v>1236.6400000000001</v>
      </c>
      <c r="D143" s="97"/>
      <c r="F143" s="10">
        <f t="shared" ca="1" si="8"/>
        <v>581.14</v>
      </c>
      <c r="G143" s="10">
        <f t="shared" ca="1" si="11"/>
        <v>655.5</v>
      </c>
      <c r="H143" s="10">
        <f t="shared" ca="1" si="9"/>
        <v>55628.200000000033</v>
      </c>
      <c r="J143" s="4"/>
    </row>
    <row r="144" spans="1:10" x14ac:dyDescent="0.2">
      <c r="A144" s="9">
        <f t="shared" ca="1" si="10"/>
        <v>120</v>
      </c>
      <c r="B144" s="11">
        <f t="shared" ca="1" si="6"/>
        <v>45658</v>
      </c>
      <c r="C144" s="10">
        <f t="shared" ca="1" si="7"/>
        <v>1236.6400000000001</v>
      </c>
      <c r="D144" s="97"/>
      <c r="F144" s="10">
        <f t="shared" ca="1" si="8"/>
        <v>593.62</v>
      </c>
      <c r="G144" s="10">
        <f t="shared" ca="1" si="11"/>
        <v>643.0199999999968</v>
      </c>
      <c r="H144" s="10">
        <f t="shared" ca="1" si="9"/>
        <v>54985.180000000037</v>
      </c>
      <c r="J144" s="4"/>
    </row>
    <row r="145" spans="1:10" x14ac:dyDescent="0.2">
      <c r="A145" s="9">
        <f t="shared" ca="1" si="10"/>
        <v>121</v>
      </c>
      <c r="B145" s="11">
        <f t="shared" ca="1" si="6"/>
        <v>45689</v>
      </c>
      <c r="C145" s="10">
        <f t="shared" ca="1" si="7"/>
        <v>1236.6400000000001</v>
      </c>
      <c r="D145" s="97"/>
      <c r="F145" s="10">
        <f t="shared" ca="1" si="8"/>
        <v>586.76</v>
      </c>
      <c r="G145" s="10">
        <f t="shared" ca="1" si="11"/>
        <v>649.87999999999738</v>
      </c>
      <c r="H145" s="10">
        <f t="shared" ca="1" si="9"/>
        <v>54335.300000000039</v>
      </c>
      <c r="J145" s="4"/>
    </row>
    <row r="146" spans="1:10" x14ac:dyDescent="0.2">
      <c r="A146" s="9">
        <f t="shared" ca="1" si="10"/>
        <v>122</v>
      </c>
      <c r="B146" s="11">
        <f t="shared" ca="1" si="6"/>
        <v>45717</v>
      </c>
      <c r="C146" s="10">
        <f t="shared" ca="1" si="7"/>
        <v>1236.6400000000001</v>
      </c>
      <c r="D146" s="97"/>
      <c r="F146" s="10">
        <f t="shared" ca="1" si="8"/>
        <v>523.44000000000005</v>
      </c>
      <c r="G146" s="10">
        <f t="shared" ca="1" si="11"/>
        <v>713.19999999999709</v>
      </c>
      <c r="H146" s="10">
        <f t="shared" ca="1" si="9"/>
        <v>53622.100000000042</v>
      </c>
      <c r="J146" s="4"/>
    </row>
    <row r="147" spans="1:10" x14ac:dyDescent="0.2">
      <c r="A147" s="9">
        <f t="shared" ca="1" si="10"/>
        <v>123</v>
      </c>
      <c r="B147" s="11">
        <f t="shared" ca="1" si="6"/>
        <v>45748</v>
      </c>
      <c r="C147" s="10">
        <f t="shared" ca="1" si="7"/>
        <v>1236.6400000000001</v>
      </c>
      <c r="D147" s="97"/>
      <c r="F147" s="10">
        <f t="shared" ca="1" si="8"/>
        <v>572.21</v>
      </c>
      <c r="G147" s="10">
        <f t="shared" ca="1" si="11"/>
        <v>664.43000000000029</v>
      </c>
      <c r="H147" s="10">
        <f t="shared" ca="1" si="9"/>
        <v>52957.670000000042</v>
      </c>
      <c r="J147" s="4"/>
    </row>
    <row r="148" spans="1:10" x14ac:dyDescent="0.2">
      <c r="A148" s="9">
        <f t="shared" ca="1" si="10"/>
        <v>124</v>
      </c>
      <c r="B148" s="11">
        <f t="shared" ca="1" si="6"/>
        <v>45778</v>
      </c>
      <c r="C148" s="10">
        <f t="shared" ca="1" si="7"/>
        <v>1236.6400000000001</v>
      </c>
      <c r="D148" s="97"/>
      <c r="F148" s="10">
        <f t="shared" ca="1" si="8"/>
        <v>546.79999999999995</v>
      </c>
      <c r="G148" s="10">
        <f t="shared" ca="1" si="11"/>
        <v>689.83999999999651</v>
      </c>
      <c r="H148" s="10">
        <f t="shared" ca="1" si="9"/>
        <v>52267.830000000045</v>
      </c>
      <c r="J148" s="4"/>
    </row>
    <row r="149" spans="1:10" x14ac:dyDescent="0.2">
      <c r="A149" s="9">
        <f t="shared" ca="1" si="10"/>
        <v>125</v>
      </c>
      <c r="B149" s="11">
        <f t="shared" ca="1" si="6"/>
        <v>45809</v>
      </c>
      <c r="C149" s="10">
        <f t="shared" ca="1" si="7"/>
        <v>1236.6400000000001</v>
      </c>
      <c r="D149" s="97"/>
      <c r="F149" s="10">
        <f t="shared" ca="1" si="8"/>
        <v>557.76</v>
      </c>
      <c r="G149" s="10">
        <f t="shared" ca="1" si="11"/>
        <v>678.87999999999738</v>
      </c>
      <c r="H149" s="10">
        <f t="shared" ca="1" si="9"/>
        <v>51588.950000000048</v>
      </c>
      <c r="J149" s="4"/>
    </row>
    <row r="150" spans="1:10" x14ac:dyDescent="0.2">
      <c r="A150" s="9">
        <f t="shared" ca="1" si="10"/>
        <v>126</v>
      </c>
      <c r="B150" s="11">
        <f t="shared" ca="1" si="6"/>
        <v>45839</v>
      </c>
      <c r="C150" s="10">
        <f t="shared" ca="1" si="7"/>
        <v>1236.6400000000001</v>
      </c>
      <c r="D150" s="97"/>
      <c r="F150" s="10">
        <f t="shared" ca="1" si="8"/>
        <v>532.66</v>
      </c>
      <c r="G150" s="10">
        <f t="shared" ca="1" si="11"/>
        <v>703.97999999999593</v>
      </c>
      <c r="H150" s="10">
        <f t="shared" ca="1" si="9"/>
        <v>50884.970000000052</v>
      </c>
      <c r="J150" s="4"/>
    </row>
    <row r="151" spans="1:10" x14ac:dyDescent="0.2">
      <c r="A151" s="9">
        <f t="shared" ca="1" si="10"/>
        <v>127</v>
      </c>
      <c r="B151" s="11">
        <f t="shared" ca="1" si="6"/>
        <v>45870</v>
      </c>
      <c r="C151" s="10">
        <f t="shared" ca="1" si="7"/>
        <v>1236.6400000000001</v>
      </c>
      <c r="D151" s="97"/>
      <c r="F151" s="10">
        <f t="shared" ca="1" si="8"/>
        <v>543</v>
      </c>
      <c r="G151" s="10">
        <f t="shared" ca="1" si="11"/>
        <v>693.63999999999942</v>
      </c>
      <c r="H151" s="10">
        <f t="shared" ca="1" si="9"/>
        <v>50191.330000000053</v>
      </c>
      <c r="J151" s="4"/>
    </row>
    <row r="152" spans="1:10" x14ac:dyDescent="0.2">
      <c r="A152" s="9">
        <f t="shared" ca="1" si="10"/>
        <v>128</v>
      </c>
      <c r="B152" s="11">
        <f t="shared" ca="1" si="6"/>
        <v>45901</v>
      </c>
      <c r="C152" s="10">
        <f t="shared" ca="1" si="7"/>
        <v>1236.6400000000001</v>
      </c>
      <c r="D152" s="97"/>
      <c r="F152" s="10">
        <f t="shared" ca="1" si="8"/>
        <v>535.6</v>
      </c>
      <c r="G152" s="10">
        <f t="shared" ca="1" si="11"/>
        <v>701.04000000000087</v>
      </c>
      <c r="H152" s="10">
        <f t="shared" ca="1" si="9"/>
        <v>49490.290000000052</v>
      </c>
      <c r="J152" s="4"/>
    </row>
    <row r="153" spans="1:10" x14ac:dyDescent="0.2">
      <c r="A153" s="9">
        <f t="shared" ca="1" si="10"/>
        <v>129</v>
      </c>
      <c r="B153" s="11">
        <f t="shared" ref="B153:B216" ca="1" si="12">IF(A153="","",IF($M$16=26,(A153-1)*14+$D$13,IF($M$16=52,(A153-1)*7+$D$13,DATE(YEAR($D$13),MONTH($D$13)+(A153-1)*$N$16,IF($M$16=24,IF((MOD(A153-1,2))=1,DAY($D$13)+14,DAY($D$13)),DAY($D$13))))))</f>
        <v>45931</v>
      </c>
      <c r="C153" s="10">
        <f t="shared" ref="C153:C216" ca="1" si="13">IF(A153="","",IF(A153=$D$16,H152+F153,IF(IF($E$20,$D$20,$D$19)&gt;H152+F153,H152+F153,IF($E$20,$D$20,$D$19))))</f>
        <v>1236.6400000000001</v>
      </c>
      <c r="D153" s="97"/>
      <c r="F153" s="10">
        <f t="shared" ref="F153:F216" ca="1" si="14">IF(B153="","",IF(roundOpt,ROUND(((1+$H$9)^(B153-B152)-1)*H152,2),((1+$H$9)^(B153-B152)-1)*H152))</f>
        <v>510.99</v>
      </c>
      <c r="G153" s="10">
        <f t="shared" ca="1" si="11"/>
        <v>725.65000000000146</v>
      </c>
      <c r="H153" s="10">
        <f t="shared" ref="H153:H216" ca="1" si="15">IF(B153="","",H152+F153-C153-D153)</f>
        <v>48764.64000000005</v>
      </c>
      <c r="J153" s="4"/>
    </row>
    <row r="154" spans="1:10" x14ac:dyDescent="0.2">
      <c r="A154" s="9">
        <f t="shared" ref="A154:A217" ca="1" si="16">IF(OR(H153&lt;=0,H153=""),"",OFFSET(A154,-1,0,1,1)+1)</f>
        <v>130</v>
      </c>
      <c r="B154" s="11">
        <f t="shared" ca="1" si="12"/>
        <v>45962</v>
      </c>
      <c r="C154" s="10">
        <f t="shared" ca="1" si="13"/>
        <v>1236.6400000000001</v>
      </c>
      <c r="D154" s="97"/>
      <c r="F154" s="10">
        <f t="shared" ca="1" si="14"/>
        <v>520.38</v>
      </c>
      <c r="G154" s="10">
        <f t="shared" ref="G154:G217" ca="1" si="17">IF(B154="","",MAX(0,H153-H154))</f>
        <v>716.26000000000204</v>
      </c>
      <c r="H154" s="10">
        <f t="shared" ca="1" si="15"/>
        <v>48048.380000000048</v>
      </c>
      <c r="J154" s="4"/>
    </row>
    <row r="155" spans="1:10" x14ac:dyDescent="0.2">
      <c r="A155" s="9">
        <f t="shared" ca="1" si="16"/>
        <v>131</v>
      </c>
      <c r="B155" s="11">
        <f t="shared" ca="1" si="12"/>
        <v>45992</v>
      </c>
      <c r="C155" s="10">
        <f t="shared" ca="1" si="13"/>
        <v>1236.6400000000001</v>
      </c>
      <c r="D155" s="97"/>
      <c r="F155" s="10">
        <f t="shared" ca="1" si="14"/>
        <v>496.11</v>
      </c>
      <c r="G155" s="10">
        <f t="shared" ca="1" si="17"/>
        <v>740.52999999999884</v>
      </c>
      <c r="H155" s="10">
        <f t="shared" ca="1" si="15"/>
        <v>47307.850000000049</v>
      </c>
      <c r="J155" s="4"/>
    </row>
    <row r="156" spans="1:10" x14ac:dyDescent="0.2">
      <c r="A156" s="9">
        <f t="shared" ca="1" si="16"/>
        <v>132</v>
      </c>
      <c r="B156" s="11">
        <f t="shared" ca="1" si="12"/>
        <v>46023</v>
      </c>
      <c r="C156" s="10">
        <f t="shared" ca="1" si="13"/>
        <v>1236.6400000000001</v>
      </c>
      <c r="D156" s="97"/>
      <c r="F156" s="10">
        <f t="shared" ca="1" si="14"/>
        <v>504.83</v>
      </c>
      <c r="G156" s="10">
        <f t="shared" ca="1" si="17"/>
        <v>731.80999999999767</v>
      </c>
      <c r="H156" s="10">
        <f t="shared" ca="1" si="15"/>
        <v>46576.040000000052</v>
      </c>
      <c r="J156" s="4"/>
    </row>
    <row r="157" spans="1:10" x14ac:dyDescent="0.2">
      <c r="A157" s="9">
        <f t="shared" ca="1" si="16"/>
        <v>133</v>
      </c>
      <c r="B157" s="11">
        <f t="shared" ca="1" si="12"/>
        <v>46054</v>
      </c>
      <c r="C157" s="10">
        <f t="shared" ca="1" si="13"/>
        <v>1236.6400000000001</v>
      </c>
      <c r="D157" s="97"/>
      <c r="F157" s="10">
        <f t="shared" ca="1" si="14"/>
        <v>497.02</v>
      </c>
      <c r="G157" s="10">
        <f t="shared" ca="1" si="17"/>
        <v>739.62000000000262</v>
      </c>
      <c r="H157" s="10">
        <f t="shared" ca="1" si="15"/>
        <v>45836.420000000049</v>
      </c>
      <c r="J157" s="4"/>
    </row>
    <row r="158" spans="1:10" x14ac:dyDescent="0.2">
      <c r="A158" s="9">
        <f t="shared" ca="1" si="16"/>
        <v>134</v>
      </c>
      <c r="B158" s="11">
        <f t="shared" ca="1" si="12"/>
        <v>46082</v>
      </c>
      <c r="C158" s="10">
        <f t="shared" ca="1" si="13"/>
        <v>1236.6400000000001</v>
      </c>
      <c r="D158" s="97"/>
      <c r="F158" s="10">
        <f t="shared" ca="1" si="14"/>
        <v>441.57</v>
      </c>
      <c r="G158" s="10">
        <f t="shared" ca="1" si="17"/>
        <v>795.06999999999971</v>
      </c>
      <c r="H158" s="10">
        <f t="shared" ca="1" si="15"/>
        <v>45041.350000000049</v>
      </c>
      <c r="J158" s="4"/>
    </row>
    <row r="159" spans="1:10" x14ac:dyDescent="0.2">
      <c r="A159" s="9">
        <f t="shared" ca="1" si="16"/>
        <v>135</v>
      </c>
      <c r="B159" s="11">
        <f t="shared" ca="1" si="12"/>
        <v>46113</v>
      </c>
      <c r="C159" s="10">
        <f t="shared" ca="1" si="13"/>
        <v>1236.6400000000001</v>
      </c>
      <c r="D159" s="97"/>
      <c r="F159" s="10">
        <f t="shared" ca="1" si="14"/>
        <v>480.64</v>
      </c>
      <c r="G159" s="10">
        <f t="shared" ca="1" si="17"/>
        <v>756</v>
      </c>
      <c r="H159" s="10">
        <f t="shared" ca="1" si="15"/>
        <v>44285.350000000049</v>
      </c>
      <c r="J159" s="4"/>
    </row>
    <row r="160" spans="1:10" x14ac:dyDescent="0.2">
      <c r="A160" s="9">
        <f t="shared" ca="1" si="16"/>
        <v>136</v>
      </c>
      <c r="B160" s="11">
        <f t="shared" ca="1" si="12"/>
        <v>46143</v>
      </c>
      <c r="C160" s="10">
        <f t="shared" ca="1" si="13"/>
        <v>1236.6400000000001</v>
      </c>
      <c r="D160" s="97"/>
      <c r="F160" s="10">
        <f t="shared" ca="1" si="14"/>
        <v>457.25</v>
      </c>
      <c r="G160" s="10">
        <f t="shared" ca="1" si="17"/>
        <v>779.38999999999942</v>
      </c>
      <c r="H160" s="10">
        <f t="shared" ca="1" si="15"/>
        <v>43505.96000000005</v>
      </c>
      <c r="J160" s="4"/>
    </row>
    <row r="161" spans="1:10" x14ac:dyDescent="0.2">
      <c r="A161" s="9">
        <f t="shared" ca="1" si="16"/>
        <v>137</v>
      </c>
      <c r="B161" s="11">
        <f t="shared" ca="1" si="12"/>
        <v>46174</v>
      </c>
      <c r="C161" s="10">
        <f t="shared" ca="1" si="13"/>
        <v>1236.6400000000001</v>
      </c>
      <c r="D161" s="97"/>
      <c r="F161" s="10">
        <f t="shared" ca="1" si="14"/>
        <v>464.26</v>
      </c>
      <c r="G161" s="10">
        <f t="shared" ca="1" si="17"/>
        <v>772.37999999999738</v>
      </c>
      <c r="H161" s="10">
        <f t="shared" ca="1" si="15"/>
        <v>42733.580000000053</v>
      </c>
      <c r="J161" s="4"/>
    </row>
    <row r="162" spans="1:10" x14ac:dyDescent="0.2">
      <c r="A162" s="9">
        <f t="shared" ca="1" si="16"/>
        <v>138</v>
      </c>
      <c r="B162" s="11">
        <f t="shared" ca="1" si="12"/>
        <v>46204</v>
      </c>
      <c r="C162" s="10">
        <f t="shared" ca="1" si="13"/>
        <v>1236.6400000000001</v>
      </c>
      <c r="D162" s="97"/>
      <c r="F162" s="10">
        <f t="shared" ca="1" si="14"/>
        <v>441.23</v>
      </c>
      <c r="G162" s="10">
        <f t="shared" ca="1" si="17"/>
        <v>795.40999999999622</v>
      </c>
      <c r="H162" s="10">
        <f t="shared" ca="1" si="15"/>
        <v>41938.170000000056</v>
      </c>
      <c r="J162" s="4"/>
    </row>
    <row r="163" spans="1:10" x14ac:dyDescent="0.2">
      <c r="A163" s="9">
        <f t="shared" ca="1" si="16"/>
        <v>139</v>
      </c>
      <c r="B163" s="11">
        <f t="shared" ca="1" si="12"/>
        <v>46235</v>
      </c>
      <c r="C163" s="10">
        <f t="shared" ca="1" si="13"/>
        <v>1236.6400000000001</v>
      </c>
      <c r="D163" s="97"/>
      <c r="F163" s="10">
        <f t="shared" ca="1" si="14"/>
        <v>447.53</v>
      </c>
      <c r="G163" s="10">
        <f t="shared" ca="1" si="17"/>
        <v>789.11000000000058</v>
      </c>
      <c r="H163" s="10">
        <f t="shared" ca="1" si="15"/>
        <v>41149.060000000056</v>
      </c>
      <c r="J163" s="4"/>
    </row>
    <row r="164" spans="1:10" x14ac:dyDescent="0.2">
      <c r="A164" s="9">
        <f t="shared" ca="1" si="16"/>
        <v>140</v>
      </c>
      <c r="B164" s="11">
        <f t="shared" ca="1" si="12"/>
        <v>46266</v>
      </c>
      <c r="C164" s="10">
        <f t="shared" ca="1" si="13"/>
        <v>1236.6400000000001</v>
      </c>
      <c r="D164" s="97"/>
      <c r="F164" s="10">
        <f t="shared" ca="1" si="14"/>
        <v>439.11</v>
      </c>
      <c r="G164" s="10">
        <f t="shared" ca="1" si="17"/>
        <v>797.52999999999884</v>
      </c>
      <c r="H164" s="10">
        <f t="shared" ca="1" si="15"/>
        <v>40351.530000000057</v>
      </c>
      <c r="J164" s="4"/>
    </row>
    <row r="165" spans="1:10" x14ac:dyDescent="0.2">
      <c r="A165" s="9">
        <f t="shared" ca="1" si="16"/>
        <v>141</v>
      </c>
      <c r="B165" s="11">
        <f t="shared" ca="1" si="12"/>
        <v>46296</v>
      </c>
      <c r="C165" s="10">
        <f t="shared" ca="1" si="13"/>
        <v>1236.6400000000001</v>
      </c>
      <c r="D165" s="97"/>
      <c r="F165" s="10">
        <f t="shared" ca="1" si="14"/>
        <v>416.64</v>
      </c>
      <c r="G165" s="10">
        <f t="shared" ca="1" si="17"/>
        <v>820</v>
      </c>
      <c r="H165" s="10">
        <f t="shared" ca="1" si="15"/>
        <v>39531.530000000057</v>
      </c>
      <c r="J165" s="4"/>
    </row>
    <row r="166" spans="1:10" x14ac:dyDescent="0.2">
      <c r="A166" s="9">
        <f t="shared" ca="1" si="16"/>
        <v>142</v>
      </c>
      <c r="B166" s="11">
        <f t="shared" ca="1" si="12"/>
        <v>46327</v>
      </c>
      <c r="C166" s="10">
        <f t="shared" ca="1" si="13"/>
        <v>1236.6400000000001</v>
      </c>
      <c r="D166" s="97"/>
      <c r="F166" s="10">
        <f t="shared" ca="1" si="14"/>
        <v>421.85</v>
      </c>
      <c r="G166" s="10">
        <f t="shared" ca="1" si="17"/>
        <v>814.79000000000087</v>
      </c>
      <c r="H166" s="10">
        <f t="shared" ca="1" si="15"/>
        <v>38716.740000000056</v>
      </c>
      <c r="J166" s="4"/>
    </row>
    <row r="167" spans="1:10" x14ac:dyDescent="0.2">
      <c r="A167" s="9">
        <f t="shared" ca="1" si="16"/>
        <v>143</v>
      </c>
      <c r="B167" s="11">
        <f t="shared" ca="1" si="12"/>
        <v>46357</v>
      </c>
      <c r="C167" s="10">
        <f t="shared" ca="1" si="13"/>
        <v>1236.6400000000001</v>
      </c>
      <c r="D167" s="97"/>
      <c r="F167" s="10">
        <f t="shared" ca="1" si="14"/>
        <v>399.76</v>
      </c>
      <c r="G167" s="10">
        <f t="shared" ca="1" si="17"/>
        <v>836.87999999999738</v>
      </c>
      <c r="H167" s="10">
        <f t="shared" ca="1" si="15"/>
        <v>37879.860000000059</v>
      </c>
      <c r="J167" s="4"/>
    </row>
    <row r="168" spans="1:10" x14ac:dyDescent="0.2">
      <c r="A168" s="9">
        <f t="shared" ca="1" si="16"/>
        <v>144</v>
      </c>
      <c r="B168" s="11">
        <f t="shared" ca="1" si="12"/>
        <v>46388</v>
      </c>
      <c r="C168" s="10">
        <f t="shared" ca="1" si="13"/>
        <v>1236.6400000000001</v>
      </c>
      <c r="D168" s="97"/>
      <c r="F168" s="10">
        <f t="shared" ca="1" si="14"/>
        <v>404.22</v>
      </c>
      <c r="G168" s="10">
        <f t="shared" ca="1" si="17"/>
        <v>832.41999999999825</v>
      </c>
      <c r="H168" s="10">
        <f t="shared" ca="1" si="15"/>
        <v>37047.440000000061</v>
      </c>
      <c r="J168" s="4"/>
    </row>
    <row r="169" spans="1:10" x14ac:dyDescent="0.2">
      <c r="A169" s="9">
        <f t="shared" ca="1" si="16"/>
        <v>145</v>
      </c>
      <c r="B169" s="11">
        <f t="shared" ca="1" si="12"/>
        <v>46419</v>
      </c>
      <c r="C169" s="10">
        <f t="shared" ca="1" si="13"/>
        <v>1236.6400000000001</v>
      </c>
      <c r="D169" s="97"/>
      <c r="F169" s="10">
        <f t="shared" ca="1" si="14"/>
        <v>395.34</v>
      </c>
      <c r="G169" s="10">
        <f t="shared" ca="1" si="17"/>
        <v>841.30000000000291</v>
      </c>
      <c r="H169" s="10">
        <f t="shared" ca="1" si="15"/>
        <v>36206.140000000058</v>
      </c>
      <c r="J169" s="4"/>
    </row>
    <row r="170" spans="1:10" x14ac:dyDescent="0.2">
      <c r="A170" s="9">
        <f t="shared" ca="1" si="16"/>
        <v>146</v>
      </c>
      <c r="B170" s="11">
        <f t="shared" ca="1" si="12"/>
        <v>46447</v>
      </c>
      <c r="C170" s="10">
        <f t="shared" ca="1" si="13"/>
        <v>1236.6400000000001</v>
      </c>
      <c r="D170" s="97"/>
      <c r="F170" s="10">
        <f t="shared" ca="1" si="14"/>
        <v>348.79</v>
      </c>
      <c r="G170" s="10">
        <f t="shared" ca="1" si="17"/>
        <v>887.84999999999854</v>
      </c>
      <c r="H170" s="10">
        <f t="shared" ca="1" si="15"/>
        <v>35318.290000000059</v>
      </c>
      <c r="J170" s="4"/>
    </row>
    <row r="171" spans="1:10" x14ac:dyDescent="0.2">
      <c r="A171" s="9">
        <f t="shared" ca="1" si="16"/>
        <v>147</v>
      </c>
      <c r="B171" s="11">
        <f t="shared" ca="1" si="12"/>
        <v>46478</v>
      </c>
      <c r="C171" s="10">
        <f t="shared" ca="1" si="13"/>
        <v>1236.6400000000001</v>
      </c>
      <c r="D171" s="97"/>
      <c r="F171" s="10">
        <f t="shared" ca="1" si="14"/>
        <v>376.89</v>
      </c>
      <c r="G171" s="10">
        <f t="shared" ca="1" si="17"/>
        <v>859.75</v>
      </c>
      <c r="H171" s="10">
        <f t="shared" ca="1" si="15"/>
        <v>34458.540000000059</v>
      </c>
      <c r="J171" s="4"/>
    </row>
    <row r="172" spans="1:10" x14ac:dyDescent="0.2">
      <c r="A172" s="9">
        <f t="shared" ca="1" si="16"/>
        <v>148</v>
      </c>
      <c r="B172" s="11">
        <f t="shared" ca="1" si="12"/>
        <v>46508</v>
      </c>
      <c r="C172" s="10">
        <f t="shared" ca="1" si="13"/>
        <v>1236.6400000000001</v>
      </c>
      <c r="D172" s="97"/>
      <c r="F172" s="10">
        <f t="shared" ca="1" si="14"/>
        <v>355.79</v>
      </c>
      <c r="G172" s="10">
        <f t="shared" ca="1" si="17"/>
        <v>880.84999999999854</v>
      </c>
      <c r="H172" s="10">
        <f t="shared" ca="1" si="15"/>
        <v>33577.690000000061</v>
      </c>
      <c r="J172" s="4"/>
    </row>
    <row r="173" spans="1:10" x14ac:dyDescent="0.2">
      <c r="A173" s="9">
        <f t="shared" ca="1" si="16"/>
        <v>149</v>
      </c>
      <c r="B173" s="11">
        <f t="shared" ca="1" si="12"/>
        <v>46539</v>
      </c>
      <c r="C173" s="10">
        <f t="shared" ca="1" si="13"/>
        <v>1236.6400000000001</v>
      </c>
      <c r="D173" s="97"/>
      <c r="F173" s="10">
        <f t="shared" ca="1" si="14"/>
        <v>358.31</v>
      </c>
      <c r="G173" s="10">
        <f t="shared" ca="1" si="17"/>
        <v>878.33000000000175</v>
      </c>
      <c r="H173" s="10">
        <f t="shared" ca="1" si="15"/>
        <v>32699.360000000059</v>
      </c>
      <c r="J173" s="4"/>
    </row>
    <row r="174" spans="1:10" x14ac:dyDescent="0.2">
      <c r="A174" s="9">
        <f t="shared" ca="1" si="16"/>
        <v>150</v>
      </c>
      <c r="B174" s="11">
        <f t="shared" ca="1" si="12"/>
        <v>46569</v>
      </c>
      <c r="C174" s="10">
        <f t="shared" ca="1" si="13"/>
        <v>1236.6400000000001</v>
      </c>
      <c r="D174" s="97"/>
      <c r="F174" s="10">
        <f t="shared" ca="1" si="14"/>
        <v>337.63</v>
      </c>
      <c r="G174" s="10">
        <f t="shared" ca="1" si="17"/>
        <v>899.01000000000204</v>
      </c>
      <c r="H174" s="10">
        <f t="shared" ca="1" si="15"/>
        <v>31800.350000000057</v>
      </c>
      <c r="J174" s="4"/>
    </row>
    <row r="175" spans="1:10" x14ac:dyDescent="0.2">
      <c r="A175" s="9">
        <f t="shared" ca="1" si="16"/>
        <v>151</v>
      </c>
      <c r="B175" s="11">
        <f t="shared" ca="1" si="12"/>
        <v>46600</v>
      </c>
      <c r="C175" s="10">
        <f t="shared" ca="1" si="13"/>
        <v>1236.6400000000001</v>
      </c>
      <c r="D175" s="97"/>
      <c r="F175" s="10">
        <f t="shared" ca="1" si="14"/>
        <v>339.35</v>
      </c>
      <c r="G175" s="10">
        <f t="shared" ca="1" si="17"/>
        <v>897.29000000000087</v>
      </c>
      <c r="H175" s="10">
        <f t="shared" ca="1" si="15"/>
        <v>30903.060000000056</v>
      </c>
      <c r="J175" s="4"/>
    </row>
    <row r="176" spans="1:10" x14ac:dyDescent="0.2">
      <c r="A176" s="9">
        <f t="shared" ca="1" si="16"/>
        <v>152</v>
      </c>
      <c r="B176" s="11">
        <f t="shared" ca="1" si="12"/>
        <v>46631</v>
      </c>
      <c r="C176" s="10">
        <f t="shared" ca="1" si="13"/>
        <v>1236.6400000000001</v>
      </c>
      <c r="D176" s="97"/>
      <c r="F176" s="10">
        <f t="shared" ca="1" si="14"/>
        <v>329.77</v>
      </c>
      <c r="G176" s="10">
        <f t="shared" ca="1" si="17"/>
        <v>906.86999999999898</v>
      </c>
      <c r="H176" s="10">
        <f t="shared" ca="1" si="15"/>
        <v>29996.190000000057</v>
      </c>
      <c r="J176" s="4"/>
    </row>
    <row r="177" spans="1:10" x14ac:dyDescent="0.2">
      <c r="A177" s="9">
        <f t="shared" ca="1" si="16"/>
        <v>153</v>
      </c>
      <c r="B177" s="11">
        <f t="shared" ca="1" si="12"/>
        <v>46661</v>
      </c>
      <c r="C177" s="10">
        <f t="shared" ca="1" si="13"/>
        <v>1236.6400000000001</v>
      </c>
      <c r="D177" s="97"/>
      <c r="F177" s="10">
        <f t="shared" ca="1" si="14"/>
        <v>309.72000000000003</v>
      </c>
      <c r="G177" s="10">
        <f t="shared" ca="1" si="17"/>
        <v>926.91999999999825</v>
      </c>
      <c r="H177" s="10">
        <f t="shared" ca="1" si="15"/>
        <v>29069.270000000059</v>
      </c>
      <c r="J177" s="4"/>
    </row>
    <row r="178" spans="1:10" x14ac:dyDescent="0.2">
      <c r="A178" s="9">
        <f t="shared" ca="1" si="16"/>
        <v>154</v>
      </c>
      <c r="B178" s="11">
        <f t="shared" ca="1" si="12"/>
        <v>46692</v>
      </c>
      <c r="C178" s="10">
        <f t="shared" ca="1" si="13"/>
        <v>1236.6400000000001</v>
      </c>
      <c r="D178" s="97"/>
      <c r="F178" s="10">
        <f t="shared" ca="1" si="14"/>
        <v>310.2</v>
      </c>
      <c r="G178" s="10">
        <f t="shared" ca="1" si="17"/>
        <v>926.43999999999869</v>
      </c>
      <c r="H178" s="10">
        <f t="shared" ca="1" si="15"/>
        <v>28142.83000000006</v>
      </c>
      <c r="J178" s="4"/>
    </row>
    <row r="179" spans="1:10" x14ac:dyDescent="0.2">
      <c r="A179" s="9">
        <f t="shared" ca="1" si="16"/>
        <v>155</v>
      </c>
      <c r="B179" s="11">
        <f t="shared" ca="1" si="12"/>
        <v>46722</v>
      </c>
      <c r="C179" s="10">
        <f t="shared" ca="1" si="13"/>
        <v>1236.6400000000001</v>
      </c>
      <c r="D179" s="97"/>
      <c r="F179" s="10">
        <f t="shared" ca="1" si="14"/>
        <v>290.58</v>
      </c>
      <c r="G179" s="10">
        <f t="shared" ca="1" si="17"/>
        <v>946.05999999999767</v>
      </c>
      <c r="H179" s="10">
        <f t="shared" ca="1" si="15"/>
        <v>27196.770000000062</v>
      </c>
      <c r="J179" s="4"/>
    </row>
    <row r="180" spans="1:10" x14ac:dyDescent="0.2">
      <c r="A180" s="9">
        <f t="shared" ca="1" si="16"/>
        <v>156</v>
      </c>
      <c r="B180" s="11">
        <f t="shared" ca="1" si="12"/>
        <v>46753</v>
      </c>
      <c r="C180" s="10">
        <f t="shared" ca="1" si="13"/>
        <v>1236.6400000000001</v>
      </c>
      <c r="D180" s="97"/>
      <c r="F180" s="10">
        <f t="shared" ca="1" si="14"/>
        <v>290.22000000000003</v>
      </c>
      <c r="G180" s="10">
        <f t="shared" ca="1" si="17"/>
        <v>946.41999999999825</v>
      </c>
      <c r="H180" s="10">
        <f t="shared" ca="1" si="15"/>
        <v>26250.350000000064</v>
      </c>
      <c r="J180" s="4"/>
    </row>
    <row r="181" spans="1:10" x14ac:dyDescent="0.2">
      <c r="A181" s="9">
        <f t="shared" ca="1" si="16"/>
        <v>157</v>
      </c>
      <c r="B181" s="11">
        <f t="shared" ca="1" si="12"/>
        <v>46784</v>
      </c>
      <c r="C181" s="10">
        <f t="shared" ca="1" si="13"/>
        <v>1236.6400000000001</v>
      </c>
      <c r="D181" s="97"/>
      <c r="F181" s="10">
        <f t="shared" ca="1" si="14"/>
        <v>280.12</v>
      </c>
      <c r="G181" s="10">
        <f t="shared" ca="1" si="17"/>
        <v>956.52000000000044</v>
      </c>
      <c r="H181" s="10">
        <f t="shared" ca="1" si="15"/>
        <v>25293.830000000064</v>
      </c>
      <c r="J181" s="4"/>
    </row>
    <row r="182" spans="1:10" x14ac:dyDescent="0.2">
      <c r="A182" s="9">
        <f t="shared" ca="1" si="16"/>
        <v>158</v>
      </c>
      <c r="B182" s="11">
        <f t="shared" ca="1" si="12"/>
        <v>46813</v>
      </c>
      <c r="C182" s="10">
        <f t="shared" ca="1" si="13"/>
        <v>1236.6400000000001</v>
      </c>
      <c r="D182" s="97"/>
      <c r="F182" s="10">
        <f t="shared" ca="1" si="14"/>
        <v>252.41</v>
      </c>
      <c r="G182" s="10">
        <f t="shared" ca="1" si="17"/>
        <v>984.22999999999956</v>
      </c>
      <c r="H182" s="10">
        <f t="shared" ca="1" si="15"/>
        <v>24309.600000000064</v>
      </c>
      <c r="J182" s="4"/>
    </row>
    <row r="183" spans="1:10" x14ac:dyDescent="0.2">
      <c r="A183" s="9">
        <f t="shared" ca="1" si="16"/>
        <v>159</v>
      </c>
      <c r="B183" s="11">
        <f t="shared" ca="1" si="12"/>
        <v>46844</v>
      </c>
      <c r="C183" s="10">
        <f t="shared" ca="1" si="13"/>
        <v>1236.6400000000001</v>
      </c>
      <c r="D183" s="97"/>
      <c r="F183" s="10">
        <f t="shared" ca="1" si="14"/>
        <v>259.41000000000003</v>
      </c>
      <c r="G183" s="10">
        <f t="shared" ca="1" si="17"/>
        <v>977.22999999999956</v>
      </c>
      <c r="H183" s="10">
        <f t="shared" ca="1" si="15"/>
        <v>23332.370000000064</v>
      </c>
      <c r="J183" s="4"/>
    </row>
    <row r="184" spans="1:10" x14ac:dyDescent="0.2">
      <c r="A184" s="9">
        <f t="shared" ca="1" si="16"/>
        <v>160</v>
      </c>
      <c r="B184" s="11">
        <f t="shared" ca="1" si="12"/>
        <v>46874</v>
      </c>
      <c r="C184" s="10">
        <f t="shared" ca="1" si="13"/>
        <v>1236.6400000000001</v>
      </c>
      <c r="D184" s="97"/>
      <c r="F184" s="10">
        <f t="shared" ca="1" si="14"/>
        <v>240.91</v>
      </c>
      <c r="G184" s="10">
        <f t="shared" ca="1" si="17"/>
        <v>995.72999999999956</v>
      </c>
      <c r="H184" s="10">
        <f t="shared" ca="1" si="15"/>
        <v>22336.640000000065</v>
      </c>
      <c r="J184" s="4"/>
    </row>
    <row r="185" spans="1:10" x14ac:dyDescent="0.2">
      <c r="A185" s="9">
        <f t="shared" ca="1" si="16"/>
        <v>161</v>
      </c>
      <c r="B185" s="11">
        <f t="shared" ca="1" si="12"/>
        <v>46905</v>
      </c>
      <c r="C185" s="10">
        <f t="shared" ca="1" si="13"/>
        <v>1236.6400000000001</v>
      </c>
      <c r="D185" s="97"/>
      <c r="F185" s="10">
        <f t="shared" ca="1" si="14"/>
        <v>238.36</v>
      </c>
      <c r="G185" s="10">
        <f t="shared" ca="1" si="17"/>
        <v>998.27999999999884</v>
      </c>
      <c r="H185" s="10">
        <f t="shared" ca="1" si="15"/>
        <v>21338.360000000066</v>
      </c>
      <c r="J185" s="4"/>
    </row>
    <row r="186" spans="1:10" x14ac:dyDescent="0.2">
      <c r="A186" s="9">
        <f t="shared" ca="1" si="16"/>
        <v>162</v>
      </c>
      <c r="B186" s="11">
        <f t="shared" ca="1" si="12"/>
        <v>46935</v>
      </c>
      <c r="C186" s="10">
        <f t="shared" ca="1" si="13"/>
        <v>1236.6400000000001</v>
      </c>
      <c r="D186" s="97"/>
      <c r="F186" s="10">
        <f t="shared" ca="1" si="14"/>
        <v>220.32</v>
      </c>
      <c r="G186" s="10">
        <f t="shared" ca="1" si="17"/>
        <v>1016.3199999999997</v>
      </c>
      <c r="H186" s="10">
        <f t="shared" ca="1" si="15"/>
        <v>20322.040000000066</v>
      </c>
      <c r="J186" s="4"/>
    </row>
    <row r="187" spans="1:10" x14ac:dyDescent="0.2">
      <c r="A187" s="9">
        <f t="shared" ca="1" si="16"/>
        <v>163</v>
      </c>
      <c r="B187" s="11">
        <f t="shared" ca="1" si="12"/>
        <v>46966</v>
      </c>
      <c r="C187" s="10">
        <f t="shared" ca="1" si="13"/>
        <v>1236.6400000000001</v>
      </c>
      <c r="D187" s="97"/>
      <c r="F187" s="10">
        <f t="shared" ca="1" si="14"/>
        <v>216.86</v>
      </c>
      <c r="G187" s="10">
        <f t="shared" ca="1" si="17"/>
        <v>1019.7799999999988</v>
      </c>
      <c r="H187" s="10">
        <f t="shared" ca="1" si="15"/>
        <v>19302.260000000068</v>
      </c>
      <c r="J187" s="4"/>
    </row>
    <row r="188" spans="1:10" x14ac:dyDescent="0.2">
      <c r="A188" s="9">
        <f t="shared" ca="1" si="16"/>
        <v>164</v>
      </c>
      <c r="B188" s="11">
        <f t="shared" ca="1" si="12"/>
        <v>46997</v>
      </c>
      <c r="C188" s="10">
        <f t="shared" ca="1" si="13"/>
        <v>1236.6400000000001</v>
      </c>
      <c r="D188" s="97"/>
      <c r="F188" s="10">
        <f t="shared" ca="1" si="14"/>
        <v>205.98</v>
      </c>
      <c r="G188" s="10">
        <f t="shared" ca="1" si="17"/>
        <v>1030.6599999999999</v>
      </c>
      <c r="H188" s="10">
        <f t="shared" ca="1" si="15"/>
        <v>18271.600000000068</v>
      </c>
      <c r="J188" s="4"/>
    </row>
    <row r="189" spans="1:10" x14ac:dyDescent="0.2">
      <c r="A189" s="9">
        <f t="shared" ca="1" si="16"/>
        <v>165</v>
      </c>
      <c r="B189" s="11">
        <f t="shared" ca="1" si="12"/>
        <v>47027</v>
      </c>
      <c r="C189" s="10">
        <f t="shared" ca="1" si="13"/>
        <v>1236.6400000000001</v>
      </c>
      <c r="D189" s="97"/>
      <c r="F189" s="10">
        <f t="shared" ca="1" si="14"/>
        <v>188.66</v>
      </c>
      <c r="G189" s="10">
        <f t="shared" ca="1" si="17"/>
        <v>1047.9799999999996</v>
      </c>
      <c r="H189" s="10">
        <f t="shared" ca="1" si="15"/>
        <v>17223.620000000068</v>
      </c>
      <c r="J189" s="4"/>
    </row>
    <row r="190" spans="1:10" x14ac:dyDescent="0.2">
      <c r="A190" s="9">
        <f t="shared" ca="1" si="16"/>
        <v>166</v>
      </c>
      <c r="B190" s="11">
        <f t="shared" ca="1" si="12"/>
        <v>47058</v>
      </c>
      <c r="C190" s="10">
        <f t="shared" ca="1" si="13"/>
        <v>1236.6400000000001</v>
      </c>
      <c r="D190" s="97"/>
      <c r="F190" s="10">
        <f t="shared" ca="1" si="14"/>
        <v>183.8</v>
      </c>
      <c r="G190" s="10">
        <f t="shared" ca="1" si="17"/>
        <v>1052.8400000000001</v>
      </c>
      <c r="H190" s="10">
        <f t="shared" ca="1" si="15"/>
        <v>16170.780000000068</v>
      </c>
      <c r="J190" s="4"/>
    </row>
    <row r="191" spans="1:10" x14ac:dyDescent="0.2">
      <c r="A191" s="9">
        <f t="shared" ca="1" si="16"/>
        <v>167</v>
      </c>
      <c r="B191" s="11">
        <f t="shared" ca="1" si="12"/>
        <v>47088</v>
      </c>
      <c r="C191" s="10">
        <f t="shared" ca="1" si="13"/>
        <v>1236.6400000000001</v>
      </c>
      <c r="D191" s="97"/>
      <c r="F191" s="10">
        <f t="shared" ca="1" si="14"/>
        <v>166.97</v>
      </c>
      <c r="G191" s="10">
        <f t="shared" ca="1" si="17"/>
        <v>1069.67</v>
      </c>
      <c r="H191" s="10">
        <f t="shared" ca="1" si="15"/>
        <v>15101.110000000068</v>
      </c>
      <c r="J191" s="4"/>
    </row>
    <row r="192" spans="1:10" x14ac:dyDescent="0.2">
      <c r="A192" s="9">
        <f t="shared" ca="1" si="16"/>
        <v>168</v>
      </c>
      <c r="B192" s="11">
        <f t="shared" ca="1" si="12"/>
        <v>47119</v>
      </c>
      <c r="C192" s="10">
        <f t="shared" ca="1" si="13"/>
        <v>1236.6400000000001</v>
      </c>
      <c r="D192" s="97"/>
      <c r="F192" s="10">
        <f t="shared" ca="1" si="14"/>
        <v>161.15</v>
      </c>
      <c r="G192" s="10">
        <f t="shared" ca="1" si="17"/>
        <v>1075.4899999999998</v>
      </c>
      <c r="H192" s="10">
        <f t="shared" ca="1" si="15"/>
        <v>14025.620000000068</v>
      </c>
      <c r="J192" s="4"/>
    </row>
    <row r="193" spans="1:10" x14ac:dyDescent="0.2">
      <c r="A193" s="9">
        <f t="shared" ca="1" si="16"/>
        <v>169</v>
      </c>
      <c r="B193" s="11">
        <f t="shared" ca="1" si="12"/>
        <v>47150</v>
      </c>
      <c r="C193" s="10">
        <f t="shared" ca="1" si="13"/>
        <v>1236.6400000000001</v>
      </c>
      <c r="D193" s="97"/>
      <c r="F193" s="10">
        <f t="shared" ca="1" si="14"/>
        <v>149.66999999999999</v>
      </c>
      <c r="G193" s="10">
        <f t="shared" ca="1" si="17"/>
        <v>1086.9699999999993</v>
      </c>
      <c r="H193" s="10">
        <f t="shared" ca="1" si="15"/>
        <v>12938.650000000069</v>
      </c>
      <c r="J193" s="4"/>
    </row>
    <row r="194" spans="1:10" x14ac:dyDescent="0.2">
      <c r="A194" s="9">
        <f t="shared" ca="1" si="16"/>
        <v>170</v>
      </c>
      <c r="B194" s="11">
        <f t="shared" ca="1" si="12"/>
        <v>47178</v>
      </c>
      <c r="C194" s="10">
        <f t="shared" ca="1" si="13"/>
        <v>1236.6400000000001</v>
      </c>
      <c r="D194" s="97"/>
      <c r="F194" s="10">
        <f t="shared" ca="1" si="14"/>
        <v>124.64</v>
      </c>
      <c r="G194" s="10">
        <f t="shared" ca="1" si="17"/>
        <v>1112</v>
      </c>
      <c r="H194" s="10">
        <f t="shared" ca="1" si="15"/>
        <v>11826.650000000069</v>
      </c>
      <c r="J194" s="4"/>
    </row>
    <row r="195" spans="1:10" x14ac:dyDescent="0.2">
      <c r="A195" s="9">
        <f t="shared" ca="1" si="16"/>
        <v>171</v>
      </c>
      <c r="B195" s="11">
        <f t="shared" ca="1" si="12"/>
        <v>47209</v>
      </c>
      <c r="C195" s="10">
        <f t="shared" ca="1" si="13"/>
        <v>1236.6400000000001</v>
      </c>
      <c r="D195" s="97"/>
      <c r="F195" s="10">
        <f t="shared" ca="1" si="14"/>
        <v>126.2</v>
      </c>
      <c r="G195" s="10">
        <f t="shared" ca="1" si="17"/>
        <v>1110.4399999999987</v>
      </c>
      <c r="H195" s="10">
        <f t="shared" ca="1" si="15"/>
        <v>10716.21000000007</v>
      </c>
      <c r="J195" s="4"/>
    </row>
    <row r="196" spans="1:10" x14ac:dyDescent="0.2">
      <c r="A196" s="9">
        <f t="shared" ca="1" si="16"/>
        <v>172</v>
      </c>
      <c r="B196" s="11">
        <f t="shared" ca="1" si="12"/>
        <v>47239</v>
      </c>
      <c r="C196" s="10">
        <f t="shared" ca="1" si="13"/>
        <v>1236.6400000000001</v>
      </c>
      <c r="D196" s="97"/>
      <c r="F196" s="10">
        <f t="shared" ca="1" si="14"/>
        <v>110.65</v>
      </c>
      <c r="G196" s="10">
        <f t="shared" ca="1" si="17"/>
        <v>1125.9899999999998</v>
      </c>
      <c r="H196" s="10">
        <f t="shared" ca="1" si="15"/>
        <v>9590.2200000000703</v>
      </c>
      <c r="J196" s="4"/>
    </row>
    <row r="197" spans="1:10" x14ac:dyDescent="0.2">
      <c r="A197" s="9">
        <f t="shared" ca="1" si="16"/>
        <v>173</v>
      </c>
      <c r="B197" s="11">
        <f t="shared" ca="1" si="12"/>
        <v>47270</v>
      </c>
      <c r="C197" s="10">
        <f t="shared" ca="1" si="13"/>
        <v>1236.6400000000001</v>
      </c>
      <c r="D197" s="97"/>
      <c r="F197" s="10">
        <f t="shared" ca="1" si="14"/>
        <v>102.34</v>
      </c>
      <c r="G197" s="10">
        <f t="shared" ca="1" si="17"/>
        <v>1134.2999999999993</v>
      </c>
      <c r="H197" s="10">
        <f t="shared" ca="1" si="15"/>
        <v>8455.920000000071</v>
      </c>
      <c r="J197" s="4"/>
    </row>
    <row r="198" spans="1:10" x14ac:dyDescent="0.2">
      <c r="A198" s="9">
        <f t="shared" ca="1" si="16"/>
        <v>174</v>
      </c>
      <c r="B198" s="11">
        <f t="shared" ca="1" si="12"/>
        <v>47300</v>
      </c>
      <c r="C198" s="10">
        <f t="shared" ca="1" si="13"/>
        <v>1236.6400000000001</v>
      </c>
      <c r="D198" s="97"/>
      <c r="F198" s="10">
        <f t="shared" ca="1" si="14"/>
        <v>87.31</v>
      </c>
      <c r="G198" s="10">
        <f t="shared" ca="1" si="17"/>
        <v>1149.3300000000008</v>
      </c>
      <c r="H198" s="10">
        <f t="shared" ca="1" si="15"/>
        <v>7306.5900000000702</v>
      </c>
      <c r="J198" s="4"/>
    </row>
    <row r="199" spans="1:10" x14ac:dyDescent="0.2">
      <c r="A199" s="9">
        <f t="shared" ca="1" si="16"/>
        <v>175</v>
      </c>
      <c r="B199" s="11">
        <f t="shared" ca="1" si="12"/>
        <v>47331</v>
      </c>
      <c r="C199" s="10">
        <f t="shared" ca="1" si="13"/>
        <v>1236.6400000000001</v>
      </c>
      <c r="D199" s="97"/>
      <c r="F199" s="10">
        <f t="shared" ca="1" si="14"/>
        <v>77.97</v>
      </c>
      <c r="G199" s="10">
        <f t="shared" ca="1" si="17"/>
        <v>1158.67</v>
      </c>
      <c r="H199" s="10">
        <f t="shared" ca="1" si="15"/>
        <v>6147.9200000000701</v>
      </c>
      <c r="J199" s="4"/>
    </row>
    <row r="200" spans="1:10" x14ac:dyDescent="0.2">
      <c r="A200" s="9">
        <f t="shared" ca="1" si="16"/>
        <v>176</v>
      </c>
      <c r="B200" s="11">
        <f t="shared" ca="1" si="12"/>
        <v>47362</v>
      </c>
      <c r="C200" s="10">
        <f t="shared" ca="1" si="13"/>
        <v>1236.6400000000001</v>
      </c>
      <c r="D200" s="97"/>
      <c r="F200" s="10">
        <f t="shared" ca="1" si="14"/>
        <v>65.61</v>
      </c>
      <c r="G200" s="10">
        <f t="shared" ca="1" si="17"/>
        <v>1171.0300000000007</v>
      </c>
      <c r="H200" s="10">
        <f t="shared" ca="1" si="15"/>
        <v>4976.8900000000694</v>
      </c>
      <c r="J200" s="4"/>
    </row>
    <row r="201" spans="1:10" x14ac:dyDescent="0.2">
      <c r="A201" s="9">
        <f t="shared" ca="1" si="16"/>
        <v>177</v>
      </c>
      <c r="B201" s="11">
        <f t="shared" ca="1" si="12"/>
        <v>47392</v>
      </c>
      <c r="C201" s="10">
        <f t="shared" ca="1" si="13"/>
        <v>1236.6400000000001</v>
      </c>
      <c r="D201" s="97"/>
      <c r="F201" s="10">
        <f t="shared" ca="1" si="14"/>
        <v>51.39</v>
      </c>
      <c r="G201" s="10">
        <f t="shared" ca="1" si="17"/>
        <v>1185.25</v>
      </c>
      <c r="H201" s="10">
        <f t="shared" ca="1" si="15"/>
        <v>3791.6400000000694</v>
      </c>
      <c r="J201" s="4"/>
    </row>
    <row r="202" spans="1:10" x14ac:dyDescent="0.2">
      <c r="A202" s="9">
        <f t="shared" ca="1" si="16"/>
        <v>178</v>
      </c>
      <c r="B202" s="11">
        <f t="shared" ca="1" si="12"/>
        <v>47423</v>
      </c>
      <c r="C202" s="10">
        <f t="shared" ca="1" si="13"/>
        <v>1236.6400000000001</v>
      </c>
      <c r="D202" s="97"/>
      <c r="F202" s="10">
        <f t="shared" ca="1" si="14"/>
        <v>40.46</v>
      </c>
      <c r="G202" s="10">
        <f t="shared" ca="1" si="17"/>
        <v>1196.1800000000003</v>
      </c>
      <c r="H202" s="10">
        <f t="shared" ca="1" si="15"/>
        <v>2595.4600000000692</v>
      </c>
      <c r="J202" s="4"/>
    </row>
    <row r="203" spans="1:10" x14ac:dyDescent="0.2">
      <c r="A203" s="9">
        <f t="shared" ca="1" si="16"/>
        <v>179</v>
      </c>
      <c r="B203" s="11">
        <f t="shared" ca="1" si="12"/>
        <v>47453</v>
      </c>
      <c r="C203" s="10">
        <f t="shared" ca="1" si="13"/>
        <v>1236.6400000000001</v>
      </c>
      <c r="D203" s="97"/>
      <c r="F203" s="10">
        <f t="shared" ca="1" si="14"/>
        <v>26.8</v>
      </c>
      <c r="G203" s="10">
        <f t="shared" ca="1" si="17"/>
        <v>1209.8399999999999</v>
      </c>
      <c r="H203" s="10">
        <f t="shared" ca="1" si="15"/>
        <v>1385.6200000000692</v>
      </c>
      <c r="J203" s="4"/>
    </row>
    <row r="204" spans="1:10" x14ac:dyDescent="0.2">
      <c r="A204" s="9">
        <f t="shared" ca="1" si="16"/>
        <v>180</v>
      </c>
      <c r="B204" s="11">
        <f t="shared" ca="1" si="12"/>
        <v>47484</v>
      </c>
      <c r="C204" s="10">
        <f t="shared" ca="1" si="13"/>
        <v>1236.6400000000001</v>
      </c>
      <c r="D204" s="97"/>
      <c r="F204" s="10">
        <f t="shared" ca="1" si="14"/>
        <v>14.79</v>
      </c>
      <c r="G204" s="10">
        <f t="shared" ca="1" si="17"/>
        <v>1221.8500000000001</v>
      </c>
      <c r="H204" s="10">
        <f t="shared" ca="1" si="15"/>
        <v>163.7700000000691</v>
      </c>
      <c r="J204" s="4"/>
    </row>
    <row r="205" spans="1:10" x14ac:dyDescent="0.2">
      <c r="A205" s="9">
        <f t="shared" ca="1" si="16"/>
        <v>181</v>
      </c>
      <c r="B205" s="11">
        <f t="shared" ca="1" si="12"/>
        <v>47515</v>
      </c>
      <c r="C205" s="10">
        <f t="shared" ca="1" si="13"/>
        <v>165.5200000000691</v>
      </c>
      <c r="D205" s="97"/>
      <c r="F205" s="10">
        <f t="shared" ca="1" si="14"/>
        <v>1.75</v>
      </c>
      <c r="G205" s="10">
        <f t="shared" ca="1" si="17"/>
        <v>163.7700000000691</v>
      </c>
      <c r="H205" s="10">
        <f t="shared" ca="1" si="15"/>
        <v>0</v>
      </c>
      <c r="J205" s="4"/>
    </row>
    <row r="206" spans="1:10" x14ac:dyDescent="0.2">
      <c r="A206" s="9" t="str">
        <f t="shared" ca="1" si="16"/>
        <v/>
      </c>
      <c r="B206" s="11" t="str">
        <f t="shared" ca="1" si="12"/>
        <v/>
      </c>
      <c r="C206" s="10" t="str">
        <f t="shared" ca="1" si="13"/>
        <v/>
      </c>
      <c r="D206" s="97"/>
      <c r="F206" s="10" t="str">
        <f t="shared" ca="1" si="14"/>
        <v/>
      </c>
      <c r="G206" s="10" t="str">
        <f t="shared" ca="1" si="17"/>
        <v/>
      </c>
      <c r="H206" s="10" t="str">
        <f t="shared" ca="1" si="15"/>
        <v/>
      </c>
      <c r="J206" s="4"/>
    </row>
    <row r="207" spans="1:10" x14ac:dyDescent="0.2">
      <c r="A207" s="9" t="str">
        <f t="shared" ca="1" si="16"/>
        <v/>
      </c>
      <c r="B207" s="11" t="str">
        <f t="shared" ca="1" si="12"/>
        <v/>
      </c>
      <c r="C207" s="10" t="str">
        <f t="shared" ca="1" si="13"/>
        <v/>
      </c>
      <c r="D207" s="97"/>
      <c r="F207" s="10" t="str">
        <f t="shared" ca="1" si="14"/>
        <v/>
      </c>
      <c r="G207" s="10" t="str">
        <f t="shared" ca="1" si="17"/>
        <v/>
      </c>
      <c r="H207" s="10" t="str">
        <f t="shared" ca="1" si="15"/>
        <v/>
      </c>
      <c r="J207" s="4"/>
    </row>
    <row r="208" spans="1:10" x14ac:dyDescent="0.2">
      <c r="A208" s="9" t="str">
        <f t="shared" ca="1" si="16"/>
        <v/>
      </c>
      <c r="B208" s="11" t="str">
        <f t="shared" ca="1" si="12"/>
        <v/>
      </c>
      <c r="C208" s="10" t="str">
        <f t="shared" ca="1" si="13"/>
        <v/>
      </c>
      <c r="D208" s="97"/>
      <c r="F208" s="10" t="str">
        <f t="shared" ca="1" si="14"/>
        <v/>
      </c>
      <c r="G208" s="10" t="str">
        <f t="shared" ca="1" si="17"/>
        <v/>
      </c>
      <c r="H208" s="10" t="str">
        <f t="shared" ca="1" si="15"/>
        <v/>
      </c>
      <c r="J208" s="4"/>
    </row>
    <row r="209" spans="1:10" x14ac:dyDescent="0.2">
      <c r="A209" s="9" t="str">
        <f t="shared" ca="1" si="16"/>
        <v/>
      </c>
      <c r="B209" s="11" t="str">
        <f t="shared" ca="1" si="12"/>
        <v/>
      </c>
      <c r="C209" s="10" t="str">
        <f t="shared" ca="1" si="13"/>
        <v/>
      </c>
      <c r="D209" s="97"/>
      <c r="F209" s="10" t="str">
        <f t="shared" ca="1" si="14"/>
        <v/>
      </c>
      <c r="G209" s="10" t="str">
        <f t="shared" ca="1" si="17"/>
        <v/>
      </c>
      <c r="H209" s="10" t="str">
        <f t="shared" ca="1" si="15"/>
        <v/>
      </c>
      <c r="J209" s="4"/>
    </row>
    <row r="210" spans="1:10" x14ac:dyDescent="0.2">
      <c r="A210" s="9" t="str">
        <f t="shared" ca="1" si="16"/>
        <v/>
      </c>
      <c r="B210" s="11" t="str">
        <f t="shared" ca="1" si="12"/>
        <v/>
      </c>
      <c r="C210" s="10" t="str">
        <f t="shared" ca="1" si="13"/>
        <v/>
      </c>
      <c r="D210" s="97"/>
      <c r="F210" s="10" t="str">
        <f t="shared" ca="1" si="14"/>
        <v/>
      </c>
      <c r="G210" s="10" t="str">
        <f t="shared" ca="1" si="17"/>
        <v/>
      </c>
      <c r="H210" s="10" t="str">
        <f t="shared" ca="1" si="15"/>
        <v/>
      </c>
      <c r="J210" s="4"/>
    </row>
    <row r="211" spans="1:10" x14ac:dyDescent="0.2">
      <c r="A211" s="9" t="str">
        <f t="shared" ca="1" si="16"/>
        <v/>
      </c>
      <c r="B211" s="11" t="str">
        <f t="shared" ca="1" si="12"/>
        <v/>
      </c>
      <c r="C211" s="10" t="str">
        <f t="shared" ca="1" si="13"/>
        <v/>
      </c>
      <c r="D211" s="97"/>
      <c r="F211" s="10" t="str">
        <f t="shared" ca="1" si="14"/>
        <v/>
      </c>
      <c r="G211" s="10" t="str">
        <f t="shared" ca="1" si="17"/>
        <v/>
      </c>
      <c r="H211" s="10" t="str">
        <f t="shared" ca="1" si="15"/>
        <v/>
      </c>
      <c r="J211" s="4"/>
    </row>
    <row r="212" spans="1:10" x14ac:dyDescent="0.2">
      <c r="A212" s="9" t="str">
        <f t="shared" ca="1" si="16"/>
        <v/>
      </c>
      <c r="B212" s="11" t="str">
        <f t="shared" ca="1" si="12"/>
        <v/>
      </c>
      <c r="C212" s="10" t="str">
        <f t="shared" ca="1" si="13"/>
        <v/>
      </c>
      <c r="D212" s="97"/>
      <c r="F212" s="10" t="str">
        <f t="shared" ca="1" si="14"/>
        <v/>
      </c>
      <c r="G212" s="10" t="str">
        <f t="shared" ca="1" si="17"/>
        <v/>
      </c>
      <c r="H212" s="10" t="str">
        <f t="shared" ca="1" si="15"/>
        <v/>
      </c>
      <c r="J212" s="4"/>
    </row>
    <row r="213" spans="1:10" x14ac:dyDescent="0.2">
      <c r="A213" s="9" t="str">
        <f t="shared" ca="1" si="16"/>
        <v/>
      </c>
      <c r="B213" s="11" t="str">
        <f t="shared" ca="1" si="12"/>
        <v/>
      </c>
      <c r="C213" s="10" t="str">
        <f t="shared" ca="1" si="13"/>
        <v/>
      </c>
      <c r="D213" s="97"/>
      <c r="F213" s="10" t="str">
        <f t="shared" ca="1" si="14"/>
        <v/>
      </c>
      <c r="G213" s="10" t="str">
        <f t="shared" ca="1" si="17"/>
        <v/>
      </c>
      <c r="H213" s="10" t="str">
        <f t="shared" ca="1" si="15"/>
        <v/>
      </c>
      <c r="J213" s="4"/>
    </row>
    <row r="214" spans="1:10" x14ac:dyDescent="0.2">
      <c r="A214" s="9" t="str">
        <f t="shared" ca="1" si="16"/>
        <v/>
      </c>
      <c r="B214" s="11" t="str">
        <f t="shared" ca="1" si="12"/>
        <v/>
      </c>
      <c r="C214" s="10" t="str">
        <f t="shared" ca="1" si="13"/>
        <v/>
      </c>
      <c r="D214" s="97"/>
      <c r="F214" s="10" t="str">
        <f t="shared" ca="1" si="14"/>
        <v/>
      </c>
      <c r="G214" s="10" t="str">
        <f t="shared" ca="1" si="17"/>
        <v/>
      </c>
      <c r="H214" s="10" t="str">
        <f t="shared" ca="1" si="15"/>
        <v/>
      </c>
      <c r="J214" s="4"/>
    </row>
    <row r="215" spans="1:10" x14ac:dyDescent="0.2">
      <c r="A215" s="9" t="str">
        <f t="shared" ca="1" si="16"/>
        <v/>
      </c>
      <c r="B215" s="11" t="str">
        <f t="shared" ca="1" si="12"/>
        <v/>
      </c>
      <c r="C215" s="10" t="str">
        <f t="shared" ca="1" si="13"/>
        <v/>
      </c>
      <c r="D215" s="97"/>
      <c r="F215" s="10" t="str">
        <f t="shared" ca="1" si="14"/>
        <v/>
      </c>
      <c r="G215" s="10" t="str">
        <f t="shared" ca="1" si="17"/>
        <v/>
      </c>
      <c r="H215" s="10" t="str">
        <f t="shared" ca="1" si="15"/>
        <v/>
      </c>
      <c r="J215" s="4"/>
    </row>
    <row r="216" spans="1:10" x14ac:dyDescent="0.2">
      <c r="A216" s="9" t="str">
        <f t="shared" ca="1" si="16"/>
        <v/>
      </c>
      <c r="B216" s="11" t="str">
        <f t="shared" ca="1" si="12"/>
        <v/>
      </c>
      <c r="C216" s="10" t="str">
        <f t="shared" ca="1" si="13"/>
        <v/>
      </c>
      <c r="D216" s="97"/>
      <c r="F216" s="10" t="str">
        <f t="shared" ca="1" si="14"/>
        <v/>
      </c>
      <c r="G216" s="10" t="str">
        <f t="shared" ca="1" si="17"/>
        <v/>
      </c>
      <c r="H216" s="10" t="str">
        <f t="shared" ca="1" si="15"/>
        <v/>
      </c>
      <c r="J216" s="4"/>
    </row>
    <row r="217" spans="1:10" x14ac:dyDescent="0.2">
      <c r="A217" s="9" t="str">
        <f t="shared" ca="1" si="16"/>
        <v/>
      </c>
      <c r="B217" s="11" t="str">
        <f t="shared" ref="B217:B280" ca="1" si="18">IF(A217="","",IF($M$16=26,(A217-1)*14+$D$13,IF($M$16=52,(A217-1)*7+$D$13,DATE(YEAR($D$13),MONTH($D$13)+(A217-1)*$N$16,IF($M$16=24,IF((MOD(A217-1,2))=1,DAY($D$13)+14,DAY($D$13)),DAY($D$13))))))</f>
        <v/>
      </c>
      <c r="C217" s="10" t="str">
        <f t="shared" ref="C217:C280" ca="1" si="19">IF(A217="","",IF(A217=$D$16,H216+F217,IF(IF($E$20,$D$20,$D$19)&gt;H216+F217,H216+F217,IF($E$20,$D$20,$D$19))))</f>
        <v/>
      </c>
      <c r="D217" s="97"/>
      <c r="F217" s="10" t="str">
        <f t="shared" ref="F217:F280" ca="1" si="20">IF(B217="","",IF(roundOpt,ROUND(((1+$H$9)^(B217-B216)-1)*H216,2),((1+$H$9)^(B217-B216)-1)*H216))</f>
        <v/>
      </c>
      <c r="G217" s="10" t="str">
        <f t="shared" ca="1" si="17"/>
        <v/>
      </c>
      <c r="H217" s="10" t="str">
        <f t="shared" ref="H217:H280" ca="1" si="21">IF(B217="","",H216+F217-C217-D217)</f>
        <v/>
      </c>
      <c r="J217" s="4"/>
    </row>
    <row r="218" spans="1:10" x14ac:dyDescent="0.2">
      <c r="A218" s="9" t="str">
        <f t="shared" ref="A218:A281" ca="1" si="22">IF(OR(H217&lt;=0,H217=""),"",OFFSET(A218,-1,0,1,1)+1)</f>
        <v/>
      </c>
      <c r="B218" s="11" t="str">
        <f t="shared" ca="1" si="18"/>
        <v/>
      </c>
      <c r="C218" s="10" t="str">
        <f t="shared" ca="1" si="19"/>
        <v/>
      </c>
      <c r="D218" s="97"/>
      <c r="F218" s="10" t="str">
        <f t="shared" ca="1" si="20"/>
        <v/>
      </c>
      <c r="G218" s="10" t="str">
        <f t="shared" ref="G218:G281" ca="1" si="23">IF(B218="","",MAX(0,H217-H218))</f>
        <v/>
      </c>
      <c r="H218" s="10" t="str">
        <f t="shared" ca="1" si="21"/>
        <v/>
      </c>
      <c r="J218" s="4"/>
    </row>
    <row r="219" spans="1:10" x14ac:dyDescent="0.2">
      <c r="A219" s="9" t="str">
        <f t="shared" ca="1" si="22"/>
        <v/>
      </c>
      <c r="B219" s="11" t="str">
        <f t="shared" ca="1" si="18"/>
        <v/>
      </c>
      <c r="C219" s="10" t="str">
        <f t="shared" ca="1" si="19"/>
        <v/>
      </c>
      <c r="D219" s="97"/>
      <c r="F219" s="10" t="str">
        <f t="shared" ca="1" si="20"/>
        <v/>
      </c>
      <c r="G219" s="10" t="str">
        <f t="shared" ca="1" si="23"/>
        <v/>
      </c>
      <c r="H219" s="10" t="str">
        <f t="shared" ca="1" si="21"/>
        <v/>
      </c>
      <c r="J219" s="4"/>
    </row>
    <row r="220" spans="1:10" x14ac:dyDescent="0.2">
      <c r="A220" s="9" t="str">
        <f t="shared" ca="1" si="22"/>
        <v/>
      </c>
      <c r="B220" s="11" t="str">
        <f t="shared" ca="1" si="18"/>
        <v/>
      </c>
      <c r="C220" s="10" t="str">
        <f t="shared" ca="1" si="19"/>
        <v/>
      </c>
      <c r="D220" s="97"/>
      <c r="F220" s="10" t="str">
        <f t="shared" ca="1" si="20"/>
        <v/>
      </c>
      <c r="G220" s="10" t="str">
        <f t="shared" ca="1" si="23"/>
        <v/>
      </c>
      <c r="H220" s="10" t="str">
        <f t="shared" ca="1" si="21"/>
        <v/>
      </c>
      <c r="J220" s="4"/>
    </row>
    <row r="221" spans="1:10" x14ac:dyDescent="0.2">
      <c r="A221" s="9" t="str">
        <f t="shared" ca="1" si="22"/>
        <v/>
      </c>
      <c r="B221" s="11" t="str">
        <f t="shared" ca="1" si="18"/>
        <v/>
      </c>
      <c r="C221" s="10" t="str">
        <f t="shared" ca="1" si="19"/>
        <v/>
      </c>
      <c r="D221" s="97"/>
      <c r="F221" s="10" t="str">
        <f t="shared" ca="1" si="20"/>
        <v/>
      </c>
      <c r="G221" s="10" t="str">
        <f t="shared" ca="1" si="23"/>
        <v/>
      </c>
      <c r="H221" s="10" t="str">
        <f t="shared" ca="1" si="21"/>
        <v/>
      </c>
      <c r="J221" s="4"/>
    </row>
    <row r="222" spans="1:10" x14ac:dyDescent="0.2">
      <c r="A222" s="9" t="str">
        <f t="shared" ca="1" si="22"/>
        <v/>
      </c>
      <c r="B222" s="11" t="str">
        <f t="shared" ca="1" si="18"/>
        <v/>
      </c>
      <c r="C222" s="10" t="str">
        <f t="shared" ca="1" si="19"/>
        <v/>
      </c>
      <c r="D222" s="97"/>
      <c r="F222" s="10" t="str">
        <f t="shared" ca="1" si="20"/>
        <v/>
      </c>
      <c r="G222" s="10" t="str">
        <f t="shared" ca="1" si="23"/>
        <v/>
      </c>
      <c r="H222" s="10" t="str">
        <f t="shared" ca="1" si="21"/>
        <v/>
      </c>
      <c r="J222" s="4"/>
    </row>
    <row r="223" spans="1:10" x14ac:dyDescent="0.2">
      <c r="A223" s="9" t="str">
        <f t="shared" ca="1" si="22"/>
        <v/>
      </c>
      <c r="B223" s="11" t="str">
        <f t="shared" ca="1" si="18"/>
        <v/>
      </c>
      <c r="C223" s="10" t="str">
        <f t="shared" ca="1" si="19"/>
        <v/>
      </c>
      <c r="D223" s="97"/>
      <c r="F223" s="10" t="str">
        <f t="shared" ca="1" si="20"/>
        <v/>
      </c>
      <c r="G223" s="10" t="str">
        <f t="shared" ca="1" si="23"/>
        <v/>
      </c>
      <c r="H223" s="10" t="str">
        <f t="shared" ca="1" si="21"/>
        <v/>
      </c>
      <c r="J223" s="4"/>
    </row>
    <row r="224" spans="1:10" x14ac:dyDescent="0.2">
      <c r="A224" s="9" t="str">
        <f t="shared" ca="1" si="22"/>
        <v/>
      </c>
      <c r="B224" s="11" t="str">
        <f t="shared" ca="1" si="18"/>
        <v/>
      </c>
      <c r="C224" s="10" t="str">
        <f t="shared" ca="1" si="19"/>
        <v/>
      </c>
      <c r="D224" s="97"/>
      <c r="F224" s="10" t="str">
        <f t="shared" ca="1" si="20"/>
        <v/>
      </c>
      <c r="G224" s="10" t="str">
        <f t="shared" ca="1" si="23"/>
        <v/>
      </c>
      <c r="H224" s="10" t="str">
        <f t="shared" ca="1" si="21"/>
        <v/>
      </c>
      <c r="J224" s="4"/>
    </row>
    <row r="225" spans="1:10" x14ac:dyDescent="0.2">
      <c r="A225" s="9" t="str">
        <f t="shared" ca="1" si="22"/>
        <v/>
      </c>
      <c r="B225" s="11" t="str">
        <f t="shared" ca="1" si="18"/>
        <v/>
      </c>
      <c r="C225" s="10" t="str">
        <f t="shared" ca="1" si="19"/>
        <v/>
      </c>
      <c r="D225" s="97"/>
      <c r="F225" s="10" t="str">
        <f t="shared" ca="1" si="20"/>
        <v/>
      </c>
      <c r="G225" s="10" t="str">
        <f t="shared" ca="1" si="23"/>
        <v/>
      </c>
      <c r="H225" s="10" t="str">
        <f t="shared" ca="1" si="21"/>
        <v/>
      </c>
      <c r="J225" s="4"/>
    </row>
    <row r="226" spans="1:10" x14ac:dyDescent="0.2">
      <c r="A226" s="9" t="str">
        <f t="shared" ca="1" si="22"/>
        <v/>
      </c>
      <c r="B226" s="11" t="str">
        <f t="shared" ca="1" si="18"/>
        <v/>
      </c>
      <c r="C226" s="10" t="str">
        <f t="shared" ca="1" si="19"/>
        <v/>
      </c>
      <c r="D226" s="97"/>
      <c r="F226" s="10" t="str">
        <f t="shared" ca="1" si="20"/>
        <v/>
      </c>
      <c r="G226" s="10" t="str">
        <f t="shared" ca="1" si="23"/>
        <v/>
      </c>
      <c r="H226" s="10" t="str">
        <f t="shared" ca="1" si="21"/>
        <v/>
      </c>
      <c r="J226" s="4"/>
    </row>
    <row r="227" spans="1:10" x14ac:dyDescent="0.2">
      <c r="A227" s="9" t="str">
        <f t="shared" ca="1" si="22"/>
        <v/>
      </c>
      <c r="B227" s="11" t="str">
        <f t="shared" ca="1" si="18"/>
        <v/>
      </c>
      <c r="C227" s="10" t="str">
        <f t="shared" ca="1" si="19"/>
        <v/>
      </c>
      <c r="D227" s="97"/>
      <c r="F227" s="10" t="str">
        <f t="shared" ca="1" si="20"/>
        <v/>
      </c>
      <c r="G227" s="10" t="str">
        <f t="shared" ca="1" si="23"/>
        <v/>
      </c>
      <c r="H227" s="10" t="str">
        <f t="shared" ca="1" si="21"/>
        <v/>
      </c>
      <c r="J227" s="4"/>
    </row>
    <row r="228" spans="1:10" x14ac:dyDescent="0.2">
      <c r="A228" s="9" t="str">
        <f t="shared" ca="1" si="22"/>
        <v/>
      </c>
      <c r="B228" s="11" t="str">
        <f t="shared" ca="1" si="18"/>
        <v/>
      </c>
      <c r="C228" s="10" t="str">
        <f t="shared" ca="1" si="19"/>
        <v/>
      </c>
      <c r="D228" s="97"/>
      <c r="F228" s="10" t="str">
        <f t="shared" ca="1" si="20"/>
        <v/>
      </c>
      <c r="G228" s="10" t="str">
        <f t="shared" ca="1" si="23"/>
        <v/>
      </c>
      <c r="H228" s="10" t="str">
        <f t="shared" ca="1" si="21"/>
        <v/>
      </c>
      <c r="J228" s="4"/>
    </row>
    <row r="229" spans="1:10" x14ac:dyDescent="0.2">
      <c r="A229" s="9" t="str">
        <f t="shared" ca="1" si="22"/>
        <v/>
      </c>
      <c r="B229" s="11" t="str">
        <f t="shared" ca="1" si="18"/>
        <v/>
      </c>
      <c r="C229" s="10" t="str">
        <f t="shared" ca="1" si="19"/>
        <v/>
      </c>
      <c r="D229" s="97"/>
      <c r="F229" s="10" t="str">
        <f t="shared" ca="1" si="20"/>
        <v/>
      </c>
      <c r="G229" s="10" t="str">
        <f t="shared" ca="1" si="23"/>
        <v/>
      </c>
      <c r="H229" s="10" t="str">
        <f t="shared" ca="1" si="21"/>
        <v/>
      </c>
      <c r="J229" s="4"/>
    </row>
    <row r="230" spans="1:10" x14ac:dyDescent="0.2">
      <c r="A230" s="9" t="str">
        <f t="shared" ca="1" si="22"/>
        <v/>
      </c>
      <c r="B230" s="11" t="str">
        <f t="shared" ca="1" si="18"/>
        <v/>
      </c>
      <c r="C230" s="10" t="str">
        <f t="shared" ca="1" si="19"/>
        <v/>
      </c>
      <c r="D230" s="97"/>
      <c r="F230" s="10" t="str">
        <f t="shared" ca="1" si="20"/>
        <v/>
      </c>
      <c r="G230" s="10" t="str">
        <f t="shared" ca="1" si="23"/>
        <v/>
      </c>
      <c r="H230" s="10" t="str">
        <f t="shared" ca="1" si="21"/>
        <v/>
      </c>
      <c r="J230" s="4"/>
    </row>
    <row r="231" spans="1:10" x14ac:dyDescent="0.2">
      <c r="A231" s="9" t="str">
        <f t="shared" ca="1" si="22"/>
        <v/>
      </c>
      <c r="B231" s="11" t="str">
        <f t="shared" ca="1" si="18"/>
        <v/>
      </c>
      <c r="C231" s="10" t="str">
        <f t="shared" ca="1" si="19"/>
        <v/>
      </c>
      <c r="D231" s="97"/>
      <c r="F231" s="10" t="str">
        <f t="shared" ca="1" si="20"/>
        <v/>
      </c>
      <c r="G231" s="10" t="str">
        <f t="shared" ca="1" si="23"/>
        <v/>
      </c>
      <c r="H231" s="10" t="str">
        <f t="shared" ca="1" si="21"/>
        <v/>
      </c>
      <c r="J231" s="4"/>
    </row>
    <row r="232" spans="1:10" x14ac:dyDescent="0.2">
      <c r="A232" s="9" t="str">
        <f t="shared" ca="1" si="22"/>
        <v/>
      </c>
      <c r="B232" s="11" t="str">
        <f t="shared" ca="1" si="18"/>
        <v/>
      </c>
      <c r="C232" s="10" t="str">
        <f t="shared" ca="1" si="19"/>
        <v/>
      </c>
      <c r="D232" s="97"/>
      <c r="F232" s="10" t="str">
        <f t="shared" ca="1" si="20"/>
        <v/>
      </c>
      <c r="G232" s="10" t="str">
        <f t="shared" ca="1" si="23"/>
        <v/>
      </c>
      <c r="H232" s="10" t="str">
        <f t="shared" ca="1" si="21"/>
        <v/>
      </c>
      <c r="J232" s="4"/>
    </row>
    <row r="233" spans="1:10" x14ac:dyDescent="0.2">
      <c r="A233" s="9" t="str">
        <f t="shared" ca="1" si="22"/>
        <v/>
      </c>
      <c r="B233" s="11" t="str">
        <f t="shared" ca="1" si="18"/>
        <v/>
      </c>
      <c r="C233" s="10" t="str">
        <f t="shared" ca="1" si="19"/>
        <v/>
      </c>
      <c r="D233" s="97"/>
      <c r="F233" s="10" t="str">
        <f t="shared" ca="1" si="20"/>
        <v/>
      </c>
      <c r="G233" s="10" t="str">
        <f t="shared" ca="1" si="23"/>
        <v/>
      </c>
      <c r="H233" s="10" t="str">
        <f t="shared" ca="1" si="21"/>
        <v/>
      </c>
      <c r="J233" s="4"/>
    </row>
    <row r="234" spans="1:10" x14ac:dyDescent="0.2">
      <c r="A234" s="9" t="str">
        <f t="shared" ca="1" si="22"/>
        <v/>
      </c>
      <c r="B234" s="11" t="str">
        <f t="shared" ca="1" si="18"/>
        <v/>
      </c>
      <c r="C234" s="10" t="str">
        <f t="shared" ca="1" si="19"/>
        <v/>
      </c>
      <c r="D234" s="97"/>
      <c r="F234" s="10" t="str">
        <f t="shared" ca="1" si="20"/>
        <v/>
      </c>
      <c r="G234" s="10" t="str">
        <f t="shared" ca="1" si="23"/>
        <v/>
      </c>
      <c r="H234" s="10" t="str">
        <f t="shared" ca="1" si="21"/>
        <v/>
      </c>
      <c r="J234" s="4"/>
    </row>
    <row r="235" spans="1:10" x14ac:dyDescent="0.2">
      <c r="A235" s="9" t="str">
        <f t="shared" ca="1" si="22"/>
        <v/>
      </c>
      <c r="B235" s="11" t="str">
        <f t="shared" ca="1" si="18"/>
        <v/>
      </c>
      <c r="C235" s="10" t="str">
        <f t="shared" ca="1" si="19"/>
        <v/>
      </c>
      <c r="D235" s="97"/>
      <c r="F235" s="10" t="str">
        <f t="shared" ca="1" si="20"/>
        <v/>
      </c>
      <c r="G235" s="10" t="str">
        <f t="shared" ca="1" si="23"/>
        <v/>
      </c>
      <c r="H235" s="10" t="str">
        <f t="shared" ca="1" si="21"/>
        <v/>
      </c>
      <c r="J235" s="4"/>
    </row>
    <row r="236" spans="1:10" x14ac:dyDescent="0.2">
      <c r="A236" s="9" t="str">
        <f t="shared" ca="1" si="22"/>
        <v/>
      </c>
      <c r="B236" s="11" t="str">
        <f t="shared" ca="1" si="18"/>
        <v/>
      </c>
      <c r="C236" s="10" t="str">
        <f t="shared" ca="1" si="19"/>
        <v/>
      </c>
      <c r="D236" s="97"/>
      <c r="F236" s="10" t="str">
        <f t="shared" ca="1" si="20"/>
        <v/>
      </c>
      <c r="G236" s="10" t="str">
        <f t="shared" ca="1" si="23"/>
        <v/>
      </c>
      <c r="H236" s="10" t="str">
        <f t="shared" ca="1" si="21"/>
        <v/>
      </c>
      <c r="J236" s="4"/>
    </row>
    <row r="237" spans="1:10" x14ac:dyDescent="0.2">
      <c r="A237" s="9" t="str">
        <f t="shared" ca="1" si="22"/>
        <v/>
      </c>
      <c r="B237" s="11" t="str">
        <f t="shared" ca="1" si="18"/>
        <v/>
      </c>
      <c r="C237" s="10" t="str">
        <f t="shared" ca="1" si="19"/>
        <v/>
      </c>
      <c r="D237" s="97"/>
      <c r="F237" s="10" t="str">
        <f t="shared" ca="1" si="20"/>
        <v/>
      </c>
      <c r="G237" s="10" t="str">
        <f t="shared" ca="1" si="23"/>
        <v/>
      </c>
      <c r="H237" s="10" t="str">
        <f t="shared" ca="1" si="21"/>
        <v/>
      </c>
      <c r="J237" s="4"/>
    </row>
    <row r="238" spans="1:10" x14ac:dyDescent="0.2">
      <c r="A238" s="9" t="str">
        <f t="shared" ca="1" si="22"/>
        <v/>
      </c>
      <c r="B238" s="11" t="str">
        <f t="shared" ca="1" si="18"/>
        <v/>
      </c>
      <c r="C238" s="10" t="str">
        <f t="shared" ca="1" si="19"/>
        <v/>
      </c>
      <c r="D238" s="97"/>
      <c r="F238" s="10" t="str">
        <f t="shared" ca="1" si="20"/>
        <v/>
      </c>
      <c r="G238" s="10" t="str">
        <f t="shared" ca="1" si="23"/>
        <v/>
      </c>
      <c r="H238" s="10" t="str">
        <f t="shared" ca="1" si="21"/>
        <v/>
      </c>
      <c r="J238" s="4"/>
    </row>
    <row r="239" spans="1:10" x14ac:dyDescent="0.2">
      <c r="A239" s="9" t="str">
        <f t="shared" ca="1" si="22"/>
        <v/>
      </c>
      <c r="B239" s="11" t="str">
        <f t="shared" ca="1" si="18"/>
        <v/>
      </c>
      <c r="C239" s="10" t="str">
        <f t="shared" ca="1" si="19"/>
        <v/>
      </c>
      <c r="D239" s="97"/>
      <c r="F239" s="10" t="str">
        <f t="shared" ca="1" si="20"/>
        <v/>
      </c>
      <c r="G239" s="10" t="str">
        <f t="shared" ca="1" si="23"/>
        <v/>
      </c>
      <c r="H239" s="10" t="str">
        <f t="shared" ca="1" si="21"/>
        <v/>
      </c>
      <c r="J239" s="4"/>
    </row>
    <row r="240" spans="1:10" x14ac:dyDescent="0.2">
      <c r="A240" s="9" t="str">
        <f t="shared" ca="1" si="22"/>
        <v/>
      </c>
      <c r="B240" s="11" t="str">
        <f t="shared" ca="1" si="18"/>
        <v/>
      </c>
      <c r="C240" s="10" t="str">
        <f t="shared" ca="1" si="19"/>
        <v/>
      </c>
      <c r="D240" s="97"/>
      <c r="F240" s="10" t="str">
        <f t="shared" ca="1" si="20"/>
        <v/>
      </c>
      <c r="G240" s="10" t="str">
        <f t="shared" ca="1" si="23"/>
        <v/>
      </c>
      <c r="H240" s="10" t="str">
        <f t="shared" ca="1" si="21"/>
        <v/>
      </c>
      <c r="J240" s="4"/>
    </row>
    <row r="241" spans="1:10" x14ac:dyDescent="0.2">
      <c r="A241" s="9" t="str">
        <f t="shared" ca="1" si="22"/>
        <v/>
      </c>
      <c r="B241" s="11" t="str">
        <f t="shared" ca="1" si="18"/>
        <v/>
      </c>
      <c r="C241" s="10" t="str">
        <f t="shared" ca="1" si="19"/>
        <v/>
      </c>
      <c r="D241" s="97"/>
      <c r="F241" s="10" t="str">
        <f t="shared" ca="1" si="20"/>
        <v/>
      </c>
      <c r="G241" s="10" t="str">
        <f t="shared" ca="1" si="23"/>
        <v/>
      </c>
      <c r="H241" s="10" t="str">
        <f t="shared" ca="1" si="21"/>
        <v/>
      </c>
      <c r="J241" s="4"/>
    </row>
    <row r="242" spans="1:10" x14ac:dyDescent="0.2">
      <c r="A242" s="9" t="str">
        <f t="shared" ca="1" si="22"/>
        <v/>
      </c>
      <c r="B242" s="11" t="str">
        <f t="shared" ca="1" si="18"/>
        <v/>
      </c>
      <c r="C242" s="10" t="str">
        <f t="shared" ca="1" si="19"/>
        <v/>
      </c>
      <c r="D242" s="97"/>
      <c r="F242" s="10" t="str">
        <f t="shared" ca="1" si="20"/>
        <v/>
      </c>
      <c r="G242" s="10" t="str">
        <f t="shared" ca="1" si="23"/>
        <v/>
      </c>
      <c r="H242" s="10" t="str">
        <f t="shared" ca="1" si="21"/>
        <v/>
      </c>
      <c r="J242" s="4"/>
    </row>
    <row r="243" spans="1:10" x14ac:dyDescent="0.2">
      <c r="A243" s="9" t="str">
        <f t="shared" ca="1" si="22"/>
        <v/>
      </c>
      <c r="B243" s="11" t="str">
        <f t="shared" ca="1" si="18"/>
        <v/>
      </c>
      <c r="C243" s="10" t="str">
        <f t="shared" ca="1" si="19"/>
        <v/>
      </c>
      <c r="D243" s="97"/>
      <c r="F243" s="10" t="str">
        <f t="shared" ca="1" si="20"/>
        <v/>
      </c>
      <c r="G243" s="10" t="str">
        <f t="shared" ca="1" si="23"/>
        <v/>
      </c>
      <c r="H243" s="10" t="str">
        <f t="shared" ca="1" si="21"/>
        <v/>
      </c>
      <c r="J243" s="4"/>
    </row>
    <row r="244" spans="1:10" x14ac:dyDescent="0.2">
      <c r="A244" s="9" t="str">
        <f t="shared" ca="1" si="22"/>
        <v/>
      </c>
      <c r="B244" s="11" t="str">
        <f t="shared" ca="1" si="18"/>
        <v/>
      </c>
      <c r="C244" s="10" t="str">
        <f t="shared" ca="1" si="19"/>
        <v/>
      </c>
      <c r="D244" s="97"/>
      <c r="F244" s="10" t="str">
        <f t="shared" ca="1" si="20"/>
        <v/>
      </c>
      <c r="G244" s="10" t="str">
        <f t="shared" ca="1" si="23"/>
        <v/>
      </c>
      <c r="H244" s="10" t="str">
        <f t="shared" ca="1" si="21"/>
        <v/>
      </c>
      <c r="J244" s="4"/>
    </row>
    <row r="245" spans="1:10" x14ac:dyDescent="0.2">
      <c r="A245" s="9" t="str">
        <f t="shared" ca="1" si="22"/>
        <v/>
      </c>
      <c r="B245" s="11" t="str">
        <f t="shared" ca="1" si="18"/>
        <v/>
      </c>
      <c r="C245" s="10" t="str">
        <f t="shared" ca="1" si="19"/>
        <v/>
      </c>
      <c r="D245" s="97"/>
      <c r="F245" s="10" t="str">
        <f t="shared" ca="1" si="20"/>
        <v/>
      </c>
      <c r="G245" s="10" t="str">
        <f t="shared" ca="1" si="23"/>
        <v/>
      </c>
      <c r="H245" s="10" t="str">
        <f t="shared" ca="1" si="21"/>
        <v/>
      </c>
      <c r="J245" s="4"/>
    </row>
    <row r="246" spans="1:10" x14ac:dyDescent="0.2">
      <c r="A246" s="9" t="str">
        <f t="shared" ca="1" si="22"/>
        <v/>
      </c>
      <c r="B246" s="11" t="str">
        <f t="shared" ca="1" si="18"/>
        <v/>
      </c>
      <c r="C246" s="10" t="str">
        <f t="shared" ca="1" si="19"/>
        <v/>
      </c>
      <c r="D246" s="97"/>
      <c r="F246" s="10" t="str">
        <f t="shared" ca="1" si="20"/>
        <v/>
      </c>
      <c r="G246" s="10" t="str">
        <f t="shared" ca="1" si="23"/>
        <v/>
      </c>
      <c r="H246" s="10" t="str">
        <f t="shared" ca="1" si="21"/>
        <v/>
      </c>
      <c r="J246" s="4"/>
    </row>
    <row r="247" spans="1:10" x14ac:dyDescent="0.2">
      <c r="A247" s="9" t="str">
        <f t="shared" ca="1" si="22"/>
        <v/>
      </c>
      <c r="B247" s="11" t="str">
        <f t="shared" ca="1" si="18"/>
        <v/>
      </c>
      <c r="C247" s="10" t="str">
        <f t="shared" ca="1" si="19"/>
        <v/>
      </c>
      <c r="D247" s="97"/>
      <c r="F247" s="10" t="str">
        <f t="shared" ca="1" si="20"/>
        <v/>
      </c>
      <c r="G247" s="10" t="str">
        <f t="shared" ca="1" si="23"/>
        <v/>
      </c>
      <c r="H247" s="10" t="str">
        <f t="shared" ca="1" si="21"/>
        <v/>
      </c>
      <c r="J247" s="4"/>
    </row>
    <row r="248" spans="1:10" x14ac:dyDescent="0.2">
      <c r="A248" s="9" t="str">
        <f t="shared" ca="1" si="22"/>
        <v/>
      </c>
      <c r="B248" s="11" t="str">
        <f t="shared" ca="1" si="18"/>
        <v/>
      </c>
      <c r="C248" s="10" t="str">
        <f t="shared" ca="1" si="19"/>
        <v/>
      </c>
      <c r="D248" s="97"/>
      <c r="F248" s="10" t="str">
        <f t="shared" ca="1" si="20"/>
        <v/>
      </c>
      <c r="G248" s="10" t="str">
        <f t="shared" ca="1" si="23"/>
        <v/>
      </c>
      <c r="H248" s="10" t="str">
        <f t="shared" ca="1" si="21"/>
        <v/>
      </c>
      <c r="J248" s="4"/>
    </row>
    <row r="249" spans="1:10" x14ac:dyDescent="0.2">
      <c r="A249" s="9" t="str">
        <f t="shared" ca="1" si="22"/>
        <v/>
      </c>
      <c r="B249" s="11" t="str">
        <f t="shared" ca="1" si="18"/>
        <v/>
      </c>
      <c r="C249" s="10" t="str">
        <f t="shared" ca="1" si="19"/>
        <v/>
      </c>
      <c r="D249" s="97"/>
      <c r="F249" s="10" t="str">
        <f t="shared" ca="1" si="20"/>
        <v/>
      </c>
      <c r="G249" s="10" t="str">
        <f t="shared" ca="1" si="23"/>
        <v/>
      </c>
      <c r="H249" s="10" t="str">
        <f t="shared" ca="1" si="21"/>
        <v/>
      </c>
      <c r="J249" s="4"/>
    </row>
    <row r="250" spans="1:10" x14ac:dyDescent="0.2">
      <c r="A250" s="9" t="str">
        <f t="shared" ca="1" si="22"/>
        <v/>
      </c>
      <c r="B250" s="11" t="str">
        <f t="shared" ca="1" si="18"/>
        <v/>
      </c>
      <c r="C250" s="10" t="str">
        <f t="shared" ca="1" si="19"/>
        <v/>
      </c>
      <c r="D250" s="97"/>
      <c r="F250" s="10" t="str">
        <f t="shared" ca="1" si="20"/>
        <v/>
      </c>
      <c r="G250" s="10" t="str">
        <f t="shared" ca="1" si="23"/>
        <v/>
      </c>
      <c r="H250" s="10" t="str">
        <f t="shared" ca="1" si="21"/>
        <v/>
      </c>
      <c r="J250" s="4"/>
    </row>
    <row r="251" spans="1:10" x14ac:dyDescent="0.2">
      <c r="A251" s="9" t="str">
        <f t="shared" ca="1" si="22"/>
        <v/>
      </c>
      <c r="B251" s="11" t="str">
        <f t="shared" ca="1" si="18"/>
        <v/>
      </c>
      <c r="C251" s="10" t="str">
        <f t="shared" ca="1" si="19"/>
        <v/>
      </c>
      <c r="D251" s="97"/>
      <c r="F251" s="10" t="str">
        <f t="shared" ca="1" si="20"/>
        <v/>
      </c>
      <c r="G251" s="10" t="str">
        <f t="shared" ca="1" si="23"/>
        <v/>
      </c>
      <c r="H251" s="10" t="str">
        <f t="shared" ca="1" si="21"/>
        <v/>
      </c>
      <c r="J251" s="4"/>
    </row>
    <row r="252" spans="1:10" x14ac:dyDescent="0.2">
      <c r="A252" s="9" t="str">
        <f t="shared" ca="1" si="22"/>
        <v/>
      </c>
      <c r="B252" s="11" t="str">
        <f t="shared" ca="1" si="18"/>
        <v/>
      </c>
      <c r="C252" s="10" t="str">
        <f t="shared" ca="1" si="19"/>
        <v/>
      </c>
      <c r="D252" s="97"/>
      <c r="F252" s="10" t="str">
        <f t="shared" ca="1" si="20"/>
        <v/>
      </c>
      <c r="G252" s="10" t="str">
        <f t="shared" ca="1" si="23"/>
        <v/>
      </c>
      <c r="H252" s="10" t="str">
        <f t="shared" ca="1" si="21"/>
        <v/>
      </c>
      <c r="J252" s="4"/>
    </row>
    <row r="253" spans="1:10" x14ac:dyDescent="0.2">
      <c r="A253" s="9" t="str">
        <f t="shared" ca="1" si="22"/>
        <v/>
      </c>
      <c r="B253" s="11" t="str">
        <f t="shared" ca="1" si="18"/>
        <v/>
      </c>
      <c r="C253" s="10" t="str">
        <f t="shared" ca="1" si="19"/>
        <v/>
      </c>
      <c r="D253" s="97"/>
      <c r="F253" s="10" t="str">
        <f t="shared" ca="1" si="20"/>
        <v/>
      </c>
      <c r="G253" s="10" t="str">
        <f t="shared" ca="1" si="23"/>
        <v/>
      </c>
      <c r="H253" s="10" t="str">
        <f t="shared" ca="1" si="21"/>
        <v/>
      </c>
      <c r="J253" s="4"/>
    </row>
    <row r="254" spans="1:10" x14ac:dyDescent="0.2">
      <c r="A254" s="9" t="str">
        <f t="shared" ca="1" si="22"/>
        <v/>
      </c>
      <c r="B254" s="11" t="str">
        <f t="shared" ca="1" si="18"/>
        <v/>
      </c>
      <c r="C254" s="10" t="str">
        <f t="shared" ca="1" si="19"/>
        <v/>
      </c>
      <c r="D254" s="97"/>
      <c r="F254" s="10" t="str">
        <f t="shared" ca="1" si="20"/>
        <v/>
      </c>
      <c r="G254" s="10" t="str">
        <f t="shared" ca="1" si="23"/>
        <v/>
      </c>
      <c r="H254" s="10" t="str">
        <f t="shared" ca="1" si="21"/>
        <v/>
      </c>
      <c r="J254" s="4"/>
    </row>
    <row r="255" spans="1:10" x14ac:dyDescent="0.2">
      <c r="A255" s="9" t="str">
        <f t="shared" ca="1" si="22"/>
        <v/>
      </c>
      <c r="B255" s="11" t="str">
        <f t="shared" ca="1" si="18"/>
        <v/>
      </c>
      <c r="C255" s="10" t="str">
        <f t="shared" ca="1" si="19"/>
        <v/>
      </c>
      <c r="D255" s="97"/>
      <c r="F255" s="10" t="str">
        <f t="shared" ca="1" si="20"/>
        <v/>
      </c>
      <c r="G255" s="10" t="str">
        <f t="shared" ca="1" si="23"/>
        <v/>
      </c>
      <c r="H255" s="10" t="str">
        <f t="shared" ca="1" si="21"/>
        <v/>
      </c>
      <c r="J255" s="4"/>
    </row>
    <row r="256" spans="1:10" x14ac:dyDescent="0.2">
      <c r="A256" s="9" t="str">
        <f t="shared" ca="1" si="22"/>
        <v/>
      </c>
      <c r="B256" s="11" t="str">
        <f t="shared" ca="1" si="18"/>
        <v/>
      </c>
      <c r="C256" s="10" t="str">
        <f t="shared" ca="1" si="19"/>
        <v/>
      </c>
      <c r="D256" s="97"/>
      <c r="F256" s="10" t="str">
        <f t="shared" ca="1" si="20"/>
        <v/>
      </c>
      <c r="G256" s="10" t="str">
        <f t="shared" ca="1" si="23"/>
        <v/>
      </c>
      <c r="H256" s="10" t="str">
        <f t="shared" ca="1" si="21"/>
        <v/>
      </c>
      <c r="J256" s="4"/>
    </row>
    <row r="257" spans="1:10" x14ac:dyDescent="0.2">
      <c r="A257" s="9" t="str">
        <f t="shared" ca="1" si="22"/>
        <v/>
      </c>
      <c r="B257" s="11" t="str">
        <f t="shared" ca="1" si="18"/>
        <v/>
      </c>
      <c r="C257" s="10" t="str">
        <f t="shared" ca="1" si="19"/>
        <v/>
      </c>
      <c r="D257" s="97"/>
      <c r="F257" s="10" t="str">
        <f t="shared" ca="1" si="20"/>
        <v/>
      </c>
      <c r="G257" s="10" t="str">
        <f t="shared" ca="1" si="23"/>
        <v/>
      </c>
      <c r="H257" s="10" t="str">
        <f t="shared" ca="1" si="21"/>
        <v/>
      </c>
      <c r="J257" s="4"/>
    </row>
    <row r="258" spans="1:10" x14ac:dyDescent="0.2">
      <c r="A258" s="9" t="str">
        <f t="shared" ca="1" si="22"/>
        <v/>
      </c>
      <c r="B258" s="11" t="str">
        <f t="shared" ca="1" si="18"/>
        <v/>
      </c>
      <c r="C258" s="10" t="str">
        <f t="shared" ca="1" si="19"/>
        <v/>
      </c>
      <c r="D258" s="97"/>
      <c r="F258" s="10" t="str">
        <f t="shared" ca="1" si="20"/>
        <v/>
      </c>
      <c r="G258" s="10" t="str">
        <f t="shared" ca="1" si="23"/>
        <v/>
      </c>
      <c r="H258" s="10" t="str">
        <f t="shared" ca="1" si="21"/>
        <v/>
      </c>
      <c r="J258" s="4"/>
    </row>
    <row r="259" spans="1:10" x14ac:dyDescent="0.2">
      <c r="A259" s="9" t="str">
        <f t="shared" ca="1" si="22"/>
        <v/>
      </c>
      <c r="B259" s="11" t="str">
        <f t="shared" ca="1" si="18"/>
        <v/>
      </c>
      <c r="C259" s="10" t="str">
        <f t="shared" ca="1" si="19"/>
        <v/>
      </c>
      <c r="D259" s="97"/>
      <c r="F259" s="10" t="str">
        <f t="shared" ca="1" si="20"/>
        <v/>
      </c>
      <c r="G259" s="10" t="str">
        <f t="shared" ca="1" si="23"/>
        <v/>
      </c>
      <c r="H259" s="10" t="str">
        <f t="shared" ca="1" si="21"/>
        <v/>
      </c>
      <c r="J259" s="4"/>
    </row>
    <row r="260" spans="1:10" x14ac:dyDescent="0.2">
      <c r="A260" s="9" t="str">
        <f t="shared" ca="1" si="22"/>
        <v/>
      </c>
      <c r="B260" s="11" t="str">
        <f t="shared" ca="1" si="18"/>
        <v/>
      </c>
      <c r="C260" s="10" t="str">
        <f t="shared" ca="1" si="19"/>
        <v/>
      </c>
      <c r="D260" s="97"/>
      <c r="F260" s="10" t="str">
        <f t="shared" ca="1" si="20"/>
        <v/>
      </c>
      <c r="G260" s="10" t="str">
        <f t="shared" ca="1" si="23"/>
        <v/>
      </c>
      <c r="H260" s="10" t="str">
        <f t="shared" ca="1" si="21"/>
        <v/>
      </c>
      <c r="J260" s="4"/>
    </row>
    <row r="261" spans="1:10" x14ac:dyDescent="0.2">
      <c r="A261" s="9" t="str">
        <f t="shared" ca="1" si="22"/>
        <v/>
      </c>
      <c r="B261" s="11" t="str">
        <f t="shared" ca="1" si="18"/>
        <v/>
      </c>
      <c r="C261" s="10" t="str">
        <f t="shared" ca="1" si="19"/>
        <v/>
      </c>
      <c r="D261" s="97"/>
      <c r="F261" s="10" t="str">
        <f t="shared" ca="1" si="20"/>
        <v/>
      </c>
      <c r="G261" s="10" t="str">
        <f t="shared" ca="1" si="23"/>
        <v/>
      </c>
      <c r="H261" s="10" t="str">
        <f t="shared" ca="1" si="21"/>
        <v/>
      </c>
      <c r="J261" s="4"/>
    </row>
    <row r="262" spans="1:10" x14ac:dyDescent="0.2">
      <c r="A262" s="9" t="str">
        <f t="shared" ca="1" si="22"/>
        <v/>
      </c>
      <c r="B262" s="11" t="str">
        <f t="shared" ca="1" si="18"/>
        <v/>
      </c>
      <c r="C262" s="10" t="str">
        <f t="shared" ca="1" si="19"/>
        <v/>
      </c>
      <c r="D262" s="97"/>
      <c r="F262" s="10" t="str">
        <f t="shared" ca="1" si="20"/>
        <v/>
      </c>
      <c r="G262" s="10" t="str">
        <f t="shared" ca="1" si="23"/>
        <v/>
      </c>
      <c r="H262" s="10" t="str">
        <f t="shared" ca="1" si="21"/>
        <v/>
      </c>
      <c r="J262" s="4"/>
    </row>
    <row r="263" spans="1:10" x14ac:dyDescent="0.2">
      <c r="A263" s="9" t="str">
        <f t="shared" ca="1" si="22"/>
        <v/>
      </c>
      <c r="B263" s="11" t="str">
        <f t="shared" ca="1" si="18"/>
        <v/>
      </c>
      <c r="C263" s="10" t="str">
        <f t="shared" ca="1" si="19"/>
        <v/>
      </c>
      <c r="D263" s="97"/>
      <c r="F263" s="10" t="str">
        <f t="shared" ca="1" si="20"/>
        <v/>
      </c>
      <c r="G263" s="10" t="str">
        <f t="shared" ca="1" si="23"/>
        <v/>
      </c>
      <c r="H263" s="10" t="str">
        <f t="shared" ca="1" si="21"/>
        <v/>
      </c>
      <c r="J263" s="4"/>
    </row>
    <row r="264" spans="1:10" x14ac:dyDescent="0.2">
      <c r="A264" s="9" t="str">
        <f t="shared" ca="1" si="22"/>
        <v/>
      </c>
      <c r="B264" s="11" t="str">
        <f t="shared" ca="1" si="18"/>
        <v/>
      </c>
      <c r="C264" s="10" t="str">
        <f t="shared" ca="1" si="19"/>
        <v/>
      </c>
      <c r="D264" s="97"/>
      <c r="F264" s="10" t="str">
        <f t="shared" ca="1" si="20"/>
        <v/>
      </c>
      <c r="G264" s="10" t="str">
        <f t="shared" ca="1" si="23"/>
        <v/>
      </c>
      <c r="H264" s="10" t="str">
        <f t="shared" ca="1" si="21"/>
        <v/>
      </c>
      <c r="J264" s="4"/>
    </row>
    <row r="265" spans="1:10" x14ac:dyDescent="0.2">
      <c r="A265" s="9" t="str">
        <f t="shared" ca="1" si="22"/>
        <v/>
      </c>
      <c r="B265" s="11" t="str">
        <f t="shared" ca="1" si="18"/>
        <v/>
      </c>
      <c r="C265" s="10" t="str">
        <f t="shared" ca="1" si="19"/>
        <v/>
      </c>
      <c r="D265" s="97"/>
      <c r="F265" s="10" t="str">
        <f t="shared" ca="1" si="20"/>
        <v/>
      </c>
      <c r="G265" s="10" t="str">
        <f t="shared" ca="1" si="23"/>
        <v/>
      </c>
      <c r="H265" s="10" t="str">
        <f t="shared" ca="1" si="21"/>
        <v/>
      </c>
      <c r="J265" s="4"/>
    </row>
    <row r="266" spans="1:10" x14ac:dyDescent="0.2">
      <c r="A266" s="9" t="str">
        <f t="shared" ca="1" si="22"/>
        <v/>
      </c>
      <c r="B266" s="11" t="str">
        <f t="shared" ca="1" si="18"/>
        <v/>
      </c>
      <c r="C266" s="10" t="str">
        <f t="shared" ca="1" si="19"/>
        <v/>
      </c>
      <c r="D266" s="97"/>
      <c r="F266" s="10" t="str">
        <f t="shared" ca="1" si="20"/>
        <v/>
      </c>
      <c r="G266" s="10" t="str">
        <f t="shared" ca="1" si="23"/>
        <v/>
      </c>
      <c r="H266" s="10" t="str">
        <f t="shared" ca="1" si="21"/>
        <v/>
      </c>
      <c r="J266" s="4"/>
    </row>
    <row r="267" spans="1:10" x14ac:dyDescent="0.2">
      <c r="A267" s="9" t="str">
        <f t="shared" ca="1" si="22"/>
        <v/>
      </c>
      <c r="B267" s="11" t="str">
        <f t="shared" ca="1" si="18"/>
        <v/>
      </c>
      <c r="C267" s="10" t="str">
        <f t="shared" ca="1" si="19"/>
        <v/>
      </c>
      <c r="D267" s="97"/>
      <c r="F267" s="10" t="str">
        <f t="shared" ca="1" si="20"/>
        <v/>
      </c>
      <c r="G267" s="10" t="str">
        <f t="shared" ca="1" si="23"/>
        <v/>
      </c>
      <c r="H267" s="10" t="str">
        <f t="shared" ca="1" si="21"/>
        <v/>
      </c>
      <c r="J267" s="4"/>
    </row>
    <row r="268" spans="1:10" x14ac:dyDescent="0.2">
      <c r="A268" s="9" t="str">
        <f t="shared" ca="1" si="22"/>
        <v/>
      </c>
      <c r="B268" s="11" t="str">
        <f t="shared" ca="1" si="18"/>
        <v/>
      </c>
      <c r="C268" s="10" t="str">
        <f t="shared" ca="1" si="19"/>
        <v/>
      </c>
      <c r="D268" s="97"/>
      <c r="F268" s="10" t="str">
        <f t="shared" ca="1" si="20"/>
        <v/>
      </c>
      <c r="G268" s="10" t="str">
        <f t="shared" ca="1" si="23"/>
        <v/>
      </c>
      <c r="H268" s="10" t="str">
        <f t="shared" ca="1" si="21"/>
        <v/>
      </c>
      <c r="J268" s="4"/>
    </row>
    <row r="269" spans="1:10" x14ac:dyDescent="0.2">
      <c r="A269" s="9" t="str">
        <f t="shared" ca="1" si="22"/>
        <v/>
      </c>
      <c r="B269" s="11" t="str">
        <f t="shared" ca="1" si="18"/>
        <v/>
      </c>
      <c r="C269" s="10" t="str">
        <f t="shared" ca="1" si="19"/>
        <v/>
      </c>
      <c r="D269" s="97"/>
      <c r="F269" s="10" t="str">
        <f t="shared" ca="1" si="20"/>
        <v/>
      </c>
      <c r="G269" s="10" t="str">
        <f t="shared" ca="1" si="23"/>
        <v/>
      </c>
      <c r="H269" s="10" t="str">
        <f t="shared" ca="1" si="21"/>
        <v/>
      </c>
      <c r="J269" s="4"/>
    </row>
    <row r="270" spans="1:10" x14ac:dyDescent="0.2">
      <c r="A270" s="9" t="str">
        <f t="shared" ca="1" si="22"/>
        <v/>
      </c>
      <c r="B270" s="11" t="str">
        <f t="shared" ca="1" si="18"/>
        <v/>
      </c>
      <c r="C270" s="10" t="str">
        <f t="shared" ca="1" si="19"/>
        <v/>
      </c>
      <c r="D270" s="97"/>
      <c r="F270" s="10" t="str">
        <f t="shared" ca="1" si="20"/>
        <v/>
      </c>
      <c r="G270" s="10" t="str">
        <f t="shared" ca="1" si="23"/>
        <v/>
      </c>
      <c r="H270" s="10" t="str">
        <f t="shared" ca="1" si="21"/>
        <v/>
      </c>
      <c r="J270" s="4"/>
    </row>
    <row r="271" spans="1:10" x14ac:dyDescent="0.2">
      <c r="A271" s="9" t="str">
        <f t="shared" ca="1" si="22"/>
        <v/>
      </c>
      <c r="B271" s="11" t="str">
        <f t="shared" ca="1" si="18"/>
        <v/>
      </c>
      <c r="C271" s="10" t="str">
        <f t="shared" ca="1" si="19"/>
        <v/>
      </c>
      <c r="D271" s="97"/>
      <c r="F271" s="10" t="str">
        <f t="shared" ca="1" si="20"/>
        <v/>
      </c>
      <c r="G271" s="10" t="str">
        <f t="shared" ca="1" si="23"/>
        <v/>
      </c>
      <c r="H271" s="10" t="str">
        <f t="shared" ca="1" si="21"/>
        <v/>
      </c>
      <c r="J271" s="4"/>
    </row>
    <row r="272" spans="1:10" x14ac:dyDescent="0.2">
      <c r="A272" s="9" t="str">
        <f t="shared" ca="1" si="22"/>
        <v/>
      </c>
      <c r="B272" s="11" t="str">
        <f t="shared" ca="1" si="18"/>
        <v/>
      </c>
      <c r="C272" s="10" t="str">
        <f t="shared" ca="1" si="19"/>
        <v/>
      </c>
      <c r="D272" s="97"/>
      <c r="F272" s="10" t="str">
        <f t="shared" ca="1" si="20"/>
        <v/>
      </c>
      <c r="G272" s="10" t="str">
        <f t="shared" ca="1" si="23"/>
        <v/>
      </c>
      <c r="H272" s="10" t="str">
        <f t="shared" ca="1" si="21"/>
        <v/>
      </c>
      <c r="J272" s="4"/>
    </row>
    <row r="273" spans="1:10" x14ac:dyDescent="0.2">
      <c r="A273" s="9" t="str">
        <f t="shared" ca="1" si="22"/>
        <v/>
      </c>
      <c r="B273" s="11" t="str">
        <f t="shared" ca="1" si="18"/>
        <v/>
      </c>
      <c r="C273" s="10" t="str">
        <f t="shared" ca="1" si="19"/>
        <v/>
      </c>
      <c r="D273" s="97"/>
      <c r="F273" s="10" t="str">
        <f t="shared" ca="1" si="20"/>
        <v/>
      </c>
      <c r="G273" s="10" t="str">
        <f t="shared" ca="1" si="23"/>
        <v/>
      </c>
      <c r="H273" s="10" t="str">
        <f t="shared" ca="1" si="21"/>
        <v/>
      </c>
      <c r="J273" s="4"/>
    </row>
    <row r="274" spans="1:10" x14ac:dyDescent="0.2">
      <c r="A274" s="9" t="str">
        <f t="shared" ca="1" si="22"/>
        <v/>
      </c>
      <c r="B274" s="11" t="str">
        <f t="shared" ca="1" si="18"/>
        <v/>
      </c>
      <c r="C274" s="10" t="str">
        <f t="shared" ca="1" si="19"/>
        <v/>
      </c>
      <c r="D274" s="97"/>
      <c r="F274" s="10" t="str">
        <f t="shared" ca="1" si="20"/>
        <v/>
      </c>
      <c r="G274" s="10" t="str">
        <f t="shared" ca="1" si="23"/>
        <v/>
      </c>
      <c r="H274" s="10" t="str">
        <f t="shared" ca="1" si="21"/>
        <v/>
      </c>
      <c r="J274" s="4"/>
    </row>
    <row r="275" spans="1:10" x14ac:dyDescent="0.2">
      <c r="A275" s="9" t="str">
        <f t="shared" ca="1" si="22"/>
        <v/>
      </c>
      <c r="B275" s="11" t="str">
        <f t="shared" ca="1" si="18"/>
        <v/>
      </c>
      <c r="C275" s="10" t="str">
        <f t="shared" ca="1" si="19"/>
        <v/>
      </c>
      <c r="D275" s="97"/>
      <c r="F275" s="10" t="str">
        <f t="shared" ca="1" si="20"/>
        <v/>
      </c>
      <c r="G275" s="10" t="str">
        <f t="shared" ca="1" si="23"/>
        <v/>
      </c>
      <c r="H275" s="10" t="str">
        <f t="shared" ca="1" si="21"/>
        <v/>
      </c>
      <c r="J275" s="4"/>
    </row>
    <row r="276" spans="1:10" x14ac:dyDescent="0.2">
      <c r="A276" s="9" t="str">
        <f t="shared" ca="1" si="22"/>
        <v/>
      </c>
      <c r="B276" s="11" t="str">
        <f t="shared" ca="1" si="18"/>
        <v/>
      </c>
      <c r="C276" s="10" t="str">
        <f t="shared" ca="1" si="19"/>
        <v/>
      </c>
      <c r="D276" s="97"/>
      <c r="F276" s="10" t="str">
        <f t="shared" ca="1" si="20"/>
        <v/>
      </c>
      <c r="G276" s="10" t="str">
        <f t="shared" ca="1" si="23"/>
        <v/>
      </c>
      <c r="H276" s="10" t="str">
        <f t="shared" ca="1" si="21"/>
        <v/>
      </c>
      <c r="J276" s="4"/>
    </row>
    <row r="277" spans="1:10" x14ac:dyDescent="0.2">
      <c r="A277" s="9" t="str">
        <f t="shared" ca="1" si="22"/>
        <v/>
      </c>
      <c r="B277" s="11" t="str">
        <f t="shared" ca="1" si="18"/>
        <v/>
      </c>
      <c r="C277" s="10" t="str">
        <f t="shared" ca="1" si="19"/>
        <v/>
      </c>
      <c r="D277" s="97"/>
      <c r="F277" s="10" t="str">
        <f t="shared" ca="1" si="20"/>
        <v/>
      </c>
      <c r="G277" s="10" t="str">
        <f t="shared" ca="1" si="23"/>
        <v/>
      </c>
      <c r="H277" s="10" t="str">
        <f t="shared" ca="1" si="21"/>
        <v/>
      </c>
      <c r="J277" s="4"/>
    </row>
    <row r="278" spans="1:10" x14ac:dyDescent="0.2">
      <c r="A278" s="9" t="str">
        <f t="shared" ca="1" si="22"/>
        <v/>
      </c>
      <c r="B278" s="11" t="str">
        <f t="shared" ca="1" si="18"/>
        <v/>
      </c>
      <c r="C278" s="10" t="str">
        <f t="shared" ca="1" si="19"/>
        <v/>
      </c>
      <c r="D278" s="97"/>
      <c r="F278" s="10" t="str">
        <f t="shared" ca="1" si="20"/>
        <v/>
      </c>
      <c r="G278" s="10" t="str">
        <f t="shared" ca="1" si="23"/>
        <v/>
      </c>
      <c r="H278" s="10" t="str">
        <f t="shared" ca="1" si="21"/>
        <v/>
      </c>
      <c r="J278" s="4"/>
    </row>
    <row r="279" spans="1:10" x14ac:dyDescent="0.2">
      <c r="A279" s="9" t="str">
        <f t="shared" ca="1" si="22"/>
        <v/>
      </c>
      <c r="B279" s="11" t="str">
        <f t="shared" ca="1" si="18"/>
        <v/>
      </c>
      <c r="C279" s="10" t="str">
        <f t="shared" ca="1" si="19"/>
        <v/>
      </c>
      <c r="D279" s="97"/>
      <c r="F279" s="10" t="str">
        <f t="shared" ca="1" si="20"/>
        <v/>
      </c>
      <c r="G279" s="10" t="str">
        <f t="shared" ca="1" si="23"/>
        <v/>
      </c>
      <c r="H279" s="10" t="str">
        <f t="shared" ca="1" si="21"/>
        <v/>
      </c>
      <c r="J279" s="4"/>
    </row>
    <row r="280" spans="1:10" x14ac:dyDescent="0.2">
      <c r="A280" s="9" t="str">
        <f t="shared" ca="1" si="22"/>
        <v/>
      </c>
      <c r="B280" s="11" t="str">
        <f t="shared" ca="1" si="18"/>
        <v/>
      </c>
      <c r="C280" s="10" t="str">
        <f t="shared" ca="1" si="19"/>
        <v/>
      </c>
      <c r="D280" s="97"/>
      <c r="F280" s="10" t="str">
        <f t="shared" ca="1" si="20"/>
        <v/>
      </c>
      <c r="G280" s="10" t="str">
        <f t="shared" ca="1" si="23"/>
        <v/>
      </c>
      <c r="H280" s="10" t="str">
        <f t="shared" ca="1" si="21"/>
        <v/>
      </c>
      <c r="J280" s="4"/>
    </row>
    <row r="281" spans="1:10" x14ac:dyDescent="0.2">
      <c r="A281" s="9" t="str">
        <f t="shared" ca="1" si="22"/>
        <v/>
      </c>
      <c r="B281" s="11" t="str">
        <f t="shared" ref="B281:B344" ca="1" si="24">IF(A281="","",IF($M$16=26,(A281-1)*14+$D$13,IF($M$16=52,(A281-1)*7+$D$13,DATE(YEAR($D$13),MONTH($D$13)+(A281-1)*$N$16,IF($M$16=24,IF((MOD(A281-1,2))=1,DAY($D$13)+14,DAY($D$13)),DAY($D$13))))))</f>
        <v/>
      </c>
      <c r="C281" s="10" t="str">
        <f t="shared" ref="C281:C344" ca="1" si="25">IF(A281="","",IF(A281=$D$16,H280+F281,IF(IF($E$20,$D$20,$D$19)&gt;H280+F281,H280+F281,IF($E$20,$D$20,$D$19))))</f>
        <v/>
      </c>
      <c r="D281" s="97"/>
      <c r="F281" s="10" t="str">
        <f t="shared" ref="F281:F344" ca="1" si="26">IF(B281="","",IF(roundOpt,ROUND(((1+$H$9)^(B281-B280)-1)*H280,2),((1+$H$9)^(B281-B280)-1)*H280))</f>
        <v/>
      </c>
      <c r="G281" s="10" t="str">
        <f t="shared" ca="1" si="23"/>
        <v/>
      </c>
      <c r="H281" s="10" t="str">
        <f t="shared" ref="H281:H344" ca="1" si="27">IF(B281="","",H280+F281-C281-D281)</f>
        <v/>
      </c>
      <c r="J281" s="4"/>
    </row>
    <row r="282" spans="1:10" x14ac:dyDescent="0.2">
      <c r="A282" s="9" t="str">
        <f t="shared" ref="A282:A345" ca="1" si="28">IF(OR(H281&lt;=0,H281=""),"",OFFSET(A282,-1,0,1,1)+1)</f>
        <v/>
      </c>
      <c r="B282" s="11" t="str">
        <f t="shared" ca="1" si="24"/>
        <v/>
      </c>
      <c r="C282" s="10" t="str">
        <f t="shared" ca="1" si="25"/>
        <v/>
      </c>
      <c r="D282" s="97"/>
      <c r="F282" s="10" t="str">
        <f t="shared" ca="1" si="26"/>
        <v/>
      </c>
      <c r="G282" s="10" t="str">
        <f t="shared" ref="G282:G345" ca="1" si="29">IF(B282="","",MAX(0,H281-H282))</f>
        <v/>
      </c>
      <c r="H282" s="10" t="str">
        <f t="shared" ca="1" si="27"/>
        <v/>
      </c>
      <c r="J282" s="4"/>
    </row>
    <row r="283" spans="1:10" x14ac:dyDescent="0.2">
      <c r="A283" s="9" t="str">
        <f t="shared" ca="1" si="28"/>
        <v/>
      </c>
      <c r="B283" s="11" t="str">
        <f t="shared" ca="1" si="24"/>
        <v/>
      </c>
      <c r="C283" s="10" t="str">
        <f t="shared" ca="1" si="25"/>
        <v/>
      </c>
      <c r="D283" s="97"/>
      <c r="F283" s="10" t="str">
        <f t="shared" ca="1" si="26"/>
        <v/>
      </c>
      <c r="G283" s="10" t="str">
        <f t="shared" ca="1" si="29"/>
        <v/>
      </c>
      <c r="H283" s="10" t="str">
        <f t="shared" ca="1" si="27"/>
        <v/>
      </c>
      <c r="J283" s="4"/>
    </row>
    <row r="284" spans="1:10" x14ac:dyDescent="0.2">
      <c r="A284" s="9" t="str">
        <f t="shared" ca="1" si="28"/>
        <v/>
      </c>
      <c r="B284" s="11" t="str">
        <f t="shared" ca="1" si="24"/>
        <v/>
      </c>
      <c r="C284" s="10" t="str">
        <f t="shared" ca="1" si="25"/>
        <v/>
      </c>
      <c r="D284" s="97"/>
      <c r="F284" s="10" t="str">
        <f t="shared" ca="1" si="26"/>
        <v/>
      </c>
      <c r="G284" s="10" t="str">
        <f t="shared" ca="1" si="29"/>
        <v/>
      </c>
      <c r="H284" s="10" t="str">
        <f t="shared" ca="1" si="27"/>
        <v/>
      </c>
      <c r="J284" s="4"/>
    </row>
    <row r="285" spans="1:10" x14ac:dyDescent="0.2">
      <c r="A285" s="9" t="str">
        <f t="shared" ca="1" si="28"/>
        <v/>
      </c>
      <c r="B285" s="11" t="str">
        <f t="shared" ca="1" si="24"/>
        <v/>
      </c>
      <c r="C285" s="10" t="str">
        <f t="shared" ca="1" si="25"/>
        <v/>
      </c>
      <c r="D285" s="97"/>
      <c r="F285" s="10" t="str">
        <f t="shared" ca="1" si="26"/>
        <v/>
      </c>
      <c r="G285" s="10" t="str">
        <f t="shared" ca="1" si="29"/>
        <v/>
      </c>
      <c r="H285" s="10" t="str">
        <f t="shared" ca="1" si="27"/>
        <v/>
      </c>
      <c r="J285" s="4"/>
    </row>
    <row r="286" spans="1:10" x14ac:dyDescent="0.2">
      <c r="A286" s="9" t="str">
        <f t="shared" ca="1" si="28"/>
        <v/>
      </c>
      <c r="B286" s="11" t="str">
        <f t="shared" ca="1" si="24"/>
        <v/>
      </c>
      <c r="C286" s="10" t="str">
        <f t="shared" ca="1" si="25"/>
        <v/>
      </c>
      <c r="D286" s="97"/>
      <c r="F286" s="10" t="str">
        <f t="shared" ca="1" si="26"/>
        <v/>
      </c>
      <c r="G286" s="10" t="str">
        <f t="shared" ca="1" si="29"/>
        <v/>
      </c>
      <c r="H286" s="10" t="str">
        <f t="shared" ca="1" si="27"/>
        <v/>
      </c>
      <c r="J286" s="4"/>
    </row>
    <row r="287" spans="1:10" x14ac:dyDescent="0.2">
      <c r="A287" s="9" t="str">
        <f t="shared" ca="1" si="28"/>
        <v/>
      </c>
      <c r="B287" s="11" t="str">
        <f t="shared" ca="1" si="24"/>
        <v/>
      </c>
      <c r="C287" s="10" t="str">
        <f t="shared" ca="1" si="25"/>
        <v/>
      </c>
      <c r="D287" s="97"/>
      <c r="F287" s="10" t="str">
        <f t="shared" ca="1" si="26"/>
        <v/>
      </c>
      <c r="G287" s="10" t="str">
        <f t="shared" ca="1" si="29"/>
        <v/>
      </c>
      <c r="H287" s="10" t="str">
        <f t="shared" ca="1" si="27"/>
        <v/>
      </c>
      <c r="J287" s="4"/>
    </row>
    <row r="288" spans="1:10" x14ac:dyDescent="0.2">
      <c r="A288" s="9" t="str">
        <f t="shared" ca="1" si="28"/>
        <v/>
      </c>
      <c r="B288" s="11" t="str">
        <f t="shared" ca="1" si="24"/>
        <v/>
      </c>
      <c r="C288" s="10" t="str">
        <f t="shared" ca="1" si="25"/>
        <v/>
      </c>
      <c r="D288" s="97"/>
      <c r="F288" s="10" t="str">
        <f t="shared" ca="1" si="26"/>
        <v/>
      </c>
      <c r="G288" s="10" t="str">
        <f t="shared" ca="1" si="29"/>
        <v/>
      </c>
      <c r="H288" s="10" t="str">
        <f t="shared" ca="1" si="27"/>
        <v/>
      </c>
      <c r="J288" s="4"/>
    </row>
    <row r="289" spans="1:10" x14ac:dyDescent="0.2">
      <c r="A289" s="9" t="str">
        <f t="shared" ca="1" si="28"/>
        <v/>
      </c>
      <c r="B289" s="11" t="str">
        <f t="shared" ca="1" si="24"/>
        <v/>
      </c>
      <c r="C289" s="10" t="str">
        <f t="shared" ca="1" si="25"/>
        <v/>
      </c>
      <c r="D289" s="97"/>
      <c r="F289" s="10" t="str">
        <f t="shared" ca="1" si="26"/>
        <v/>
      </c>
      <c r="G289" s="10" t="str">
        <f t="shared" ca="1" si="29"/>
        <v/>
      </c>
      <c r="H289" s="10" t="str">
        <f t="shared" ca="1" si="27"/>
        <v/>
      </c>
      <c r="J289" s="4"/>
    </row>
    <row r="290" spans="1:10" x14ac:dyDescent="0.2">
      <c r="A290" s="9" t="str">
        <f t="shared" ca="1" si="28"/>
        <v/>
      </c>
      <c r="B290" s="11" t="str">
        <f t="shared" ca="1" si="24"/>
        <v/>
      </c>
      <c r="C290" s="10" t="str">
        <f t="shared" ca="1" si="25"/>
        <v/>
      </c>
      <c r="D290" s="97"/>
      <c r="F290" s="10" t="str">
        <f t="shared" ca="1" si="26"/>
        <v/>
      </c>
      <c r="G290" s="10" t="str">
        <f t="shared" ca="1" si="29"/>
        <v/>
      </c>
      <c r="H290" s="10" t="str">
        <f t="shared" ca="1" si="27"/>
        <v/>
      </c>
      <c r="J290" s="4"/>
    </row>
    <row r="291" spans="1:10" x14ac:dyDescent="0.2">
      <c r="A291" s="9" t="str">
        <f t="shared" ca="1" si="28"/>
        <v/>
      </c>
      <c r="B291" s="11" t="str">
        <f t="shared" ca="1" si="24"/>
        <v/>
      </c>
      <c r="C291" s="10" t="str">
        <f t="shared" ca="1" si="25"/>
        <v/>
      </c>
      <c r="D291" s="97"/>
      <c r="F291" s="10" t="str">
        <f t="shared" ca="1" si="26"/>
        <v/>
      </c>
      <c r="G291" s="10" t="str">
        <f t="shared" ca="1" si="29"/>
        <v/>
      </c>
      <c r="H291" s="10" t="str">
        <f t="shared" ca="1" si="27"/>
        <v/>
      </c>
      <c r="J291" s="4"/>
    </row>
    <row r="292" spans="1:10" x14ac:dyDescent="0.2">
      <c r="A292" s="9" t="str">
        <f t="shared" ca="1" si="28"/>
        <v/>
      </c>
      <c r="B292" s="11" t="str">
        <f t="shared" ca="1" si="24"/>
        <v/>
      </c>
      <c r="C292" s="10" t="str">
        <f t="shared" ca="1" si="25"/>
        <v/>
      </c>
      <c r="D292" s="97"/>
      <c r="F292" s="10" t="str">
        <f t="shared" ca="1" si="26"/>
        <v/>
      </c>
      <c r="G292" s="10" t="str">
        <f t="shared" ca="1" si="29"/>
        <v/>
      </c>
      <c r="H292" s="10" t="str">
        <f t="shared" ca="1" si="27"/>
        <v/>
      </c>
      <c r="J292" s="4"/>
    </row>
    <row r="293" spans="1:10" x14ac:dyDescent="0.2">
      <c r="A293" s="9" t="str">
        <f t="shared" ca="1" si="28"/>
        <v/>
      </c>
      <c r="B293" s="11" t="str">
        <f t="shared" ca="1" si="24"/>
        <v/>
      </c>
      <c r="C293" s="10" t="str">
        <f t="shared" ca="1" si="25"/>
        <v/>
      </c>
      <c r="D293" s="97"/>
      <c r="F293" s="10" t="str">
        <f t="shared" ca="1" si="26"/>
        <v/>
      </c>
      <c r="G293" s="10" t="str">
        <f t="shared" ca="1" si="29"/>
        <v/>
      </c>
      <c r="H293" s="10" t="str">
        <f t="shared" ca="1" si="27"/>
        <v/>
      </c>
      <c r="J293" s="4"/>
    </row>
    <row r="294" spans="1:10" x14ac:dyDescent="0.2">
      <c r="A294" s="9" t="str">
        <f t="shared" ca="1" si="28"/>
        <v/>
      </c>
      <c r="B294" s="11" t="str">
        <f t="shared" ca="1" si="24"/>
        <v/>
      </c>
      <c r="C294" s="10" t="str">
        <f t="shared" ca="1" si="25"/>
        <v/>
      </c>
      <c r="D294" s="97"/>
      <c r="F294" s="10" t="str">
        <f t="shared" ca="1" si="26"/>
        <v/>
      </c>
      <c r="G294" s="10" t="str">
        <f t="shared" ca="1" si="29"/>
        <v/>
      </c>
      <c r="H294" s="10" t="str">
        <f t="shared" ca="1" si="27"/>
        <v/>
      </c>
      <c r="J294" s="4"/>
    </row>
    <row r="295" spans="1:10" x14ac:dyDescent="0.2">
      <c r="A295" s="9" t="str">
        <f t="shared" ca="1" si="28"/>
        <v/>
      </c>
      <c r="B295" s="11" t="str">
        <f t="shared" ca="1" si="24"/>
        <v/>
      </c>
      <c r="C295" s="10" t="str">
        <f t="shared" ca="1" si="25"/>
        <v/>
      </c>
      <c r="D295" s="97"/>
      <c r="F295" s="10" t="str">
        <f t="shared" ca="1" si="26"/>
        <v/>
      </c>
      <c r="G295" s="10" t="str">
        <f t="shared" ca="1" si="29"/>
        <v/>
      </c>
      <c r="H295" s="10" t="str">
        <f t="shared" ca="1" si="27"/>
        <v/>
      </c>
      <c r="J295" s="4"/>
    </row>
    <row r="296" spans="1:10" x14ac:dyDescent="0.2">
      <c r="A296" s="9" t="str">
        <f t="shared" ca="1" si="28"/>
        <v/>
      </c>
      <c r="B296" s="11" t="str">
        <f t="shared" ca="1" si="24"/>
        <v/>
      </c>
      <c r="C296" s="10" t="str">
        <f t="shared" ca="1" si="25"/>
        <v/>
      </c>
      <c r="D296" s="97"/>
      <c r="F296" s="10" t="str">
        <f t="shared" ca="1" si="26"/>
        <v/>
      </c>
      <c r="G296" s="10" t="str">
        <f t="shared" ca="1" si="29"/>
        <v/>
      </c>
      <c r="H296" s="10" t="str">
        <f t="shared" ca="1" si="27"/>
        <v/>
      </c>
      <c r="J296" s="4"/>
    </row>
    <row r="297" spans="1:10" x14ac:dyDescent="0.2">
      <c r="A297" s="9" t="str">
        <f t="shared" ca="1" si="28"/>
        <v/>
      </c>
      <c r="B297" s="11" t="str">
        <f t="shared" ca="1" si="24"/>
        <v/>
      </c>
      <c r="C297" s="10" t="str">
        <f t="shared" ca="1" si="25"/>
        <v/>
      </c>
      <c r="D297" s="97"/>
      <c r="F297" s="10" t="str">
        <f t="shared" ca="1" si="26"/>
        <v/>
      </c>
      <c r="G297" s="10" t="str">
        <f t="shared" ca="1" si="29"/>
        <v/>
      </c>
      <c r="H297" s="10" t="str">
        <f t="shared" ca="1" si="27"/>
        <v/>
      </c>
      <c r="J297" s="4"/>
    </row>
    <row r="298" spans="1:10" x14ac:dyDescent="0.2">
      <c r="A298" s="9" t="str">
        <f t="shared" ca="1" si="28"/>
        <v/>
      </c>
      <c r="B298" s="11" t="str">
        <f t="shared" ca="1" si="24"/>
        <v/>
      </c>
      <c r="C298" s="10" t="str">
        <f t="shared" ca="1" si="25"/>
        <v/>
      </c>
      <c r="D298" s="97"/>
      <c r="F298" s="10" t="str">
        <f t="shared" ca="1" si="26"/>
        <v/>
      </c>
      <c r="G298" s="10" t="str">
        <f t="shared" ca="1" si="29"/>
        <v/>
      </c>
      <c r="H298" s="10" t="str">
        <f t="shared" ca="1" si="27"/>
        <v/>
      </c>
      <c r="J298" s="4"/>
    </row>
    <row r="299" spans="1:10" x14ac:dyDescent="0.2">
      <c r="A299" s="9" t="str">
        <f t="shared" ca="1" si="28"/>
        <v/>
      </c>
      <c r="B299" s="11" t="str">
        <f t="shared" ca="1" si="24"/>
        <v/>
      </c>
      <c r="C299" s="10" t="str">
        <f t="shared" ca="1" si="25"/>
        <v/>
      </c>
      <c r="D299" s="97"/>
      <c r="F299" s="10" t="str">
        <f t="shared" ca="1" si="26"/>
        <v/>
      </c>
      <c r="G299" s="10" t="str">
        <f t="shared" ca="1" si="29"/>
        <v/>
      </c>
      <c r="H299" s="10" t="str">
        <f t="shared" ca="1" si="27"/>
        <v/>
      </c>
      <c r="J299" s="4"/>
    </row>
    <row r="300" spans="1:10" x14ac:dyDescent="0.2">
      <c r="A300" s="9" t="str">
        <f t="shared" ca="1" si="28"/>
        <v/>
      </c>
      <c r="B300" s="11" t="str">
        <f t="shared" ca="1" si="24"/>
        <v/>
      </c>
      <c r="C300" s="10" t="str">
        <f t="shared" ca="1" si="25"/>
        <v/>
      </c>
      <c r="D300" s="97"/>
      <c r="F300" s="10" t="str">
        <f t="shared" ca="1" si="26"/>
        <v/>
      </c>
      <c r="G300" s="10" t="str">
        <f t="shared" ca="1" si="29"/>
        <v/>
      </c>
      <c r="H300" s="10" t="str">
        <f t="shared" ca="1" si="27"/>
        <v/>
      </c>
      <c r="J300" s="4"/>
    </row>
    <row r="301" spans="1:10" x14ac:dyDescent="0.2">
      <c r="A301" s="9" t="str">
        <f t="shared" ca="1" si="28"/>
        <v/>
      </c>
      <c r="B301" s="11" t="str">
        <f t="shared" ca="1" si="24"/>
        <v/>
      </c>
      <c r="C301" s="10" t="str">
        <f t="shared" ca="1" si="25"/>
        <v/>
      </c>
      <c r="D301" s="97"/>
      <c r="F301" s="10" t="str">
        <f t="shared" ca="1" si="26"/>
        <v/>
      </c>
      <c r="G301" s="10" t="str">
        <f t="shared" ca="1" si="29"/>
        <v/>
      </c>
      <c r="H301" s="10" t="str">
        <f t="shared" ca="1" si="27"/>
        <v/>
      </c>
      <c r="J301" s="4"/>
    </row>
    <row r="302" spans="1:10" x14ac:dyDescent="0.2">
      <c r="A302" s="9" t="str">
        <f t="shared" ca="1" si="28"/>
        <v/>
      </c>
      <c r="B302" s="11" t="str">
        <f t="shared" ca="1" si="24"/>
        <v/>
      </c>
      <c r="C302" s="10" t="str">
        <f t="shared" ca="1" si="25"/>
        <v/>
      </c>
      <c r="D302" s="97"/>
      <c r="F302" s="10" t="str">
        <f t="shared" ca="1" si="26"/>
        <v/>
      </c>
      <c r="G302" s="10" t="str">
        <f t="shared" ca="1" si="29"/>
        <v/>
      </c>
      <c r="H302" s="10" t="str">
        <f t="shared" ca="1" si="27"/>
        <v/>
      </c>
      <c r="J302" s="4"/>
    </row>
    <row r="303" spans="1:10" x14ac:dyDescent="0.2">
      <c r="A303" s="9" t="str">
        <f t="shared" ca="1" si="28"/>
        <v/>
      </c>
      <c r="B303" s="11" t="str">
        <f t="shared" ca="1" si="24"/>
        <v/>
      </c>
      <c r="C303" s="10" t="str">
        <f t="shared" ca="1" si="25"/>
        <v/>
      </c>
      <c r="D303" s="97"/>
      <c r="F303" s="10" t="str">
        <f t="shared" ca="1" si="26"/>
        <v/>
      </c>
      <c r="G303" s="10" t="str">
        <f t="shared" ca="1" si="29"/>
        <v/>
      </c>
      <c r="H303" s="10" t="str">
        <f t="shared" ca="1" si="27"/>
        <v/>
      </c>
      <c r="J303" s="4"/>
    </row>
    <row r="304" spans="1:10" x14ac:dyDescent="0.2">
      <c r="A304" s="9" t="str">
        <f t="shared" ca="1" si="28"/>
        <v/>
      </c>
      <c r="B304" s="11" t="str">
        <f t="shared" ca="1" si="24"/>
        <v/>
      </c>
      <c r="C304" s="10" t="str">
        <f t="shared" ca="1" si="25"/>
        <v/>
      </c>
      <c r="D304" s="97"/>
      <c r="F304" s="10" t="str">
        <f t="shared" ca="1" si="26"/>
        <v/>
      </c>
      <c r="G304" s="10" t="str">
        <f t="shared" ca="1" si="29"/>
        <v/>
      </c>
      <c r="H304" s="10" t="str">
        <f t="shared" ca="1" si="27"/>
        <v/>
      </c>
      <c r="J304" s="4"/>
    </row>
    <row r="305" spans="1:10" x14ac:dyDescent="0.2">
      <c r="A305" s="9" t="str">
        <f t="shared" ca="1" si="28"/>
        <v/>
      </c>
      <c r="B305" s="11" t="str">
        <f t="shared" ca="1" si="24"/>
        <v/>
      </c>
      <c r="C305" s="10" t="str">
        <f t="shared" ca="1" si="25"/>
        <v/>
      </c>
      <c r="D305" s="97"/>
      <c r="F305" s="10" t="str">
        <f t="shared" ca="1" si="26"/>
        <v/>
      </c>
      <c r="G305" s="10" t="str">
        <f t="shared" ca="1" si="29"/>
        <v/>
      </c>
      <c r="H305" s="10" t="str">
        <f t="shared" ca="1" si="27"/>
        <v/>
      </c>
      <c r="J305" s="4"/>
    </row>
    <row r="306" spans="1:10" x14ac:dyDescent="0.2">
      <c r="A306" s="9" t="str">
        <f t="shared" ca="1" si="28"/>
        <v/>
      </c>
      <c r="B306" s="11" t="str">
        <f t="shared" ca="1" si="24"/>
        <v/>
      </c>
      <c r="C306" s="10" t="str">
        <f t="shared" ca="1" si="25"/>
        <v/>
      </c>
      <c r="D306" s="97"/>
      <c r="F306" s="10" t="str">
        <f t="shared" ca="1" si="26"/>
        <v/>
      </c>
      <c r="G306" s="10" t="str">
        <f t="shared" ca="1" si="29"/>
        <v/>
      </c>
      <c r="H306" s="10" t="str">
        <f t="shared" ca="1" si="27"/>
        <v/>
      </c>
      <c r="J306" s="4"/>
    </row>
    <row r="307" spans="1:10" x14ac:dyDescent="0.2">
      <c r="A307" s="9" t="str">
        <f t="shared" ca="1" si="28"/>
        <v/>
      </c>
      <c r="B307" s="11" t="str">
        <f t="shared" ca="1" si="24"/>
        <v/>
      </c>
      <c r="C307" s="10" t="str">
        <f t="shared" ca="1" si="25"/>
        <v/>
      </c>
      <c r="D307" s="97"/>
      <c r="F307" s="10" t="str">
        <f t="shared" ca="1" si="26"/>
        <v/>
      </c>
      <c r="G307" s="10" t="str">
        <f t="shared" ca="1" si="29"/>
        <v/>
      </c>
      <c r="H307" s="10" t="str">
        <f t="shared" ca="1" si="27"/>
        <v/>
      </c>
      <c r="J307" s="4"/>
    </row>
    <row r="308" spans="1:10" x14ac:dyDescent="0.2">
      <c r="A308" s="9" t="str">
        <f t="shared" ca="1" si="28"/>
        <v/>
      </c>
      <c r="B308" s="11" t="str">
        <f t="shared" ca="1" si="24"/>
        <v/>
      </c>
      <c r="C308" s="10" t="str">
        <f t="shared" ca="1" si="25"/>
        <v/>
      </c>
      <c r="D308" s="97"/>
      <c r="F308" s="10" t="str">
        <f t="shared" ca="1" si="26"/>
        <v/>
      </c>
      <c r="G308" s="10" t="str">
        <f t="shared" ca="1" si="29"/>
        <v/>
      </c>
      <c r="H308" s="10" t="str">
        <f t="shared" ca="1" si="27"/>
        <v/>
      </c>
      <c r="J308" s="4"/>
    </row>
    <row r="309" spans="1:10" x14ac:dyDescent="0.2">
      <c r="A309" s="9" t="str">
        <f t="shared" ca="1" si="28"/>
        <v/>
      </c>
      <c r="B309" s="11" t="str">
        <f t="shared" ca="1" si="24"/>
        <v/>
      </c>
      <c r="C309" s="10" t="str">
        <f t="shared" ca="1" si="25"/>
        <v/>
      </c>
      <c r="D309" s="97"/>
      <c r="F309" s="10" t="str">
        <f t="shared" ca="1" si="26"/>
        <v/>
      </c>
      <c r="G309" s="10" t="str">
        <f t="shared" ca="1" si="29"/>
        <v/>
      </c>
      <c r="H309" s="10" t="str">
        <f t="shared" ca="1" si="27"/>
        <v/>
      </c>
      <c r="J309" s="4"/>
    </row>
    <row r="310" spans="1:10" x14ac:dyDescent="0.2">
      <c r="A310" s="9" t="str">
        <f t="shared" ca="1" si="28"/>
        <v/>
      </c>
      <c r="B310" s="11" t="str">
        <f t="shared" ca="1" si="24"/>
        <v/>
      </c>
      <c r="C310" s="10" t="str">
        <f t="shared" ca="1" si="25"/>
        <v/>
      </c>
      <c r="D310" s="97"/>
      <c r="F310" s="10" t="str">
        <f t="shared" ca="1" si="26"/>
        <v/>
      </c>
      <c r="G310" s="10" t="str">
        <f t="shared" ca="1" si="29"/>
        <v/>
      </c>
      <c r="H310" s="10" t="str">
        <f t="shared" ca="1" si="27"/>
        <v/>
      </c>
      <c r="J310" s="4"/>
    </row>
    <row r="311" spans="1:10" x14ac:dyDescent="0.2">
      <c r="A311" s="9" t="str">
        <f t="shared" ca="1" si="28"/>
        <v/>
      </c>
      <c r="B311" s="11" t="str">
        <f t="shared" ca="1" si="24"/>
        <v/>
      </c>
      <c r="C311" s="10" t="str">
        <f t="shared" ca="1" si="25"/>
        <v/>
      </c>
      <c r="D311" s="97"/>
      <c r="F311" s="10" t="str">
        <f t="shared" ca="1" si="26"/>
        <v/>
      </c>
      <c r="G311" s="10" t="str">
        <f t="shared" ca="1" si="29"/>
        <v/>
      </c>
      <c r="H311" s="10" t="str">
        <f t="shared" ca="1" si="27"/>
        <v/>
      </c>
      <c r="J311" s="4"/>
    </row>
    <row r="312" spans="1:10" x14ac:dyDescent="0.2">
      <c r="A312" s="9" t="str">
        <f t="shared" ca="1" si="28"/>
        <v/>
      </c>
      <c r="B312" s="11" t="str">
        <f t="shared" ca="1" si="24"/>
        <v/>
      </c>
      <c r="C312" s="10" t="str">
        <f t="shared" ca="1" si="25"/>
        <v/>
      </c>
      <c r="D312" s="97"/>
      <c r="F312" s="10" t="str">
        <f t="shared" ca="1" si="26"/>
        <v/>
      </c>
      <c r="G312" s="10" t="str">
        <f t="shared" ca="1" si="29"/>
        <v/>
      </c>
      <c r="H312" s="10" t="str">
        <f t="shared" ca="1" si="27"/>
        <v/>
      </c>
      <c r="J312" s="4"/>
    </row>
    <row r="313" spans="1:10" x14ac:dyDescent="0.2">
      <c r="A313" s="9" t="str">
        <f t="shared" ca="1" si="28"/>
        <v/>
      </c>
      <c r="B313" s="11" t="str">
        <f t="shared" ca="1" si="24"/>
        <v/>
      </c>
      <c r="C313" s="10" t="str">
        <f t="shared" ca="1" si="25"/>
        <v/>
      </c>
      <c r="D313" s="97"/>
      <c r="F313" s="10" t="str">
        <f t="shared" ca="1" si="26"/>
        <v/>
      </c>
      <c r="G313" s="10" t="str">
        <f t="shared" ca="1" si="29"/>
        <v/>
      </c>
      <c r="H313" s="10" t="str">
        <f t="shared" ca="1" si="27"/>
        <v/>
      </c>
      <c r="J313" s="4"/>
    </row>
    <row r="314" spans="1:10" x14ac:dyDescent="0.2">
      <c r="A314" s="9" t="str">
        <f t="shared" ca="1" si="28"/>
        <v/>
      </c>
      <c r="B314" s="11" t="str">
        <f t="shared" ca="1" si="24"/>
        <v/>
      </c>
      <c r="C314" s="10" t="str">
        <f t="shared" ca="1" si="25"/>
        <v/>
      </c>
      <c r="D314" s="97"/>
      <c r="F314" s="10" t="str">
        <f t="shared" ca="1" si="26"/>
        <v/>
      </c>
      <c r="G314" s="10" t="str">
        <f t="shared" ca="1" si="29"/>
        <v/>
      </c>
      <c r="H314" s="10" t="str">
        <f t="shared" ca="1" si="27"/>
        <v/>
      </c>
      <c r="J314" s="4"/>
    </row>
    <row r="315" spans="1:10" x14ac:dyDescent="0.2">
      <c r="A315" s="9" t="str">
        <f t="shared" ca="1" si="28"/>
        <v/>
      </c>
      <c r="B315" s="11" t="str">
        <f t="shared" ca="1" si="24"/>
        <v/>
      </c>
      <c r="C315" s="10" t="str">
        <f t="shared" ca="1" si="25"/>
        <v/>
      </c>
      <c r="D315" s="97"/>
      <c r="F315" s="10" t="str">
        <f t="shared" ca="1" si="26"/>
        <v/>
      </c>
      <c r="G315" s="10" t="str">
        <f t="shared" ca="1" si="29"/>
        <v/>
      </c>
      <c r="H315" s="10" t="str">
        <f t="shared" ca="1" si="27"/>
        <v/>
      </c>
      <c r="J315" s="4"/>
    </row>
    <row r="316" spans="1:10" x14ac:dyDescent="0.2">
      <c r="A316" s="9" t="str">
        <f t="shared" ca="1" si="28"/>
        <v/>
      </c>
      <c r="B316" s="11" t="str">
        <f t="shared" ca="1" si="24"/>
        <v/>
      </c>
      <c r="C316" s="10" t="str">
        <f t="shared" ca="1" si="25"/>
        <v/>
      </c>
      <c r="D316" s="97"/>
      <c r="F316" s="10" t="str">
        <f t="shared" ca="1" si="26"/>
        <v/>
      </c>
      <c r="G316" s="10" t="str">
        <f t="shared" ca="1" si="29"/>
        <v/>
      </c>
      <c r="H316" s="10" t="str">
        <f t="shared" ca="1" si="27"/>
        <v/>
      </c>
      <c r="J316" s="4"/>
    </row>
    <row r="317" spans="1:10" x14ac:dyDescent="0.2">
      <c r="A317" s="9" t="str">
        <f t="shared" ca="1" si="28"/>
        <v/>
      </c>
      <c r="B317" s="11" t="str">
        <f t="shared" ca="1" si="24"/>
        <v/>
      </c>
      <c r="C317" s="10" t="str">
        <f t="shared" ca="1" si="25"/>
        <v/>
      </c>
      <c r="D317" s="97"/>
      <c r="F317" s="10" t="str">
        <f t="shared" ca="1" si="26"/>
        <v/>
      </c>
      <c r="G317" s="10" t="str">
        <f t="shared" ca="1" si="29"/>
        <v/>
      </c>
      <c r="H317" s="10" t="str">
        <f t="shared" ca="1" si="27"/>
        <v/>
      </c>
      <c r="J317" s="4"/>
    </row>
    <row r="318" spans="1:10" x14ac:dyDescent="0.2">
      <c r="A318" s="9" t="str">
        <f t="shared" ca="1" si="28"/>
        <v/>
      </c>
      <c r="B318" s="11" t="str">
        <f t="shared" ca="1" si="24"/>
        <v/>
      </c>
      <c r="C318" s="10" t="str">
        <f t="shared" ca="1" si="25"/>
        <v/>
      </c>
      <c r="D318" s="97"/>
      <c r="F318" s="10" t="str">
        <f t="shared" ca="1" si="26"/>
        <v/>
      </c>
      <c r="G318" s="10" t="str">
        <f t="shared" ca="1" si="29"/>
        <v/>
      </c>
      <c r="H318" s="10" t="str">
        <f t="shared" ca="1" si="27"/>
        <v/>
      </c>
      <c r="J318" s="4"/>
    </row>
    <row r="319" spans="1:10" x14ac:dyDescent="0.2">
      <c r="A319" s="9" t="str">
        <f t="shared" ca="1" si="28"/>
        <v/>
      </c>
      <c r="B319" s="11" t="str">
        <f t="shared" ca="1" si="24"/>
        <v/>
      </c>
      <c r="C319" s="10" t="str">
        <f t="shared" ca="1" si="25"/>
        <v/>
      </c>
      <c r="D319" s="97"/>
      <c r="F319" s="10" t="str">
        <f t="shared" ca="1" si="26"/>
        <v/>
      </c>
      <c r="G319" s="10" t="str">
        <f t="shared" ca="1" si="29"/>
        <v/>
      </c>
      <c r="H319" s="10" t="str">
        <f t="shared" ca="1" si="27"/>
        <v/>
      </c>
      <c r="J319" s="4"/>
    </row>
    <row r="320" spans="1:10" x14ac:dyDescent="0.2">
      <c r="A320" s="9" t="str">
        <f t="shared" ca="1" si="28"/>
        <v/>
      </c>
      <c r="B320" s="11" t="str">
        <f t="shared" ca="1" si="24"/>
        <v/>
      </c>
      <c r="C320" s="10" t="str">
        <f t="shared" ca="1" si="25"/>
        <v/>
      </c>
      <c r="D320" s="97"/>
      <c r="F320" s="10" t="str">
        <f t="shared" ca="1" si="26"/>
        <v/>
      </c>
      <c r="G320" s="10" t="str">
        <f t="shared" ca="1" si="29"/>
        <v/>
      </c>
      <c r="H320" s="10" t="str">
        <f t="shared" ca="1" si="27"/>
        <v/>
      </c>
      <c r="J320" s="4"/>
    </row>
    <row r="321" spans="1:10" x14ac:dyDescent="0.2">
      <c r="A321" s="9" t="str">
        <f t="shared" ca="1" si="28"/>
        <v/>
      </c>
      <c r="B321" s="11" t="str">
        <f t="shared" ca="1" si="24"/>
        <v/>
      </c>
      <c r="C321" s="10" t="str">
        <f t="shared" ca="1" si="25"/>
        <v/>
      </c>
      <c r="D321" s="97"/>
      <c r="F321" s="10" t="str">
        <f t="shared" ca="1" si="26"/>
        <v/>
      </c>
      <c r="G321" s="10" t="str">
        <f t="shared" ca="1" si="29"/>
        <v/>
      </c>
      <c r="H321" s="10" t="str">
        <f t="shared" ca="1" si="27"/>
        <v/>
      </c>
      <c r="J321" s="4"/>
    </row>
    <row r="322" spans="1:10" x14ac:dyDescent="0.2">
      <c r="A322" s="9" t="str">
        <f t="shared" ca="1" si="28"/>
        <v/>
      </c>
      <c r="B322" s="11" t="str">
        <f t="shared" ca="1" si="24"/>
        <v/>
      </c>
      <c r="C322" s="10" t="str">
        <f t="shared" ca="1" si="25"/>
        <v/>
      </c>
      <c r="D322" s="97"/>
      <c r="F322" s="10" t="str">
        <f t="shared" ca="1" si="26"/>
        <v/>
      </c>
      <c r="G322" s="10" t="str">
        <f t="shared" ca="1" si="29"/>
        <v/>
      </c>
      <c r="H322" s="10" t="str">
        <f t="shared" ca="1" si="27"/>
        <v/>
      </c>
      <c r="J322" s="4"/>
    </row>
    <row r="323" spans="1:10" x14ac:dyDescent="0.2">
      <c r="A323" s="9" t="str">
        <f t="shared" ca="1" si="28"/>
        <v/>
      </c>
      <c r="B323" s="11" t="str">
        <f t="shared" ca="1" si="24"/>
        <v/>
      </c>
      <c r="C323" s="10" t="str">
        <f t="shared" ca="1" si="25"/>
        <v/>
      </c>
      <c r="D323" s="97"/>
      <c r="F323" s="10" t="str">
        <f t="shared" ca="1" si="26"/>
        <v/>
      </c>
      <c r="G323" s="10" t="str">
        <f t="shared" ca="1" si="29"/>
        <v/>
      </c>
      <c r="H323" s="10" t="str">
        <f t="shared" ca="1" si="27"/>
        <v/>
      </c>
      <c r="J323" s="4"/>
    </row>
    <row r="324" spans="1:10" x14ac:dyDescent="0.2">
      <c r="A324" s="9" t="str">
        <f t="shared" ca="1" si="28"/>
        <v/>
      </c>
      <c r="B324" s="11" t="str">
        <f t="shared" ca="1" si="24"/>
        <v/>
      </c>
      <c r="C324" s="10" t="str">
        <f t="shared" ca="1" si="25"/>
        <v/>
      </c>
      <c r="D324" s="97"/>
      <c r="F324" s="10" t="str">
        <f t="shared" ca="1" si="26"/>
        <v/>
      </c>
      <c r="G324" s="10" t="str">
        <f t="shared" ca="1" si="29"/>
        <v/>
      </c>
      <c r="H324" s="10" t="str">
        <f t="shared" ca="1" si="27"/>
        <v/>
      </c>
      <c r="J324" s="4"/>
    </row>
    <row r="325" spans="1:10" x14ac:dyDescent="0.2">
      <c r="A325" s="9" t="str">
        <f t="shared" ca="1" si="28"/>
        <v/>
      </c>
      <c r="B325" s="11" t="str">
        <f t="shared" ca="1" si="24"/>
        <v/>
      </c>
      <c r="C325" s="10" t="str">
        <f t="shared" ca="1" si="25"/>
        <v/>
      </c>
      <c r="D325" s="97"/>
      <c r="F325" s="10" t="str">
        <f t="shared" ca="1" si="26"/>
        <v/>
      </c>
      <c r="G325" s="10" t="str">
        <f t="shared" ca="1" si="29"/>
        <v/>
      </c>
      <c r="H325" s="10" t="str">
        <f t="shared" ca="1" si="27"/>
        <v/>
      </c>
      <c r="J325" s="4"/>
    </row>
    <row r="326" spans="1:10" x14ac:dyDescent="0.2">
      <c r="A326" s="9" t="str">
        <f t="shared" ca="1" si="28"/>
        <v/>
      </c>
      <c r="B326" s="11" t="str">
        <f t="shared" ca="1" si="24"/>
        <v/>
      </c>
      <c r="C326" s="10" t="str">
        <f t="shared" ca="1" si="25"/>
        <v/>
      </c>
      <c r="D326" s="97"/>
      <c r="F326" s="10" t="str">
        <f t="shared" ca="1" si="26"/>
        <v/>
      </c>
      <c r="G326" s="10" t="str">
        <f t="shared" ca="1" si="29"/>
        <v/>
      </c>
      <c r="H326" s="10" t="str">
        <f t="shared" ca="1" si="27"/>
        <v/>
      </c>
      <c r="J326" s="4"/>
    </row>
    <row r="327" spans="1:10" x14ac:dyDescent="0.2">
      <c r="A327" s="9" t="str">
        <f t="shared" ca="1" si="28"/>
        <v/>
      </c>
      <c r="B327" s="11" t="str">
        <f t="shared" ca="1" si="24"/>
        <v/>
      </c>
      <c r="C327" s="10" t="str">
        <f t="shared" ca="1" si="25"/>
        <v/>
      </c>
      <c r="D327" s="97"/>
      <c r="F327" s="10" t="str">
        <f t="shared" ca="1" si="26"/>
        <v/>
      </c>
      <c r="G327" s="10" t="str">
        <f t="shared" ca="1" si="29"/>
        <v/>
      </c>
      <c r="H327" s="10" t="str">
        <f t="shared" ca="1" si="27"/>
        <v/>
      </c>
      <c r="J327" s="4"/>
    </row>
    <row r="328" spans="1:10" x14ac:dyDescent="0.2">
      <c r="A328" s="9" t="str">
        <f t="shared" ca="1" si="28"/>
        <v/>
      </c>
      <c r="B328" s="11" t="str">
        <f t="shared" ca="1" si="24"/>
        <v/>
      </c>
      <c r="C328" s="10" t="str">
        <f t="shared" ca="1" si="25"/>
        <v/>
      </c>
      <c r="D328" s="97"/>
      <c r="F328" s="10" t="str">
        <f t="shared" ca="1" si="26"/>
        <v/>
      </c>
      <c r="G328" s="10" t="str">
        <f t="shared" ca="1" si="29"/>
        <v/>
      </c>
      <c r="H328" s="10" t="str">
        <f t="shared" ca="1" si="27"/>
        <v/>
      </c>
      <c r="J328" s="4"/>
    </row>
    <row r="329" spans="1:10" x14ac:dyDescent="0.2">
      <c r="A329" s="9" t="str">
        <f t="shared" ca="1" si="28"/>
        <v/>
      </c>
      <c r="B329" s="11" t="str">
        <f t="shared" ca="1" si="24"/>
        <v/>
      </c>
      <c r="C329" s="10" t="str">
        <f t="shared" ca="1" si="25"/>
        <v/>
      </c>
      <c r="D329" s="97"/>
      <c r="F329" s="10" t="str">
        <f t="shared" ca="1" si="26"/>
        <v/>
      </c>
      <c r="G329" s="10" t="str">
        <f t="shared" ca="1" si="29"/>
        <v/>
      </c>
      <c r="H329" s="10" t="str">
        <f t="shared" ca="1" si="27"/>
        <v/>
      </c>
      <c r="J329" s="4"/>
    </row>
    <row r="330" spans="1:10" x14ac:dyDescent="0.2">
      <c r="A330" s="9" t="str">
        <f t="shared" ca="1" si="28"/>
        <v/>
      </c>
      <c r="B330" s="11" t="str">
        <f t="shared" ca="1" si="24"/>
        <v/>
      </c>
      <c r="C330" s="10" t="str">
        <f t="shared" ca="1" si="25"/>
        <v/>
      </c>
      <c r="D330" s="97"/>
      <c r="F330" s="10" t="str">
        <f t="shared" ca="1" si="26"/>
        <v/>
      </c>
      <c r="G330" s="10" t="str">
        <f t="shared" ca="1" si="29"/>
        <v/>
      </c>
      <c r="H330" s="10" t="str">
        <f t="shared" ca="1" si="27"/>
        <v/>
      </c>
      <c r="J330" s="4"/>
    </row>
    <row r="331" spans="1:10" x14ac:dyDescent="0.2">
      <c r="A331" s="9" t="str">
        <f t="shared" ca="1" si="28"/>
        <v/>
      </c>
      <c r="B331" s="11" t="str">
        <f t="shared" ca="1" si="24"/>
        <v/>
      </c>
      <c r="C331" s="10" t="str">
        <f t="shared" ca="1" si="25"/>
        <v/>
      </c>
      <c r="D331" s="97"/>
      <c r="F331" s="10" t="str">
        <f t="shared" ca="1" si="26"/>
        <v/>
      </c>
      <c r="G331" s="10" t="str">
        <f t="shared" ca="1" si="29"/>
        <v/>
      </c>
      <c r="H331" s="10" t="str">
        <f t="shared" ca="1" si="27"/>
        <v/>
      </c>
      <c r="J331" s="4"/>
    </row>
    <row r="332" spans="1:10" x14ac:dyDescent="0.2">
      <c r="A332" s="9" t="str">
        <f t="shared" ca="1" si="28"/>
        <v/>
      </c>
      <c r="B332" s="11" t="str">
        <f t="shared" ca="1" si="24"/>
        <v/>
      </c>
      <c r="C332" s="10" t="str">
        <f t="shared" ca="1" si="25"/>
        <v/>
      </c>
      <c r="D332" s="97"/>
      <c r="F332" s="10" t="str">
        <f t="shared" ca="1" si="26"/>
        <v/>
      </c>
      <c r="G332" s="10" t="str">
        <f t="shared" ca="1" si="29"/>
        <v/>
      </c>
      <c r="H332" s="10" t="str">
        <f t="shared" ca="1" si="27"/>
        <v/>
      </c>
      <c r="J332" s="4"/>
    </row>
    <row r="333" spans="1:10" x14ac:dyDescent="0.2">
      <c r="A333" s="9" t="str">
        <f t="shared" ca="1" si="28"/>
        <v/>
      </c>
      <c r="B333" s="11" t="str">
        <f t="shared" ca="1" si="24"/>
        <v/>
      </c>
      <c r="C333" s="10" t="str">
        <f t="shared" ca="1" si="25"/>
        <v/>
      </c>
      <c r="D333" s="97"/>
      <c r="F333" s="10" t="str">
        <f t="shared" ca="1" si="26"/>
        <v/>
      </c>
      <c r="G333" s="10" t="str">
        <f t="shared" ca="1" si="29"/>
        <v/>
      </c>
      <c r="H333" s="10" t="str">
        <f t="shared" ca="1" si="27"/>
        <v/>
      </c>
      <c r="J333" s="4"/>
    </row>
    <row r="334" spans="1:10" x14ac:dyDescent="0.2">
      <c r="A334" s="9" t="str">
        <f t="shared" ca="1" si="28"/>
        <v/>
      </c>
      <c r="B334" s="11" t="str">
        <f t="shared" ca="1" si="24"/>
        <v/>
      </c>
      <c r="C334" s="10" t="str">
        <f t="shared" ca="1" si="25"/>
        <v/>
      </c>
      <c r="D334" s="97"/>
      <c r="F334" s="10" t="str">
        <f t="shared" ca="1" si="26"/>
        <v/>
      </c>
      <c r="G334" s="10" t="str">
        <f t="shared" ca="1" si="29"/>
        <v/>
      </c>
      <c r="H334" s="10" t="str">
        <f t="shared" ca="1" si="27"/>
        <v/>
      </c>
      <c r="J334" s="4"/>
    </row>
    <row r="335" spans="1:10" x14ac:dyDescent="0.2">
      <c r="A335" s="9" t="str">
        <f t="shared" ca="1" si="28"/>
        <v/>
      </c>
      <c r="B335" s="11" t="str">
        <f t="shared" ca="1" si="24"/>
        <v/>
      </c>
      <c r="C335" s="10" t="str">
        <f t="shared" ca="1" si="25"/>
        <v/>
      </c>
      <c r="D335" s="97"/>
      <c r="F335" s="10" t="str">
        <f t="shared" ca="1" si="26"/>
        <v/>
      </c>
      <c r="G335" s="10" t="str">
        <f t="shared" ca="1" si="29"/>
        <v/>
      </c>
      <c r="H335" s="10" t="str">
        <f t="shared" ca="1" si="27"/>
        <v/>
      </c>
      <c r="J335" s="4"/>
    </row>
    <row r="336" spans="1:10" x14ac:dyDescent="0.2">
      <c r="A336" s="9" t="str">
        <f t="shared" ca="1" si="28"/>
        <v/>
      </c>
      <c r="B336" s="11" t="str">
        <f t="shared" ca="1" si="24"/>
        <v/>
      </c>
      <c r="C336" s="10" t="str">
        <f t="shared" ca="1" si="25"/>
        <v/>
      </c>
      <c r="D336" s="97"/>
      <c r="F336" s="10" t="str">
        <f t="shared" ca="1" si="26"/>
        <v/>
      </c>
      <c r="G336" s="10" t="str">
        <f t="shared" ca="1" si="29"/>
        <v/>
      </c>
      <c r="H336" s="10" t="str">
        <f t="shared" ca="1" si="27"/>
        <v/>
      </c>
      <c r="J336" s="4"/>
    </row>
    <row r="337" spans="1:10" x14ac:dyDescent="0.2">
      <c r="A337" s="9" t="str">
        <f t="shared" ca="1" si="28"/>
        <v/>
      </c>
      <c r="B337" s="11" t="str">
        <f t="shared" ca="1" si="24"/>
        <v/>
      </c>
      <c r="C337" s="10" t="str">
        <f t="shared" ca="1" si="25"/>
        <v/>
      </c>
      <c r="D337" s="97"/>
      <c r="F337" s="10" t="str">
        <f t="shared" ca="1" si="26"/>
        <v/>
      </c>
      <c r="G337" s="10" t="str">
        <f t="shared" ca="1" si="29"/>
        <v/>
      </c>
      <c r="H337" s="10" t="str">
        <f t="shared" ca="1" si="27"/>
        <v/>
      </c>
      <c r="J337" s="4"/>
    </row>
    <row r="338" spans="1:10" x14ac:dyDescent="0.2">
      <c r="A338" s="9" t="str">
        <f t="shared" ca="1" si="28"/>
        <v/>
      </c>
      <c r="B338" s="11" t="str">
        <f t="shared" ca="1" si="24"/>
        <v/>
      </c>
      <c r="C338" s="10" t="str">
        <f t="shared" ca="1" si="25"/>
        <v/>
      </c>
      <c r="D338" s="97"/>
      <c r="F338" s="10" t="str">
        <f t="shared" ca="1" si="26"/>
        <v/>
      </c>
      <c r="G338" s="10" t="str">
        <f t="shared" ca="1" si="29"/>
        <v/>
      </c>
      <c r="H338" s="10" t="str">
        <f t="shared" ca="1" si="27"/>
        <v/>
      </c>
      <c r="J338" s="4"/>
    </row>
    <row r="339" spans="1:10" x14ac:dyDescent="0.2">
      <c r="A339" s="9" t="str">
        <f t="shared" ca="1" si="28"/>
        <v/>
      </c>
      <c r="B339" s="11" t="str">
        <f t="shared" ca="1" si="24"/>
        <v/>
      </c>
      <c r="C339" s="10" t="str">
        <f t="shared" ca="1" si="25"/>
        <v/>
      </c>
      <c r="D339" s="97"/>
      <c r="F339" s="10" t="str">
        <f t="shared" ca="1" si="26"/>
        <v/>
      </c>
      <c r="G339" s="10" t="str">
        <f t="shared" ca="1" si="29"/>
        <v/>
      </c>
      <c r="H339" s="10" t="str">
        <f t="shared" ca="1" si="27"/>
        <v/>
      </c>
      <c r="J339" s="4"/>
    </row>
    <row r="340" spans="1:10" x14ac:dyDescent="0.2">
      <c r="A340" s="9" t="str">
        <f t="shared" ca="1" si="28"/>
        <v/>
      </c>
      <c r="B340" s="11" t="str">
        <f t="shared" ca="1" si="24"/>
        <v/>
      </c>
      <c r="C340" s="10" t="str">
        <f t="shared" ca="1" si="25"/>
        <v/>
      </c>
      <c r="D340" s="97"/>
      <c r="F340" s="10" t="str">
        <f t="shared" ca="1" si="26"/>
        <v/>
      </c>
      <c r="G340" s="10" t="str">
        <f t="shared" ca="1" si="29"/>
        <v/>
      </c>
      <c r="H340" s="10" t="str">
        <f t="shared" ca="1" si="27"/>
        <v/>
      </c>
      <c r="J340" s="4"/>
    </row>
    <row r="341" spans="1:10" x14ac:dyDescent="0.2">
      <c r="A341" s="9" t="str">
        <f t="shared" ca="1" si="28"/>
        <v/>
      </c>
      <c r="B341" s="11" t="str">
        <f t="shared" ca="1" si="24"/>
        <v/>
      </c>
      <c r="C341" s="10" t="str">
        <f t="shared" ca="1" si="25"/>
        <v/>
      </c>
      <c r="D341" s="97"/>
      <c r="F341" s="10" t="str">
        <f t="shared" ca="1" si="26"/>
        <v/>
      </c>
      <c r="G341" s="10" t="str">
        <f t="shared" ca="1" si="29"/>
        <v/>
      </c>
      <c r="H341" s="10" t="str">
        <f t="shared" ca="1" si="27"/>
        <v/>
      </c>
      <c r="J341" s="4"/>
    </row>
    <row r="342" spans="1:10" x14ac:dyDescent="0.2">
      <c r="A342" s="9" t="str">
        <f t="shared" ca="1" si="28"/>
        <v/>
      </c>
      <c r="B342" s="11" t="str">
        <f t="shared" ca="1" si="24"/>
        <v/>
      </c>
      <c r="C342" s="10" t="str">
        <f t="shared" ca="1" si="25"/>
        <v/>
      </c>
      <c r="D342" s="97"/>
      <c r="F342" s="10" t="str">
        <f t="shared" ca="1" si="26"/>
        <v/>
      </c>
      <c r="G342" s="10" t="str">
        <f t="shared" ca="1" si="29"/>
        <v/>
      </c>
      <c r="H342" s="10" t="str">
        <f t="shared" ca="1" si="27"/>
        <v/>
      </c>
      <c r="J342" s="4"/>
    </row>
    <row r="343" spans="1:10" x14ac:dyDescent="0.2">
      <c r="A343" s="9" t="str">
        <f t="shared" ca="1" si="28"/>
        <v/>
      </c>
      <c r="B343" s="11" t="str">
        <f t="shared" ca="1" si="24"/>
        <v/>
      </c>
      <c r="C343" s="10" t="str">
        <f t="shared" ca="1" si="25"/>
        <v/>
      </c>
      <c r="D343" s="97"/>
      <c r="F343" s="10" t="str">
        <f t="shared" ca="1" si="26"/>
        <v/>
      </c>
      <c r="G343" s="10" t="str">
        <f t="shared" ca="1" si="29"/>
        <v/>
      </c>
      <c r="H343" s="10" t="str">
        <f t="shared" ca="1" si="27"/>
        <v/>
      </c>
      <c r="J343" s="4"/>
    </row>
    <row r="344" spans="1:10" x14ac:dyDescent="0.2">
      <c r="A344" s="9" t="str">
        <f t="shared" ca="1" si="28"/>
        <v/>
      </c>
      <c r="B344" s="11" t="str">
        <f t="shared" ca="1" si="24"/>
        <v/>
      </c>
      <c r="C344" s="10" t="str">
        <f t="shared" ca="1" si="25"/>
        <v/>
      </c>
      <c r="D344" s="97"/>
      <c r="F344" s="10" t="str">
        <f t="shared" ca="1" si="26"/>
        <v/>
      </c>
      <c r="G344" s="10" t="str">
        <f t="shared" ca="1" si="29"/>
        <v/>
      </c>
      <c r="H344" s="10" t="str">
        <f t="shared" ca="1" si="27"/>
        <v/>
      </c>
      <c r="J344" s="4"/>
    </row>
    <row r="345" spans="1:10" x14ac:dyDescent="0.2">
      <c r="A345" s="9" t="str">
        <f t="shared" ca="1" si="28"/>
        <v/>
      </c>
      <c r="B345" s="11" t="str">
        <f t="shared" ref="B345:B408" ca="1" si="30">IF(A345="","",IF($M$16=26,(A345-1)*14+$D$13,IF($M$16=52,(A345-1)*7+$D$13,DATE(YEAR($D$13),MONTH($D$13)+(A345-1)*$N$16,IF($M$16=24,IF((MOD(A345-1,2))=1,DAY($D$13)+14,DAY($D$13)),DAY($D$13))))))</f>
        <v/>
      </c>
      <c r="C345" s="10" t="str">
        <f t="shared" ref="C345:C408" ca="1" si="31">IF(A345="","",IF(A345=$D$16,H344+F345,IF(IF($E$20,$D$20,$D$19)&gt;H344+F345,H344+F345,IF($E$20,$D$20,$D$19))))</f>
        <v/>
      </c>
      <c r="D345" s="97"/>
      <c r="F345" s="10" t="str">
        <f t="shared" ref="F345:F408" ca="1" si="32">IF(B345="","",IF(roundOpt,ROUND(((1+$H$9)^(B345-B344)-1)*H344,2),((1+$H$9)^(B345-B344)-1)*H344))</f>
        <v/>
      </c>
      <c r="G345" s="10" t="str">
        <f t="shared" ca="1" si="29"/>
        <v/>
      </c>
      <c r="H345" s="10" t="str">
        <f t="shared" ref="H345:H408" ca="1" si="33">IF(B345="","",H344+F345-C345-D345)</f>
        <v/>
      </c>
      <c r="J345" s="4"/>
    </row>
    <row r="346" spans="1:10" x14ac:dyDescent="0.2">
      <c r="A346" s="9" t="str">
        <f t="shared" ref="A346:A409" ca="1" si="34">IF(OR(H345&lt;=0,H345=""),"",OFFSET(A346,-1,0,1,1)+1)</f>
        <v/>
      </c>
      <c r="B346" s="11" t="str">
        <f t="shared" ca="1" si="30"/>
        <v/>
      </c>
      <c r="C346" s="10" t="str">
        <f t="shared" ca="1" si="31"/>
        <v/>
      </c>
      <c r="D346" s="97"/>
      <c r="F346" s="10" t="str">
        <f t="shared" ca="1" si="32"/>
        <v/>
      </c>
      <c r="G346" s="10" t="str">
        <f t="shared" ref="G346:G409" ca="1" si="35">IF(B346="","",MAX(0,H345-H346))</f>
        <v/>
      </c>
      <c r="H346" s="10" t="str">
        <f t="shared" ca="1" si="33"/>
        <v/>
      </c>
      <c r="J346" s="4"/>
    </row>
    <row r="347" spans="1:10" x14ac:dyDescent="0.2">
      <c r="A347" s="9" t="str">
        <f t="shared" ca="1" si="34"/>
        <v/>
      </c>
      <c r="B347" s="11" t="str">
        <f t="shared" ca="1" si="30"/>
        <v/>
      </c>
      <c r="C347" s="10" t="str">
        <f t="shared" ca="1" si="31"/>
        <v/>
      </c>
      <c r="D347" s="97"/>
      <c r="F347" s="10" t="str">
        <f t="shared" ca="1" si="32"/>
        <v/>
      </c>
      <c r="G347" s="10" t="str">
        <f t="shared" ca="1" si="35"/>
        <v/>
      </c>
      <c r="H347" s="10" t="str">
        <f t="shared" ca="1" si="33"/>
        <v/>
      </c>
      <c r="J347" s="4"/>
    </row>
    <row r="348" spans="1:10" x14ac:dyDescent="0.2">
      <c r="A348" s="9" t="str">
        <f t="shared" ca="1" si="34"/>
        <v/>
      </c>
      <c r="B348" s="11" t="str">
        <f t="shared" ca="1" si="30"/>
        <v/>
      </c>
      <c r="C348" s="10" t="str">
        <f t="shared" ca="1" si="31"/>
        <v/>
      </c>
      <c r="D348" s="97"/>
      <c r="F348" s="10" t="str">
        <f t="shared" ca="1" si="32"/>
        <v/>
      </c>
      <c r="G348" s="10" t="str">
        <f t="shared" ca="1" si="35"/>
        <v/>
      </c>
      <c r="H348" s="10" t="str">
        <f t="shared" ca="1" si="33"/>
        <v/>
      </c>
      <c r="J348" s="4"/>
    </row>
    <row r="349" spans="1:10" x14ac:dyDescent="0.2">
      <c r="A349" s="9" t="str">
        <f t="shared" ca="1" si="34"/>
        <v/>
      </c>
      <c r="B349" s="11" t="str">
        <f t="shared" ca="1" si="30"/>
        <v/>
      </c>
      <c r="C349" s="10" t="str">
        <f t="shared" ca="1" si="31"/>
        <v/>
      </c>
      <c r="D349" s="97"/>
      <c r="F349" s="10" t="str">
        <f t="shared" ca="1" si="32"/>
        <v/>
      </c>
      <c r="G349" s="10" t="str">
        <f t="shared" ca="1" si="35"/>
        <v/>
      </c>
      <c r="H349" s="10" t="str">
        <f t="shared" ca="1" si="33"/>
        <v/>
      </c>
      <c r="J349" s="4"/>
    </row>
    <row r="350" spans="1:10" x14ac:dyDescent="0.2">
      <c r="A350" s="9" t="str">
        <f t="shared" ca="1" si="34"/>
        <v/>
      </c>
      <c r="B350" s="11" t="str">
        <f t="shared" ca="1" si="30"/>
        <v/>
      </c>
      <c r="C350" s="10" t="str">
        <f t="shared" ca="1" si="31"/>
        <v/>
      </c>
      <c r="D350" s="97"/>
      <c r="F350" s="10" t="str">
        <f t="shared" ca="1" si="32"/>
        <v/>
      </c>
      <c r="G350" s="10" t="str">
        <f t="shared" ca="1" si="35"/>
        <v/>
      </c>
      <c r="H350" s="10" t="str">
        <f t="shared" ca="1" si="33"/>
        <v/>
      </c>
      <c r="J350" s="4"/>
    </row>
    <row r="351" spans="1:10" x14ac:dyDescent="0.2">
      <c r="A351" s="9" t="str">
        <f t="shared" ca="1" si="34"/>
        <v/>
      </c>
      <c r="B351" s="11" t="str">
        <f t="shared" ca="1" si="30"/>
        <v/>
      </c>
      <c r="C351" s="10" t="str">
        <f t="shared" ca="1" si="31"/>
        <v/>
      </c>
      <c r="D351" s="97"/>
      <c r="F351" s="10" t="str">
        <f t="shared" ca="1" si="32"/>
        <v/>
      </c>
      <c r="G351" s="10" t="str">
        <f t="shared" ca="1" si="35"/>
        <v/>
      </c>
      <c r="H351" s="10" t="str">
        <f t="shared" ca="1" si="33"/>
        <v/>
      </c>
      <c r="J351" s="4"/>
    </row>
    <row r="352" spans="1:10" x14ac:dyDescent="0.2">
      <c r="A352" s="9" t="str">
        <f t="shared" ca="1" si="34"/>
        <v/>
      </c>
      <c r="B352" s="11" t="str">
        <f t="shared" ca="1" si="30"/>
        <v/>
      </c>
      <c r="C352" s="10" t="str">
        <f t="shared" ca="1" si="31"/>
        <v/>
      </c>
      <c r="D352" s="97"/>
      <c r="F352" s="10" t="str">
        <f t="shared" ca="1" si="32"/>
        <v/>
      </c>
      <c r="G352" s="10" t="str">
        <f t="shared" ca="1" si="35"/>
        <v/>
      </c>
      <c r="H352" s="10" t="str">
        <f t="shared" ca="1" si="33"/>
        <v/>
      </c>
      <c r="J352" s="4"/>
    </row>
    <row r="353" spans="1:10" x14ac:dyDescent="0.2">
      <c r="A353" s="9" t="str">
        <f t="shared" ca="1" si="34"/>
        <v/>
      </c>
      <c r="B353" s="11" t="str">
        <f t="shared" ca="1" si="30"/>
        <v/>
      </c>
      <c r="C353" s="10" t="str">
        <f t="shared" ca="1" si="31"/>
        <v/>
      </c>
      <c r="D353" s="97"/>
      <c r="F353" s="10" t="str">
        <f t="shared" ca="1" si="32"/>
        <v/>
      </c>
      <c r="G353" s="10" t="str">
        <f t="shared" ca="1" si="35"/>
        <v/>
      </c>
      <c r="H353" s="10" t="str">
        <f t="shared" ca="1" si="33"/>
        <v/>
      </c>
      <c r="J353" s="4"/>
    </row>
    <row r="354" spans="1:10" x14ac:dyDescent="0.2">
      <c r="A354" s="9" t="str">
        <f t="shared" ca="1" si="34"/>
        <v/>
      </c>
      <c r="B354" s="11" t="str">
        <f t="shared" ca="1" si="30"/>
        <v/>
      </c>
      <c r="C354" s="10" t="str">
        <f t="shared" ca="1" si="31"/>
        <v/>
      </c>
      <c r="D354" s="97"/>
      <c r="F354" s="10" t="str">
        <f t="shared" ca="1" si="32"/>
        <v/>
      </c>
      <c r="G354" s="10" t="str">
        <f t="shared" ca="1" si="35"/>
        <v/>
      </c>
      <c r="H354" s="10" t="str">
        <f t="shared" ca="1" si="33"/>
        <v/>
      </c>
      <c r="J354" s="4"/>
    </row>
    <row r="355" spans="1:10" x14ac:dyDescent="0.2">
      <c r="A355" s="9" t="str">
        <f t="shared" ca="1" si="34"/>
        <v/>
      </c>
      <c r="B355" s="11" t="str">
        <f t="shared" ca="1" si="30"/>
        <v/>
      </c>
      <c r="C355" s="10" t="str">
        <f t="shared" ca="1" si="31"/>
        <v/>
      </c>
      <c r="D355" s="97"/>
      <c r="F355" s="10" t="str">
        <f t="shared" ca="1" si="32"/>
        <v/>
      </c>
      <c r="G355" s="10" t="str">
        <f t="shared" ca="1" si="35"/>
        <v/>
      </c>
      <c r="H355" s="10" t="str">
        <f t="shared" ca="1" si="33"/>
        <v/>
      </c>
      <c r="J355" s="4"/>
    </row>
    <row r="356" spans="1:10" x14ac:dyDescent="0.2">
      <c r="A356" s="9" t="str">
        <f t="shared" ca="1" si="34"/>
        <v/>
      </c>
      <c r="B356" s="11" t="str">
        <f t="shared" ca="1" si="30"/>
        <v/>
      </c>
      <c r="C356" s="10" t="str">
        <f t="shared" ca="1" si="31"/>
        <v/>
      </c>
      <c r="D356" s="97"/>
      <c r="F356" s="10" t="str">
        <f t="shared" ca="1" si="32"/>
        <v/>
      </c>
      <c r="G356" s="10" t="str">
        <f t="shared" ca="1" si="35"/>
        <v/>
      </c>
      <c r="H356" s="10" t="str">
        <f t="shared" ca="1" si="33"/>
        <v/>
      </c>
      <c r="J356" s="4"/>
    </row>
    <row r="357" spans="1:10" x14ac:dyDescent="0.2">
      <c r="A357" s="9" t="str">
        <f t="shared" ca="1" si="34"/>
        <v/>
      </c>
      <c r="B357" s="11" t="str">
        <f t="shared" ca="1" si="30"/>
        <v/>
      </c>
      <c r="C357" s="10" t="str">
        <f t="shared" ca="1" si="31"/>
        <v/>
      </c>
      <c r="D357" s="97"/>
      <c r="F357" s="10" t="str">
        <f t="shared" ca="1" si="32"/>
        <v/>
      </c>
      <c r="G357" s="10" t="str">
        <f t="shared" ca="1" si="35"/>
        <v/>
      </c>
      <c r="H357" s="10" t="str">
        <f t="shared" ca="1" si="33"/>
        <v/>
      </c>
      <c r="J357" s="4"/>
    </row>
    <row r="358" spans="1:10" x14ac:dyDescent="0.2">
      <c r="A358" s="9" t="str">
        <f t="shared" ca="1" si="34"/>
        <v/>
      </c>
      <c r="B358" s="11" t="str">
        <f t="shared" ca="1" si="30"/>
        <v/>
      </c>
      <c r="C358" s="10" t="str">
        <f t="shared" ca="1" si="31"/>
        <v/>
      </c>
      <c r="D358" s="97"/>
      <c r="F358" s="10" t="str">
        <f t="shared" ca="1" si="32"/>
        <v/>
      </c>
      <c r="G358" s="10" t="str">
        <f t="shared" ca="1" si="35"/>
        <v/>
      </c>
      <c r="H358" s="10" t="str">
        <f t="shared" ca="1" si="33"/>
        <v/>
      </c>
      <c r="J358" s="4"/>
    </row>
    <row r="359" spans="1:10" x14ac:dyDescent="0.2">
      <c r="A359" s="9" t="str">
        <f t="shared" ca="1" si="34"/>
        <v/>
      </c>
      <c r="B359" s="11" t="str">
        <f t="shared" ca="1" si="30"/>
        <v/>
      </c>
      <c r="C359" s="10" t="str">
        <f t="shared" ca="1" si="31"/>
        <v/>
      </c>
      <c r="D359" s="97"/>
      <c r="F359" s="10" t="str">
        <f t="shared" ca="1" si="32"/>
        <v/>
      </c>
      <c r="G359" s="10" t="str">
        <f t="shared" ca="1" si="35"/>
        <v/>
      </c>
      <c r="H359" s="10" t="str">
        <f t="shared" ca="1" si="33"/>
        <v/>
      </c>
      <c r="J359" s="4"/>
    </row>
    <row r="360" spans="1:10" x14ac:dyDescent="0.2">
      <c r="A360" s="9" t="str">
        <f t="shared" ca="1" si="34"/>
        <v/>
      </c>
      <c r="B360" s="11" t="str">
        <f t="shared" ca="1" si="30"/>
        <v/>
      </c>
      <c r="C360" s="10" t="str">
        <f t="shared" ca="1" si="31"/>
        <v/>
      </c>
      <c r="D360" s="97"/>
      <c r="F360" s="10" t="str">
        <f t="shared" ca="1" si="32"/>
        <v/>
      </c>
      <c r="G360" s="10" t="str">
        <f t="shared" ca="1" si="35"/>
        <v/>
      </c>
      <c r="H360" s="10" t="str">
        <f t="shared" ca="1" si="33"/>
        <v/>
      </c>
      <c r="J360" s="4"/>
    </row>
    <row r="361" spans="1:10" x14ac:dyDescent="0.2">
      <c r="A361" s="9" t="str">
        <f t="shared" ca="1" si="34"/>
        <v/>
      </c>
      <c r="B361" s="11" t="str">
        <f t="shared" ca="1" si="30"/>
        <v/>
      </c>
      <c r="C361" s="10" t="str">
        <f t="shared" ca="1" si="31"/>
        <v/>
      </c>
      <c r="D361" s="97"/>
      <c r="F361" s="10" t="str">
        <f t="shared" ca="1" si="32"/>
        <v/>
      </c>
      <c r="G361" s="10" t="str">
        <f t="shared" ca="1" si="35"/>
        <v/>
      </c>
      <c r="H361" s="10" t="str">
        <f t="shared" ca="1" si="33"/>
        <v/>
      </c>
      <c r="J361" s="4"/>
    </row>
    <row r="362" spans="1:10" x14ac:dyDescent="0.2">
      <c r="A362" s="9" t="str">
        <f t="shared" ca="1" si="34"/>
        <v/>
      </c>
      <c r="B362" s="11" t="str">
        <f t="shared" ca="1" si="30"/>
        <v/>
      </c>
      <c r="C362" s="10" t="str">
        <f t="shared" ca="1" si="31"/>
        <v/>
      </c>
      <c r="D362" s="97"/>
      <c r="F362" s="10" t="str">
        <f t="shared" ca="1" si="32"/>
        <v/>
      </c>
      <c r="G362" s="10" t="str">
        <f t="shared" ca="1" si="35"/>
        <v/>
      </c>
      <c r="H362" s="10" t="str">
        <f t="shared" ca="1" si="33"/>
        <v/>
      </c>
      <c r="J362" s="4"/>
    </row>
    <row r="363" spans="1:10" x14ac:dyDescent="0.2">
      <c r="A363" s="9" t="str">
        <f t="shared" ca="1" si="34"/>
        <v/>
      </c>
      <c r="B363" s="11" t="str">
        <f t="shared" ca="1" si="30"/>
        <v/>
      </c>
      <c r="C363" s="10" t="str">
        <f t="shared" ca="1" si="31"/>
        <v/>
      </c>
      <c r="D363" s="97"/>
      <c r="F363" s="10" t="str">
        <f t="shared" ca="1" si="32"/>
        <v/>
      </c>
      <c r="G363" s="10" t="str">
        <f t="shared" ca="1" si="35"/>
        <v/>
      </c>
      <c r="H363" s="10" t="str">
        <f t="shared" ca="1" si="33"/>
        <v/>
      </c>
      <c r="J363" s="4"/>
    </row>
    <row r="364" spans="1:10" x14ac:dyDescent="0.2">
      <c r="A364" s="9" t="str">
        <f t="shared" ca="1" si="34"/>
        <v/>
      </c>
      <c r="B364" s="11" t="str">
        <f t="shared" ca="1" si="30"/>
        <v/>
      </c>
      <c r="C364" s="10" t="str">
        <f t="shared" ca="1" si="31"/>
        <v/>
      </c>
      <c r="D364" s="97"/>
      <c r="F364" s="10" t="str">
        <f t="shared" ca="1" si="32"/>
        <v/>
      </c>
      <c r="G364" s="10" t="str">
        <f t="shared" ca="1" si="35"/>
        <v/>
      </c>
      <c r="H364" s="10" t="str">
        <f t="shared" ca="1" si="33"/>
        <v/>
      </c>
      <c r="J364" s="4"/>
    </row>
    <row r="365" spans="1:10" x14ac:dyDescent="0.2">
      <c r="A365" s="9" t="str">
        <f t="shared" ca="1" si="34"/>
        <v/>
      </c>
      <c r="B365" s="11" t="str">
        <f t="shared" ca="1" si="30"/>
        <v/>
      </c>
      <c r="C365" s="10" t="str">
        <f t="shared" ca="1" si="31"/>
        <v/>
      </c>
      <c r="D365" s="97"/>
      <c r="F365" s="10" t="str">
        <f t="shared" ca="1" si="32"/>
        <v/>
      </c>
      <c r="G365" s="10" t="str">
        <f t="shared" ca="1" si="35"/>
        <v/>
      </c>
      <c r="H365" s="10" t="str">
        <f t="shared" ca="1" si="33"/>
        <v/>
      </c>
      <c r="J365" s="4"/>
    </row>
    <row r="366" spans="1:10" x14ac:dyDescent="0.2">
      <c r="A366" s="9" t="str">
        <f t="shared" ca="1" si="34"/>
        <v/>
      </c>
      <c r="B366" s="11" t="str">
        <f t="shared" ca="1" si="30"/>
        <v/>
      </c>
      <c r="C366" s="10" t="str">
        <f t="shared" ca="1" si="31"/>
        <v/>
      </c>
      <c r="D366" s="97"/>
      <c r="F366" s="10" t="str">
        <f t="shared" ca="1" si="32"/>
        <v/>
      </c>
      <c r="G366" s="10" t="str">
        <f t="shared" ca="1" si="35"/>
        <v/>
      </c>
      <c r="H366" s="10" t="str">
        <f t="shared" ca="1" si="33"/>
        <v/>
      </c>
      <c r="J366" s="4"/>
    </row>
    <row r="367" spans="1:10" x14ac:dyDescent="0.2">
      <c r="A367" s="9" t="str">
        <f t="shared" ca="1" si="34"/>
        <v/>
      </c>
      <c r="B367" s="11" t="str">
        <f t="shared" ca="1" si="30"/>
        <v/>
      </c>
      <c r="C367" s="10" t="str">
        <f t="shared" ca="1" si="31"/>
        <v/>
      </c>
      <c r="D367" s="97"/>
      <c r="F367" s="10" t="str">
        <f t="shared" ca="1" si="32"/>
        <v/>
      </c>
      <c r="G367" s="10" t="str">
        <f t="shared" ca="1" si="35"/>
        <v/>
      </c>
      <c r="H367" s="10" t="str">
        <f t="shared" ca="1" si="33"/>
        <v/>
      </c>
      <c r="J367" s="4"/>
    </row>
    <row r="368" spans="1:10" x14ac:dyDescent="0.2">
      <c r="A368" s="9" t="str">
        <f t="shared" ca="1" si="34"/>
        <v/>
      </c>
      <c r="B368" s="11" t="str">
        <f t="shared" ca="1" si="30"/>
        <v/>
      </c>
      <c r="C368" s="10" t="str">
        <f t="shared" ca="1" si="31"/>
        <v/>
      </c>
      <c r="D368" s="97"/>
      <c r="F368" s="10" t="str">
        <f t="shared" ca="1" si="32"/>
        <v/>
      </c>
      <c r="G368" s="10" t="str">
        <f t="shared" ca="1" si="35"/>
        <v/>
      </c>
      <c r="H368" s="10" t="str">
        <f t="shared" ca="1" si="33"/>
        <v/>
      </c>
      <c r="J368" s="4"/>
    </row>
    <row r="369" spans="1:10" x14ac:dyDescent="0.2">
      <c r="A369" s="9" t="str">
        <f t="shared" ca="1" si="34"/>
        <v/>
      </c>
      <c r="B369" s="11" t="str">
        <f t="shared" ca="1" si="30"/>
        <v/>
      </c>
      <c r="C369" s="10" t="str">
        <f t="shared" ca="1" si="31"/>
        <v/>
      </c>
      <c r="D369" s="97"/>
      <c r="F369" s="10" t="str">
        <f t="shared" ca="1" si="32"/>
        <v/>
      </c>
      <c r="G369" s="10" t="str">
        <f t="shared" ca="1" si="35"/>
        <v/>
      </c>
      <c r="H369" s="10" t="str">
        <f t="shared" ca="1" si="33"/>
        <v/>
      </c>
      <c r="J369" s="4"/>
    </row>
    <row r="370" spans="1:10" x14ac:dyDescent="0.2">
      <c r="A370" s="9" t="str">
        <f t="shared" ca="1" si="34"/>
        <v/>
      </c>
      <c r="B370" s="11" t="str">
        <f t="shared" ca="1" si="30"/>
        <v/>
      </c>
      <c r="C370" s="10" t="str">
        <f t="shared" ca="1" si="31"/>
        <v/>
      </c>
      <c r="D370" s="97"/>
      <c r="F370" s="10" t="str">
        <f t="shared" ca="1" si="32"/>
        <v/>
      </c>
      <c r="G370" s="10" t="str">
        <f t="shared" ca="1" si="35"/>
        <v/>
      </c>
      <c r="H370" s="10" t="str">
        <f t="shared" ca="1" si="33"/>
        <v/>
      </c>
      <c r="J370" s="4"/>
    </row>
    <row r="371" spans="1:10" x14ac:dyDescent="0.2">
      <c r="A371" s="9" t="str">
        <f t="shared" ca="1" si="34"/>
        <v/>
      </c>
      <c r="B371" s="11" t="str">
        <f t="shared" ca="1" si="30"/>
        <v/>
      </c>
      <c r="C371" s="10" t="str">
        <f t="shared" ca="1" si="31"/>
        <v/>
      </c>
      <c r="D371" s="97"/>
      <c r="F371" s="10" t="str">
        <f t="shared" ca="1" si="32"/>
        <v/>
      </c>
      <c r="G371" s="10" t="str">
        <f t="shared" ca="1" si="35"/>
        <v/>
      </c>
      <c r="H371" s="10" t="str">
        <f t="shared" ca="1" si="33"/>
        <v/>
      </c>
      <c r="J371" s="4"/>
    </row>
    <row r="372" spans="1:10" x14ac:dyDescent="0.2">
      <c r="A372" s="9" t="str">
        <f t="shared" ca="1" si="34"/>
        <v/>
      </c>
      <c r="B372" s="11" t="str">
        <f t="shared" ca="1" si="30"/>
        <v/>
      </c>
      <c r="C372" s="10" t="str">
        <f t="shared" ca="1" si="31"/>
        <v/>
      </c>
      <c r="D372" s="97"/>
      <c r="F372" s="10" t="str">
        <f t="shared" ca="1" si="32"/>
        <v/>
      </c>
      <c r="G372" s="10" t="str">
        <f t="shared" ca="1" si="35"/>
        <v/>
      </c>
      <c r="H372" s="10" t="str">
        <f t="shared" ca="1" si="33"/>
        <v/>
      </c>
      <c r="J372" s="4"/>
    </row>
    <row r="373" spans="1:10" x14ac:dyDescent="0.2">
      <c r="A373" s="9" t="str">
        <f t="shared" ca="1" si="34"/>
        <v/>
      </c>
      <c r="B373" s="11" t="str">
        <f t="shared" ca="1" si="30"/>
        <v/>
      </c>
      <c r="C373" s="10" t="str">
        <f t="shared" ca="1" si="31"/>
        <v/>
      </c>
      <c r="D373" s="97"/>
      <c r="F373" s="10" t="str">
        <f t="shared" ca="1" si="32"/>
        <v/>
      </c>
      <c r="G373" s="10" t="str">
        <f t="shared" ca="1" si="35"/>
        <v/>
      </c>
      <c r="H373" s="10" t="str">
        <f t="shared" ca="1" si="33"/>
        <v/>
      </c>
      <c r="J373" s="4"/>
    </row>
    <row r="374" spans="1:10" x14ac:dyDescent="0.2">
      <c r="A374" s="9" t="str">
        <f t="shared" ca="1" si="34"/>
        <v/>
      </c>
      <c r="B374" s="11" t="str">
        <f t="shared" ca="1" si="30"/>
        <v/>
      </c>
      <c r="C374" s="10" t="str">
        <f t="shared" ca="1" si="31"/>
        <v/>
      </c>
      <c r="D374" s="97"/>
      <c r="F374" s="10" t="str">
        <f t="shared" ca="1" si="32"/>
        <v/>
      </c>
      <c r="G374" s="10" t="str">
        <f t="shared" ca="1" si="35"/>
        <v/>
      </c>
      <c r="H374" s="10" t="str">
        <f t="shared" ca="1" si="33"/>
        <v/>
      </c>
      <c r="J374" s="4"/>
    </row>
    <row r="375" spans="1:10" x14ac:dyDescent="0.2">
      <c r="A375" s="9" t="str">
        <f t="shared" ca="1" si="34"/>
        <v/>
      </c>
      <c r="B375" s="11" t="str">
        <f t="shared" ca="1" si="30"/>
        <v/>
      </c>
      <c r="C375" s="10" t="str">
        <f t="shared" ca="1" si="31"/>
        <v/>
      </c>
      <c r="D375" s="97"/>
      <c r="F375" s="10" t="str">
        <f t="shared" ca="1" si="32"/>
        <v/>
      </c>
      <c r="G375" s="10" t="str">
        <f t="shared" ca="1" si="35"/>
        <v/>
      </c>
      <c r="H375" s="10" t="str">
        <f t="shared" ca="1" si="33"/>
        <v/>
      </c>
      <c r="J375" s="4"/>
    </row>
    <row r="376" spans="1:10" x14ac:dyDescent="0.2">
      <c r="A376" s="9" t="str">
        <f t="shared" ca="1" si="34"/>
        <v/>
      </c>
      <c r="B376" s="11" t="str">
        <f t="shared" ca="1" si="30"/>
        <v/>
      </c>
      <c r="C376" s="10" t="str">
        <f t="shared" ca="1" si="31"/>
        <v/>
      </c>
      <c r="D376" s="97"/>
      <c r="F376" s="10" t="str">
        <f t="shared" ca="1" si="32"/>
        <v/>
      </c>
      <c r="G376" s="10" t="str">
        <f t="shared" ca="1" si="35"/>
        <v/>
      </c>
      <c r="H376" s="10" t="str">
        <f t="shared" ca="1" si="33"/>
        <v/>
      </c>
      <c r="J376" s="4"/>
    </row>
    <row r="377" spans="1:10" x14ac:dyDescent="0.2">
      <c r="A377" s="9" t="str">
        <f t="shared" ca="1" si="34"/>
        <v/>
      </c>
      <c r="B377" s="11" t="str">
        <f t="shared" ca="1" si="30"/>
        <v/>
      </c>
      <c r="C377" s="10" t="str">
        <f t="shared" ca="1" si="31"/>
        <v/>
      </c>
      <c r="D377" s="97"/>
      <c r="F377" s="10" t="str">
        <f t="shared" ca="1" si="32"/>
        <v/>
      </c>
      <c r="G377" s="10" t="str">
        <f t="shared" ca="1" si="35"/>
        <v/>
      </c>
      <c r="H377" s="10" t="str">
        <f t="shared" ca="1" si="33"/>
        <v/>
      </c>
      <c r="J377" s="4"/>
    </row>
    <row r="378" spans="1:10" x14ac:dyDescent="0.2">
      <c r="A378" s="9" t="str">
        <f t="shared" ca="1" si="34"/>
        <v/>
      </c>
      <c r="B378" s="11" t="str">
        <f t="shared" ca="1" si="30"/>
        <v/>
      </c>
      <c r="C378" s="10" t="str">
        <f t="shared" ca="1" si="31"/>
        <v/>
      </c>
      <c r="D378" s="97"/>
      <c r="F378" s="10" t="str">
        <f t="shared" ca="1" si="32"/>
        <v/>
      </c>
      <c r="G378" s="10" t="str">
        <f t="shared" ca="1" si="35"/>
        <v/>
      </c>
      <c r="H378" s="10" t="str">
        <f t="shared" ca="1" si="33"/>
        <v/>
      </c>
      <c r="J378" s="4"/>
    </row>
    <row r="379" spans="1:10" x14ac:dyDescent="0.2">
      <c r="A379" s="9" t="str">
        <f t="shared" ca="1" si="34"/>
        <v/>
      </c>
      <c r="B379" s="11" t="str">
        <f t="shared" ca="1" si="30"/>
        <v/>
      </c>
      <c r="C379" s="10" t="str">
        <f t="shared" ca="1" si="31"/>
        <v/>
      </c>
      <c r="D379" s="97"/>
      <c r="F379" s="10" t="str">
        <f t="shared" ca="1" si="32"/>
        <v/>
      </c>
      <c r="G379" s="10" t="str">
        <f t="shared" ca="1" si="35"/>
        <v/>
      </c>
      <c r="H379" s="10" t="str">
        <f t="shared" ca="1" si="33"/>
        <v/>
      </c>
      <c r="J379" s="4"/>
    </row>
    <row r="380" spans="1:10" x14ac:dyDescent="0.2">
      <c r="A380" s="9" t="str">
        <f t="shared" ca="1" si="34"/>
        <v/>
      </c>
      <c r="B380" s="11" t="str">
        <f t="shared" ca="1" si="30"/>
        <v/>
      </c>
      <c r="C380" s="10" t="str">
        <f t="shared" ca="1" si="31"/>
        <v/>
      </c>
      <c r="D380" s="97"/>
      <c r="F380" s="10" t="str">
        <f t="shared" ca="1" si="32"/>
        <v/>
      </c>
      <c r="G380" s="10" t="str">
        <f t="shared" ca="1" si="35"/>
        <v/>
      </c>
      <c r="H380" s="10" t="str">
        <f t="shared" ca="1" si="33"/>
        <v/>
      </c>
      <c r="J380" s="4"/>
    </row>
    <row r="381" spans="1:10" x14ac:dyDescent="0.2">
      <c r="A381" s="9" t="str">
        <f t="shared" ca="1" si="34"/>
        <v/>
      </c>
      <c r="B381" s="11" t="str">
        <f t="shared" ca="1" si="30"/>
        <v/>
      </c>
      <c r="C381" s="10" t="str">
        <f t="shared" ca="1" si="31"/>
        <v/>
      </c>
      <c r="D381" s="97"/>
      <c r="F381" s="10" t="str">
        <f t="shared" ca="1" si="32"/>
        <v/>
      </c>
      <c r="G381" s="10" t="str">
        <f t="shared" ca="1" si="35"/>
        <v/>
      </c>
      <c r="H381" s="10" t="str">
        <f t="shared" ca="1" si="33"/>
        <v/>
      </c>
      <c r="J381" s="4"/>
    </row>
    <row r="382" spans="1:10" x14ac:dyDescent="0.2">
      <c r="A382" s="9" t="str">
        <f t="shared" ca="1" si="34"/>
        <v/>
      </c>
      <c r="B382" s="11" t="str">
        <f t="shared" ca="1" si="30"/>
        <v/>
      </c>
      <c r="C382" s="10" t="str">
        <f t="shared" ca="1" si="31"/>
        <v/>
      </c>
      <c r="D382" s="97"/>
      <c r="F382" s="10" t="str">
        <f t="shared" ca="1" si="32"/>
        <v/>
      </c>
      <c r="G382" s="10" t="str">
        <f t="shared" ca="1" si="35"/>
        <v/>
      </c>
      <c r="H382" s="10" t="str">
        <f t="shared" ca="1" si="33"/>
        <v/>
      </c>
      <c r="J382" s="4"/>
    </row>
    <row r="383" spans="1:10" x14ac:dyDescent="0.2">
      <c r="A383" s="9" t="str">
        <f t="shared" ca="1" si="34"/>
        <v/>
      </c>
      <c r="B383" s="11" t="str">
        <f t="shared" ca="1" si="30"/>
        <v/>
      </c>
      <c r="C383" s="10" t="str">
        <f t="shared" ca="1" si="31"/>
        <v/>
      </c>
      <c r="D383" s="97"/>
      <c r="F383" s="10" t="str">
        <f t="shared" ca="1" si="32"/>
        <v/>
      </c>
      <c r="G383" s="10" t="str">
        <f t="shared" ca="1" si="35"/>
        <v/>
      </c>
      <c r="H383" s="10" t="str">
        <f t="shared" ca="1" si="33"/>
        <v/>
      </c>
      <c r="J383" s="4"/>
    </row>
    <row r="384" spans="1:10" x14ac:dyDescent="0.2">
      <c r="A384" s="9" t="str">
        <f t="shared" ca="1" si="34"/>
        <v/>
      </c>
      <c r="B384" s="11" t="str">
        <f t="shared" ca="1" si="30"/>
        <v/>
      </c>
      <c r="C384" s="10" t="str">
        <f t="shared" ca="1" si="31"/>
        <v/>
      </c>
      <c r="D384" s="97"/>
      <c r="F384" s="10" t="str">
        <f t="shared" ca="1" si="32"/>
        <v/>
      </c>
      <c r="G384" s="10" t="str">
        <f t="shared" ca="1" si="35"/>
        <v/>
      </c>
      <c r="H384" s="10" t="str">
        <f t="shared" ca="1" si="33"/>
        <v/>
      </c>
      <c r="J384" s="4"/>
    </row>
    <row r="385" spans="1:10" x14ac:dyDescent="0.2">
      <c r="A385" s="9" t="str">
        <f t="shared" ca="1" si="34"/>
        <v/>
      </c>
      <c r="B385" s="11" t="str">
        <f t="shared" ca="1" si="30"/>
        <v/>
      </c>
      <c r="C385" s="10" t="str">
        <f t="shared" ca="1" si="31"/>
        <v/>
      </c>
      <c r="D385" s="97"/>
      <c r="F385" s="10" t="str">
        <f t="shared" ca="1" si="32"/>
        <v/>
      </c>
      <c r="G385" s="10" t="str">
        <f t="shared" ca="1" si="35"/>
        <v/>
      </c>
      <c r="H385" s="10" t="str">
        <f t="shared" ca="1" si="33"/>
        <v/>
      </c>
      <c r="J385" s="4"/>
    </row>
    <row r="386" spans="1:10" x14ac:dyDescent="0.2">
      <c r="A386" s="9" t="str">
        <f t="shared" ca="1" si="34"/>
        <v/>
      </c>
      <c r="B386" s="11" t="str">
        <f t="shared" ca="1" si="30"/>
        <v/>
      </c>
      <c r="C386" s="10" t="str">
        <f t="shared" ca="1" si="31"/>
        <v/>
      </c>
      <c r="D386" s="97"/>
      <c r="F386" s="10" t="str">
        <f t="shared" ca="1" si="32"/>
        <v/>
      </c>
      <c r="G386" s="10" t="str">
        <f t="shared" ca="1" si="35"/>
        <v/>
      </c>
      <c r="H386" s="10" t="str">
        <f t="shared" ca="1" si="33"/>
        <v/>
      </c>
      <c r="J386" s="4"/>
    </row>
    <row r="387" spans="1:10" x14ac:dyDescent="0.2">
      <c r="A387" s="9" t="str">
        <f t="shared" ca="1" si="34"/>
        <v/>
      </c>
      <c r="B387" s="11" t="str">
        <f t="shared" ca="1" si="30"/>
        <v/>
      </c>
      <c r="C387" s="10" t="str">
        <f t="shared" ca="1" si="31"/>
        <v/>
      </c>
      <c r="D387" s="97"/>
      <c r="F387" s="10" t="str">
        <f t="shared" ca="1" si="32"/>
        <v/>
      </c>
      <c r="G387" s="10" t="str">
        <f t="shared" ca="1" si="35"/>
        <v/>
      </c>
      <c r="H387" s="10" t="str">
        <f t="shared" ca="1" si="33"/>
        <v/>
      </c>
      <c r="J387" s="4"/>
    </row>
    <row r="388" spans="1:10" x14ac:dyDescent="0.2">
      <c r="A388" s="9" t="str">
        <f t="shared" ca="1" si="34"/>
        <v/>
      </c>
      <c r="B388" s="11" t="str">
        <f t="shared" ca="1" si="30"/>
        <v/>
      </c>
      <c r="C388" s="10" t="str">
        <f t="shared" ca="1" si="31"/>
        <v/>
      </c>
      <c r="D388" s="97"/>
      <c r="F388" s="10" t="str">
        <f t="shared" ca="1" si="32"/>
        <v/>
      </c>
      <c r="G388" s="10" t="str">
        <f t="shared" ca="1" si="35"/>
        <v/>
      </c>
      <c r="H388" s="10" t="str">
        <f t="shared" ca="1" si="33"/>
        <v/>
      </c>
      <c r="J388" s="4"/>
    </row>
    <row r="389" spans="1:10" x14ac:dyDescent="0.2">
      <c r="A389" s="9" t="str">
        <f t="shared" ca="1" si="34"/>
        <v/>
      </c>
      <c r="B389" s="11" t="str">
        <f t="shared" ca="1" si="30"/>
        <v/>
      </c>
      <c r="C389" s="10" t="str">
        <f t="shared" ca="1" si="31"/>
        <v/>
      </c>
      <c r="D389" s="97"/>
      <c r="F389" s="10" t="str">
        <f t="shared" ca="1" si="32"/>
        <v/>
      </c>
      <c r="G389" s="10" t="str">
        <f t="shared" ca="1" si="35"/>
        <v/>
      </c>
      <c r="H389" s="10" t="str">
        <f t="shared" ca="1" si="33"/>
        <v/>
      </c>
      <c r="J389" s="4"/>
    </row>
    <row r="390" spans="1:10" x14ac:dyDescent="0.2">
      <c r="A390" s="9" t="str">
        <f t="shared" ca="1" si="34"/>
        <v/>
      </c>
      <c r="B390" s="11" t="str">
        <f t="shared" ca="1" si="30"/>
        <v/>
      </c>
      <c r="C390" s="10" t="str">
        <f t="shared" ca="1" si="31"/>
        <v/>
      </c>
      <c r="D390" s="97"/>
      <c r="F390" s="10" t="str">
        <f t="shared" ca="1" si="32"/>
        <v/>
      </c>
      <c r="G390" s="10" t="str">
        <f t="shared" ca="1" si="35"/>
        <v/>
      </c>
      <c r="H390" s="10" t="str">
        <f t="shared" ca="1" si="33"/>
        <v/>
      </c>
      <c r="J390" s="4"/>
    </row>
    <row r="391" spans="1:10" x14ac:dyDescent="0.2">
      <c r="A391" s="9" t="str">
        <f t="shared" ca="1" si="34"/>
        <v/>
      </c>
      <c r="B391" s="11" t="str">
        <f t="shared" ca="1" si="30"/>
        <v/>
      </c>
      <c r="C391" s="10" t="str">
        <f t="shared" ca="1" si="31"/>
        <v/>
      </c>
      <c r="D391" s="97"/>
      <c r="F391" s="10" t="str">
        <f t="shared" ca="1" si="32"/>
        <v/>
      </c>
      <c r="G391" s="10" t="str">
        <f t="shared" ca="1" si="35"/>
        <v/>
      </c>
      <c r="H391" s="10" t="str">
        <f t="shared" ca="1" si="33"/>
        <v/>
      </c>
      <c r="J391" s="4"/>
    </row>
    <row r="392" spans="1:10" x14ac:dyDescent="0.2">
      <c r="A392" s="9" t="str">
        <f t="shared" ca="1" si="34"/>
        <v/>
      </c>
      <c r="B392" s="11" t="str">
        <f t="shared" ca="1" si="30"/>
        <v/>
      </c>
      <c r="C392" s="10" t="str">
        <f t="shared" ca="1" si="31"/>
        <v/>
      </c>
      <c r="D392" s="97"/>
      <c r="F392" s="10" t="str">
        <f t="shared" ca="1" si="32"/>
        <v/>
      </c>
      <c r="G392" s="10" t="str">
        <f t="shared" ca="1" si="35"/>
        <v/>
      </c>
      <c r="H392" s="10" t="str">
        <f t="shared" ca="1" si="33"/>
        <v/>
      </c>
      <c r="J392" s="4"/>
    </row>
    <row r="393" spans="1:10" x14ac:dyDescent="0.2">
      <c r="A393" s="9" t="str">
        <f t="shared" ca="1" si="34"/>
        <v/>
      </c>
      <c r="B393" s="11" t="str">
        <f t="shared" ca="1" si="30"/>
        <v/>
      </c>
      <c r="C393" s="10" t="str">
        <f t="shared" ca="1" si="31"/>
        <v/>
      </c>
      <c r="D393" s="97"/>
      <c r="F393" s="10" t="str">
        <f t="shared" ca="1" si="32"/>
        <v/>
      </c>
      <c r="G393" s="10" t="str">
        <f t="shared" ca="1" si="35"/>
        <v/>
      </c>
      <c r="H393" s="10" t="str">
        <f t="shared" ca="1" si="33"/>
        <v/>
      </c>
      <c r="J393" s="4"/>
    </row>
    <row r="394" spans="1:10" x14ac:dyDescent="0.2">
      <c r="A394" s="9" t="str">
        <f t="shared" ca="1" si="34"/>
        <v/>
      </c>
      <c r="B394" s="11" t="str">
        <f t="shared" ca="1" si="30"/>
        <v/>
      </c>
      <c r="C394" s="10" t="str">
        <f t="shared" ca="1" si="31"/>
        <v/>
      </c>
      <c r="D394" s="97"/>
      <c r="F394" s="10" t="str">
        <f t="shared" ca="1" si="32"/>
        <v/>
      </c>
      <c r="G394" s="10" t="str">
        <f t="shared" ca="1" si="35"/>
        <v/>
      </c>
      <c r="H394" s="10" t="str">
        <f t="shared" ca="1" si="33"/>
        <v/>
      </c>
      <c r="J394" s="4"/>
    </row>
    <row r="395" spans="1:10" x14ac:dyDescent="0.2">
      <c r="A395" s="9" t="str">
        <f t="shared" ca="1" si="34"/>
        <v/>
      </c>
      <c r="B395" s="11" t="str">
        <f t="shared" ca="1" si="30"/>
        <v/>
      </c>
      <c r="C395" s="10" t="str">
        <f t="shared" ca="1" si="31"/>
        <v/>
      </c>
      <c r="D395" s="97"/>
      <c r="F395" s="10" t="str">
        <f t="shared" ca="1" si="32"/>
        <v/>
      </c>
      <c r="G395" s="10" t="str">
        <f t="shared" ca="1" si="35"/>
        <v/>
      </c>
      <c r="H395" s="10" t="str">
        <f t="shared" ca="1" si="33"/>
        <v/>
      </c>
      <c r="J395" s="4"/>
    </row>
    <row r="396" spans="1:10" x14ac:dyDescent="0.2">
      <c r="A396" s="9" t="str">
        <f t="shared" ca="1" si="34"/>
        <v/>
      </c>
      <c r="B396" s="11" t="str">
        <f t="shared" ca="1" si="30"/>
        <v/>
      </c>
      <c r="C396" s="10" t="str">
        <f t="shared" ca="1" si="31"/>
        <v/>
      </c>
      <c r="D396" s="97"/>
      <c r="F396" s="10" t="str">
        <f t="shared" ca="1" si="32"/>
        <v/>
      </c>
      <c r="G396" s="10" t="str">
        <f t="shared" ca="1" si="35"/>
        <v/>
      </c>
      <c r="H396" s="10" t="str">
        <f t="shared" ca="1" si="33"/>
        <v/>
      </c>
      <c r="J396" s="4"/>
    </row>
    <row r="397" spans="1:10" x14ac:dyDescent="0.2">
      <c r="A397" s="9" t="str">
        <f t="shared" ca="1" si="34"/>
        <v/>
      </c>
      <c r="B397" s="11" t="str">
        <f t="shared" ca="1" si="30"/>
        <v/>
      </c>
      <c r="C397" s="10" t="str">
        <f t="shared" ca="1" si="31"/>
        <v/>
      </c>
      <c r="D397" s="97"/>
      <c r="F397" s="10" t="str">
        <f t="shared" ca="1" si="32"/>
        <v/>
      </c>
      <c r="G397" s="10" t="str">
        <f t="shared" ca="1" si="35"/>
        <v/>
      </c>
      <c r="H397" s="10" t="str">
        <f t="shared" ca="1" si="33"/>
        <v/>
      </c>
      <c r="J397" s="4"/>
    </row>
    <row r="398" spans="1:10" x14ac:dyDescent="0.2">
      <c r="A398" s="9" t="str">
        <f t="shared" ca="1" si="34"/>
        <v/>
      </c>
      <c r="B398" s="11" t="str">
        <f t="shared" ca="1" si="30"/>
        <v/>
      </c>
      <c r="C398" s="10" t="str">
        <f t="shared" ca="1" si="31"/>
        <v/>
      </c>
      <c r="D398" s="97"/>
      <c r="F398" s="10" t="str">
        <f t="shared" ca="1" si="32"/>
        <v/>
      </c>
      <c r="G398" s="10" t="str">
        <f t="shared" ca="1" si="35"/>
        <v/>
      </c>
      <c r="H398" s="10" t="str">
        <f t="shared" ca="1" si="33"/>
        <v/>
      </c>
      <c r="J398" s="4"/>
    </row>
    <row r="399" spans="1:10" x14ac:dyDescent="0.2">
      <c r="A399" s="9" t="str">
        <f t="shared" ca="1" si="34"/>
        <v/>
      </c>
      <c r="B399" s="11" t="str">
        <f t="shared" ca="1" si="30"/>
        <v/>
      </c>
      <c r="C399" s="10" t="str">
        <f t="shared" ca="1" si="31"/>
        <v/>
      </c>
      <c r="D399" s="97"/>
      <c r="F399" s="10" t="str">
        <f t="shared" ca="1" si="32"/>
        <v/>
      </c>
      <c r="G399" s="10" t="str">
        <f t="shared" ca="1" si="35"/>
        <v/>
      </c>
      <c r="H399" s="10" t="str">
        <f t="shared" ca="1" si="33"/>
        <v/>
      </c>
      <c r="J399" s="4"/>
    </row>
    <row r="400" spans="1:10" x14ac:dyDescent="0.2">
      <c r="A400" s="9" t="str">
        <f t="shared" ca="1" si="34"/>
        <v/>
      </c>
      <c r="B400" s="11" t="str">
        <f t="shared" ca="1" si="30"/>
        <v/>
      </c>
      <c r="C400" s="10" t="str">
        <f t="shared" ca="1" si="31"/>
        <v/>
      </c>
      <c r="D400" s="97"/>
      <c r="F400" s="10" t="str">
        <f t="shared" ca="1" si="32"/>
        <v/>
      </c>
      <c r="G400" s="10" t="str">
        <f t="shared" ca="1" si="35"/>
        <v/>
      </c>
      <c r="H400" s="10" t="str">
        <f t="shared" ca="1" si="33"/>
        <v/>
      </c>
      <c r="J400" s="4"/>
    </row>
    <row r="401" spans="1:10" x14ac:dyDescent="0.2">
      <c r="A401" s="9" t="str">
        <f t="shared" ca="1" si="34"/>
        <v/>
      </c>
      <c r="B401" s="11" t="str">
        <f t="shared" ca="1" si="30"/>
        <v/>
      </c>
      <c r="C401" s="10" t="str">
        <f t="shared" ca="1" si="31"/>
        <v/>
      </c>
      <c r="D401" s="97"/>
      <c r="F401" s="10" t="str">
        <f t="shared" ca="1" si="32"/>
        <v/>
      </c>
      <c r="G401" s="10" t="str">
        <f t="shared" ca="1" si="35"/>
        <v/>
      </c>
      <c r="H401" s="10" t="str">
        <f t="shared" ca="1" si="33"/>
        <v/>
      </c>
      <c r="J401" s="4"/>
    </row>
    <row r="402" spans="1:10" x14ac:dyDescent="0.2">
      <c r="A402" s="9" t="str">
        <f t="shared" ca="1" si="34"/>
        <v/>
      </c>
      <c r="B402" s="11" t="str">
        <f t="shared" ca="1" si="30"/>
        <v/>
      </c>
      <c r="C402" s="10" t="str">
        <f t="shared" ca="1" si="31"/>
        <v/>
      </c>
      <c r="D402" s="97"/>
      <c r="F402" s="10" t="str">
        <f t="shared" ca="1" si="32"/>
        <v/>
      </c>
      <c r="G402" s="10" t="str">
        <f t="shared" ca="1" si="35"/>
        <v/>
      </c>
      <c r="H402" s="10" t="str">
        <f t="shared" ca="1" si="33"/>
        <v/>
      </c>
      <c r="J402" s="4"/>
    </row>
    <row r="403" spans="1:10" x14ac:dyDescent="0.2">
      <c r="A403" s="9" t="str">
        <f t="shared" ca="1" si="34"/>
        <v/>
      </c>
      <c r="B403" s="11" t="str">
        <f t="shared" ca="1" si="30"/>
        <v/>
      </c>
      <c r="C403" s="10" t="str">
        <f t="shared" ca="1" si="31"/>
        <v/>
      </c>
      <c r="D403" s="97"/>
      <c r="F403" s="10" t="str">
        <f t="shared" ca="1" si="32"/>
        <v/>
      </c>
      <c r="G403" s="10" t="str">
        <f t="shared" ca="1" si="35"/>
        <v/>
      </c>
      <c r="H403" s="10" t="str">
        <f t="shared" ca="1" si="33"/>
        <v/>
      </c>
      <c r="J403" s="4"/>
    </row>
    <row r="404" spans="1:10" x14ac:dyDescent="0.2">
      <c r="A404" s="9" t="str">
        <f t="shared" ca="1" si="34"/>
        <v/>
      </c>
      <c r="B404" s="11" t="str">
        <f t="shared" ca="1" si="30"/>
        <v/>
      </c>
      <c r="C404" s="10" t="str">
        <f t="shared" ca="1" si="31"/>
        <v/>
      </c>
      <c r="D404" s="97"/>
      <c r="F404" s="10" t="str">
        <f t="shared" ca="1" si="32"/>
        <v/>
      </c>
      <c r="G404" s="10" t="str">
        <f t="shared" ca="1" si="35"/>
        <v/>
      </c>
      <c r="H404" s="10" t="str">
        <f t="shared" ca="1" si="33"/>
        <v/>
      </c>
      <c r="J404" s="4"/>
    </row>
    <row r="405" spans="1:10" x14ac:dyDescent="0.2">
      <c r="A405" s="9" t="str">
        <f t="shared" ca="1" si="34"/>
        <v/>
      </c>
      <c r="B405" s="11" t="str">
        <f t="shared" ca="1" si="30"/>
        <v/>
      </c>
      <c r="C405" s="10" t="str">
        <f t="shared" ca="1" si="31"/>
        <v/>
      </c>
      <c r="D405" s="97"/>
      <c r="F405" s="10" t="str">
        <f t="shared" ca="1" si="32"/>
        <v/>
      </c>
      <c r="G405" s="10" t="str">
        <f t="shared" ca="1" si="35"/>
        <v/>
      </c>
      <c r="H405" s="10" t="str">
        <f t="shared" ca="1" si="33"/>
        <v/>
      </c>
      <c r="J405" s="4"/>
    </row>
    <row r="406" spans="1:10" x14ac:dyDescent="0.2">
      <c r="A406" s="9" t="str">
        <f t="shared" ca="1" si="34"/>
        <v/>
      </c>
      <c r="B406" s="11" t="str">
        <f t="shared" ca="1" si="30"/>
        <v/>
      </c>
      <c r="C406" s="10" t="str">
        <f t="shared" ca="1" si="31"/>
        <v/>
      </c>
      <c r="D406" s="97"/>
      <c r="F406" s="10" t="str">
        <f t="shared" ca="1" si="32"/>
        <v/>
      </c>
      <c r="G406" s="10" t="str">
        <f t="shared" ca="1" si="35"/>
        <v/>
      </c>
      <c r="H406" s="10" t="str">
        <f t="shared" ca="1" si="33"/>
        <v/>
      </c>
      <c r="J406" s="4"/>
    </row>
    <row r="407" spans="1:10" x14ac:dyDescent="0.2">
      <c r="A407" s="9" t="str">
        <f t="shared" ca="1" si="34"/>
        <v/>
      </c>
      <c r="B407" s="11" t="str">
        <f t="shared" ca="1" si="30"/>
        <v/>
      </c>
      <c r="C407" s="10" t="str">
        <f t="shared" ca="1" si="31"/>
        <v/>
      </c>
      <c r="D407" s="97"/>
      <c r="F407" s="10" t="str">
        <f t="shared" ca="1" si="32"/>
        <v/>
      </c>
      <c r="G407" s="10" t="str">
        <f t="shared" ca="1" si="35"/>
        <v/>
      </c>
      <c r="H407" s="10" t="str">
        <f t="shared" ca="1" si="33"/>
        <v/>
      </c>
      <c r="J407" s="4"/>
    </row>
    <row r="408" spans="1:10" x14ac:dyDescent="0.2">
      <c r="A408" s="9" t="str">
        <f t="shared" ca="1" si="34"/>
        <v/>
      </c>
      <c r="B408" s="11" t="str">
        <f t="shared" ca="1" si="30"/>
        <v/>
      </c>
      <c r="C408" s="10" t="str">
        <f t="shared" ca="1" si="31"/>
        <v/>
      </c>
      <c r="D408" s="97"/>
      <c r="F408" s="10" t="str">
        <f t="shared" ca="1" si="32"/>
        <v/>
      </c>
      <c r="G408" s="10" t="str">
        <f t="shared" ca="1" si="35"/>
        <v/>
      </c>
      <c r="H408" s="10" t="str">
        <f t="shared" ca="1" si="33"/>
        <v/>
      </c>
      <c r="J408" s="4"/>
    </row>
    <row r="409" spans="1:10" x14ac:dyDescent="0.2">
      <c r="A409" s="9" t="str">
        <f t="shared" ca="1" si="34"/>
        <v/>
      </c>
      <c r="B409" s="11" t="str">
        <f t="shared" ref="B409:B472" ca="1" si="36">IF(A409="","",IF($M$16=26,(A409-1)*14+$D$13,IF($M$16=52,(A409-1)*7+$D$13,DATE(YEAR($D$13),MONTH($D$13)+(A409-1)*$N$16,IF($M$16=24,IF((MOD(A409-1,2))=1,DAY($D$13)+14,DAY($D$13)),DAY($D$13))))))</f>
        <v/>
      </c>
      <c r="C409" s="10" t="str">
        <f t="shared" ref="C409:C472" ca="1" si="37">IF(A409="","",IF(A409=$D$16,H408+F409,IF(IF($E$20,$D$20,$D$19)&gt;H408+F409,H408+F409,IF($E$20,$D$20,$D$19))))</f>
        <v/>
      </c>
      <c r="D409" s="97"/>
      <c r="F409" s="10" t="str">
        <f t="shared" ref="F409:F472" ca="1" si="38">IF(B409="","",IF(roundOpt,ROUND(((1+$H$9)^(B409-B408)-1)*H408,2),((1+$H$9)^(B409-B408)-1)*H408))</f>
        <v/>
      </c>
      <c r="G409" s="10" t="str">
        <f t="shared" ca="1" si="35"/>
        <v/>
      </c>
      <c r="H409" s="10" t="str">
        <f t="shared" ref="H409:H472" ca="1" si="39">IF(B409="","",H408+F409-C409-D409)</f>
        <v/>
      </c>
      <c r="J409" s="4"/>
    </row>
    <row r="410" spans="1:10" x14ac:dyDescent="0.2">
      <c r="A410" s="9" t="str">
        <f t="shared" ref="A410:A473" ca="1" si="40">IF(OR(H409&lt;=0,H409=""),"",OFFSET(A410,-1,0,1,1)+1)</f>
        <v/>
      </c>
      <c r="B410" s="11" t="str">
        <f t="shared" ca="1" si="36"/>
        <v/>
      </c>
      <c r="C410" s="10" t="str">
        <f t="shared" ca="1" si="37"/>
        <v/>
      </c>
      <c r="D410" s="97"/>
      <c r="F410" s="10" t="str">
        <f t="shared" ca="1" si="38"/>
        <v/>
      </c>
      <c r="G410" s="10" t="str">
        <f t="shared" ref="G410:G473" ca="1" si="41">IF(B410="","",MAX(0,H409-H410))</f>
        <v/>
      </c>
      <c r="H410" s="10" t="str">
        <f t="shared" ca="1" si="39"/>
        <v/>
      </c>
      <c r="J410" s="4"/>
    </row>
    <row r="411" spans="1:10" x14ac:dyDescent="0.2">
      <c r="A411" s="9" t="str">
        <f t="shared" ca="1" si="40"/>
        <v/>
      </c>
      <c r="B411" s="11" t="str">
        <f t="shared" ca="1" si="36"/>
        <v/>
      </c>
      <c r="C411" s="10" t="str">
        <f t="shared" ca="1" si="37"/>
        <v/>
      </c>
      <c r="D411" s="97"/>
      <c r="F411" s="10" t="str">
        <f t="shared" ca="1" si="38"/>
        <v/>
      </c>
      <c r="G411" s="10" t="str">
        <f t="shared" ca="1" si="41"/>
        <v/>
      </c>
      <c r="H411" s="10" t="str">
        <f t="shared" ca="1" si="39"/>
        <v/>
      </c>
      <c r="J411" s="4"/>
    </row>
    <row r="412" spans="1:10" x14ac:dyDescent="0.2">
      <c r="A412" s="9" t="str">
        <f t="shared" ca="1" si="40"/>
        <v/>
      </c>
      <c r="B412" s="11" t="str">
        <f t="shared" ca="1" si="36"/>
        <v/>
      </c>
      <c r="C412" s="10" t="str">
        <f t="shared" ca="1" si="37"/>
        <v/>
      </c>
      <c r="D412" s="97"/>
      <c r="F412" s="10" t="str">
        <f t="shared" ca="1" si="38"/>
        <v/>
      </c>
      <c r="G412" s="10" t="str">
        <f t="shared" ca="1" si="41"/>
        <v/>
      </c>
      <c r="H412" s="10" t="str">
        <f t="shared" ca="1" si="39"/>
        <v/>
      </c>
      <c r="J412" s="4"/>
    </row>
    <row r="413" spans="1:10" x14ac:dyDescent="0.2">
      <c r="A413" s="9" t="str">
        <f t="shared" ca="1" si="40"/>
        <v/>
      </c>
      <c r="B413" s="11" t="str">
        <f t="shared" ca="1" si="36"/>
        <v/>
      </c>
      <c r="C413" s="10" t="str">
        <f t="shared" ca="1" si="37"/>
        <v/>
      </c>
      <c r="D413" s="97"/>
      <c r="F413" s="10" t="str">
        <f t="shared" ca="1" si="38"/>
        <v/>
      </c>
      <c r="G413" s="10" t="str">
        <f t="shared" ca="1" si="41"/>
        <v/>
      </c>
      <c r="H413" s="10" t="str">
        <f t="shared" ca="1" si="39"/>
        <v/>
      </c>
      <c r="J413" s="4"/>
    </row>
    <row r="414" spans="1:10" x14ac:dyDescent="0.2">
      <c r="A414" s="9" t="str">
        <f t="shared" ca="1" si="40"/>
        <v/>
      </c>
      <c r="B414" s="11" t="str">
        <f t="shared" ca="1" si="36"/>
        <v/>
      </c>
      <c r="C414" s="10" t="str">
        <f t="shared" ca="1" si="37"/>
        <v/>
      </c>
      <c r="D414" s="97"/>
      <c r="F414" s="10" t="str">
        <f t="shared" ca="1" si="38"/>
        <v/>
      </c>
      <c r="G414" s="10" t="str">
        <f t="shared" ca="1" si="41"/>
        <v/>
      </c>
      <c r="H414" s="10" t="str">
        <f t="shared" ca="1" si="39"/>
        <v/>
      </c>
      <c r="J414" s="4"/>
    </row>
    <row r="415" spans="1:10" x14ac:dyDescent="0.2">
      <c r="A415" s="9" t="str">
        <f t="shared" ca="1" si="40"/>
        <v/>
      </c>
      <c r="B415" s="11" t="str">
        <f t="shared" ca="1" si="36"/>
        <v/>
      </c>
      <c r="C415" s="10" t="str">
        <f t="shared" ca="1" si="37"/>
        <v/>
      </c>
      <c r="D415" s="97"/>
      <c r="F415" s="10" t="str">
        <f t="shared" ca="1" si="38"/>
        <v/>
      </c>
      <c r="G415" s="10" t="str">
        <f t="shared" ca="1" si="41"/>
        <v/>
      </c>
      <c r="H415" s="10" t="str">
        <f t="shared" ca="1" si="39"/>
        <v/>
      </c>
      <c r="J415" s="4"/>
    </row>
    <row r="416" spans="1:10" x14ac:dyDescent="0.2">
      <c r="A416" s="9" t="str">
        <f t="shared" ca="1" si="40"/>
        <v/>
      </c>
      <c r="B416" s="11" t="str">
        <f t="shared" ca="1" si="36"/>
        <v/>
      </c>
      <c r="C416" s="10" t="str">
        <f t="shared" ca="1" si="37"/>
        <v/>
      </c>
      <c r="D416" s="97"/>
      <c r="F416" s="10" t="str">
        <f t="shared" ca="1" si="38"/>
        <v/>
      </c>
      <c r="G416" s="10" t="str">
        <f t="shared" ca="1" si="41"/>
        <v/>
      </c>
      <c r="H416" s="10" t="str">
        <f t="shared" ca="1" si="39"/>
        <v/>
      </c>
      <c r="J416" s="4"/>
    </row>
    <row r="417" spans="1:10" x14ac:dyDescent="0.2">
      <c r="A417" s="9" t="str">
        <f t="shared" ca="1" si="40"/>
        <v/>
      </c>
      <c r="B417" s="11" t="str">
        <f t="shared" ca="1" si="36"/>
        <v/>
      </c>
      <c r="C417" s="10" t="str">
        <f t="shared" ca="1" si="37"/>
        <v/>
      </c>
      <c r="D417" s="97"/>
      <c r="F417" s="10" t="str">
        <f t="shared" ca="1" si="38"/>
        <v/>
      </c>
      <c r="G417" s="10" t="str">
        <f t="shared" ca="1" si="41"/>
        <v/>
      </c>
      <c r="H417" s="10" t="str">
        <f t="shared" ca="1" si="39"/>
        <v/>
      </c>
      <c r="J417" s="4"/>
    </row>
    <row r="418" spans="1:10" x14ac:dyDescent="0.2">
      <c r="A418" s="9" t="str">
        <f t="shared" ca="1" si="40"/>
        <v/>
      </c>
      <c r="B418" s="11" t="str">
        <f t="shared" ca="1" si="36"/>
        <v/>
      </c>
      <c r="C418" s="10" t="str">
        <f t="shared" ca="1" si="37"/>
        <v/>
      </c>
      <c r="D418" s="97"/>
      <c r="F418" s="10" t="str">
        <f t="shared" ca="1" si="38"/>
        <v/>
      </c>
      <c r="G418" s="10" t="str">
        <f t="shared" ca="1" si="41"/>
        <v/>
      </c>
      <c r="H418" s="10" t="str">
        <f t="shared" ca="1" si="39"/>
        <v/>
      </c>
      <c r="J418" s="4"/>
    </row>
    <row r="419" spans="1:10" x14ac:dyDescent="0.2">
      <c r="A419" s="9" t="str">
        <f t="shared" ca="1" si="40"/>
        <v/>
      </c>
      <c r="B419" s="11" t="str">
        <f t="shared" ca="1" si="36"/>
        <v/>
      </c>
      <c r="C419" s="10" t="str">
        <f t="shared" ca="1" si="37"/>
        <v/>
      </c>
      <c r="D419" s="97"/>
      <c r="F419" s="10" t="str">
        <f t="shared" ca="1" si="38"/>
        <v/>
      </c>
      <c r="G419" s="10" t="str">
        <f t="shared" ca="1" si="41"/>
        <v/>
      </c>
      <c r="H419" s="10" t="str">
        <f t="shared" ca="1" si="39"/>
        <v/>
      </c>
      <c r="J419" s="4"/>
    </row>
    <row r="420" spans="1:10" x14ac:dyDescent="0.2">
      <c r="A420" s="9" t="str">
        <f t="shared" ca="1" si="40"/>
        <v/>
      </c>
      <c r="B420" s="11" t="str">
        <f t="shared" ca="1" si="36"/>
        <v/>
      </c>
      <c r="C420" s="10" t="str">
        <f t="shared" ca="1" si="37"/>
        <v/>
      </c>
      <c r="D420" s="97"/>
      <c r="F420" s="10" t="str">
        <f t="shared" ca="1" si="38"/>
        <v/>
      </c>
      <c r="G420" s="10" t="str">
        <f t="shared" ca="1" si="41"/>
        <v/>
      </c>
      <c r="H420" s="10" t="str">
        <f t="shared" ca="1" si="39"/>
        <v/>
      </c>
      <c r="J420" s="4"/>
    </row>
    <row r="421" spans="1:10" x14ac:dyDescent="0.2">
      <c r="A421" s="9" t="str">
        <f t="shared" ca="1" si="40"/>
        <v/>
      </c>
      <c r="B421" s="11" t="str">
        <f t="shared" ca="1" si="36"/>
        <v/>
      </c>
      <c r="C421" s="10" t="str">
        <f t="shared" ca="1" si="37"/>
        <v/>
      </c>
      <c r="D421" s="97"/>
      <c r="F421" s="10" t="str">
        <f t="shared" ca="1" si="38"/>
        <v/>
      </c>
      <c r="G421" s="10" t="str">
        <f t="shared" ca="1" si="41"/>
        <v/>
      </c>
      <c r="H421" s="10" t="str">
        <f t="shared" ca="1" si="39"/>
        <v/>
      </c>
      <c r="J421" s="4"/>
    </row>
    <row r="422" spans="1:10" x14ac:dyDescent="0.2">
      <c r="A422" s="9" t="str">
        <f t="shared" ca="1" si="40"/>
        <v/>
      </c>
      <c r="B422" s="11" t="str">
        <f t="shared" ca="1" si="36"/>
        <v/>
      </c>
      <c r="C422" s="10" t="str">
        <f t="shared" ca="1" si="37"/>
        <v/>
      </c>
      <c r="D422" s="97"/>
      <c r="F422" s="10" t="str">
        <f t="shared" ca="1" si="38"/>
        <v/>
      </c>
      <c r="G422" s="10" t="str">
        <f t="shared" ca="1" si="41"/>
        <v/>
      </c>
      <c r="H422" s="10" t="str">
        <f t="shared" ca="1" si="39"/>
        <v/>
      </c>
      <c r="J422" s="4"/>
    </row>
    <row r="423" spans="1:10" x14ac:dyDescent="0.2">
      <c r="A423" s="9" t="str">
        <f t="shared" ca="1" si="40"/>
        <v/>
      </c>
      <c r="B423" s="11" t="str">
        <f t="shared" ca="1" si="36"/>
        <v/>
      </c>
      <c r="C423" s="10" t="str">
        <f t="shared" ca="1" si="37"/>
        <v/>
      </c>
      <c r="D423" s="97"/>
      <c r="F423" s="10" t="str">
        <f t="shared" ca="1" si="38"/>
        <v/>
      </c>
      <c r="G423" s="10" t="str">
        <f t="shared" ca="1" si="41"/>
        <v/>
      </c>
      <c r="H423" s="10" t="str">
        <f t="shared" ca="1" si="39"/>
        <v/>
      </c>
      <c r="J423" s="4"/>
    </row>
    <row r="424" spans="1:10" x14ac:dyDescent="0.2">
      <c r="A424" s="9" t="str">
        <f t="shared" ca="1" si="40"/>
        <v/>
      </c>
      <c r="B424" s="11" t="str">
        <f t="shared" ca="1" si="36"/>
        <v/>
      </c>
      <c r="C424" s="10" t="str">
        <f t="shared" ca="1" si="37"/>
        <v/>
      </c>
      <c r="D424" s="97"/>
      <c r="F424" s="10" t="str">
        <f t="shared" ca="1" si="38"/>
        <v/>
      </c>
      <c r="G424" s="10" t="str">
        <f t="shared" ca="1" si="41"/>
        <v/>
      </c>
      <c r="H424" s="10" t="str">
        <f t="shared" ca="1" si="39"/>
        <v/>
      </c>
      <c r="J424" s="4"/>
    </row>
    <row r="425" spans="1:10" x14ac:dyDescent="0.2">
      <c r="A425" s="9" t="str">
        <f t="shared" ca="1" si="40"/>
        <v/>
      </c>
      <c r="B425" s="11" t="str">
        <f t="shared" ca="1" si="36"/>
        <v/>
      </c>
      <c r="C425" s="10" t="str">
        <f t="shared" ca="1" si="37"/>
        <v/>
      </c>
      <c r="D425" s="97"/>
      <c r="F425" s="10" t="str">
        <f t="shared" ca="1" si="38"/>
        <v/>
      </c>
      <c r="G425" s="10" t="str">
        <f t="shared" ca="1" si="41"/>
        <v/>
      </c>
      <c r="H425" s="10" t="str">
        <f t="shared" ca="1" si="39"/>
        <v/>
      </c>
      <c r="J425" s="4"/>
    </row>
    <row r="426" spans="1:10" x14ac:dyDescent="0.2">
      <c r="A426" s="9" t="str">
        <f t="shared" ca="1" si="40"/>
        <v/>
      </c>
      <c r="B426" s="11" t="str">
        <f t="shared" ca="1" si="36"/>
        <v/>
      </c>
      <c r="C426" s="10" t="str">
        <f t="shared" ca="1" si="37"/>
        <v/>
      </c>
      <c r="D426" s="97"/>
      <c r="F426" s="10" t="str">
        <f t="shared" ca="1" si="38"/>
        <v/>
      </c>
      <c r="G426" s="10" t="str">
        <f t="shared" ca="1" si="41"/>
        <v/>
      </c>
      <c r="H426" s="10" t="str">
        <f t="shared" ca="1" si="39"/>
        <v/>
      </c>
      <c r="J426" s="4"/>
    </row>
    <row r="427" spans="1:10" x14ac:dyDescent="0.2">
      <c r="A427" s="9" t="str">
        <f t="shared" ca="1" si="40"/>
        <v/>
      </c>
      <c r="B427" s="11" t="str">
        <f t="shared" ca="1" si="36"/>
        <v/>
      </c>
      <c r="C427" s="10" t="str">
        <f t="shared" ca="1" si="37"/>
        <v/>
      </c>
      <c r="D427" s="97"/>
      <c r="F427" s="10" t="str">
        <f t="shared" ca="1" si="38"/>
        <v/>
      </c>
      <c r="G427" s="10" t="str">
        <f t="shared" ca="1" si="41"/>
        <v/>
      </c>
      <c r="H427" s="10" t="str">
        <f t="shared" ca="1" si="39"/>
        <v/>
      </c>
      <c r="J427" s="4"/>
    </row>
    <row r="428" spans="1:10" x14ac:dyDescent="0.2">
      <c r="A428" s="9" t="str">
        <f t="shared" ca="1" si="40"/>
        <v/>
      </c>
      <c r="B428" s="11" t="str">
        <f t="shared" ca="1" si="36"/>
        <v/>
      </c>
      <c r="C428" s="10" t="str">
        <f t="shared" ca="1" si="37"/>
        <v/>
      </c>
      <c r="D428" s="97"/>
      <c r="F428" s="10" t="str">
        <f t="shared" ca="1" si="38"/>
        <v/>
      </c>
      <c r="G428" s="10" t="str">
        <f t="shared" ca="1" si="41"/>
        <v/>
      </c>
      <c r="H428" s="10" t="str">
        <f t="shared" ca="1" si="39"/>
        <v/>
      </c>
      <c r="J428" s="4"/>
    </row>
    <row r="429" spans="1:10" x14ac:dyDescent="0.2">
      <c r="A429" s="9" t="str">
        <f t="shared" ca="1" si="40"/>
        <v/>
      </c>
      <c r="B429" s="11" t="str">
        <f t="shared" ca="1" si="36"/>
        <v/>
      </c>
      <c r="C429" s="10" t="str">
        <f t="shared" ca="1" si="37"/>
        <v/>
      </c>
      <c r="D429" s="97"/>
      <c r="F429" s="10" t="str">
        <f t="shared" ca="1" si="38"/>
        <v/>
      </c>
      <c r="G429" s="10" t="str">
        <f t="shared" ca="1" si="41"/>
        <v/>
      </c>
      <c r="H429" s="10" t="str">
        <f t="shared" ca="1" si="39"/>
        <v/>
      </c>
      <c r="J429" s="4"/>
    </row>
    <row r="430" spans="1:10" x14ac:dyDescent="0.2">
      <c r="A430" s="9" t="str">
        <f t="shared" ca="1" si="40"/>
        <v/>
      </c>
      <c r="B430" s="11" t="str">
        <f t="shared" ca="1" si="36"/>
        <v/>
      </c>
      <c r="C430" s="10" t="str">
        <f t="shared" ca="1" si="37"/>
        <v/>
      </c>
      <c r="D430" s="97"/>
      <c r="F430" s="10" t="str">
        <f t="shared" ca="1" si="38"/>
        <v/>
      </c>
      <c r="G430" s="10" t="str">
        <f t="shared" ca="1" si="41"/>
        <v/>
      </c>
      <c r="H430" s="10" t="str">
        <f t="shared" ca="1" si="39"/>
        <v/>
      </c>
      <c r="J430" s="4"/>
    </row>
    <row r="431" spans="1:10" x14ac:dyDescent="0.2">
      <c r="A431" s="9" t="str">
        <f t="shared" ca="1" si="40"/>
        <v/>
      </c>
      <c r="B431" s="11" t="str">
        <f t="shared" ca="1" si="36"/>
        <v/>
      </c>
      <c r="C431" s="10" t="str">
        <f t="shared" ca="1" si="37"/>
        <v/>
      </c>
      <c r="D431" s="97"/>
      <c r="F431" s="10" t="str">
        <f t="shared" ca="1" si="38"/>
        <v/>
      </c>
      <c r="G431" s="10" t="str">
        <f t="shared" ca="1" si="41"/>
        <v/>
      </c>
      <c r="H431" s="10" t="str">
        <f t="shared" ca="1" si="39"/>
        <v/>
      </c>
      <c r="J431" s="4"/>
    </row>
    <row r="432" spans="1:10" x14ac:dyDescent="0.2">
      <c r="A432" s="9" t="str">
        <f t="shared" ca="1" si="40"/>
        <v/>
      </c>
      <c r="B432" s="11" t="str">
        <f t="shared" ca="1" si="36"/>
        <v/>
      </c>
      <c r="C432" s="10" t="str">
        <f t="shared" ca="1" si="37"/>
        <v/>
      </c>
      <c r="D432" s="97"/>
      <c r="F432" s="10" t="str">
        <f t="shared" ca="1" si="38"/>
        <v/>
      </c>
      <c r="G432" s="10" t="str">
        <f t="shared" ca="1" si="41"/>
        <v/>
      </c>
      <c r="H432" s="10" t="str">
        <f t="shared" ca="1" si="39"/>
        <v/>
      </c>
      <c r="J432" s="4"/>
    </row>
    <row r="433" spans="1:10" x14ac:dyDescent="0.2">
      <c r="A433" s="9" t="str">
        <f t="shared" ca="1" si="40"/>
        <v/>
      </c>
      <c r="B433" s="11" t="str">
        <f t="shared" ca="1" si="36"/>
        <v/>
      </c>
      <c r="C433" s="10" t="str">
        <f t="shared" ca="1" si="37"/>
        <v/>
      </c>
      <c r="D433" s="97"/>
      <c r="F433" s="10" t="str">
        <f t="shared" ca="1" si="38"/>
        <v/>
      </c>
      <c r="G433" s="10" t="str">
        <f t="shared" ca="1" si="41"/>
        <v/>
      </c>
      <c r="H433" s="10" t="str">
        <f t="shared" ca="1" si="39"/>
        <v/>
      </c>
      <c r="J433" s="4"/>
    </row>
    <row r="434" spans="1:10" x14ac:dyDescent="0.2">
      <c r="A434" s="9" t="str">
        <f t="shared" ca="1" si="40"/>
        <v/>
      </c>
      <c r="B434" s="11" t="str">
        <f t="shared" ca="1" si="36"/>
        <v/>
      </c>
      <c r="C434" s="10" t="str">
        <f t="shared" ca="1" si="37"/>
        <v/>
      </c>
      <c r="D434" s="97"/>
      <c r="F434" s="10" t="str">
        <f t="shared" ca="1" si="38"/>
        <v/>
      </c>
      <c r="G434" s="10" t="str">
        <f t="shared" ca="1" si="41"/>
        <v/>
      </c>
      <c r="H434" s="10" t="str">
        <f t="shared" ca="1" si="39"/>
        <v/>
      </c>
      <c r="J434" s="4"/>
    </row>
    <row r="435" spans="1:10" x14ac:dyDescent="0.2">
      <c r="A435" s="9" t="str">
        <f t="shared" ca="1" si="40"/>
        <v/>
      </c>
      <c r="B435" s="11" t="str">
        <f t="shared" ca="1" si="36"/>
        <v/>
      </c>
      <c r="C435" s="10" t="str">
        <f t="shared" ca="1" si="37"/>
        <v/>
      </c>
      <c r="D435" s="97"/>
      <c r="F435" s="10" t="str">
        <f t="shared" ca="1" si="38"/>
        <v/>
      </c>
      <c r="G435" s="10" t="str">
        <f t="shared" ca="1" si="41"/>
        <v/>
      </c>
      <c r="H435" s="10" t="str">
        <f t="shared" ca="1" si="39"/>
        <v/>
      </c>
      <c r="J435" s="4"/>
    </row>
    <row r="436" spans="1:10" x14ac:dyDescent="0.2">
      <c r="A436" s="9" t="str">
        <f t="shared" ca="1" si="40"/>
        <v/>
      </c>
      <c r="B436" s="11" t="str">
        <f t="shared" ca="1" si="36"/>
        <v/>
      </c>
      <c r="C436" s="10" t="str">
        <f t="shared" ca="1" si="37"/>
        <v/>
      </c>
      <c r="D436" s="97"/>
      <c r="F436" s="10" t="str">
        <f t="shared" ca="1" si="38"/>
        <v/>
      </c>
      <c r="G436" s="10" t="str">
        <f t="shared" ca="1" si="41"/>
        <v/>
      </c>
      <c r="H436" s="10" t="str">
        <f t="shared" ca="1" si="39"/>
        <v/>
      </c>
      <c r="J436" s="4"/>
    </row>
    <row r="437" spans="1:10" x14ac:dyDescent="0.2">
      <c r="A437" s="9" t="str">
        <f t="shared" ca="1" si="40"/>
        <v/>
      </c>
      <c r="B437" s="11" t="str">
        <f t="shared" ca="1" si="36"/>
        <v/>
      </c>
      <c r="C437" s="10" t="str">
        <f t="shared" ca="1" si="37"/>
        <v/>
      </c>
      <c r="D437" s="97"/>
      <c r="F437" s="10" t="str">
        <f t="shared" ca="1" si="38"/>
        <v/>
      </c>
      <c r="G437" s="10" t="str">
        <f t="shared" ca="1" si="41"/>
        <v/>
      </c>
      <c r="H437" s="10" t="str">
        <f t="shared" ca="1" si="39"/>
        <v/>
      </c>
      <c r="J437" s="4"/>
    </row>
    <row r="438" spans="1:10" x14ac:dyDescent="0.2">
      <c r="A438" s="9" t="str">
        <f t="shared" ca="1" si="40"/>
        <v/>
      </c>
      <c r="B438" s="11" t="str">
        <f t="shared" ca="1" si="36"/>
        <v/>
      </c>
      <c r="C438" s="10" t="str">
        <f t="shared" ca="1" si="37"/>
        <v/>
      </c>
      <c r="D438" s="97"/>
      <c r="F438" s="10" t="str">
        <f t="shared" ca="1" si="38"/>
        <v/>
      </c>
      <c r="G438" s="10" t="str">
        <f t="shared" ca="1" si="41"/>
        <v/>
      </c>
      <c r="H438" s="10" t="str">
        <f t="shared" ca="1" si="39"/>
        <v/>
      </c>
      <c r="J438" s="4"/>
    </row>
    <row r="439" spans="1:10" x14ac:dyDescent="0.2">
      <c r="A439" s="9" t="str">
        <f t="shared" ca="1" si="40"/>
        <v/>
      </c>
      <c r="B439" s="11" t="str">
        <f t="shared" ca="1" si="36"/>
        <v/>
      </c>
      <c r="C439" s="10" t="str">
        <f t="shared" ca="1" si="37"/>
        <v/>
      </c>
      <c r="D439" s="97"/>
      <c r="F439" s="10" t="str">
        <f t="shared" ca="1" si="38"/>
        <v/>
      </c>
      <c r="G439" s="10" t="str">
        <f t="shared" ca="1" si="41"/>
        <v/>
      </c>
      <c r="H439" s="10" t="str">
        <f t="shared" ca="1" si="39"/>
        <v/>
      </c>
      <c r="J439" s="4"/>
    </row>
    <row r="440" spans="1:10" x14ac:dyDescent="0.2">
      <c r="A440" s="9" t="str">
        <f t="shared" ca="1" si="40"/>
        <v/>
      </c>
      <c r="B440" s="11" t="str">
        <f t="shared" ca="1" si="36"/>
        <v/>
      </c>
      <c r="C440" s="10" t="str">
        <f t="shared" ca="1" si="37"/>
        <v/>
      </c>
      <c r="D440" s="97"/>
      <c r="F440" s="10" t="str">
        <f t="shared" ca="1" si="38"/>
        <v/>
      </c>
      <c r="G440" s="10" t="str">
        <f t="shared" ca="1" si="41"/>
        <v/>
      </c>
      <c r="H440" s="10" t="str">
        <f t="shared" ca="1" si="39"/>
        <v/>
      </c>
      <c r="J440" s="4"/>
    </row>
    <row r="441" spans="1:10" x14ac:dyDescent="0.2">
      <c r="A441" s="9" t="str">
        <f t="shared" ca="1" si="40"/>
        <v/>
      </c>
      <c r="B441" s="11" t="str">
        <f t="shared" ca="1" si="36"/>
        <v/>
      </c>
      <c r="C441" s="10" t="str">
        <f t="shared" ca="1" si="37"/>
        <v/>
      </c>
      <c r="D441" s="97"/>
      <c r="F441" s="10" t="str">
        <f t="shared" ca="1" si="38"/>
        <v/>
      </c>
      <c r="G441" s="10" t="str">
        <f t="shared" ca="1" si="41"/>
        <v/>
      </c>
      <c r="H441" s="10" t="str">
        <f t="shared" ca="1" si="39"/>
        <v/>
      </c>
      <c r="J441" s="4"/>
    </row>
    <row r="442" spans="1:10" x14ac:dyDescent="0.2">
      <c r="A442" s="9" t="str">
        <f t="shared" ca="1" si="40"/>
        <v/>
      </c>
      <c r="B442" s="11" t="str">
        <f t="shared" ca="1" si="36"/>
        <v/>
      </c>
      <c r="C442" s="10" t="str">
        <f t="shared" ca="1" si="37"/>
        <v/>
      </c>
      <c r="D442" s="97"/>
      <c r="F442" s="10" t="str">
        <f t="shared" ca="1" si="38"/>
        <v/>
      </c>
      <c r="G442" s="10" t="str">
        <f t="shared" ca="1" si="41"/>
        <v/>
      </c>
      <c r="H442" s="10" t="str">
        <f t="shared" ca="1" si="39"/>
        <v/>
      </c>
      <c r="J442" s="4"/>
    </row>
    <row r="443" spans="1:10" x14ac:dyDescent="0.2">
      <c r="A443" s="9" t="str">
        <f t="shared" ca="1" si="40"/>
        <v/>
      </c>
      <c r="B443" s="11" t="str">
        <f t="shared" ca="1" si="36"/>
        <v/>
      </c>
      <c r="C443" s="10" t="str">
        <f t="shared" ca="1" si="37"/>
        <v/>
      </c>
      <c r="D443" s="97"/>
      <c r="F443" s="10" t="str">
        <f t="shared" ca="1" si="38"/>
        <v/>
      </c>
      <c r="G443" s="10" t="str">
        <f t="shared" ca="1" si="41"/>
        <v/>
      </c>
      <c r="H443" s="10" t="str">
        <f t="shared" ca="1" si="39"/>
        <v/>
      </c>
      <c r="J443" s="4"/>
    </row>
    <row r="444" spans="1:10" x14ac:dyDescent="0.2">
      <c r="A444" s="9" t="str">
        <f t="shared" ca="1" si="40"/>
        <v/>
      </c>
      <c r="B444" s="11" t="str">
        <f t="shared" ca="1" si="36"/>
        <v/>
      </c>
      <c r="C444" s="10" t="str">
        <f t="shared" ca="1" si="37"/>
        <v/>
      </c>
      <c r="D444" s="97"/>
      <c r="F444" s="10" t="str">
        <f t="shared" ca="1" si="38"/>
        <v/>
      </c>
      <c r="G444" s="10" t="str">
        <f t="shared" ca="1" si="41"/>
        <v/>
      </c>
      <c r="H444" s="10" t="str">
        <f t="shared" ca="1" si="39"/>
        <v/>
      </c>
      <c r="J444" s="4"/>
    </row>
    <row r="445" spans="1:10" x14ac:dyDescent="0.2">
      <c r="A445" s="9" t="str">
        <f t="shared" ca="1" si="40"/>
        <v/>
      </c>
      <c r="B445" s="11" t="str">
        <f t="shared" ca="1" si="36"/>
        <v/>
      </c>
      <c r="C445" s="10" t="str">
        <f t="shared" ca="1" si="37"/>
        <v/>
      </c>
      <c r="D445" s="97"/>
      <c r="F445" s="10" t="str">
        <f t="shared" ca="1" si="38"/>
        <v/>
      </c>
      <c r="G445" s="10" t="str">
        <f t="shared" ca="1" si="41"/>
        <v/>
      </c>
      <c r="H445" s="10" t="str">
        <f t="shared" ca="1" si="39"/>
        <v/>
      </c>
      <c r="J445" s="4"/>
    </row>
    <row r="446" spans="1:10" x14ac:dyDescent="0.2">
      <c r="A446" s="9" t="str">
        <f t="shared" ca="1" si="40"/>
        <v/>
      </c>
      <c r="B446" s="11" t="str">
        <f t="shared" ca="1" si="36"/>
        <v/>
      </c>
      <c r="C446" s="10" t="str">
        <f t="shared" ca="1" si="37"/>
        <v/>
      </c>
      <c r="D446" s="97"/>
      <c r="F446" s="10" t="str">
        <f t="shared" ca="1" si="38"/>
        <v/>
      </c>
      <c r="G446" s="10" t="str">
        <f t="shared" ca="1" si="41"/>
        <v/>
      </c>
      <c r="H446" s="10" t="str">
        <f t="shared" ca="1" si="39"/>
        <v/>
      </c>
      <c r="J446" s="4"/>
    </row>
    <row r="447" spans="1:10" x14ac:dyDescent="0.2">
      <c r="A447" s="9" t="str">
        <f t="shared" ca="1" si="40"/>
        <v/>
      </c>
      <c r="B447" s="11" t="str">
        <f t="shared" ca="1" si="36"/>
        <v/>
      </c>
      <c r="C447" s="10" t="str">
        <f t="shared" ca="1" si="37"/>
        <v/>
      </c>
      <c r="D447" s="97"/>
      <c r="F447" s="10" t="str">
        <f t="shared" ca="1" si="38"/>
        <v/>
      </c>
      <c r="G447" s="10" t="str">
        <f t="shared" ca="1" si="41"/>
        <v/>
      </c>
      <c r="H447" s="10" t="str">
        <f t="shared" ca="1" si="39"/>
        <v/>
      </c>
      <c r="J447" s="4"/>
    </row>
    <row r="448" spans="1:10" x14ac:dyDescent="0.2">
      <c r="A448" s="9" t="str">
        <f t="shared" ca="1" si="40"/>
        <v/>
      </c>
      <c r="B448" s="11" t="str">
        <f t="shared" ca="1" si="36"/>
        <v/>
      </c>
      <c r="C448" s="10" t="str">
        <f t="shared" ca="1" si="37"/>
        <v/>
      </c>
      <c r="D448" s="97"/>
      <c r="F448" s="10" t="str">
        <f t="shared" ca="1" si="38"/>
        <v/>
      </c>
      <c r="G448" s="10" t="str">
        <f t="shared" ca="1" si="41"/>
        <v/>
      </c>
      <c r="H448" s="10" t="str">
        <f t="shared" ca="1" si="39"/>
        <v/>
      </c>
      <c r="J448" s="4"/>
    </row>
    <row r="449" spans="1:10" x14ac:dyDescent="0.2">
      <c r="A449" s="9" t="str">
        <f t="shared" ca="1" si="40"/>
        <v/>
      </c>
      <c r="B449" s="11" t="str">
        <f t="shared" ca="1" si="36"/>
        <v/>
      </c>
      <c r="C449" s="10" t="str">
        <f t="shared" ca="1" si="37"/>
        <v/>
      </c>
      <c r="D449" s="97"/>
      <c r="F449" s="10" t="str">
        <f t="shared" ca="1" si="38"/>
        <v/>
      </c>
      <c r="G449" s="10" t="str">
        <f t="shared" ca="1" si="41"/>
        <v/>
      </c>
      <c r="H449" s="10" t="str">
        <f t="shared" ca="1" si="39"/>
        <v/>
      </c>
      <c r="J449" s="4"/>
    </row>
    <row r="450" spans="1:10" x14ac:dyDescent="0.2">
      <c r="A450" s="9" t="str">
        <f t="shared" ca="1" si="40"/>
        <v/>
      </c>
      <c r="B450" s="11" t="str">
        <f t="shared" ca="1" si="36"/>
        <v/>
      </c>
      <c r="C450" s="10" t="str">
        <f t="shared" ca="1" si="37"/>
        <v/>
      </c>
      <c r="D450" s="97"/>
      <c r="F450" s="10" t="str">
        <f t="shared" ca="1" si="38"/>
        <v/>
      </c>
      <c r="G450" s="10" t="str">
        <f t="shared" ca="1" si="41"/>
        <v/>
      </c>
      <c r="H450" s="10" t="str">
        <f t="shared" ca="1" si="39"/>
        <v/>
      </c>
      <c r="J450" s="4"/>
    </row>
    <row r="451" spans="1:10" x14ac:dyDescent="0.2">
      <c r="A451" s="9" t="str">
        <f t="shared" ca="1" si="40"/>
        <v/>
      </c>
      <c r="B451" s="11" t="str">
        <f t="shared" ca="1" si="36"/>
        <v/>
      </c>
      <c r="C451" s="10" t="str">
        <f t="shared" ca="1" si="37"/>
        <v/>
      </c>
      <c r="D451" s="97"/>
      <c r="F451" s="10" t="str">
        <f t="shared" ca="1" si="38"/>
        <v/>
      </c>
      <c r="G451" s="10" t="str">
        <f t="shared" ca="1" si="41"/>
        <v/>
      </c>
      <c r="H451" s="10" t="str">
        <f t="shared" ca="1" si="39"/>
        <v/>
      </c>
      <c r="J451" s="4"/>
    </row>
    <row r="452" spans="1:10" x14ac:dyDescent="0.2">
      <c r="A452" s="9" t="str">
        <f t="shared" ca="1" si="40"/>
        <v/>
      </c>
      <c r="B452" s="11" t="str">
        <f t="shared" ca="1" si="36"/>
        <v/>
      </c>
      <c r="C452" s="10" t="str">
        <f t="shared" ca="1" si="37"/>
        <v/>
      </c>
      <c r="D452" s="97"/>
      <c r="F452" s="10" t="str">
        <f t="shared" ca="1" si="38"/>
        <v/>
      </c>
      <c r="G452" s="10" t="str">
        <f t="shared" ca="1" si="41"/>
        <v/>
      </c>
      <c r="H452" s="10" t="str">
        <f t="shared" ca="1" si="39"/>
        <v/>
      </c>
      <c r="J452" s="4"/>
    </row>
    <row r="453" spans="1:10" x14ac:dyDescent="0.2">
      <c r="A453" s="9" t="str">
        <f t="shared" ca="1" si="40"/>
        <v/>
      </c>
      <c r="B453" s="11" t="str">
        <f t="shared" ca="1" si="36"/>
        <v/>
      </c>
      <c r="C453" s="10" t="str">
        <f t="shared" ca="1" si="37"/>
        <v/>
      </c>
      <c r="D453" s="97"/>
      <c r="F453" s="10" t="str">
        <f t="shared" ca="1" si="38"/>
        <v/>
      </c>
      <c r="G453" s="10" t="str">
        <f t="shared" ca="1" si="41"/>
        <v/>
      </c>
      <c r="H453" s="10" t="str">
        <f t="shared" ca="1" si="39"/>
        <v/>
      </c>
      <c r="J453" s="4"/>
    </row>
    <row r="454" spans="1:10" x14ac:dyDescent="0.2">
      <c r="A454" s="9" t="str">
        <f t="shared" ca="1" si="40"/>
        <v/>
      </c>
      <c r="B454" s="11" t="str">
        <f t="shared" ca="1" si="36"/>
        <v/>
      </c>
      <c r="C454" s="10" t="str">
        <f t="shared" ca="1" si="37"/>
        <v/>
      </c>
      <c r="D454" s="97"/>
      <c r="F454" s="10" t="str">
        <f t="shared" ca="1" si="38"/>
        <v/>
      </c>
      <c r="G454" s="10" t="str">
        <f t="shared" ca="1" si="41"/>
        <v/>
      </c>
      <c r="H454" s="10" t="str">
        <f t="shared" ca="1" si="39"/>
        <v/>
      </c>
      <c r="J454" s="4"/>
    </row>
    <row r="455" spans="1:10" x14ac:dyDescent="0.2">
      <c r="A455" s="9" t="str">
        <f t="shared" ca="1" si="40"/>
        <v/>
      </c>
      <c r="B455" s="11" t="str">
        <f t="shared" ca="1" si="36"/>
        <v/>
      </c>
      <c r="C455" s="10" t="str">
        <f t="shared" ca="1" si="37"/>
        <v/>
      </c>
      <c r="D455" s="97"/>
      <c r="F455" s="10" t="str">
        <f t="shared" ca="1" si="38"/>
        <v/>
      </c>
      <c r="G455" s="10" t="str">
        <f t="shared" ca="1" si="41"/>
        <v/>
      </c>
      <c r="H455" s="10" t="str">
        <f t="shared" ca="1" si="39"/>
        <v/>
      </c>
      <c r="J455" s="4"/>
    </row>
    <row r="456" spans="1:10" x14ac:dyDescent="0.2">
      <c r="A456" s="9" t="str">
        <f t="shared" ca="1" si="40"/>
        <v/>
      </c>
      <c r="B456" s="11" t="str">
        <f t="shared" ca="1" si="36"/>
        <v/>
      </c>
      <c r="C456" s="10" t="str">
        <f t="shared" ca="1" si="37"/>
        <v/>
      </c>
      <c r="D456" s="97"/>
      <c r="F456" s="10" t="str">
        <f t="shared" ca="1" si="38"/>
        <v/>
      </c>
      <c r="G456" s="10" t="str">
        <f t="shared" ca="1" si="41"/>
        <v/>
      </c>
      <c r="H456" s="10" t="str">
        <f t="shared" ca="1" si="39"/>
        <v/>
      </c>
      <c r="J456" s="4"/>
    </row>
    <row r="457" spans="1:10" x14ac:dyDescent="0.2">
      <c r="A457" s="9" t="str">
        <f t="shared" ca="1" si="40"/>
        <v/>
      </c>
      <c r="B457" s="11" t="str">
        <f t="shared" ca="1" si="36"/>
        <v/>
      </c>
      <c r="C457" s="10" t="str">
        <f t="shared" ca="1" si="37"/>
        <v/>
      </c>
      <c r="D457" s="97"/>
      <c r="F457" s="10" t="str">
        <f t="shared" ca="1" si="38"/>
        <v/>
      </c>
      <c r="G457" s="10" t="str">
        <f t="shared" ca="1" si="41"/>
        <v/>
      </c>
      <c r="H457" s="10" t="str">
        <f t="shared" ca="1" si="39"/>
        <v/>
      </c>
      <c r="J457" s="4"/>
    </row>
    <row r="458" spans="1:10" x14ac:dyDescent="0.2">
      <c r="A458" s="9" t="str">
        <f t="shared" ca="1" si="40"/>
        <v/>
      </c>
      <c r="B458" s="11" t="str">
        <f t="shared" ca="1" si="36"/>
        <v/>
      </c>
      <c r="C458" s="10" t="str">
        <f t="shared" ca="1" si="37"/>
        <v/>
      </c>
      <c r="D458" s="97"/>
      <c r="F458" s="10" t="str">
        <f t="shared" ca="1" si="38"/>
        <v/>
      </c>
      <c r="G458" s="10" t="str">
        <f t="shared" ca="1" si="41"/>
        <v/>
      </c>
      <c r="H458" s="10" t="str">
        <f t="shared" ca="1" si="39"/>
        <v/>
      </c>
      <c r="J458" s="4"/>
    </row>
    <row r="459" spans="1:10" x14ac:dyDescent="0.2">
      <c r="A459" s="9" t="str">
        <f t="shared" ca="1" si="40"/>
        <v/>
      </c>
      <c r="B459" s="11" t="str">
        <f t="shared" ca="1" si="36"/>
        <v/>
      </c>
      <c r="C459" s="10" t="str">
        <f t="shared" ca="1" si="37"/>
        <v/>
      </c>
      <c r="D459" s="97"/>
      <c r="F459" s="10" t="str">
        <f t="shared" ca="1" si="38"/>
        <v/>
      </c>
      <c r="G459" s="10" t="str">
        <f t="shared" ca="1" si="41"/>
        <v/>
      </c>
      <c r="H459" s="10" t="str">
        <f t="shared" ca="1" si="39"/>
        <v/>
      </c>
      <c r="J459" s="4"/>
    </row>
    <row r="460" spans="1:10" x14ac:dyDescent="0.2">
      <c r="A460" s="9" t="str">
        <f t="shared" ca="1" si="40"/>
        <v/>
      </c>
      <c r="B460" s="11" t="str">
        <f t="shared" ca="1" si="36"/>
        <v/>
      </c>
      <c r="C460" s="10" t="str">
        <f t="shared" ca="1" si="37"/>
        <v/>
      </c>
      <c r="D460" s="97"/>
      <c r="F460" s="10" t="str">
        <f t="shared" ca="1" si="38"/>
        <v/>
      </c>
      <c r="G460" s="10" t="str">
        <f t="shared" ca="1" si="41"/>
        <v/>
      </c>
      <c r="H460" s="10" t="str">
        <f t="shared" ca="1" si="39"/>
        <v/>
      </c>
      <c r="J460" s="4"/>
    </row>
    <row r="461" spans="1:10" x14ac:dyDescent="0.2">
      <c r="A461" s="9" t="str">
        <f t="shared" ca="1" si="40"/>
        <v/>
      </c>
      <c r="B461" s="11" t="str">
        <f t="shared" ca="1" si="36"/>
        <v/>
      </c>
      <c r="C461" s="10" t="str">
        <f t="shared" ca="1" si="37"/>
        <v/>
      </c>
      <c r="D461" s="97"/>
      <c r="F461" s="10" t="str">
        <f t="shared" ca="1" si="38"/>
        <v/>
      </c>
      <c r="G461" s="10" t="str">
        <f t="shared" ca="1" si="41"/>
        <v/>
      </c>
      <c r="H461" s="10" t="str">
        <f t="shared" ca="1" si="39"/>
        <v/>
      </c>
      <c r="J461" s="4"/>
    </row>
    <row r="462" spans="1:10" x14ac:dyDescent="0.2">
      <c r="A462" s="9" t="str">
        <f t="shared" ca="1" si="40"/>
        <v/>
      </c>
      <c r="B462" s="11" t="str">
        <f t="shared" ca="1" si="36"/>
        <v/>
      </c>
      <c r="C462" s="10" t="str">
        <f t="shared" ca="1" si="37"/>
        <v/>
      </c>
      <c r="D462" s="97"/>
      <c r="F462" s="10" t="str">
        <f t="shared" ca="1" si="38"/>
        <v/>
      </c>
      <c r="G462" s="10" t="str">
        <f t="shared" ca="1" si="41"/>
        <v/>
      </c>
      <c r="H462" s="10" t="str">
        <f t="shared" ca="1" si="39"/>
        <v/>
      </c>
      <c r="J462" s="4"/>
    </row>
    <row r="463" spans="1:10" x14ac:dyDescent="0.2">
      <c r="A463" s="9" t="str">
        <f t="shared" ca="1" si="40"/>
        <v/>
      </c>
      <c r="B463" s="11" t="str">
        <f t="shared" ca="1" si="36"/>
        <v/>
      </c>
      <c r="C463" s="10" t="str">
        <f t="shared" ca="1" si="37"/>
        <v/>
      </c>
      <c r="D463" s="97"/>
      <c r="F463" s="10" t="str">
        <f t="shared" ca="1" si="38"/>
        <v/>
      </c>
      <c r="G463" s="10" t="str">
        <f t="shared" ca="1" si="41"/>
        <v/>
      </c>
      <c r="H463" s="10" t="str">
        <f t="shared" ca="1" si="39"/>
        <v/>
      </c>
      <c r="J463" s="4"/>
    </row>
    <row r="464" spans="1:10" x14ac:dyDescent="0.2">
      <c r="A464" s="9" t="str">
        <f t="shared" ca="1" si="40"/>
        <v/>
      </c>
      <c r="B464" s="11" t="str">
        <f t="shared" ca="1" si="36"/>
        <v/>
      </c>
      <c r="C464" s="10" t="str">
        <f t="shared" ca="1" si="37"/>
        <v/>
      </c>
      <c r="D464" s="97"/>
      <c r="F464" s="10" t="str">
        <f t="shared" ca="1" si="38"/>
        <v/>
      </c>
      <c r="G464" s="10" t="str">
        <f t="shared" ca="1" si="41"/>
        <v/>
      </c>
      <c r="H464" s="10" t="str">
        <f t="shared" ca="1" si="39"/>
        <v/>
      </c>
      <c r="J464" s="4"/>
    </row>
    <row r="465" spans="1:10" x14ac:dyDescent="0.2">
      <c r="A465" s="9" t="str">
        <f t="shared" ca="1" si="40"/>
        <v/>
      </c>
      <c r="B465" s="11" t="str">
        <f t="shared" ca="1" si="36"/>
        <v/>
      </c>
      <c r="C465" s="10" t="str">
        <f t="shared" ca="1" si="37"/>
        <v/>
      </c>
      <c r="D465" s="97"/>
      <c r="F465" s="10" t="str">
        <f t="shared" ca="1" si="38"/>
        <v/>
      </c>
      <c r="G465" s="10" t="str">
        <f t="shared" ca="1" si="41"/>
        <v/>
      </c>
      <c r="H465" s="10" t="str">
        <f t="shared" ca="1" si="39"/>
        <v/>
      </c>
      <c r="J465" s="4"/>
    </row>
    <row r="466" spans="1:10" x14ac:dyDescent="0.2">
      <c r="A466" s="9" t="str">
        <f t="shared" ca="1" si="40"/>
        <v/>
      </c>
      <c r="B466" s="11" t="str">
        <f t="shared" ca="1" si="36"/>
        <v/>
      </c>
      <c r="C466" s="10" t="str">
        <f t="shared" ca="1" si="37"/>
        <v/>
      </c>
      <c r="D466" s="97"/>
      <c r="F466" s="10" t="str">
        <f t="shared" ca="1" si="38"/>
        <v/>
      </c>
      <c r="G466" s="10" t="str">
        <f t="shared" ca="1" si="41"/>
        <v/>
      </c>
      <c r="H466" s="10" t="str">
        <f t="shared" ca="1" si="39"/>
        <v/>
      </c>
      <c r="J466" s="4"/>
    </row>
    <row r="467" spans="1:10" x14ac:dyDescent="0.2">
      <c r="A467" s="9" t="str">
        <f t="shared" ca="1" si="40"/>
        <v/>
      </c>
      <c r="B467" s="11" t="str">
        <f t="shared" ca="1" si="36"/>
        <v/>
      </c>
      <c r="C467" s="10" t="str">
        <f t="shared" ca="1" si="37"/>
        <v/>
      </c>
      <c r="D467" s="97"/>
      <c r="F467" s="10" t="str">
        <f t="shared" ca="1" si="38"/>
        <v/>
      </c>
      <c r="G467" s="10" t="str">
        <f t="shared" ca="1" si="41"/>
        <v/>
      </c>
      <c r="H467" s="10" t="str">
        <f t="shared" ca="1" si="39"/>
        <v/>
      </c>
      <c r="J467" s="4"/>
    </row>
    <row r="468" spans="1:10" x14ac:dyDescent="0.2">
      <c r="A468" s="9" t="str">
        <f t="shared" ca="1" si="40"/>
        <v/>
      </c>
      <c r="B468" s="11" t="str">
        <f t="shared" ca="1" si="36"/>
        <v/>
      </c>
      <c r="C468" s="10" t="str">
        <f t="shared" ca="1" si="37"/>
        <v/>
      </c>
      <c r="D468" s="97"/>
      <c r="F468" s="10" t="str">
        <f t="shared" ca="1" si="38"/>
        <v/>
      </c>
      <c r="G468" s="10" t="str">
        <f t="shared" ca="1" si="41"/>
        <v/>
      </c>
      <c r="H468" s="10" t="str">
        <f t="shared" ca="1" si="39"/>
        <v/>
      </c>
      <c r="J468" s="4"/>
    </row>
    <row r="469" spans="1:10" x14ac:dyDescent="0.2">
      <c r="A469" s="9" t="str">
        <f t="shared" ca="1" si="40"/>
        <v/>
      </c>
      <c r="B469" s="11" t="str">
        <f t="shared" ca="1" si="36"/>
        <v/>
      </c>
      <c r="C469" s="10" t="str">
        <f t="shared" ca="1" si="37"/>
        <v/>
      </c>
      <c r="D469" s="97"/>
      <c r="F469" s="10" t="str">
        <f t="shared" ca="1" si="38"/>
        <v/>
      </c>
      <c r="G469" s="10" t="str">
        <f t="shared" ca="1" si="41"/>
        <v/>
      </c>
      <c r="H469" s="10" t="str">
        <f t="shared" ca="1" si="39"/>
        <v/>
      </c>
      <c r="J469" s="4"/>
    </row>
    <row r="470" spans="1:10" x14ac:dyDescent="0.2">
      <c r="A470" s="9" t="str">
        <f t="shared" ca="1" si="40"/>
        <v/>
      </c>
      <c r="B470" s="11" t="str">
        <f t="shared" ca="1" si="36"/>
        <v/>
      </c>
      <c r="C470" s="10" t="str">
        <f t="shared" ca="1" si="37"/>
        <v/>
      </c>
      <c r="D470" s="97"/>
      <c r="F470" s="10" t="str">
        <f t="shared" ca="1" si="38"/>
        <v/>
      </c>
      <c r="G470" s="10" t="str">
        <f t="shared" ca="1" si="41"/>
        <v/>
      </c>
      <c r="H470" s="10" t="str">
        <f t="shared" ca="1" si="39"/>
        <v/>
      </c>
      <c r="J470" s="4"/>
    </row>
    <row r="471" spans="1:10" x14ac:dyDescent="0.2">
      <c r="A471" s="9" t="str">
        <f t="shared" ca="1" si="40"/>
        <v/>
      </c>
      <c r="B471" s="11" t="str">
        <f t="shared" ca="1" si="36"/>
        <v/>
      </c>
      <c r="C471" s="10" t="str">
        <f t="shared" ca="1" si="37"/>
        <v/>
      </c>
      <c r="D471" s="97"/>
      <c r="F471" s="10" t="str">
        <f t="shared" ca="1" si="38"/>
        <v/>
      </c>
      <c r="G471" s="10" t="str">
        <f t="shared" ca="1" si="41"/>
        <v/>
      </c>
      <c r="H471" s="10" t="str">
        <f t="shared" ca="1" si="39"/>
        <v/>
      </c>
      <c r="J471" s="4"/>
    </row>
    <row r="472" spans="1:10" x14ac:dyDescent="0.2">
      <c r="A472" s="9" t="str">
        <f t="shared" ca="1" si="40"/>
        <v/>
      </c>
      <c r="B472" s="11" t="str">
        <f t="shared" ca="1" si="36"/>
        <v/>
      </c>
      <c r="C472" s="10" t="str">
        <f t="shared" ca="1" si="37"/>
        <v/>
      </c>
      <c r="D472" s="97"/>
      <c r="F472" s="10" t="str">
        <f t="shared" ca="1" si="38"/>
        <v/>
      </c>
      <c r="G472" s="10" t="str">
        <f t="shared" ca="1" si="41"/>
        <v/>
      </c>
      <c r="H472" s="10" t="str">
        <f t="shared" ca="1" si="39"/>
        <v/>
      </c>
      <c r="J472" s="4"/>
    </row>
    <row r="473" spans="1:10" x14ac:dyDescent="0.2">
      <c r="A473" s="9" t="str">
        <f t="shared" ca="1" si="40"/>
        <v/>
      </c>
      <c r="B473" s="11" t="str">
        <f t="shared" ref="B473:B536" ca="1" si="42">IF(A473="","",IF($M$16=26,(A473-1)*14+$D$13,IF($M$16=52,(A473-1)*7+$D$13,DATE(YEAR($D$13),MONTH($D$13)+(A473-1)*$N$16,IF($M$16=24,IF((MOD(A473-1,2))=1,DAY($D$13)+14,DAY($D$13)),DAY($D$13))))))</f>
        <v/>
      </c>
      <c r="C473" s="10" t="str">
        <f t="shared" ref="C473:C536" ca="1" si="43">IF(A473="","",IF(A473=$D$16,H472+F473,IF(IF($E$20,$D$20,$D$19)&gt;H472+F473,H472+F473,IF($E$20,$D$20,$D$19))))</f>
        <v/>
      </c>
      <c r="D473" s="97"/>
      <c r="F473" s="10" t="str">
        <f t="shared" ref="F473:F536" ca="1" si="44">IF(B473="","",IF(roundOpt,ROUND(((1+$H$9)^(B473-B472)-1)*H472,2),((1+$H$9)^(B473-B472)-1)*H472))</f>
        <v/>
      </c>
      <c r="G473" s="10" t="str">
        <f t="shared" ca="1" si="41"/>
        <v/>
      </c>
      <c r="H473" s="10" t="str">
        <f t="shared" ref="H473:H536" ca="1" si="45">IF(B473="","",H472+F473-C473-D473)</f>
        <v/>
      </c>
      <c r="J473" s="4"/>
    </row>
    <row r="474" spans="1:10" x14ac:dyDescent="0.2">
      <c r="A474" s="9" t="str">
        <f t="shared" ref="A474:A537" ca="1" si="46">IF(OR(H473&lt;=0,H473=""),"",OFFSET(A474,-1,0,1,1)+1)</f>
        <v/>
      </c>
      <c r="B474" s="11" t="str">
        <f t="shared" ca="1" si="42"/>
        <v/>
      </c>
      <c r="C474" s="10" t="str">
        <f t="shared" ca="1" si="43"/>
        <v/>
      </c>
      <c r="D474" s="97"/>
      <c r="F474" s="10" t="str">
        <f t="shared" ca="1" si="44"/>
        <v/>
      </c>
      <c r="G474" s="10" t="str">
        <f t="shared" ref="G474:G537" ca="1" si="47">IF(B474="","",MAX(0,H473-H474))</f>
        <v/>
      </c>
      <c r="H474" s="10" t="str">
        <f t="shared" ca="1" si="45"/>
        <v/>
      </c>
      <c r="J474" s="4"/>
    </row>
    <row r="475" spans="1:10" x14ac:dyDescent="0.2">
      <c r="A475" s="9" t="str">
        <f t="shared" ca="1" si="46"/>
        <v/>
      </c>
      <c r="B475" s="11" t="str">
        <f t="shared" ca="1" si="42"/>
        <v/>
      </c>
      <c r="C475" s="10" t="str">
        <f t="shared" ca="1" si="43"/>
        <v/>
      </c>
      <c r="D475" s="97"/>
      <c r="F475" s="10" t="str">
        <f t="shared" ca="1" si="44"/>
        <v/>
      </c>
      <c r="G475" s="10" t="str">
        <f t="shared" ca="1" si="47"/>
        <v/>
      </c>
      <c r="H475" s="10" t="str">
        <f t="shared" ca="1" si="45"/>
        <v/>
      </c>
      <c r="J475" s="4"/>
    </row>
    <row r="476" spans="1:10" x14ac:dyDescent="0.2">
      <c r="A476" s="9" t="str">
        <f t="shared" ca="1" si="46"/>
        <v/>
      </c>
      <c r="B476" s="11" t="str">
        <f t="shared" ca="1" si="42"/>
        <v/>
      </c>
      <c r="C476" s="10" t="str">
        <f t="shared" ca="1" si="43"/>
        <v/>
      </c>
      <c r="D476" s="97"/>
      <c r="F476" s="10" t="str">
        <f t="shared" ca="1" si="44"/>
        <v/>
      </c>
      <c r="G476" s="10" t="str">
        <f t="shared" ca="1" si="47"/>
        <v/>
      </c>
      <c r="H476" s="10" t="str">
        <f t="shared" ca="1" si="45"/>
        <v/>
      </c>
      <c r="J476" s="4"/>
    </row>
    <row r="477" spans="1:10" x14ac:dyDescent="0.2">
      <c r="A477" s="9" t="str">
        <f t="shared" ca="1" si="46"/>
        <v/>
      </c>
      <c r="B477" s="11" t="str">
        <f t="shared" ca="1" si="42"/>
        <v/>
      </c>
      <c r="C477" s="10" t="str">
        <f t="shared" ca="1" si="43"/>
        <v/>
      </c>
      <c r="D477" s="97"/>
      <c r="F477" s="10" t="str">
        <f t="shared" ca="1" si="44"/>
        <v/>
      </c>
      <c r="G477" s="10" t="str">
        <f t="shared" ca="1" si="47"/>
        <v/>
      </c>
      <c r="H477" s="10" t="str">
        <f t="shared" ca="1" si="45"/>
        <v/>
      </c>
      <c r="J477" s="4"/>
    </row>
    <row r="478" spans="1:10" x14ac:dyDescent="0.2">
      <c r="A478" s="9" t="str">
        <f t="shared" ca="1" si="46"/>
        <v/>
      </c>
      <c r="B478" s="11" t="str">
        <f t="shared" ca="1" si="42"/>
        <v/>
      </c>
      <c r="C478" s="10" t="str">
        <f t="shared" ca="1" si="43"/>
        <v/>
      </c>
      <c r="D478" s="97"/>
      <c r="F478" s="10" t="str">
        <f t="shared" ca="1" si="44"/>
        <v/>
      </c>
      <c r="G478" s="10" t="str">
        <f t="shared" ca="1" si="47"/>
        <v/>
      </c>
      <c r="H478" s="10" t="str">
        <f t="shared" ca="1" si="45"/>
        <v/>
      </c>
      <c r="J478" s="4"/>
    </row>
    <row r="479" spans="1:10" x14ac:dyDescent="0.2">
      <c r="A479" s="9" t="str">
        <f t="shared" ca="1" si="46"/>
        <v/>
      </c>
      <c r="B479" s="11" t="str">
        <f t="shared" ca="1" si="42"/>
        <v/>
      </c>
      <c r="C479" s="10" t="str">
        <f t="shared" ca="1" si="43"/>
        <v/>
      </c>
      <c r="D479" s="97"/>
      <c r="F479" s="10" t="str">
        <f t="shared" ca="1" si="44"/>
        <v/>
      </c>
      <c r="G479" s="10" t="str">
        <f t="shared" ca="1" si="47"/>
        <v/>
      </c>
      <c r="H479" s="10" t="str">
        <f t="shared" ca="1" si="45"/>
        <v/>
      </c>
      <c r="J479" s="4"/>
    </row>
    <row r="480" spans="1:10" x14ac:dyDescent="0.2">
      <c r="A480" s="9" t="str">
        <f t="shared" ca="1" si="46"/>
        <v/>
      </c>
      <c r="B480" s="11" t="str">
        <f t="shared" ca="1" si="42"/>
        <v/>
      </c>
      <c r="C480" s="10" t="str">
        <f t="shared" ca="1" si="43"/>
        <v/>
      </c>
      <c r="D480" s="97"/>
      <c r="F480" s="10" t="str">
        <f t="shared" ca="1" si="44"/>
        <v/>
      </c>
      <c r="G480" s="10" t="str">
        <f t="shared" ca="1" si="47"/>
        <v/>
      </c>
      <c r="H480" s="10" t="str">
        <f t="shared" ca="1" si="45"/>
        <v/>
      </c>
      <c r="J480" s="4"/>
    </row>
    <row r="481" spans="1:10" x14ac:dyDescent="0.2">
      <c r="A481" s="9" t="str">
        <f t="shared" ca="1" si="46"/>
        <v/>
      </c>
      <c r="B481" s="11" t="str">
        <f t="shared" ca="1" si="42"/>
        <v/>
      </c>
      <c r="C481" s="10" t="str">
        <f t="shared" ca="1" si="43"/>
        <v/>
      </c>
      <c r="D481" s="97"/>
      <c r="F481" s="10" t="str">
        <f t="shared" ca="1" si="44"/>
        <v/>
      </c>
      <c r="G481" s="10" t="str">
        <f t="shared" ca="1" si="47"/>
        <v/>
      </c>
      <c r="H481" s="10" t="str">
        <f t="shared" ca="1" si="45"/>
        <v/>
      </c>
      <c r="J481" s="4"/>
    </row>
    <row r="482" spans="1:10" x14ac:dyDescent="0.2">
      <c r="A482" s="9" t="str">
        <f t="shared" ca="1" si="46"/>
        <v/>
      </c>
      <c r="B482" s="11" t="str">
        <f t="shared" ca="1" si="42"/>
        <v/>
      </c>
      <c r="C482" s="10" t="str">
        <f t="shared" ca="1" si="43"/>
        <v/>
      </c>
      <c r="D482" s="97"/>
      <c r="F482" s="10" t="str">
        <f t="shared" ca="1" si="44"/>
        <v/>
      </c>
      <c r="G482" s="10" t="str">
        <f t="shared" ca="1" si="47"/>
        <v/>
      </c>
      <c r="H482" s="10" t="str">
        <f t="shared" ca="1" si="45"/>
        <v/>
      </c>
      <c r="J482" s="4"/>
    </row>
    <row r="483" spans="1:10" x14ac:dyDescent="0.2">
      <c r="A483" s="9" t="str">
        <f t="shared" ca="1" si="46"/>
        <v/>
      </c>
      <c r="B483" s="11" t="str">
        <f t="shared" ca="1" si="42"/>
        <v/>
      </c>
      <c r="C483" s="10" t="str">
        <f t="shared" ca="1" si="43"/>
        <v/>
      </c>
      <c r="D483" s="97"/>
      <c r="F483" s="10" t="str">
        <f t="shared" ca="1" si="44"/>
        <v/>
      </c>
      <c r="G483" s="10" t="str">
        <f t="shared" ca="1" si="47"/>
        <v/>
      </c>
      <c r="H483" s="10" t="str">
        <f t="shared" ca="1" si="45"/>
        <v/>
      </c>
      <c r="J483" s="4"/>
    </row>
    <row r="484" spans="1:10" x14ac:dyDescent="0.2">
      <c r="A484" s="9" t="str">
        <f t="shared" ca="1" si="46"/>
        <v/>
      </c>
      <c r="B484" s="11" t="str">
        <f t="shared" ca="1" si="42"/>
        <v/>
      </c>
      <c r="C484" s="10" t="str">
        <f t="shared" ca="1" si="43"/>
        <v/>
      </c>
      <c r="D484" s="97"/>
      <c r="F484" s="10" t="str">
        <f t="shared" ca="1" si="44"/>
        <v/>
      </c>
      <c r="G484" s="10" t="str">
        <f t="shared" ca="1" si="47"/>
        <v/>
      </c>
      <c r="H484" s="10" t="str">
        <f t="shared" ca="1" si="45"/>
        <v/>
      </c>
      <c r="J484" s="4"/>
    </row>
    <row r="485" spans="1:10" x14ac:dyDescent="0.2">
      <c r="A485" s="9" t="str">
        <f t="shared" ca="1" si="46"/>
        <v/>
      </c>
      <c r="B485" s="11" t="str">
        <f t="shared" ca="1" si="42"/>
        <v/>
      </c>
      <c r="C485" s="10" t="str">
        <f t="shared" ca="1" si="43"/>
        <v/>
      </c>
      <c r="D485" s="97"/>
      <c r="F485" s="10" t="str">
        <f t="shared" ca="1" si="44"/>
        <v/>
      </c>
      <c r="G485" s="10" t="str">
        <f t="shared" ca="1" si="47"/>
        <v/>
      </c>
      <c r="H485" s="10" t="str">
        <f t="shared" ca="1" si="45"/>
        <v/>
      </c>
      <c r="J485" s="4"/>
    </row>
    <row r="486" spans="1:10" x14ac:dyDescent="0.2">
      <c r="A486" s="9" t="str">
        <f t="shared" ca="1" si="46"/>
        <v/>
      </c>
      <c r="B486" s="11" t="str">
        <f t="shared" ca="1" si="42"/>
        <v/>
      </c>
      <c r="C486" s="10" t="str">
        <f t="shared" ca="1" si="43"/>
        <v/>
      </c>
      <c r="D486" s="97"/>
      <c r="F486" s="10" t="str">
        <f t="shared" ca="1" si="44"/>
        <v/>
      </c>
      <c r="G486" s="10" t="str">
        <f t="shared" ca="1" si="47"/>
        <v/>
      </c>
      <c r="H486" s="10" t="str">
        <f t="shared" ca="1" si="45"/>
        <v/>
      </c>
      <c r="J486" s="4"/>
    </row>
    <row r="487" spans="1:10" x14ac:dyDescent="0.2">
      <c r="A487" s="9" t="str">
        <f t="shared" ca="1" si="46"/>
        <v/>
      </c>
      <c r="B487" s="11" t="str">
        <f t="shared" ca="1" si="42"/>
        <v/>
      </c>
      <c r="C487" s="10" t="str">
        <f t="shared" ca="1" si="43"/>
        <v/>
      </c>
      <c r="D487" s="97"/>
      <c r="F487" s="10" t="str">
        <f t="shared" ca="1" si="44"/>
        <v/>
      </c>
      <c r="G487" s="10" t="str">
        <f t="shared" ca="1" si="47"/>
        <v/>
      </c>
      <c r="H487" s="10" t="str">
        <f t="shared" ca="1" si="45"/>
        <v/>
      </c>
      <c r="J487" s="4"/>
    </row>
    <row r="488" spans="1:10" x14ac:dyDescent="0.2">
      <c r="A488" s="9" t="str">
        <f t="shared" ca="1" si="46"/>
        <v/>
      </c>
      <c r="B488" s="11" t="str">
        <f t="shared" ca="1" si="42"/>
        <v/>
      </c>
      <c r="C488" s="10" t="str">
        <f t="shared" ca="1" si="43"/>
        <v/>
      </c>
      <c r="D488" s="97"/>
      <c r="F488" s="10" t="str">
        <f t="shared" ca="1" si="44"/>
        <v/>
      </c>
      <c r="G488" s="10" t="str">
        <f t="shared" ca="1" si="47"/>
        <v/>
      </c>
      <c r="H488" s="10" t="str">
        <f t="shared" ca="1" si="45"/>
        <v/>
      </c>
      <c r="J488" s="4"/>
    </row>
    <row r="489" spans="1:10" x14ac:dyDescent="0.2">
      <c r="A489" s="9" t="str">
        <f t="shared" ca="1" si="46"/>
        <v/>
      </c>
      <c r="B489" s="11" t="str">
        <f t="shared" ca="1" si="42"/>
        <v/>
      </c>
      <c r="C489" s="10" t="str">
        <f t="shared" ca="1" si="43"/>
        <v/>
      </c>
      <c r="D489" s="97"/>
      <c r="F489" s="10" t="str">
        <f t="shared" ca="1" si="44"/>
        <v/>
      </c>
      <c r="G489" s="10" t="str">
        <f t="shared" ca="1" si="47"/>
        <v/>
      </c>
      <c r="H489" s="10" t="str">
        <f t="shared" ca="1" si="45"/>
        <v/>
      </c>
      <c r="J489" s="4"/>
    </row>
    <row r="490" spans="1:10" x14ac:dyDescent="0.2">
      <c r="A490" s="9" t="str">
        <f t="shared" ca="1" si="46"/>
        <v/>
      </c>
      <c r="B490" s="11" t="str">
        <f t="shared" ca="1" si="42"/>
        <v/>
      </c>
      <c r="C490" s="10" t="str">
        <f t="shared" ca="1" si="43"/>
        <v/>
      </c>
      <c r="D490" s="97"/>
      <c r="F490" s="10" t="str">
        <f t="shared" ca="1" si="44"/>
        <v/>
      </c>
      <c r="G490" s="10" t="str">
        <f t="shared" ca="1" si="47"/>
        <v/>
      </c>
      <c r="H490" s="10" t="str">
        <f t="shared" ca="1" si="45"/>
        <v/>
      </c>
      <c r="J490" s="4"/>
    </row>
    <row r="491" spans="1:10" x14ac:dyDescent="0.2">
      <c r="A491" s="9" t="str">
        <f t="shared" ca="1" si="46"/>
        <v/>
      </c>
      <c r="B491" s="11" t="str">
        <f t="shared" ca="1" si="42"/>
        <v/>
      </c>
      <c r="C491" s="10" t="str">
        <f t="shared" ca="1" si="43"/>
        <v/>
      </c>
      <c r="D491" s="97"/>
      <c r="F491" s="10" t="str">
        <f t="shared" ca="1" si="44"/>
        <v/>
      </c>
      <c r="G491" s="10" t="str">
        <f t="shared" ca="1" si="47"/>
        <v/>
      </c>
      <c r="H491" s="10" t="str">
        <f t="shared" ca="1" si="45"/>
        <v/>
      </c>
      <c r="J491" s="4"/>
    </row>
    <row r="492" spans="1:10" x14ac:dyDescent="0.2">
      <c r="A492" s="9" t="str">
        <f t="shared" ca="1" si="46"/>
        <v/>
      </c>
      <c r="B492" s="11" t="str">
        <f t="shared" ca="1" si="42"/>
        <v/>
      </c>
      <c r="C492" s="10" t="str">
        <f t="shared" ca="1" si="43"/>
        <v/>
      </c>
      <c r="D492" s="97"/>
      <c r="F492" s="10" t="str">
        <f t="shared" ca="1" si="44"/>
        <v/>
      </c>
      <c r="G492" s="10" t="str">
        <f t="shared" ca="1" si="47"/>
        <v/>
      </c>
      <c r="H492" s="10" t="str">
        <f t="shared" ca="1" si="45"/>
        <v/>
      </c>
      <c r="J492" s="4"/>
    </row>
    <row r="493" spans="1:10" x14ac:dyDescent="0.2">
      <c r="A493" s="9" t="str">
        <f t="shared" ca="1" si="46"/>
        <v/>
      </c>
      <c r="B493" s="11" t="str">
        <f t="shared" ca="1" si="42"/>
        <v/>
      </c>
      <c r="C493" s="10" t="str">
        <f t="shared" ca="1" si="43"/>
        <v/>
      </c>
      <c r="D493" s="97"/>
      <c r="F493" s="10" t="str">
        <f t="shared" ca="1" si="44"/>
        <v/>
      </c>
      <c r="G493" s="10" t="str">
        <f t="shared" ca="1" si="47"/>
        <v/>
      </c>
      <c r="H493" s="10" t="str">
        <f t="shared" ca="1" si="45"/>
        <v/>
      </c>
      <c r="J493" s="4"/>
    </row>
    <row r="494" spans="1:10" x14ac:dyDescent="0.2">
      <c r="A494" s="9" t="str">
        <f t="shared" ca="1" si="46"/>
        <v/>
      </c>
      <c r="B494" s="11" t="str">
        <f t="shared" ca="1" si="42"/>
        <v/>
      </c>
      <c r="C494" s="10" t="str">
        <f t="shared" ca="1" si="43"/>
        <v/>
      </c>
      <c r="D494" s="97"/>
      <c r="F494" s="10" t="str">
        <f t="shared" ca="1" si="44"/>
        <v/>
      </c>
      <c r="G494" s="10" t="str">
        <f t="shared" ca="1" si="47"/>
        <v/>
      </c>
      <c r="H494" s="10" t="str">
        <f t="shared" ca="1" si="45"/>
        <v/>
      </c>
      <c r="J494" s="4"/>
    </row>
    <row r="495" spans="1:10" x14ac:dyDescent="0.2">
      <c r="A495" s="9" t="str">
        <f t="shared" ca="1" si="46"/>
        <v/>
      </c>
      <c r="B495" s="11" t="str">
        <f t="shared" ca="1" si="42"/>
        <v/>
      </c>
      <c r="C495" s="10" t="str">
        <f t="shared" ca="1" si="43"/>
        <v/>
      </c>
      <c r="D495" s="97"/>
      <c r="F495" s="10" t="str">
        <f t="shared" ca="1" si="44"/>
        <v/>
      </c>
      <c r="G495" s="10" t="str">
        <f t="shared" ca="1" si="47"/>
        <v/>
      </c>
      <c r="H495" s="10" t="str">
        <f t="shared" ca="1" si="45"/>
        <v/>
      </c>
      <c r="J495" s="4"/>
    </row>
    <row r="496" spans="1:10" x14ac:dyDescent="0.2">
      <c r="A496" s="9" t="str">
        <f t="shared" ca="1" si="46"/>
        <v/>
      </c>
      <c r="B496" s="11" t="str">
        <f t="shared" ca="1" si="42"/>
        <v/>
      </c>
      <c r="C496" s="10" t="str">
        <f t="shared" ca="1" si="43"/>
        <v/>
      </c>
      <c r="D496" s="97"/>
      <c r="F496" s="10" t="str">
        <f t="shared" ca="1" si="44"/>
        <v/>
      </c>
      <c r="G496" s="10" t="str">
        <f t="shared" ca="1" si="47"/>
        <v/>
      </c>
      <c r="H496" s="10" t="str">
        <f t="shared" ca="1" si="45"/>
        <v/>
      </c>
      <c r="J496" s="4"/>
    </row>
    <row r="497" spans="1:10" x14ac:dyDescent="0.2">
      <c r="A497" s="9" t="str">
        <f t="shared" ca="1" si="46"/>
        <v/>
      </c>
      <c r="B497" s="11" t="str">
        <f t="shared" ca="1" si="42"/>
        <v/>
      </c>
      <c r="C497" s="10" t="str">
        <f t="shared" ca="1" si="43"/>
        <v/>
      </c>
      <c r="D497" s="97"/>
      <c r="F497" s="10" t="str">
        <f t="shared" ca="1" si="44"/>
        <v/>
      </c>
      <c r="G497" s="10" t="str">
        <f t="shared" ca="1" si="47"/>
        <v/>
      </c>
      <c r="H497" s="10" t="str">
        <f t="shared" ca="1" si="45"/>
        <v/>
      </c>
      <c r="J497" s="4"/>
    </row>
    <row r="498" spans="1:10" x14ac:dyDescent="0.2">
      <c r="A498" s="9" t="str">
        <f t="shared" ca="1" si="46"/>
        <v/>
      </c>
      <c r="B498" s="11" t="str">
        <f t="shared" ca="1" si="42"/>
        <v/>
      </c>
      <c r="C498" s="10" t="str">
        <f t="shared" ca="1" si="43"/>
        <v/>
      </c>
      <c r="D498" s="97"/>
      <c r="F498" s="10" t="str">
        <f t="shared" ca="1" si="44"/>
        <v/>
      </c>
      <c r="G498" s="10" t="str">
        <f t="shared" ca="1" si="47"/>
        <v/>
      </c>
      <c r="H498" s="10" t="str">
        <f t="shared" ca="1" si="45"/>
        <v/>
      </c>
      <c r="J498" s="4"/>
    </row>
    <row r="499" spans="1:10" x14ac:dyDescent="0.2">
      <c r="A499" s="9" t="str">
        <f t="shared" ca="1" si="46"/>
        <v/>
      </c>
      <c r="B499" s="11" t="str">
        <f t="shared" ca="1" si="42"/>
        <v/>
      </c>
      <c r="C499" s="10" t="str">
        <f t="shared" ca="1" si="43"/>
        <v/>
      </c>
      <c r="D499" s="97"/>
      <c r="F499" s="10" t="str">
        <f t="shared" ca="1" si="44"/>
        <v/>
      </c>
      <c r="G499" s="10" t="str">
        <f t="shared" ca="1" si="47"/>
        <v/>
      </c>
      <c r="H499" s="10" t="str">
        <f t="shared" ca="1" si="45"/>
        <v/>
      </c>
      <c r="J499" s="4"/>
    </row>
    <row r="500" spans="1:10" x14ac:dyDescent="0.2">
      <c r="A500" s="9" t="str">
        <f t="shared" ca="1" si="46"/>
        <v/>
      </c>
      <c r="B500" s="11" t="str">
        <f t="shared" ca="1" si="42"/>
        <v/>
      </c>
      <c r="C500" s="10" t="str">
        <f t="shared" ca="1" si="43"/>
        <v/>
      </c>
      <c r="D500" s="97"/>
      <c r="F500" s="10" t="str">
        <f t="shared" ca="1" si="44"/>
        <v/>
      </c>
      <c r="G500" s="10" t="str">
        <f t="shared" ca="1" si="47"/>
        <v/>
      </c>
      <c r="H500" s="10" t="str">
        <f t="shared" ca="1" si="45"/>
        <v/>
      </c>
      <c r="J500" s="4"/>
    </row>
    <row r="501" spans="1:10" x14ac:dyDescent="0.2">
      <c r="A501" s="9" t="str">
        <f t="shared" ca="1" si="46"/>
        <v/>
      </c>
      <c r="B501" s="11" t="str">
        <f t="shared" ca="1" si="42"/>
        <v/>
      </c>
      <c r="C501" s="10" t="str">
        <f t="shared" ca="1" si="43"/>
        <v/>
      </c>
      <c r="D501" s="97"/>
      <c r="F501" s="10" t="str">
        <f t="shared" ca="1" si="44"/>
        <v/>
      </c>
      <c r="G501" s="10" t="str">
        <f t="shared" ca="1" si="47"/>
        <v/>
      </c>
      <c r="H501" s="10" t="str">
        <f t="shared" ca="1" si="45"/>
        <v/>
      </c>
      <c r="J501" s="4"/>
    </row>
    <row r="502" spans="1:10" x14ac:dyDescent="0.2">
      <c r="A502" s="9" t="str">
        <f t="shared" ca="1" si="46"/>
        <v/>
      </c>
      <c r="B502" s="11" t="str">
        <f t="shared" ca="1" si="42"/>
        <v/>
      </c>
      <c r="C502" s="10" t="str">
        <f t="shared" ca="1" si="43"/>
        <v/>
      </c>
      <c r="D502" s="97"/>
      <c r="F502" s="10" t="str">
        <f t="shared" ca="1" si="44"/>
        <v/>
      </c>
      <c r="G502" s="10" t="str">
        <f t="shared" ca="1" si="47"/>
        <v/>
      </c>
      <c r="H502" s="10" t="str">
        <f t="shared" ca="1" si="45"/>
        <v/>
      </c>
      <c r="J502" s="4"/>
    </row>
    <row r="503" spans="1:10" x14ac:dyDescent="0.2">
      <c r="A503" s="9" t="str">
        <f t="shared" ca="1" si="46"/>
        <v/>
      </c>
      <c r="B503" s="11" t="str">
        <f t="shared" ca="1" si="42"/>
        <v/>
      </c>
      <c r="C503" s="10" t="str">
        <f t="shared" ca="1" si="43"/>
        <v/>
      </c>
      <c r="D503" s="97"/>
      <c r="F503" s="10" t="str">
        <f t="shared" ca="1" si="44"/>
        <v/>
      </c>
      <c r="G503" s="10" t="str">
        <f t="shared" ca="1" si="47"/>
        <v/>
      </c>
      <c r="H503" s="10" t="str">
        <f t="shared" ca="1" si="45"/>
        <v/>
      </c>
      <c r="J503" s="4"/>
    </row>
    <row r="504" spans="1:10" x14ac:dyDescent="0.2">
      <c r="A504" s="9" t="str">
        <f t="shared" ca="1" si="46"/>
        <v/>
      </c>
      <c r="B504" s="11" t="str">
        <f t="shared" ca="1" si="42"/>
        <v/>
      </c>
      <c r="C504" s="10" t="str">
        <f t="shared" ca="1" si="43"/>
        <v/>
      </c>
      <c r="D504" s="97"/>
      <c r="F504" s="10" t="str">
        <f t="shared" ca="1" si="44"/>
        <v/>
      </c>
      <c r="G504" s="10" t="str">
        <f t="shared" ca="1" si="47"/>
        <v/>
      </c>
      <c r="H504" s="10" t="str">
        <f t="shared" ca="1" si="45"/>
        <v/>
      </c>
      <c r="J504" s="4"/>
    </row>
    <row r="505" spans="1:10" x14ac:dyDescent="0.2">
      <c r="A505" s="9" t="str">
        <f t="shared" ca="1" si="46"/>
        <v/>
      </c>
      <c r="B505" s="11" t="str">
        <f t="shared" ca="1" si="42"/>
        <v/>
      </c>
      <c r="C505" s="10" t="str">
        <f t="shared" ca="1" si="43"/>
        <v/>
      </c>
      <c r="D505" s="97"/>
      <c r="F505" s="10" t="str">
        <f t="shared" ca="1" si="44"/>
        <v/>
      </c>
      <c r="G505" s="10" t="str">
        <f t="shared" ca="1" si="47"/>
        <v/>
      </c>
      <c r="H505" s="10" t="str">
        <f t="shared" ca="1" si="45"/>
        <v/>
      </c>
      <c r="J505" s="4"/>
    </row>
    <row r="506" spans="1:10" x14ac:dyDescent="0.2">
      <c r="A506" s="9" t="str">
        <f t="shared" ca="1" si="46"/>
        <v/>
      </c>
      <c r="B506" s="11" t="str">
        <f t="shared" ca="1" si="42"/>
        <v/>
      </c>
      <c r="C506" s="10" t="str">
        <f t="shared" ca="1" si="43"/>
        <v/>
      </c>
      <c r="D506" s="97"/>
      <c r="F506" s="10" t="str">
        <f t="shared" ca="1" si="44"/>
        <v/>
      </c>
      <c r="G506" s="10" t="str">
        <f t="shared" ca="1" si="47"/>
        <v/>
      </c>
      <c r="H506" s="10" t="str">
        <f t="shared" ca="1" si="45"/>
        <v/>
      </c>
      <c r="J506" s="4"/>
    </row>
    <row r="507" spans="1:10" x14ac:dyDescent="0.2">
      <c r="A507" s="9" t="str">
        <f t="shared" ca="1" si="46"/>
        <v/>
      </c>
      <c r="B507" s="11" t="str">
        <f t="shared" ca="1" si="42"/>
        <v/>
      </c>
      <c r="C507" s="10" t="str">
        <f t="shared" ca="1" si="43"/>
        <v/>
      </c>
      <c r="D507" s="97"/>
      <c r="F507" s="10" t="str">
        <f t="shared" ca="1" si="44"/>
        <v/>
      </c>
      <c r="G507" s="10" t="str">
        <f t="shared" ca="1" si="47"/>
        <v/>
      </c>
      <c r="H507" s="10" t="str">
        <f t="shared" ca="1" si="45"/>
        <v/>
      </c>
      <c r="J507" s="4"/>
    </row>
    <row r="508" spans="1:10" x14ac:dyDescent="0.2">
      <c r="A508" s="9" t="str">
        <f t="shared" ca="1" si="46"/>
        <v/>
      </c>
      <c r="B508" s="11" t="str">
        <f t="shared" ca="1" si="42"/>
        <v/>
      </c>
      <c r="C508" s="10" t="str">
        <f t="shared" ca="1" si="43"/>
        <v/>
      </c>
      <c r="D508" s="97"/>
      <c r="F508" s="10" t="str">
        <f t="shared" ca="1" si="44"/>
        <v/>
      </c>
      <c r="G508" s="10" t="str">
        <f t="shared" ca="1" si="47"/>
        <v/>
      </c>
      <c r="H508" s="10" t="str">
        <f t="shared" ca="1" si="45"/>
        <v/>
      </c>
      <c r="J508" s="4"/>
    </row>
    <row r="509" spans="1:10" x14ac:dyDescent="0.2">
      <c r="A509" s="9" t="str">
        <f t="shared" ca="1" si="46"/>
        <v/>
      </c>
      <c r="B509" s="11" t="str">
        <f t="shared" ca="1" si="42"/>
        <v/>
      </c>
      <c r="C509" s="10" t="str">
        <f t="shared" ca="1" si="43"/>
        <v/>
      </c>
      <c r="D509" s="97"/>
      <c r="F509" s="10" t="str">
        <f t="shared" ca="1" si="44"/>
        <v/>
      </c>
      <c r="G509" s="10" t="str">
        <f t="shared" ca="1" si="47"/>
        <v/>
      </c>
      <c r="H509" s="10" t="str">
        <f t="shared" ca="1" si="45"/>
        <v/>
      </c>
      <c r="J509" s="4"/>
    </row>
    <row r="510" spans="1:10" x14ac:dyDescent="0.2">
      <c r="A510" s="9" t="str">
        <f t="shared" ca="1" si="46"/>
        <v/>
      </c>
      <c r="B510" s="11" t="str">
        <f t="shared" ca="1" si="42"/>
        <v/>
      </c>
      <c r="C510" s="10" t="str">
        <f t="shared" ca="1" si="43"/>
        <v/>
      </c>
      <c r="D510" s="97"/>
      <c r="F510" s="10" t="str">
        <f t="shared" ca="1" si="44"/>
        <v/>
      </c>
      <c r="G510" s="10" t="str">
        <f t="shared" ca="1" si="47"/>
        <v/>
      </c>
      <c r="H510" s="10" t="str">
        <f t="shared" ca="1" si="45"/>
        <v/>
      </c>
      <c r="J510" s="4"/>
    </row>
    <row r="511" spans="1:10" x14ac:dyDescent="0.2">
      <c r="A511" s="9" t="str">
        <f t="shared" ca="1" si="46"/>
        <v/>
      </c>
      <c r="B511" s="11" t="str">
        <f t="shared" ca="1" si="42"/>
        <v/>
      </c>
      <c r="C511" s="10" t="str">
        <f t="shared" ca="1" si="43"/>
        <v/>
      </c>
      <c r="D511" s="97"/>
      <c r="F511" s="10" t="str">
        <f t="shared" ca="1" si="44"/>
        <v/>
      </c>
      <c r="G511" s="10" t="str">
        <f t="shared" ca="1" si="47"/>
        <v/>
      </c>
      <c r="H511" s="10" t="str">
        <f t="shared" ca="1" si="45"/>
        <v/>
      </c>
      <c r="J511" s="4"/>
    </row>
    <row r="512" spans="1:10" x14ac:dyDescent="0.2">
      <c r="A512" s="9" t="str">
        <f t="shared" ca="1" si="46"/>
        <v/>
      </c>
      <c r="B512" s="11" t="str">
        <f t="shared" ca="1" si="42"/>
        <v/>
      </c>
      <c r="C512" s="10" t="str">
        <f t="shared" ca="1" si="43"/>
        <v/>
      </c>
      <c r="D512" s="97"/>
      <c r="F512" s="10" t="str">
        <f t="shared" ca="1" si="44"/>
        <v/>
      </c>
      <c r="G512" s="10" t="str">
        <f t="shared" ca="1" si="47"/>
        <v/>
      </c>
      <c r="H512" s="10" t="str">
        <f t="shared" ca="1" si="45"/>
        <v/>
      </c>
      <c r="J512" s="4"/>
    </row>
    <row r="513" spans="1:10" x14ac:dyDescent="0.2">
      <c r="A513" s="9" t="str">
        <f t="shared" ca="1" si="46"/>
        <v/>
      </c>
      <c r="B513" s="11" t="str">
        <f t="shared" ca="1" si="42"/>
        <v/>
      </c>
      <c r="C513" s="10" t="str">
        <f t="shared" ca="1" si="43"/>
        <v/>
      </c>
      <c r="D513" s="97"/>
      <c r="F513" s="10" t="str">
        <f t="shared" ca="1" si="44"/>
        <v/>
      </c>
      <c r="G513" s="10" t="str">
        <f t="shared" ca="1" si="47"/>
        <v/>
      </c>
      <c r="H513" s="10" t="str">
        <f t="shared" ca="1" si="45"/>
        <v/>
      </c>
      <c r="J513" s="4"/>
    </row>
    <row r="514" spans="1:10" x14ac:dyDescent="0.2">
      <c r="A514" s="9" t="str">
        <f t="shared" ca="1" si="46"/>
        <v/>
      </c>
      <c r="B514" s="11" t="str">
        <f t="shared" ca="1" si="42"/>
        <v/>
      </c>
      <c r="C514" s="10" t="str">
        <f t="shared" ca="1" si="43"/>
        <v/>
      </c>
      <c r="D514" s="97"/>
      <c r="F514" s="10" t="str">
        <f t="shared" ca="1" si="44"/>
        <v/>
      </c>
      <c r="G514" s="10" t="str">
        <f t="shared" ca="1" si="47"/>
        <v/>
      </c>
      <c r="H514" s="10" t="str">
        <f t="shared" ca="1" si="45"/>
        <v/>
      </c>
      <c r="J514" s="4"/>
    </row>
    <row r="515" spans="1:10" x14ac:dyDescent="0.2">
      <c r="A515" s="9" t="str">
        <f t="shared" ca="1" si="46"/>
        <v/>
      </c>
      <c r="B515" s="11" t="str">
        <f t="shared" ca="1" si="42"/>
        <v/>
      </c>
      <c r="C515" s="10" t="str">
        <f t="shared" ca="1" si="43"/>
        <v/>
      </c>
      <c r="D515" s="97"/>
      <c r="F515" s="10" t="str">
        <f t="shared" ca="1" si="44"/>
        <v/>
      </c>
      <c r="G515" s="10" t="str">
        <f t="shared" ca="1" si="47"/>
        <v/>
      </c>
      <c r="H515" s="10" t="str">
        <f t="shared" ca="1" si="45"/>
        <v/>
      </c>
      <c r="J515" s="4"/>
    </row>
    <row r="516" spans="1:10" x14ac:dyDescent="0.2">
      <c r="A516" s="9" t="str">
        <f t="shared" ca="1" si="46"/>
        <v/>
      </c>
      <c r="B516" s="11" t="str">
        <f t="shared" ca="1" si="42"/>
        <v/>
      </c>
      <c r="C516" s="10" t="str">
        <f t="shared" ca="1" si="43"/>
        <v/>
      </c>
      <c r="D516" s="97"/>
      <c r="F516" s="10" t="str">
        <f t="shared" ca="1" si="44"/>
        <v/>
      </c>
      <c r="G516" s="10" t="str">
        <f t="shared" ca="1" si="47"/>
        <v/>
      </c>
      <c r="H516" s="10" t="str">
        <f t="shared" ca="1" si="45"/>
        <v/>
      </c>
      <c r="J516" s="4"/>
    </row>
    <row r="517" spans="1:10" x14ac:dyDescent="0.2">
      <c r="A517" s="9" t="str">
        <f t="shared" ca="1" si="46"/>
        <v/>
      </c>
      <c r="B517" s="11" t="str">
        <f t="shared" ca="1" si="42"/>
        <v/>
      </c>
      <c r="C517" s="10" t="str">
        <f t="shared" ca="1" si="43"/>
        <v/>
      </c>
      <c r="D517" s="97"/>
      <c r="F517" s="10" t="str">
        <f t="shared" ca="1" si="44"/>
        <v/>
      </c>
      <c r="G517" s="10" t="str">
        <f t="shared" ca="1" si="47"/>
        <v/>
      </c>
      <c r="H517" s="10" t="str">
        <f t="shared" ca="1" si="45"/>
        <v/>
      </c>
      <c r="J517" s="4"/>
    </row>
    <row r="518" spans="1:10" x14ac:dyDescent="0.2">
      <c r="A518" s="9" t="str">
        <f t="shared" ca="1" si="46"/>
        <v/>
      </c>
      <c r="B518" s="11" t="str">
        <f t="shared" ca="1" si="42"/>
        <v/>
      </c>
      <c r="C518" s="10" t="str">
        <f t="shared" ca="1" si="43"/>
        <v/>
      </c>
      <c r="D518" s="97"/>
      <c r="F518" s="10" t="str">
        <f t="shared" ca="1" si="44"/>
        <v/>
      </c>
      <c r="G518" s="10" t="str">
        <f t="shared" ca="1" si="47"/>
        <v/>
      </c>
      <c r="H518" s="10" t="str">
        <f t="shared" ca="1" si="45"/>
        <v/>
      </c>
      <c r="J518" s="4"/>
    </row>
    <row r="519" spans="1:10" x14ac:dyDescent="0.2">
      <c r="A519" s="9" t="str">
        <f t="shared" ca="1" si="46"/>
        <v/>
      </c>
      <c r="B519" s="11" t="str">
        <f t="shared" ca="1" si="42"/>
        <v/>
      </c>
      <c r="C519" s="10" t="str">
        <f t="shared" ca="1" si="43"/>
        <v/>
      </c>
      <c r="D519" s="97"/>
      <c r="F519" s="10" t="str">
        <f t="shared" ca="1" si="44"/>
        <v/>
      </c>
      <c r="G519" s="10" t="str">
        <f t="shared" ca="1" si="47"/>
        <v/>
      </c>
      <c r="H519" s="10" t="str">
        <f t="shared" ca="1" si="45"/>
        <v/>
      </c>
      <c r="J519" s="4"/>
    </row>
    <row r="520" spans="1:10" x14ac:dyDescent="0.2">
      <c r="A520" s="9" t="str">
        <f t="shared" ca="1" si="46"/>
        <v/>
      </c>
      <c r="B520" s="11" t="str">
        <f t="shared" ca="1" si="42"/>
        <v/>
      </c>
      <c r="C520" s="10" t="str">
        <f t="shared" ca="1" si="43"/>
        <v/>
      </c>
      <c r="D520" s="97"/>
      <c r="F520" s="10" t="str">
        <f t="shared" ca="1" si="44"/>
        <v/>
      </c>
      <c r="G520" s="10" t="str">
        <f t="shared" ca="1" si="47"/>
        <v/>
      </c>
      <c r="H520" s="10" t="str">
        <f t="shared" ca="1" si="45"/>
        <v/>
      </c>
      <c r="J520" s="4"/>
    </row>
    <row r="521" spans="1:10" x14ac:dyDescent="0.2">
      <c r="A521" s="9" t="str">
        <f t="shared" ca="1" si="46"/>
        <v/>
      </c>
      <c r="B521" s="11" t="str">
        <f t="shared" ca="1" si="42"/>
        <v/>
      </c>
      <c r="C521" s="10" t="str">
        <f t="shared" ca="1" si="43"/>
        <v/>
      </c>
      <c r="D521" s="97"/>
      <c r="F521" s="10" t="str">
        <f t="shared" ca="1" si="44"/>
        <v/>
      </c>
      <c r="G521" s="10" t="str">
        <f t="shared" ca="1" si="47"/>
        <v/>
      </c>
      <c r="H521" s="10" t="str">
        <f t="shared" ca="1" si="45"/>
        <v/>
      </c>
      <c r="J521" s="4"/>
    </row>
    <row r="522" spans="1:10" x14ac:dyDescent="0.2">
      <c r="A522" s="9" t="str">
        <f t="shared" ca="1" si="46"/>
        <v/>
      </c>
      <c r="B522" s="11" t="str">
        <f t="shared" ca="1" si="42"/>
        <v/>
      </c>
      <c r="C522" s="10" t="str">
        <f t="shared" ca="1" si="43"/>
        <v/>
      </c>
      <c r="D522" s="97"/>
      <c r="F522" s="10" t="str">
        <f t="shared" ca="1" si="44"/>
        <v/>
      </c>
      <c r="G522" s="10" t="str">
        <f t="shared" ca="1" si="47"/>
        <v/>
      </c>
      <c r="H522" s="10" t="str">
        <f t="shared" ca="1" si="45"/>
        <v/>
      </c>
      <c r="J522" s="4"/>
    </row>
    <row r="523" spans="1:10" x14ac:dyDescent="0.2">
      <c r="A523" s="9" t="str">
        <f t="shared" ca="1" si="46"/>
        <v/>
      </c>
      <c r="B523" s="11" t="str">
        <f t="shared" ca="1" si="42"/>
        <v/>
      </c>
      <c r="C523" s="10" t="str">
        <f t="shared" ca="1" si="43"/>
        <v/>
      </c>
      <c r="D523" s="97"/>
      <c r="F523" s="10" t="str">
        <f t="shared" ca="1" si="44"/>
        <v/>
      </c>
      <c r="G523" s="10" t="str">
        <f t="shared" ca="1" si="47"/>
        <v/>
      </c>
      <c r="H523" s="10" t="str">
        <f t="shared" ca="1" si="45"/>
        <v/>
      </c>
      <c r="J523" s="4"/>
    </row>
    <row r="524" spans="1:10" x14ac:dyDescent="0.2">
      <c r="A524" s="9" t="str">
        <f t="shared" ca="1" si="46"/>
        <v/>
      </c>
      <c r="B524" s="11" t="str">
        <f t="shared" ca="1" si="42"/>
        <v/>
      </c>
      <c r="C524" s="10" t="str">
        <f t="shared" ca="1" si="43"/>
        <v/>
      </c>
      <c r="D524" s="97"/>
      <c r="F524" s="10" t="str">
        <f t="shared" ca="1" si="44"/>
        <v/>
      </c>
      <c r="G524" s="10" t="str">
        <f t="shared" ca="1" si="47"/>
        <v/>
      </c>
      <c r="H524" s="10" t="str">
        <f t="shared" ca="1" si="45"/>
        <v/>
      </c>
      <c r="J524" s="4"/>
    </row>
    <row r="525" spans="1:10" x14ac:dyDescent="0.2">
      <c r="A525" s="9" t="str">
        <f t="shared" ca="1" si="46"/>
        <v/>
      </c>
      <c r="B525" s="11" t="str">
        <f t="shared" ca="1" si="42"/>
        <v/>
      </c>
      <c r="C525" s="10" t="str">
        <f t="shared" ca="1" si="43"/>
        <v/>
      </c>
      <c r="D525" s="97"/>
      <c r="F525" s="10" t="str">
        <f t="shared" ca="1" si="44"/>
        <v/>
      </c>
      <c r="G525" s="10" t="str">
        <f t="shared" ca="1" si="47"/>
        <v/>
      </c>
      <c r="H525" s="10" t="str">
        <f t="shared" ca="1" si="45"/>
        <v/>
      </c>
      <c r="J525" s="4"/>
    </row>
    <row r="526" spans="1:10" x14ac:dyDescent="0.2">
      <c r="A526" s="9" t="str">
        <f t="shared" ca="1" si="46"/>
        <v/>
      </c>
      <c r="B526" s="11" t="str">
        <f t="shared" ca="1" si="42"/>
        <v/>
      </c>
      <c r="C526" s="10" t="str">
        <f t="shared" ca="1" si="43"/>
        <v/>
      </c>
      <c r="D526" s="97"/>
      <c r="F526" s="10" t="str">
        <f t="shared" ca="1" si="44"/>
        <v/>
      </c>
      <c r="G526" s="10" t="str">
        <f t="shared" ca="1" si="47"/>
        <v/>
      </c>
      <c r="H526" s="10" t="str">
        <f t="shared" ca="1" si="45"/>
        <v/>
      </c>
      <c r="J526" s="4"/>
    </row>
    <row r="527" spans="1:10" x14ac:dyDescent="0.2">
      <c r="A527" s="9" t="str">
        <f t="shared" ca="1" si="46"/>
        <v/>
      </c>
      <c r="B527" s="11" t="str">
        <f t="shared" ca="1" si="42"/>
        <v/>
      </c>
      <c r="C527" s="10" t="str">
        <f t="shared" ca="1" si="43"/>
        <v/>
      </c>
      <c r="D527" s="97"/>
      <c r="F527" s="10" t="str">
        <f t="shared" ca="1" si="44"/>
        <v/>
      </c>
      <c r="G527" s="10" t="str">
        <f t="shared" ca="1" si="47"/>
        <v/>
      </c>
      <c r="H527" s="10" t="str">
        <f t="shared" ca="1" si="45"/>
        <v/>
      </c>
      <c r="J527" s="4"/>
    </row>
    <row r="528" spans="1:10" x14ac:dyDescent="0.2">
      <c r="A528" s="9" t="str">
        <f t="shared" ca="1" si="46"/>
        <v/>
      </c>
      <c r="B528" s="11" t="str">
        <f t="shared" ca="1" si="42"/>
        <v/>
      </c>
      <c r="C528" s="10" t="str">
        <f t="shared" ca="1" si="43"/>
        <v/>
      </c>
      <c r="D528" s="97"/>
      <c r="F528" s="10" t="str">
        <f t="shared" ca="1" si="44"/>
        <v/>
      </c>
      <c r="G528" s="10" t="str">
        <f t="shared" ca="1" si="47"/>
        <v/>
      </c>
      <c r="H528" s="10" t="str">
        <f t="shared" ca="1" si="45"/>
        <v/>
      </c>
      <c r="J528" s="4"/>
    </row>
    <row r="529" spans="1:10" x14ac:dyDescent="0.2">
      <c r="A529" s="9" t="str">
        <f t="shared" ca="1" si="46"/>
        <v/>
      </c>
      <c r="B529" s="11" t="str">
        <f t="shared" ca="1" si="42"/>
        <v/>
      </c>
      <c r="C529" s="10" t="str">
        <f t="shared" ca="1" si="43"/>
        <v/>
      </c>
      <c r="D529" s="97"/>
      <c r="F529" s="10" t="str">
        <f t="shared" ca="1" si="44"/>
        <v/>
      </c>
      <c r="G529" s="10" t="str">
        <f t="shared" ca="1" si="47"/>
        <v/>
      </c>
      <c r="H529" s="10" t="str">
        <f t="shared" ca="1" si="45"/>
        <v/>
      </c>
      <c r="J529" s="4"/>
    </row>
    <row r="530" spans="1:10" x14ac:dyDescent="0.2">
      <c r="A530" s="9" t="str">
        <f t="shared" ca="1" si="46"/>
        <v/>
      </c>
      <c r="B530" s="11" t="str">
        <f t="shared" ca="1" si="42"/>
        <v/>
      </c>
      <c r="C530" s="10" t="str">
        <f t="shared" ca="1" si="43"/>
        <v/>
      </c>
      <c r="D530" s="97"/>
      <c r="F530" s="10" t="str">
        <f t="shared" ca="1" si="44"/>
        <v/>
      </c>
      <c r="G530" s="10" t="str">
        <f t="shared" ca="1" si="47"/>
        <v/>
      </c>
      <c r="H530" s="10" t="str">
        <f t="shared" ca="1" si="45"/>
        <v/>
      </c>
      <c r="J530" s="4"/>
    </row>
    <row r="531" spans="1:10" x14ac:dyDescent="0.2">
      <c r="A531" s="9" t="str">
        <f t="shared" ca="1" si="46"/>
        <v/>
      </c>
      <c r="B531" s="11" t="str">
        <f t="shared" ca="1" si="42"/>
        <v/>
      </c>
      <c r="C531" s="10" t="str">
        <f t="shared" ca="1" si="43"/>
        <v/>
      </c>
      <c r="D531" s="97"/>
      <c r="F531" s="10" t="str">
        <f t="shared" ca="1" si="44"/>
        <v/>
      </c>
      <c r="G531" s="10" t="str">
        <f t="shared" ca="1" si="47"/>
        <v/>
      </c>
      <c r="H531" s="10" t="str">
        <f t="shared" ca="1" si="45"/>
        <v/>
      </c>
      <c r="J531" s="4"/>
    </row>
    <row r="532" spans="1:10" x14ac:dyDescent="0.2">
      <c r="A532" s="9" t="str">
        <f t="shared" ca="1" si="46"/>
        <v/>
      </c>
      <c r="B532" s="11" t="str">
        <f t="shared" ca="1" si="42"/>
        <v/>
      </c>
      <c r="C532" s="10" t="str">
        <f t="shared" ca="1" si="43"/>
        <v/>
      </c>
      <c r="D532" s="97"/>
      <c r="F532" s="10" t="str">
        <f t="shared" ca="1" si="44"/>
        <v/>
      </c>
      <c r="G532" s="10" t="str">
        <f t="shared" ca="1" si="47"/>
        <v/>
      </c>
      <c r="H532" s="10" t="str">
        <f t="shared" ca="1" si="45"/>
        <v/>
      </c>
      <c r="J532" s="4"/>
    </row>
    <row r="533" spans="1:10" x14ac:dyDescent="0.2">
      <c r="A533" s="9" t="str">
        <f t="shared" ca="1" si="46"/>
        <v/>
      </c>
      <c r="B533" s="11" t="str">
        <f t="shared" ca="1" si="42"/>
        <v/>
      </c>
      <c r="C533" s="10" t="str">
        <f t="shared" ca="1" si="43"/>
        <v/>
      </c>
      <c r="D533" s="97"/>
      <c r="F533" s="10" t="str">
        <f t="shared" ca="1" si="44"/>
        <v/>
      </c>
      <c r="G533" s="10" t="str">
        <f t="shared" ca="1" si="47"/>
        <v/>
      </c>
      <c r="H533" s="10" t="str">
        <f t="shared" ca="1" si="45"/>
        <v/>
      </c>
      <c r="J533" s="4"/>
    </row>
    <row r="534" spans="1:10" x14ac:dyDescent="0.2">
      <c r="A534" s="9" t="str">
        <f t="shared" ca="1" si="46"/>
        <v/>
      </c>
      <c r="B534" s="11" t="str">
        <f t="shared" ca="1" si="42"/>
        <v/>
      </c>
      <c r="C534" s="10" t="str">
        <f t="shared" ca="1" si="43"/>
        <v/>
      </c>
      <c r="D534" s="97"/>
      <c r="F534" s="10" t="str">
        <f t="shared" ca="1" si="44"/>
        <v/>
      </c>
      <c r="G534" s="10" t="str">
        <f t="shared" ca="1" si="47"/>
        <v/>
      </c>
      <c r="H534" s="10" t="str">
        <f t="shared" ca="1" si="45"/>
        <v/>
      </c>
      <c r="J534" s="4"/>
    </row>
    <row r="535" spans="1:10" x14ac:dyDescent="0.2">
      <c r="A535" s="9" t="str">
        <f t="shared" ca="1" si="46"/>
        <v/>
      </c>
      <c r="B535" s="11" t="str">
        <f t="shared" ca="1" si="42"/>
        <v/>
      </c>
      <c r="C535" s="10" t="str">
        <f t="shared" ca="1" si="43"/>
        <v/>
      </c>
      <c r="D535" s="97"/>
      <c r="F535" s="10" t="str">
        <f t="shared" ca="1" si="44"/>
        <v/>
      </c>
      <c r="G535" s="10" t="str">
        <f t="shared" ca="1" si="47"/>
        <v/>
      </c>
      <c r="H535" s="10" t="str">
        <f t="shared" ca="1" si="45"/>
        <v/>
      </c>
      <c r="J535" s="4"/>
    </row>
    <row r="536" spans="1:10" x14ac:dyDescent="0.2">
      <c r="A536" s="9" t="str">
        <f t="shared" ca="1" si="46"/>
        <v/>
      </c>
      <c r="B536" s="11" t="str">
        <f t="shared" ca="1" si="42"/>
        <v/>
      </c>
      <c r="C536" s="10" t="str">
        <f t="shared" ca="1" si="43"/>
        <v/>
      </c>
      <c r="D536" s="97"/>
      <c r="F536" s="10" t="str">
        <f t="shared" ca="1" si="44"/>
        <v/>
      </c>
      <c r="G536" s="10" t="str">
        <f t="shared" ca="1" si="47"/>
        <v/>
      </c>
      <c r="H536" s="10" t="str">
        <f t="shared" ca="1" si="45"/>
        <v/>
      </c>
      <c r="J536" s="4"/>
    </row>
    <row r="537" spans="1:10" x14ac:dyDescent="0.2">
      <c r="A537" s="9" t="str">
        <f t="shared" ca="1" si="46"/>
        <v/>
      </c>
      <c r="B537" s="11" t="str">
        <f t="shared" ref="B537:B600" ca="1" si="48">IF(A537="","",IF($M$16=26,(A537-1)*14+$D$13,IF($M$16=52,(A537-1)*7+$D$13,DATE(YEAR($D$13),MONTH($D$13)+(A537-1)*$N$16,IF($M$16=24,IF((MOD(A537-1,2))=1,DAY($D$13)+14,DAY($D$13)),DAY($D$13))))))</f>
        <v/>
      </c>
      <c r="C537" s="10" t="str">
        <f t="shared" ref="C537:C600" ca="1" si="49">IF(A537="","",IF(A537=$D$16,H536+F537,IF(IF($E$20,$D$20,$D$19)&gt;H536+F537,H536+F537,IF($E$20,$D$20,$D$19))))</f>
        <v/>
      </c>
      <c r="D537" s="97"/>
      <c r="F537" s="10" t="str">
        <f t="shared" ref="F537:F600" ca="1" si="50">IF(B537="","",IF(roundOpt,ROUND(((1+$H$9)^(B537-B536)-1)*H536,2),((1+$H$9)^(B537-B536)-1)*H536))</f>
        <v/>
      </c>
      <c r="G537" s="10" t="str">
        <f t="shared" ca="1" si="47"/>
        <v/>
      </c>
      <c r="H537" s="10" t="str">
        <f t="shared" ref="H537:H600" ca="1" si="51">IF(B537="","",H536+F537-C537-D537)</f>
        <v/>
      </c>
      <c r="J537" s="4"/>
    </row>
    <row r="538" spans="1:10" x14ac:dyDescent="0.2">
      <c r="A538" s="9" t="str">
        <f t="shared" ref="A538:A601" ca="1" si="52">IF(OR(H537&lt;=0,H537=""),"",OFFSET(A538,-1,0,1,1)+1)</f>
        <v/>
      </c>
      <c r="B538" s="11" t="str">
        <f t="shared" ca="1" si="48"/>
        <v/>
      </c>
      <c r="C538" s="10" t="str">
        <f t="shared" ca="1" si="49"/>
        <v/>
      </c>
      <c r="D538" s="97"/>
      <c r="F538" s="10" t="str">
        <f t="shared" ca="1" si="50"/>
        <v/>
      </c>
      <c r="G538" s="10" t="str">
        <f t="shared" ref="G538:G601" ca="1" si="53">IF(B538="","",MAX(0,H537-H538))</f>
        <v/>
      </c>
      <c r="H538" s="10" t="str">
        <f t="shared" ca="1" si="51"/>
        <v/>
      </c>
      <c r="J538" s="4"/>
    </row>
    <row r="539" spans="1:10" x14ac:dyDescent="0.2">
      <c r="A539" s="9" t="str">
        <f t="shared" ca="1" si="52"/>
        <v/>
      </c>
      <c r="B539" s="11" t="str">
        <f t="shared" ca="1" si="48"/>
        <v/>
      </c>
      <c r="C539" s="10" t="str">
        <f t="shared" ca="1" si="49"/>
        <v/>
      </c>
      <c r="D539" s="97"/>
      <c r="F539" s="10" t="str">
        <f t="shared" ca="1" si="50"/>
        <v/>
      </c>
      <c r="G539" s="10" t="str">
        <f t="shared" ca="1" si="53"/>
        <v/>
      </c>
      <c r="H539" s="10" t="str">
        <f t="shared" ca="1" si="51"/>
        <v/>
      </c>
      <c r="J539" s="4"/>
    </row>
    <row r="540" spans="1:10" x14ac:dyDescent="0.2">
      <c r="A540" s="9" t="str">
        <f t="shared" ca="1" si="52"/>
        <v/>
      </c>
      <c r="B540" s="11" t="str">
        <f t="shared" ca="1" si="48"/>
        <v/>
      </c>
      <c r="C540" s="10" t="str">
        <f t="shared" ca="1" si="49"/>
        <v/>
      </c>
      <c r="D540" s="97"/>
      <c r="F540" s="10" t="str">
        <f t="shared" ca="1" si="50"/>
        <v/>
      </c>
      <c r="G540" s="10" t="str">
        <f t="shared" ca="1" si="53"/>
        <v/>
      </c>
      <c r="H540" s="10" t="str">
        <f t="shared" ca="1" si="51"/>
        <v/>
      </c>
      <c r="J540" s="4"/>
    </row>
    <row r="541" spans="1:10" x14ac:dyDescent="0.2">
      <c r="A541" s="9" t="str">
        <f t="shared" ca="1" si="52"/>
        <v/>
      </c>
      <c r="B541" s="11" t="str">
        <f t="shared" ca="1" si="48"/>
        <v/>
      </c>
      <c r="C541" s="10" t="str">
        <f t="shared" ca="1" si="49"/>
        <v/>
      </c>
      <c r="D541" s="97"/>
      <c r="F541" s="10" t="str">
        <f t="shared" ca="1" si="50"/>
        <v/>
      </c>
      <c r="G541" s="10" t="str">
        <f t="shared" ca="1" si="53"/>
        <v/>
      </c>
      <c r="H541" s="10" t="str">
        <f t="shared" ca="1" si="51"/>
        <v/>
      </c>
      <c r="J541" s="4"/>
    </row>
    <row r="542" spans="1:10" x14ac:dyDescent="0.2">
      <c r="A542" s="9" t="str">
        <f t="shared" ca="1" si="52"/>
        <v/>
      </c>
      <c r="B542" s="11" t="str">
        <f t="shared" ca="1" si="48"/>
        <v/>
      </c>
      <c r="C542" s="10" t="str">
        <f t="shared" ca="1" si="49"/>
        <v/>
      </c>
      <c r="D542" s="97"/>
      <c r="F542" s="10" t="str">
        <f t="shared" ca="1" si="50"/>
        <v/>
      </c>
      <c r="G542" s="10" t="str">
        <f t="shared" ca="1" si="53"/>
        <v/>
      </c>
      <c r="H542" s="10" t="str">
        <f t="shared" ca="1" si="51"/>
        <v/>
      </c>
      <c r="J542" s="4"/>
    </row>
    <row r="543" spans="1:10" x14ac:dyDescent="0.2">
      <c r="A543" s="9" t="str">
        <f t="shared" ca="1" si="52"/>
        <v/>
      </c>
      <c r="B543" s="11" t="str">
        <f t="shared" ca="1" si="48"/>
        <v/>
      </c>
      <c r="C543" s="10" t="str">
        <f t="shared" ca="1" si="49"/>
        <v/>
      </c>
      <c r="D543" s="97"/>
      <c r="F543" s="10" t="str">
        <f t="shared" ca="1" si="50"/>
        <v/>
      </c>
      <c r="G543" s="10" t="str">
        <f t="shared" ca="1" si="53"/>
        <v/>
      </c>
      <c r="H543" s="10" t="str">
        <f t="shared" ca="1" si="51"/>
        <v/>
      </c>
      <c r="J543" s="4"/>
    </row>
    <row r="544" spans="1:10" x14ac:dyDescent="0.2">
      <c r="A544" s="9" t="str">
        <f t="shared" ca="1" si="52"/>
        <v/>
      </c>
      <c r="B544" s="11" t="str">
        <f t="shared" ca="1" si="48"/>
        <v/>
      </c>
      <c r="C544" s="10" t="str">
        <f t="shared" ca="1" si="49"/>
        <v/>
      </c>
      <c r="D544" s="97"/>
      <c r="F544" s="10" t="str">
        <f t="shared" ca="1" si="50"/>
        <v/>
      </c>
      <c r="G544" s="10" t="str">
        <f t="shared" ca="1" si="53"/>
        <v/>
      </c>
      <c r="H544" s="10" t="str">
        <f t="shared" ca="1" si="51"/>
        <v/>
      </c>
      <c r="J544" s="4"/>
    </row>
    <row r="545" spans="1:10" x14ac:dyDescent="0.2">
      <c r="A545" s="9" t="str">
        <f t="shared" ca="1" si="52"/>
        <v/>
      </c>
      <c r="B545" s="11" t="str">
        <f t="shared" ca="1" si="48"/>
        <v/>
      </c>
      <c r="C545" s="10" t="str">
        <f t="shared" ca="1" si="49"/>
        <v/>
      </c>
      <c r="D545" s="97"/>
      <c r="F545" s="10" t="str">
        <f t="shared" ca="1" si="50"/>
        <v/>
      </c>
      <c r="G545" s="10" t="str">
        <f t="shared" ca="1" si="53"/>
        <v/>
      </c>
      <c r="H545" s="10" t="str">
        <f t="shared" ca="1" si="51"/>
        <v/>
      </c>
      <c r="J545" s="4"/>
    </row>
    <row r="546" spans="1:10" x14ac:dyDescent="0.2">
      <c r="A546" s="9" t="str">
        <f t="shared" ca="1" si="52"/>
        <v/>
      </c>
      <c r="B546" s="11" t="str">
        <f t="shared" ca="1" si="48"/>
        <v/>
      </c>
      <c r="C546" s="10" t="str">
        <f t="shared" ca="1" si="49"/>
        <v/>
      </c>
      <c r="D546" s="97"/>
      <c r="F546" s="10" t="str">
        <f t="shared" ca="1" si="50"/>
        <v/>
      </c>
      <c r="G546" s="10" t="str">
        <f t="shared" ca="1" si="53"/>
        <v/>
      </c>
      <c r="H546" s="10" t="str">
        <f t="shared" ca="1" si="51"/>
        <v/>
      </c>
      <c r="J546" s="4"/>
    </row>
    <row r="547" spans="1:10" x14ac:dyDescent="0.2">
      <c r="A547" s="9" t="str">
        <f t="shared" ca="1" si="52"/>
        <v/>
      </c>
      <c r="B547" s="11" t="str">
        <f t="shared" ca="1" si="48"/>
        <v/>
      </c>
      <c r="C547" s="10" t="str">
        <f t="shared" ca="1" si="49"/>
        <v/>
      </c>
      <c r="D547" s="97"/>
      <c r="F547" s="10" t="str">
        <f t="shared" ca="1" si="50"/>
        <v/>
      </c>
      <c r="G547" s="10" t="str">
        <f t="shared" ca="1" si="53"/>
        <v/>
      </c>
      <c r="H547" s="10" t="str">
        <f t="shared" ca="1" si="51"/>
        <v/>
      </c>
      <c r="J547" s="4"/>
    </row>
    <row r="548" spans="1:10" x14ac:dyDescent="0.2">
      <c r="A548" s="9" t="str">
        <f t="shared" ca="1" si="52"/>
        <v/>
      </c>
      <c r="B548" s="11" t="str">
        <f t="shared" ca="1" si="48"/>
        <v/>
      </c>
      <c r="C548" s="10" t="str">
        <f t="shared" ca="1" si="49"/>
        <v/>
      </c>
      <c r="D548" s="97"/>
      <c r="F548" s="10" t="str">
        <f t="shared" ca="1" si="50"/>
        <v/>
      </c>
      <c r="G548" s="10" t="str">
        <f t="shared" ca="1" si="53"/>
        <v/>
      </c>
      <c r="H548" s="10" t="str">
        <f t="shared" ca="1" si="51"/>
        <v/>
      </c>
      <c r="J548" s="4"/>
    </row>
    <row r="549" spans="1:10" x14ac:dyDescent="0.2">
      <c r="A549" s="9" t="str">
        <f t="shared" ca="1" si="52"/>
        <v/>
      </c>
      <c r="B549" s="11" t="str">
        <f t="shared" ca="1" si="48"/>
        <v/>
      </c>
      <c r="C549" s="10" t="str">
        <f t="shared" ca="1" si="49"/>
        <v/>
      </c>
      <c r="D549" s="97"/>
      <c r="F549" s="10" t="str">
        <f t="shared" ca="1" si="50"/>
        <v/>
      </c>
      <c r="G549" s="10" t="str">
        <f t="shared" ca="1" si="53"/>
        <v/>
      </c>
      <c r="H549" s="10" t="str">
        <f t="shared" ca="1" si="51"/>
        <v/>
      </c>
      <c r="J549" s="4"/>
    </row>
    <row r="550" spans="1:10" x14ac:dyDescent="0.2">
      <c r="A550" s="9" t="str">
        <f t="shared" ca="1" si="52"/>
        <v/>
      </c>
      <c r="B550" s="11" t="str">
        <f t="shared" ca="1" si="48"/>
        <v/>
      </c>
      <c r="C550" s="10" t="str">
        <f t="shared" ca="1" si="49"/>
        <v/>
      </c>
      <c r="D550" s="97"/>
      <c r="F550" s="10" t="str">
        <f t="shared" ca="1" si="50"/>
        <v/>
      </c>
      <c r="G550" s="10" t="str">
        <f t="shared" ca="1" si="53"/>
        <v/>
      </c>
      <c r="H550" s="10" t="str">
        <f t="shared" ca="1" si="51"/>
        <v/>
      </c>
      <c r="J550" s="4"/>
    </row>
    <row r="551" spans="1:10" x14ac:dyDescent="0.2">
      <c r="A551" s="9" t="str">
        <f t="shared" ca="1" si="52"/>
        <v/>
      </c>
      <c r="B551" s="11" t="str">
        <f t="shared" ca="1" si="48"/>
        <v/>
      </c>
      <c r="C551" s="10" t="str">
        <f t="shared" ca="1" si="49"/>
        <v/>
      </c>
      <c r="D551" s="97"/>
      <c r="F551" s="10" t="str">
        <f t="shared" ca="1" si="50"/>
        <v/>
      </c>
      <c r="G551" s="10" t="str">
        <f t="shared" ca="1" si="53"/>
        <v/>
      </c>
      <c r="H551" s="10" t="str">
        <f t="shared" ca="1" si="51"/>
        <v/>
      </c>
      <c r="J551" s="4"/>
    </row>
    <row r="552" spans="1:10" x14ac:dyDescent="0.2">
      <c r="A552" s="9" t="str">
        <f t="shared" ca="1" si="52"/>
        <v/>
      </c>
      <c r="B552" s="11" t="str">
        <f t="shared" ca="1" si="48"/>
        <v/>
      </c>
      <c r="C552" s="10" t="str">
        <f t="shared" ca="1" si="49"/>
        <v/>
      </c>
      <c r="D552" s="97"/>
      <c r="F552" s="10" t="str">
        <f t="shared" ca="1" si="50"/>
        <v/>
      </c>
      <c r="G552" s="10" t="str">
        <f t="shared" ca="1" si="53"/>
        <v/>
      </c>
      <c r="H552" s="10" t="str">
        <f t="shared" ca="1" si="51"/>
        <v/>
      </c>
      <c r="J552" s="4"/>
    </row>
    <row r="553" spans="1:10" x14ac:dyDescent="0.2">
      <c r="A553" s="9" t="str">
        <f t="shared" ca="1" si="52"/>
        <v/>
      </c>
      <c r="B553" s="11" t="str">
        <f t="shared" ca="1" si="48"/>
        <v/>
      </c>
      <c r="C553" s="10" t="str">
        <f t="shared" ca="1" si="49"/>
        <v/>
      </c>
      <c r="D553" s="97"/>
      <c r="F553" s="10" t="str">
        <f t="shared" ca="1" si="50"/>
        <v/>
      </c>
      <c r="G553" s="10" t="str">
        <f t="shared" ca="1" si="53"/>
        <v/>
      </c>
      <c r="H553" s="10" t="str">
        <f t="shared" ca="1" si="51"/>
        <v/>
      </c>
      <c r="J553" s="4"/>
    </row>
    <row r="554" spans="1:10" x14ac:dyDescent="0.2">
      <c r="A554" s="9" t="str">
        <f t="shared" ca="1" si="52"/>
        <v/>
      </c>
      <c r="B554" s="11" t="str">
        <f t="shared" ca="1" si="48"/>
        <v/>
      </c>
      <c r="C554" s="10" t="str">
        <f t="shared" ca="1" si="49"/>
        <v/>
      </c>
      <c r="D554" s="97"/>
      <c r="F554" s="10" t="str">
        <f t="shared" ca="1" si="50"/>
        <v/>
      </c>
      <c r="G554" s="10" t="str">
        <f t="shared" ca="1" si="53"/>
        <v/>
      </c>
      <c r="H554" s="10" t="str">
        <f t="shared" ca="1" si="51"/>
        <v/>
      </c>
      <c r="J554" s="4"/>
    </row>
    <row r="555" spans="1:10" x14ac:dyDescent="0.2">
      <c r="A555" s="9" t="str">
        <f t="shared" ca="1" si="52"/>
        <v/>
      </c>
      <c r="B555" s="11" t="str">
        <f t="shared" ca="1" si="48"/>
        <v/>
      </c>
      <c r="C555" s="10" t="str">
        <f t="shared" ca="1" si="49"/>
        <v/>
      </c>
      <c r="D555" s="97"/>
      <c r="F555" s="10" t="str">
        <f t="shared" ca="1" si="50"/>
        <v/>
      </c>
      <c r="G555" s="10" t="str">
        <f t="shared" ca="1" si="53"/>
        <v/>
      </c>
      <c r="H555" s="10" t="str">
        <f t="shared" ca="1" si="51"/>
        <v/>
      </c>
      <c r="J555" s="4"/>
    </row>
    <row r="556" spans="1:10" x14ac:dyDescent="0.2">
      <c r="A556" s="9" t="str">
        <f t="shared" ca="1" si="52"/>
        <v/>
      </c>
      <c r="B556" s="11" t="str">
        <f t="shared" ca="1" si="48"/>
        <v/>
      </c>
      <c r="C556" s="10" t="str">
        <f t="shared" ca="1" si="49"/>
        <v/>
      </c>
      <c r="D556" s="97"/>
      <c r="F556" s="10" t="str">
        <f t="shared" ca="1" si="50"/>
        <v/>
      </c>
      <c r="G556" s="10" t="str">
        <f t="shared" ca="1" si="53"/>
        <v/>
      </c>
      <c r="H556" s="10" t="str">
        <f t="shared" ca="1" si="51"/>
        <v/>
      </c>
      <c r="J556" s="4"/>
    </row>
    <row r="557" spans="1:10" x14ac:dyDescent="0.2">
      <c r="A557" s="9" t="str">
        <f t="shared" ca="1" si="52"/>
        <v/>
      </c>
      <c r="B557" s="11" t="str">
        <f t="shared" ca="1" si="48"/>
        <v/>
      </c>
      <c r="C557" s="10" t="str">
        <f t="shared" ca="1" si="49"/>
        <v/>
      </c>
      <c r="D557" s="97"/>
      <c r="F557" s="10" t="str">
        <f t="shared" ca="1" si="50"/>
        <v/>
      </c>
      <c r="G557" s="10" t="str">
        <f t="shared" ca="1" si="53"/>
        <v/>
      </c>
      <c r="H557" s="10" t="str">
        <f t="shared" ca="1" si="51"/>
        <v/>
      </c>
      <c r="J557" s="4"/>
    </row>
    <row r="558" spans="1:10" x14ac:dyDescent="0.2">
      <c r="A558" s="9" t="str">
        <f t="shared" ca="1" si="52"/>
        <v/>
      </c>
      <c r="B558" s="11" t="str">
        <f t="shared" ca="1" si="48"/>
        <v/>
      </c>
      <c r="C558" s="10" t="str">
        <f t="shared" ca="1" si="49"/>
        <v/>
      </c>
      <c r="D558" s="97"/>
      <c r="F558" s="10" t="str">
        <f t="shared" ca="1" si="50"/>
        <v/>
      </c>
      <c r="G558" s="10" t="str">
        <f t="shared" ca="1" si="53"/>
        <v/>
      </c>
      <c r="H558" s="10" t="str">
        <f t="shared" ca="1" si="51"/>
        <v/>
      </c>
      <c r="J558" s="4"/>
    </row>
    <row r="559" spans="1:10" x14ac:dyDescent="0.2">
      <c r="A559" s="9" t="str">
        <f t="shared" ca="1" si="52"/>
        <v/>
      </c>
      <c r="B559" s="11" t="str">
        <f t="shared" ca="1" si="48"/>
        <v/>
      </c>
      <c r="C559" s="10" t="str">
        <f t="shared" ca="1" si="49"/>
        <v/>
      </c>
      <c r="D559" s="97"/>
      <c r="F559" s="10" t="str">
        <f t="shared" ca="1" si="50"/>
        <v/>
      </c>
      <c r="G559" s="10" t="str">
        <f t="shared" ca="1" si="53"/>
        <v/>
      </c>
      <c r="H559" s="10" t="str">
        <f t="shared" ca="1" si="51"/>
        <v/>
      </c>
      <c r="J559" s="4"/>
    </row>
    <row r="560" spans="1:10" x14ac:dyDescent="0.2">
      <c r="A560" s="9" t="str">
        <f t="shared" ca="1" si="52"/>
        <v/>
      </c>
      <c r="B560" s="11" t="str">
        <f t="shared" ca="1" si="48"/>
        <v/>
      </c>
      <c r="C560" s="10" t="str">
        <f t="shared" ca="1" si="49"/>
        <v/>
      </c>
      <c r="D560" s="97"/>
      <c r="F560" s="10" t="str">
        <f t="shared" ca="1" si="50"/>
        <v/>
      </c>
      <c r="G560" s="10" t="str">
        <f t="shared" ca="1" si="53"/>
        <v/>
      </c>
      <c r="H560" s="10" t="str">
        <f t="shared" ca="1" si="51"/>
        <v/>
      </c>
      <c r="J560" s="4"/>
    </row>
    <row r="561" spans="1:10" x14ac:dyDescent="0.2">
      <c r="A561" s="9" t="str">
        <f t="shared" ca="1" si="52"/>
        <v/>
      </c>
      <c r="B561" s="11" t="str">
        <f t="shared" ca="1" si="48"/>
        <v/>
      </c>
      <c r="C561" s="10" t="str">
        <f t="shared" ca="1" si="49"/>
        <v/>
      </c>
      <c r="D561" s="97"/>
      <c r="F561" s="10" t="str">
        <f t="shared" ca="1" si="50"/>
        <v/>
      </c>
      <c r="G561" s="10" t="str">
        <f t="shared" ca="1" si="53"/>
        <v/>
      </c>
      <c r="H561" s="10" t="str">
        <f t="shared" ca="1" si="51"/>
        <v/>
      </c>
      <c r="J561" s="4"/>
    </row>
    <row r="562" spans="1:10" x14ac:dyDescent="0.2">
      <c r="A562" s="9" t="str">
        <f t="shared" ca="1" si="52"/>
        <v/>
      </c>
      <c r="B562" s="11" t="str">
        <f t="shared" ca="1" si="48"/>
        <v/>
      </c>
      <c r="C562" s="10" t="str">
        <f t="shared" ca="1" si="49"/>
        <v/>
      </c>
      <c r="D562" s="97"/>
      <c r="F562" s="10" t="str">
        <f t="shared" ca="1" si="50"/>
        <v/>
      </c>
      <c r="G562" s="10" t="str">
        <f t="shared" ca="1" si="53"/>
        <v/>
      </c>
      <c r="H562" s="10" t="str">
        <f t="shared" ca="1" si="51"/>
        <v/>
      </c>
      <c r="J562" s="4"/>
    </row>
    <row r="563" spans="1:10" x14ac:dyDescent="0.2">
      <c r="A563" s="9" t="str">
        <f t="shared" ca="1" si="52"/>
        <v/>
      </c>
      <c r="B563" s="11" t="str">
        <f t="shared" ca="1" si="48"/>
        <v/>
      </c>
      <c r="C563" s="10" t="str">
        <f t="shared" ca="1" si="49"/>
        <v/>
      </c>
      <c r="D563" s="97"/>
      <c r="F563" s="10" t="str">
        <f t="shared" ca="1" si="50"/>
        <v/>
      </c>
      <c r="G563" s="10" t="str">
        <f t="shared" ca="1" si="53"/>
        <v/>
      </c>
      <c r="H563" s="10" t="str">
        <f t="shared" ca="1" si="51"/>
        <v/>
      </c>
      <c r="J563" s="4"/>
    </row>
    <row r="564" spans="1:10" x14ac:dyDescent="0.2">
      <c r="A564" s="9" t="str">
        <f t="shared" ca="1" si="52"/>
        <v/>
      </c>
      <c r="B564" s="11" t="str">
        <f t="shared" ca="1" si="48"/>
        <v/>
      </c>
      <c r="C564" s="10" t="str">
        <f t="shared" ca="1" si="49"/>
        <v/>
      </c>
      <c r="D564" s="97"/>
      <c r="F564" s="10" t="str">
        <f t="shared" ca="1" si="50"/>
        <v/>
      </c>
      <c r="G564" s="10" t="str">
        <f t="shared" ca="1" si="53"/>
        <v/>
      </c>
      <c r="H564" s="10" t="str">
        <f t="shared" ca="1" si="51"/>
        <v/>
      </c>
      <c r="J564" s="4"/>
    </row>
    <row r="565" spans="1:10" x14ac:dyDescent="0.2">
      <c r="A565" s="9" t="str">
        <f t="shared" ca="1" si="52"/>
        <v/>
      </c>
      <c r="B565" s="11" t="str">
        <f t="shared" ca="1" si="48"/>
        <v/>
      </c>
      <c r="C565" s="10" t="str">
        <f t="shared" ca="1" si="49"/>
        <v/>
      </c>
      <c r="D565" s="97"/>
      <c r="F565" s="10" t="str">
        <f t="shared" ca="1" si="50"/>
        <v/>
      </c>
      <c r="G565" s="10" t="str">
        <f t="shared" ca="1" si="53"/>
        <v/>
      </c>
      <c r="H565" s="10" t="str">
        <f t="shared" ca="1" si="51"/>
        <v/>
      </c>
      <c r="J565" s="4"/>
    </row>
    <row r="566" spans="1:10" x14ac:dyDescent="0.2">
      <c r="A566" s="9" t="str">
        <f t="shared" ca="1" si="52"/>
        <v/>
      </c>
      <c r="B566" s="11" t="str">
        <f t="shared" ca="1" si="48"/>
        <v/>
      </c>
      <c r="C566" s="10" t="str">
        <f t="shared" ca="1" si="49"/>
        <v/>
      </c>
      <c r="D566" s="97"/>
      <c r="F566" s="10" t="str">
        <f t="shared" ca="1" si="50"/>
        <v/>
      </c>
      <c r="G566" s="10" t="str">
        <f t="shared" ca="1" si="53"/>
        <v/>
      </c>
      <c r="H566" s="10" t="str">
        <f t="shared" ca="1" si="51"/>
        <v/>
      </c>
      <c r="J566" s="4"/>
    </row>
    <row r="567" spans="1:10" x14ac:dyDescent="0.2">
      <c r="A567" s="9" t="str">
        <f t="shared" ca="1" si="52"/>
        <v/>
      </c>
      <c r="B567" s="11" t="str">
        <f t="shared" ca="1" si="48"/>
        <v/>
      </c>
      <c r="C567" s="10" t="str">
        <f t="shared" ca="1" si="49"/>
        <v/>
      </c>
      <c r="D567" s="97"/>
      <c r="F567" s="10" t="str">
        <f t="shared" ca="1" si="50"/>
        <v/>
      </c>
      <c r="G567" s="10" t="str">
        <f t="shared" ca="1" si="53"/>
        <v/>
      </c>
      <c r="H567" s="10" t="str">
        <f t="shared" ca="1" si="51"/>
        <v/>
      </c>
      <c r="J567" s="4"/>
    </row>
    <row r="568" spans="1:10" x14ac:dyDescent="0.2">
      <c r="A568" s="9" t="str">
        <f t="shared" ca="1" si="52"/>
        <v/>
      </c>
      <c r="B568" s="11" t="str">
        <f t="shared" ca="1" si="48"/>
        <v/>
      </c>
      <c r="C568" s="10" t="str">
        <f t="shared" ca="1" si="49"/>
        <v/>
      </c>
      <c r="D568" s="97"/>
      <c r="F568" s="10" t="str">
        <f t="shared" ca="1" si="50"/>
        <v/>
      </c>
      <c r="G568" s="10" t="str">
        <f t="shared" ca="1" si="53"/>
        <v/>
      </c>
      <c r="H568" s="10" t="str">
        <f t="shared" ca="1" si="51"/>
        <v/>
      </c>
      <c r="J568" s="4"/>
    </row>
    <row r="569" spans="1:10" x14ac:dyDescent="0.2">
      <c r="A569" s="9" t="str">
        <f t="shared" ca="1" si="52"/>
        <v/>
      </c>
      <c r="B569" s="11" t="str">
        <f t="shared" ca="1" si="48"/>
        <v/>
      </c>
      <c r="C569" s="10" t="str">
        <f t="shared" ca="1" si="49"/>
        <v/>
      </c>
      <c r="D569" s="97"/>
      <c r="F569" s="10" t="str">
        <f t="shared" ca="1" si="50"/>
        <v/>
      </c>
      <c r="G569" s="10" t="str">
        <f t="shared" ca="1" si="53"/>
        <v/>
      </c>
      <c r="H569" s="10" t="str">
        <f t="shared" ca="1" si="51"/>
        <v/>
      </c>
      <c r="J569" s="4"/>
    </row>
    <row r="570" spans="1:10" x14ac:dyDescent="0.2">
      <c r="A570" s="9" t="str">
        <f t="shared" ca="1" si="52"/>
        <v/>
      </c>
      <c r="B570" s="11" t="str">
        <f t="shared" ca="1" si="48"/>
        <v/>
      </c>
      <c r="C570" s="10" t="str">
        <f t="shared" ca="1" si="49"/>
        <v/>
      </c>
      <c r="D570" s="97"/>
      <c r="F570" s="10" t="str">
        <f t="shared" ca="1" si="50"/>
        <v/>
      </c>
      <c r="G570" s="10" t="str">
        <f t="shared" ca="1" si="53"/>
        <v/>
      </c>
      <c r="H570" s="10" t="str">
        <f t="shared" ca="1" si="51"/>
        <v/>
      </c>
      <c r="J570" s="4"/>
    </row>
    <row r="571" spans="1:10" x14ac:dyDescent="0.2">
      <c r="A571" s="9" t="str">
        <f t="shared" ca="1" si="52"/>
        <v/>
      </c>
      <c r="B571" s="11" t="str">
        <f t="shared" ca="1" si="48"/>
        <v/>
      </c>
      <c r="C571" s="10" t="str">
        <f t="shared" ca="1" si="49"/>
        <v/>
      </c>
      <c r="D571" s="97"/>
      <c r="F571" s="10" t="str">
        <f t="shared" ca="1" si="50"/>
        <v/>
      </c>
      <c r="G571" s="10" t="str">
        <f t="shared" ca="1" si="53"/>
        <v/>
      </c>
      <c r="H571" s="10" t="str">
        <f t="shared" ca="1" si="51"/>
        <v/>
      </c>
      <c r="J571" s="4"/>
    </row>
    <row r="572" spans="1:10" x14ac:dyDescent="0.2">
      <c r="A572" s="9" t="str">
        <f t="shared" ca="1" si="52"/>
        <v/>
      </c>
      <c r="B572" s="11" t="str">
        <f t="shared" ca="1" si="48"/>
        <v/>
      </c>
      <c r="C572" s="10" t="str">
        <f t="shared" ca="1" si="49"/>
        <v/>
      </c>
      <c r="D572" s="97"/>
      <c r="F572" s="10" t="str">
        <f t="shared" ca="1" si="50"/>
        <v/>
      </c>
      <c r="G572" s="10" t="str">
        <f t="shared" ca="1" si="53"/>
        <v/>
      </c>
      <c r="H572" s="10" t="str">
        <f t="shared" ca="1" si="51"/>
        <v/>
      </c>
      <c r="J572" s="4"/>
    </row>
    <row r="573" spans="1:10" x14ac:dyDescent="0.2">
      <c r="A573" s="9" t="str">
        <f t="shared" ca="1" si="52"/>
        <v/>
      </c>
      <c r="B573" s="11" t="str">
        <f t="shared" ca="1" si="48"/>
        <v/>
      </c>
      <c r="C573" s="10" t="str">
        <f t="shared" ca="1" si="49"/>
        <v/>
      </c>
      <c r="D573" s="97"/>
      <c r="F573" s="10" t="str">
        <f t="shared" ca="1" si="50"/>
        <v/>
      </c>
      <c r="G573" s="10" t="str">
        <f t="shared" ca="1" si="53"/>
        <v/>
      </c>
      <c r="H573" s="10" t="str">
        <f t="shared" ca="1" si="51"/>
        <v/>
      </c>
      <c r="J573" s="4"/>
    </row>
    <row r="574" spans="1:10" x14ac:dyDescent="0.2">
      <c r="A574" s="9" t="str">
        <f t="shared" ca="1" si="52"/>
        <v/>
      </c>
      <c r="B574" s="11" t="str">
        <f t="shared" ca="1" si="48"/>
        <v/>
      </c>
      <c r="C574" s="10" t="str">
        <f t="shared" ca="1" si="49"/>
        <v/>
      </c>
      <c r="D574" s="97"/>
      <c r="F574" s="10" t="str">
        <f t="shared" ca="1" si="50"/>
        <v/>
      </c>
      <c r="G574" s="10" t="str">
        <f t="shared" ca="1" si="53"/>
        <v/>
      </c>
      <c r="H574" s="10" t="str">
        <f t="shared" ca="1" si="51"/>
        <v/>
      </c>
      <c r="J574" s="4"/>
    </row>
    <row r="575" spans="1:10" x14ac:dyDescent="0.2">
      <c r="A575" s="9" t="str">
        <f t="shared" ca="1" si="52"/>
        <v/>
      </c>
      <c r="B575" s="11" t="str">
        <f t="shared" ca="1" si="48"/>
        <v/>
      </c>
      <c r="C575" s="10" t="str">
        <f t="shared" ca="1" si="49"/>
        <v/>
      </c>
      <c r="D575" s="97"/>
      <c r="F575" s="10" t="str">
        <f t="shared" ca="1" si="50"/>
        <v/>
      </c>
      <c r="G575" s="10" t="str">
        <f t="shared" ca="1" si="53"/>
        <v/>
      </c>
      <c r="H575" s="10" t="str">
        <f t="shared" ca="1" si="51"/>
        <v/>
      </c>
      <c r="J575" s="4"/>
    </row>
    <row r="576" spans="1:10" x14ac:dyDescent="0.2">
      <c r="A576" s="9" t="str">
        <f t="shared" ca="1" si="52"/>
        <v/>
      </c>
      <c r="B576" s="11" t="str">
        <f t="shared" ca="1" si="48"/>
        <v/>
      </c>
      <c r="C576" s="10" t="str">
        <f t="shared" ca="1" si="49"/>
        <v/>
      </c>
      <c r="D576" s="97"/>
      <c r="F576" s="10" t="str">
        <f t="shared" ca="1" si="50"/>
        <v/>
      </c>
      <c r="G576" s="10" t="str">
        <f t="shared" ca="1" si="53"/>
        <v/>
      </c>
      <c r="H576" s="10" t="str">
        <f t="shared" ca="1" si="51"/>
        <v/>
      </c>
      <c r="J576" s="4"/>
    </row>
    <row r="577" spans="1:10" x14ac:dyDescent="0.2">
      <c r="A577" s="9" t="str">
        <f t="shared" ca="1" si="52"/>
        <v/>
      </c>
      <c r="B577" s="11" t="str">
        <f t="shared" ca="1" si="48"/>
        <v/>
      </c>
      <c r="C577" s="10" t="str">
        <f t="shared" ca="1" si="49"/>
        <v/>
      </c>
      <c r="D577" s="97"/>
      <c r="F577" s="10" t="str">
        <f t="shared" ca="1" si="50"/>
        <v/>
      </c>
      <c r="G577" s="10" t="str">
        <f t="shared" ca="1" si="53"/>
        <v/>
      </c>
      <c r="H577" s="10" t="str">
        <f t="shared" ca="1" si="51"/>
        <v/>
      </c>
      <c r="J577" s="4"/>
    </row>
    <row r="578" spans="1:10" x14ac:dyDescent="0.2">
      <c r="A578" s="9" t="str">
        <f t="shared" ca="1" si="52"/>
        <v/>
      </c>
      <c r="B578" s="11" t="str">
        <f t="shared" ca="1" si="48"/>
        <v/>
      </c>
      <c r="C578" s="10" t="str">
        <f t="shared" ca="1" si="49"/>
        <v/>
      </c>
      <c r="D578" s="97"/>
      <c r="F578" s="10" t="str">
        <f t="shared" ca="1" si="50"/>
        <v/>
      </c>
      <c r="G578" s="10" t="str">
        <f t="shared" ca="1" si="53"/>
        <v/>
      </c>
      <c r="H578" s="10" t="str">
        <f t="shared" ca="1" si="51"/>
        <v/>
      </c>
      <c r="J578" s="4"/>
    </row>
    <row r="579" spans="1:10" x14ac:dyDescent="0.2">
      <c r="A579" s="9" t="str">
        <f t="shared" ca="1" si="52"/>
        <v/>
      </c>
      <c r="B579" s="11" t="str">
        <f t="shared" ca="1" si="48"/>
        <v/>
      </c>
      <c r="C579" s="10" t="str">
        <f t="shared" ca="1" si="49"/>
        <v/>
      </c>
      <c r="D579" s="97"/>
      <c r="F579" s="10" t="str">
        <f t="shared" ca="1" si="50"/>
        <v/>
      </c>
      <c r="G579" s="10" t="str">
        <f t="shared" ca="1" si="53"/>
        <v/>
      </c>
      <c r="H579" s="10" t="str">
        <f t="shared" ca="1" si="51"/>
        <v/>
      </c>
      <c r="J579" s="4"/>
    </row>
    <row r="580" spans="1:10" x14ac:dyDescent="0.2">
      <c r="A580" s="9" t="str">
        <f t="shared" ca="1" si="52"/>
        <v/>
      </c>
      <c r="B580" s="11" t="str">
        <f t="shared" ca="1" si="48"/>
        <v/>
      </c>
      <c r="C580" s="10" t="str">
        <f t="shared" ca="1" si="49"/>
        <v/>
      </c>
      <c r="D580" s="97"/>
      <c r="F580" s="10" t="str">
        <f t="shared" ca="1" si="50"/>
        <v/>
      </c>
      <c r="G580" s="10" t="str">
        <f t="shared" ca="1" si="53"/>
        <v/>
      </c>
      <c r="H580" s="10" t="str">
        <f t="shared" ca="1" si="51"/>
        <v/>
      </c>
      <c r="J580" s="4"/>
    </row>
    <row r="581" spans="1:10" x14ac:dyDescent="0.2">
      <c r="A581" s="9" t="str">
        <f t="shared" ca="1" si="52"/>
        <v/>
      </c>
      <c r="B581" s="11" t="str">
        <f t="shared" ca="1" si="48"/>
        <v/>
      </c>
      <c r="C581" s="10" t="str">
        <f t="shared" ca="1" si="49"/>
        <v/>
      </c>
      <c r="D581" s="97"/>
      <c r="F581" s="10" t="str">
        <f t="shared" ca="1" si="50"/>
        <v/>
      </c>
      <c r="G581" s="10" t="str">
        <f t="shared" ca="1" si="53"/>
        <v/>
      </c>
      <c r="H581" s="10" t="str">
        <f t="shared" ca="1" si="51"/>
        <v/>
      </c>
      <c r="J581" s="4"/>
    </row>
    <row r="582" spans="1:10" x14ac:dyDescent="0.2">
      <c r="A582" s="9" t="str">
        <f t="shared" ca="1" si="52"/>
        <v/>
      </c>
      <c r="B582" s="11" t="str">
        <f t="shared" ca="1" si="48"/>
        <v/>
      </c>
      <c r="C582" s="10" t="str">
        <f t="shared" ca="1" si="49"/>
        <v/>
      </c>
      <c r="D582" s="97"/>
      <c r="F582" s="10" t="str">
        <f t="shared" ca="1" si="50"/>
        <v/>
      </c>
      <c r="G582" s="10" t="str">
        <f t="shared" ca="1" si="53"/>
        <v/>
      </c>
      <c r="H582" s="10" t="str">
        <f t="shared" ca="1" si="51"/>
        <v/>
      </c>
      <c r="J582" s="4"/>
    </row>
    <row r="583" spans="1:10" x14ac:dyDescent="0.2">
      <c r="A583" s="9" t="str">
        <f t="shared" ca="1" si="52"/>
        <v/>
      </c>
      <c r="B583" s="11" t="str">
        <f t="shared" ca="1" si="48"/>
        <v/>
      </c>
      <c r="C583" s="10" t="str">
        <f t="shared" ca="1" si="49"/>
        <v/>
      </c>
      <c r="D583" s="97"/>
      <c r="F583" s="10" t="str">
        <f t="shared" ca="1" si="50"/>
        <v/>
      </c>
      <c r="G583" s="10" t="str">
        <f t="shared" ca="1" si="53"/>
        <v/>
      </c>
      <c r="H583" s="10" t="str">
        <f t="shared" ca="1" si="51"/>
        <v/>
      </c>
      <c r="J583" s="4"/>
    </row>
    <row r="584" spans="1:10" x14ac:dyDescent="0.2">
      <c r="A584" s="9" t="str">
        <f t="shared" ca="1" si="52"/>
        <v/>
      </c>
      <c r="B584" s="11" t="str">
        <f t="shared" ca="1" si="48"/>
        <v/>
      </c>
      <c r="C584" s="10" t="str">
        <f t="shared" ca="1" si="49"/>
        <v/>
      </c>
      <c r="D584" s="97"/>
      <c r="F584" s="10" t="str">
        <f t="shared" ca="1" si="50"/>
        <v/>
      </c>
      <c r="G584" s="10" t="str">
        <f t="shared" ca="1" si="53"/>
        <v/>
      </c>
      <c r="H584" s="10" t="str">
        <f t="shared" ca="1" si="51"/>
        <v/>
      </c>
      <c r="J584" s="4"/>
    </row>
    <row r="585" spans="1:10" x14ac:dyDescent="0.2">
      <c r="A585" s="9" t="str">
        <f t="shared" ca="1" si="52"/>
        <v/>
      </c>
      <c r="B585" s="11" t="str">
        <f t="shared" ca="1" si="48"/>
        <v/>
      </c>
      <c r="C585" s="10" t="str">
        <f t="shared" ca="1" si="49"/>
        <v/>
      </c>
      <c r="D585" s="97"/>
      <c r="F585" s="10" t="str">
        <f t="shared" ca="1" si="50"/>
        <v/>
      </c>
      <c r="G585" s="10" t="str">
        <f t="shared" ca="1" si="53"/>
        <v/>
      </c>
      <c r="H585" s="10" t="str">
        <f t="shared" ca="1" si="51"/>
        <v/>
      </c>
      <c r="J585" s="4"/>
    </row>
    <row r="586" spans="1:10" x14ac:dyDescent="0.2">
      <c r="A586" s="9" t="str">
        <f t="shared" ca="1" si="52"/>
        <v/>
      </c>
      <c r="B586" s="11" t="str">
        <f t="shared" ca="1" si="48"/>
        <v/>
      </c>
      <c r="C586" s="10" t="str">
        <f t="shared" ca="1" si="49"/>
        <v/>
      </c>
      <c r="D586" s="97"/>
      <c r="F586" s="10" t="str">
        <f t="shared" ca="1" si="50"/>
        <v/>
      </c>
      <c r="G586" s="10" t="str">
        <f t="shared" ca="1" si="53"/>
        <v/>
      </c>
      <c r="H586" s="10" t="str">
        <f t="shared" ca="1" si="51"/>
        <v/>
      </c>
      <c r="J586" s="4"/>
    </row>
    <row r="587" spans="1:10" x14ac:dyDescent="0.2">
      <c r="A587" s="9" t="str">
        <f t="shared" ca="1" si="52"/>
        <v/>
      </c>
      <c r="B587" s="11" t="str">
        <f t="shared" ca="1" si="48"/>
        <v/>
      </c>
      <c r="C587" s="10" t="str">
        <f t="shared" ca="1" si="49"/>
        <v/>
      </c>
      <c r="D587" s="97"/>
      <c r="F587" s="10" t="str">
        <f t="shared" ca="1" si="50"/>
        <v/>
      </c>
      <c r="G587" s="10" t="str">
        <f t="shared" ca="1" si="53"/>
        <v/>
      </c>
      <c r="H587" s="10" t="str">
        <f t="shared" ca="1" si="51"/>
        <v/>
      </c>
      <c r="J587" s="4"/>
    </row>
    <row r="588" spans="1:10" x14ac:dyDescent="0.2">
      <c r="A588" s="9" t="str">
        <f t="shared" ca="1" si="52"/>
        <v/>
      </c>
      <c r="B588" s="11" t="str">
        <f t="shared" ca="1" si="48"/>
        <v/>
      </c>
      <c r="C588" s="10" t="str">
        <f t="shared" ca="1" si="49"/>
        <v/>
      </c>
      <c r="D588" s="97"/>
      <c r="F588" s="10" t="str">
        <f t="shared" ca="1" si="50"/>
        <v/>
      </c>
      <c r="G588" s="10" t="str">
        <f t="shared" ca="1" si="53"/>
        <v/>
      </c>
      <c r="H588" s="10" t="str">
        <f t="shared" ca="1" si="51"/>
        <v/>
      </c>
      <c r="J588" s="4"/>
    </row>
    <row r="589" spans="1:10" x14ac:dyDescent="0.2">
      <c r="A589" s="9" t="str">
        <f t="shared" ca="1" si="52"/>
        <v/>
      </c>
      <c r="B589" s="11" t="str">
        <f t="shared" ca="1" si="48"/>
        <v/>
      </c>
      <c r="C589" s="10" t="str">
        <f t="shared" ca="1" si="49"/>
        <v/>
      </c>
      <c r="D589" s="97"/>
      <c r="F589" s="10" t="str">
        <f t="shared" ca="1" si="50"/>
        <v/>
      </c>
      <c r="G589" s="10" t="str">
        <f t="shared" ca="1" si="53"/>
        <v/>
      </c>
      <c r="H589" s="10" t="str">
        <f t="shared" ca="1" si="51"/>
        <v/>
      </c>
      <c r="J589" s="4"/>
    </row>
    <row r="590" spans="1:10" x14ac:dyDescent="0.2">
      <c r="A590" s="9" t="str">
        <f t="shared" ca="1" si="52"/>
        <v/>
      </c>
      <c r="B590" s="11" t="str">
        <f t="shared" ca="1" si="48"/>
        <v/>
      </c>
      <c r="C590" s="10" t="str">
        <f t="shared" ca="1" si="49"/>
        <v/>
      </c>
      <c r="D590" s="97"/>
      <c r="F590" s="10" t="str">
        <f t="shared" ca="1" si="50"/>
        <v/>
      </c>
      <c r="G590" s="10" t="str">
        <f t="shared" ca="1" si="53"/>
        <v/>
      </c>
      <c r="H590" s="10" t="str">
        <f t="shared" ca="1" si="51"/>
        <v/>
      </c>
      <c r="J590" s="4"/>
    </row>
    <row r="591" spans="1:10" x14ac:dyDescent="0.2">
      <c r="A591" s="9" t="str">
        <f t="shared" ca="1" si="52"/>
        <v/>
      </c>
      <c r="B591" s="11" t="str">
        <f t="shared" ca="1" si="48"/>
        <v/>
      </c>
      <c r="C591" s="10" t="str">
        <f t="shared" ca="1" si="49"/>
        <v/>
      </c>
      <c r="D591" s="97"/>
      <c r="F591" s="10" t="str">
        <f t="shared" ca="1" si="50"/>
        <v/>
      </c>
      <c r="G591" s="10" t="str">
        <f t="shared" ca="1" si="53"/>
        <v/>
      </c>
      <c r="H591" s="10" t="str">
        <f t="shared" ca="1" si="51"/>
        <v/>
      </c>
      <c r="J591" s="4"/>
    </row>
    <row r="592" spans="1:10" x14ac:dyDescent="0.2">
      <c r="A592" s="9" t="str">
        <f t="shared" ca="1" si="52"/>
        <v/>
      </c>
      <c r="B592" s="11" t="str">
        <f t="shared" ca="1" si="48"/>
        <v/>
      </c>
      <c r="C592" s="10" t="str">
        <f t="shared" ca="1" si="49"/>
        <v/>
      </c>
      <c r="D592" s="97"/>
      <c r="F592" s="10" t="str">
        <f t="shared" ca="1" si="50"/>
        <v/>
      </c>
      <c r="G592" s="10" t="str">
        <f t="shared" ca="1" si="53"/>
        <v/>
      </c>
      <c r="H592" s="10" t="str">
        <f t="shared" ca="1" si="51"/>
        <v/>
      </c>
      <c r="J592" s="4"/>
    </row>
    <row r="593" spans="1:10" x14ac:dyDescent="0.2">
      <c r="A593" s="9" t="str">
        <f t="shared" ca="1" si="52"/>
        <v/>
      </c>
      <c r="B593" s="11" t="str">
        <f t="shared" ca="1" si="48"/>
        <v/>
      </c>
      <c r="C593" s="10" t="str">
        <f t="shared" ca="1" si="49"/>
        <v/>
      </c>
      <c r="D593" s="97"/>
      <c r="F593" s="10" t="str">
        <f t="shared" ca="1" si="50"/>
        <v/>
      </c>
      <c r="G593" s="10" t="str">
        <f t="shared" ca="1" si="53"/>
        <v/>
      </c>
      <c r="H593" s="10" t="str">
        <f t="shared" ca="1" si="51"/>
        <v/>
      </c>
      <c r="J593" s="4"/>
    </row>
    <row r="594" spans="1:10" x14ac:dyDescent="0.2">
      <c r="A594" s="9" t="str">
        <f t="shared" ca="1" si="52"/>
        <v/>
      </c>
      <c r="B594" s="11" t="str">
        <f t="shared" ca="1" si="48"/>
        <v/>
      </c>
      <c r="C594" s="10" t="str">
        <f t="shared" ca="1" si="49"/>
        <v/>
      </c>
      <c r="D594" s="97"/>
      <c r="F594" s="10" t="str">
        <f t="shared" ca="1" si="50"/>
        <v/>
      </c>
      <c r="G594" s="10" t="str">
        <f t="shared" ca="1" si="53"/>
        <v/>
      </c>
      <c r="H594" s="10" t="str">
        <f t="shared" ca="1" si="51"/>
        <v/>
      </c>
      <c r="J594" s="4"/>
    </row>
    <row r="595" spans="1:10" x14ac:dyDescent="0.2">
      <c r="A595" s="9" t="str">
        <f t="shared" ca="1" si="52"/>
        <v/>
      </c>
      <c r="B595" s="11" t="str">
        <f t="shared" ca="1" si="48"/>
        <v/>
      </c>
      <c r="C595" s="10" t="str">
        <f t="shared" ca="1" si="49"/>
        <v/>
      </c>
      <c r="D595" s="97"/>
      <c r="F595" s="10" t="str">
        <f t="shared" ca="1" si="50"/>
        <v/>
      </c>
      <c r="G595" s="10" t="str">
        <f t="shared" ca="1" si="53"/>
        <v/>
      </c>
      <c r="H595" s="10" t="str">
        <f t="shared" ca="1" si="51"/>
        <v/>
      </c>
      <c r="J595" s="4"/>
    </row>
    <row r="596" spans="1:10" x14ac:dyDescent="0.2">
      <c r="A596" s="9" t="str">
        <f t="shared" ca="1" si="52"/>
        <v/>
      </c>
      <c r="B596" s="11" t="str">
        <f t="shared" ca="1" si="48"/>
        <v/>
      </c>
      <c r="C596" s="10" t="str">
        <f t="shared" ca="1" si="49"/>
        <v/>
      </c>
      <c r="D596" s="97"/>
      <c r="F596" s="10" t="str">
        <f t="shared" ca="1" si="50"/>
        <v/>
      </c>
      <c r="G596" s="10" t="str">
        <f t="shared" ca="1" si="53"/>
        <v/>
      </c>
      <c r="H596" s="10" t="str">
        <f t="shared" ca="1" si="51"/>
        <v/>
      </c>
      <c r="J596" s="4"/>
    </row>
    <row r="597" spans="1:10" x14ac:dyDescent="0.2">
      <c r="A597" s="9" t="str">
        <f t="shared" ca="1" si="52"/>
        <v/>
      </c>
      <c r="B597" s="11" t="str">
        <f t="shared" ca="1" si="48"/>
        <v/>
      </c>
      <c r="C597" s="10" t="str">
        <f t="shared" ca="1" si="49"/>
        <v/>
      </c>
      <c r="D597" s="97"/>
      <c r="F597" s="10" t="str">
        <f t="shared" ca="1" si="50"/>
        <v/>
      </c>
      <c r="G597" s="10" t="str">
        <f t="shared" ca="1" si="53"/>
        <v/>
      </c>
      <c r="H597" s="10" t="str">
        <f t="shared" ca="1" si="51"/>
        <v/>
      </c>
      <c r="J597" s="4"/>
    </row>
    <row r="598" spans="1:10" x14ac:dyDescent="0.2">
      <c r="A598" s="9" t="str">
        <f t="shared" ca="1" si="52"/>
        <v/>
      </c>
      <c r="B598" s="11" t="str">
        <f t="shared" ca="1" si="48"/>
        <v/>
      </c>
      <c r="C598" s="10" t="str">
        <f t="shared" ca="1" si="49"/>
        <v/>
      </c>
      <c r="D598" s="97"/>
      <c r="F598" s="10" t="str">
        <f t="shared" ca="1" si="50"/>
        <v/>
      </c>
      <c r="G598" s="10" t="str">
        <f t="shared" ca="1" si="53"/>
        <v/>
      </c>
      <c r="H598" s="10" t="str">
        <f t="shared" ca="1" si="51"/>
        <v/>
      </c>
      <c r="J598" s="4"/>
    </row>
    <row r="599" spans="1:10" x14ac:dyDescent="0.2">
      <c r="A599" s="9" t="str">
        <f t="shared" ca="1" si="52"/>
        <v/>
      </c>
      <c r="B599" s="11" t="str">
        <f t="shared" ca="1" si="48"/>
        <v/>
      </c>
      <c r="C599" s="10" t="str">
        <f t="shared" ca="1" si="49"/>
        <v/>
      </c>
      <c r="D599" s="97"/>
      <c r="F599" s="10" t="str">
        <f t="shared" ca="1" si="50"/>
        <v/>
      </c>
      <c r="G599" s="10" t="str">
        <f t="shared" ca="1" si="53"/>
        <v/>
      </c>
      <c r="H599" s="10" t="str">
        <f t="shared" ca="1" si="51"/>
        <v/>
      </c>
      <c r="J599" s="4"/>
    </row>
    <row r="600" spans="1:10" x14ac:dyDescent="0.2">
      <c r="A600" s="9" t="str">
        <f t="shared" ca="1" si="52"/>
        <v/>
      </c>
      <c r="B600" s="11" t="str">
        <f t="shared" ca="1" si="48"/>
        <v/>
      </c>
      <c r="C600" s="10" t="str">
        <f t="shared" ca="1" si="49"/>
        <v/>
      </c>
      <c r="D600" s="97"/>
      <c r="F600" s="10" t="str">
        <f t="shared" ca="1" si="50"/>
        <v/>
      </c>
      <c r="G600" s="10" t="str">
        <f t="shared" ca="1" si="53"/>
        <v/>
      </c>
      <c r="H600" s="10" t="str">
        <f t="shared" ca="1" si="51"/>
        <v/>
      </c>
      <c r="J600" s="4"/>
    </row>
    <row r="601" spans="1:10" x14ac:dyDescent="0.2">
      <c r="A601" s="9" t="str">
        <f t="shared" ca="1" si="52"/>
        <v/>
      </c>
      <c r="B601" s="11" t="str">
        <f t="shared" ref="B601:B664" ca="1" si="54">IF(A601="","",IF($M$16=26,(A601-1)*14+$D$13,IF($M$16=52,(A601-1)*7+$D$13,DATE(YEAR($D$13),MONTH($D$13)+(A601-1)*$N$16,IF($M$16=24,IF((MOD(A601-1,2))=1,DAY($D$13)+14,DAY($D$13)),DAY($D$13))))))</f>
        <v/>
      </c>
      <c r="C601" s="10" t="str">
        <f t="shared" ref="C601:C664" ca="1" si="55">IF(A601="","",IF(A601=$D$16,H600+F601,IF(IF($E$20,$D$20,$D$19)&gt;H600+F601,H600+F601,IF($E$20,$D$20,$D$19))))</f>
        <v/>
      </c>
      <c r="D601" s="97"/>
      <c r="F601" s="10" t="str">
        <f t="shared" ref="F601:F664" ca="1" si="56">IF(B601="","",IF(roundOpt,ROUND(((1+$H$9)^(B601-B600)-1)*H600,2),((1+$H$9)^(B601-B600)-1)*H600))</f>
        <v/>
      </c>
      <c r="G601" s="10" t="str">
        <f t="shared" ca="1" si="53"/>
        <v/>
      </c>
      <c r="H601" s="10" t="str">
        <f t="shared" ref="H601:H664" ca="1" si="57">IF(B601="","",H600+F601-C601-D601)</f>
        <v/>
      </c>
      <c r="J601" s="4"/>
    </row>
    <row r="602" spans="1:10" x14ac:dyDescent="0.2">
      <c r="A602" s="9" t="str">
        <f t="shared" ref="A602:A665" ca="1" si="58">IF(OR(H601&lt;=0,H601=""),"",OFFSET(A602,-1,0,1,1)+1)</f>
        <v/>
      </c>
      <c r="B602" s="11" t="str">
        <f t="shared" ca="1" si="54"/>
        <v/>
      </c>
      <c r="C602" s="10" t="str">
        <f t="shared" ca="1" si="55"/>
        <v/>
      </c>
      <c r="D602" s="97"/>
      <c r="F602" s="10" t="str">
        <f t="shared" ca="1" si="56"/>
        <v/>
      </c>
      <c r="G602" s="10" t="str">
        <f t="shared" ref="G602:G665" ca="1" si="59">IF(B602="","",MAX(0,H601-H602))</f>
        <v/>
      </c>
      <c r="H602" s="10" t="str">
        <f t="shared" ca="1" si="57"/>
        <v/>
      </c>
      <c r="J602" s="4"/>
    </row>
    <row r="603" spans="1:10" x14ac:dyDescent="0.2">
      <c r="A603" s="9" t="str">
        <f t="shared" ca="1" si="58"/>
        <v/>
      </c>
      <c r="B603" s="11" t="str">
        <f t="shared" ca="1" si="54"/>
        <v/>
      </c>
      <c r="C603" s="10" t="str">
        <f t="shared" ca="1" si="55"/>
        <v/>
      </c>
      <c r="D603" s="97"/>
      <c r="F603" s="10" t="str">
        <f t="shared" ca="1" si="56"/>
        <v/>
      </c>
      <c r="G603" s="10" t="str">
        <f t="shared" ca="1" si="59"/>
        <v/>
      </c>
      <c r="H603" s="10" t="str">
        <f t="shared" ca="1" si="57"/>
        <v/>
      </c>
      <c r="J603" s="4"/>
    </row>
    <row r="604" spans="1:10" x14ac:dyDescent="0.2">
      <c r="A604" s="9" t="str">
        <f t="shared" ca="1" si="58"/>
        <v/>
      </c>
      <c r="B604" s="11" t="str">
        <f t="shared" ca="1" si="54"/>
        <v/>
      </c>
      <c r="C604" s="10" t="str">
        <f t="shared" ca="1" si="55"/>
        <v/>
      </c>
      <c r="D604" s="97"/>
      <c r="F604" s="10" t="str">
        <f t="shared" ca="1" si="56"/>
        <v/>
      </c>
      <c r="G604" s="10" t="str">
        <f t="shared" ca="1" si="59"/>
        <v/>
      </c>
      <c r="H604" s="10" t="str">
        <f t="shared" ca="1" si="57"/>
        <v/>
      </c>
      <c r="J604" s="4"/>
    </row>
    <row r="605" spans="1:10" x14ac:dyDescent="0.2">
      <c r="A605" s="9" t="str">
        <f t="shared" ca="1" si="58"/>
        <v/>
      </c>
      <c r="B605" s="11" t="str">
        <f t="shared" ca="1" si="54"/>
        <v/>
      </c>
      <c r="C605" s="10" t="str">
        <f t="shared" ca="1" si="55"/>
        <v/>
      </c>
      <c r="D605" s="97"/>
      <c r="F605" s="10" t="str">
        <f t="shared" ca="1" si="56"/>
        <v/>
      </c>
      <c r="G605" s="10" t="str">
        <f t="shared" ca="1" si="59"/>
        <v/>
      </c>
      <c r="H605" s="10" t="str">
        <f t="shared" ca="1" si="57"/>
        <v/>
      </c>
      <c r="J605" s="4"/>
    </row>
    <row r="606" spans="1:10" x14ac:dyDescent="0.2">
      <c r="A606" s="9" t="str">
        <f t="shared" ca="1" si="58"/>
        <v/>
      </c>
      <c r="B606" s="11" t="str">
        <f t="shared" ca="1" si="54"/>
        <v/>
      </c>
      <c r="C606" s="10" t="str">
        <f t="shared" ca="1" si="55"/>
        <v/>
      </c>
      <c r="D606" s="97"/>
      <c r="F606" s="10" t="str">
        <f t="shared" ca="1" si="56"/>
        <v/>
      </c>
      <c r="G606" s="10" t="str">
        <f t="shared" ca="1" si="59"/>
        <v/>
      </c>
      <c r="H606" s="10" t="str">
        <f t="shared" ca="1" si="57"/>
        <v/>
      </c>
      <c r="J606" s="4"/>
    </row>
    <row r="607" spans="1:10" x14ac:dyDescent="0.2">
      <c r="A607" s="9" t="str">
        <f t="shared" ca="1" si="58"/>
        <v/>
      </c>
      <c r="B607" s="11" t="str">
        <f t="shared" ca="1" si="54"/>
        <v/>
      </c>
      <c r="C607" s="10" t="str">
        <f t="shared" ca="1" si="55"/>
        <v/>
      </c>
      <c r="D607" s="97"/>
      <c r="F607" s="10" t="str">
        <f t="shared" ca="1" si="56"/>
        <v/>
      </c>
      <c r="G607" s="10" t="str">
        <f t="shared" ca="1" si="59"/>
        <v/>
      </c>
      <c r="H607" s="10" t="str">
        <f t="shared" ca="1" si="57"/>
        <v/>
      </c>
      <c r="J607" s="4"/>
    </row>
    <row r="608" spans="1:10" x14ac:dyDescent="0.2">
      <c r="A608" s="9" t="str">
        <f t="shared" ca="1" si="58"/>
        <v/>
      </c>
      <c r="B608" s="11" t="str">
        <f t="shared" ca="1" si="54"/>
        <v/>
      </c>
      <c r="C608" s="10" t="str">
        <f t="shared" ca="1" si="55"/>
        <v/>
      </c>
      <c r="D608" s="97"/>
      <c r="F608" s="10" t="str">
        <f t="shared" ca="1" si="56"/>
        <v/>
      </c>
      <c r="G608" s="10" t="str">
        <f t="shared" ca="1" si="59"/>
        <v/>
      </c>
      <c r="H608" s="10" t="str">
        <f t="shared" ca="1" si="57"/>
        <v/>
      </c>
      <c r="J608" s="4"/>
    </row>
    <row r="609" spans="1:10" x14ac:dyDescent="0.2">
      <c r="A609" s="9" t="str">
        <f t="shared" ca="1" si="58"/>
        <v/>
      </c>
      <c r="B609" s="11" t="str">
        <f t="shared" ca="1" si="54"/>
        <v/>
      </c>
      <c r="C609" s="10" t="str">
        <f t="shared" ca="1" si="55"/>
        <v/>
      </c>
      <c r="D609" s="97"/>
      <c r="F609" s="10" t="str">
        <f t="shared" ca="1" si="56"/>
        <v/>
      </c>
      <c r="G609" s="10" t="str">
        <f t="shared" ca="1" si="59"/>
        <v/>
      </c>
      <c r="H609" s="10" t="str">
        <f t="shared" ca="1" si="57"/>
        <v/>
      </c>
      <c r="J609" s="4"/>
    </row>
    <row r="610" spans="1:10" x14ac:dyDescent="0.2">
      <c r="A610" s="9" t="str">
        <f t="shared" ca="1" si="58"/>
        <v/>
      </c>
      <c r="B610" s="11" t="str">
        <f t="shared" ca="1" si="54"/>
        <v/>
      </c>
      <c r="C610" s="10" t="str">
        <f t="shared" ca="1" si="55"/>
        <v/>
      </c>
      <c r="D610" s="97"/>
      <c r="F610" s="10" t="str">
        <f t="shared" ca="1" si="56"/>
        <v/>
      </c>
      <c r="G610" s="10" t="str">
        <f t="shared" ca="1" si="59"/>
        <v/>
      </c>
      <c r="H610" s="10" t="str">
        <f t="shared" ca="1" si="57"/>
        <v/>
      </c>
      <c r="J610" s="4"/>
    </row>
    <row r="611" spans="1:10" x14ac:dyDescent="0.2">
      <c r="A611" s="9" t="str">
        <f t="shared" ca="1" si="58"/>
        <v/>
      </c>
      <c r="B611" s="11" t="str">
        <f t="shared" ca="1" si="54"/>
        <v/>
      </c>
      <c r="C611" s="10" t="str">
        <f t="shared" ca="1" si="55"/>
        <v/>
      </c>
      <c r="D611" s="97"/>
      <c r="F611" s="10" t="str">
        <f t="shared" ca="1" si="56"/>
        <v/>
      </c>
      <c r="G611" s="10" t="str">
        <f t="shared" ca="1" si="59"/>
        <v/>
      </c>
      <c r="H611" s="10" t="str">
        <f t="shared" ca="1" si="57"/>
        <v/>
      </c>
      <c r="J611" s="4"/>
    </row>
    <row r="612" spans="1:10" x14ac:dyDescent="0.2">
      <c r="A612" s="9" t="str">
        <f t="shared" ca="1" si="58"/>
        <v/>
      </c>
      <c r="B612" s="11" t="str">
        <f t="shared" ca="1" si="54"/>
        <v/>
      </c>
      <c r="C612" s="10" t="str">
        <f t="shared" ca="1" si="55"/>
        <v/>
      </c>
      <c r="D612" s="97"/>
      <c r="F612" s="10" t="str">
        <f t="shared" ca="1" si="56"/>
        <v/>
      </c>
      <c r="G612" s="10" t="str">
        <f t="shared" ca="1" si="59"/>
        <v/>
      </c>
      <c r="H612" s="10" t="str">
        <f t="shared" ca="1" si="57"/>
        <v/>
      </c>
      <c r="J612" s="4"/>
    </row>
    <row r="613" spans="1:10" x14ac:dyDescent="0.2">
      <c r="A613" s="9" t="str">
        <f t="shared" ca="1" si="58"/>
        <v/>
      </c>
      <c r="B613" s="11" t="str">
        <f t="shared" ca="1" si="54"/>
        <v/>
      </c>
      <c r="C613" s="10" t="str">
        <f t="shared" ca="1" si="55"/>
        <v/>
      </c>
      <c r="D613" s="97"/>
      <c r="F613" s="10" t="str">
        <f t="shared" ca="1" si="56"/>
        <v/>
      </c>
      <c r="G613" s="10" t="str">
        <f t="shared" ca="1" si="59"/>
        <v/>
      </c>
      <c r="H613" s="10" t="str">
        <f t="shared" ca="1" si="57"/>
        <v/>
      </c>
      <c r="J613" s="4"/>
    </row>
    <row r="614" spans="1:10" x14ac:dyDescent="0.2">
      <c r="A614" s="9" t="str">
        <f t="shared" ca="1" si="58"/>
        <v/>
      </c>
      <c r="B614" s="11" t="str">
        <f t="shared" ca="1" si="54"/>
        <v/>
      </c>
      <c r="C614" s="10" t="str">
        <f t="shared" ca="1" si="55"/>
        <v/>
      </c>
      <c r="D614" s="97"/>
      <c r="F614" s="10" t="str">
        <f t="shared" ca="1" si="56"/>
        <v/>
      </c>
      <c r="G614" s="10" t="str">
        <f t="shared" ca="1" si="59"/>
        <v/>
      </c>
      <c r="H614" s="10" t="str">
        <f t="shared" ca="1" si="57"/>
        <v/>
      </c>
      <c r="J614" s="4"/>
    </row>
    <row r="615" spans="1:10" x14ac:dyDescent="0.2">
      <c r="A615" s="9" t="str">
        <f t="shared" ca="1" si="58"/>
        <v/>
      </c>
      <c r="B615" s="11" t="str">
        <f t="shared" ca="1" si="54"/>
        <v/>
      </c>
      <c r="C615" s="10" t="str">
        <f t="shared" ca="1" si="55"/>
        <v/>
      </c>
      <c r="D615" s="97"/>
      <c r="F615" s="10" t="str">
        <f t="shared" ca="1" si="56"/>
        <v/>
      </c>
      <c r="G615" s="10" t="str">
        <f t="shared" ca="1" si="59"/>
        <v/>
      </c>
      <c r="H615" s="10" t="str">
        <f t="shared" ca="1" si="57"/>
        <v/>
      </c>
      <c r="J615" s="4"/>
    </row>
    <row r="616" spans="1:10" x14ac:dyDescent="0.2">
      <c r="A616" s="9" t="str">
        <f t="shared" ca="1" si="58"/>
        <v/>
      </c>
      <c r="B616" s="11" t="str">
        <f t="shared" ca="1" si="54"/>
        <v/>
      </c>
      <c r="C616" s="10" t="str">
        <f t="shared" ca="1" si="55"/>
        <v/>
      </c>
      <c r="D616" s="97"/>
      <c r="F616" s="10" t="str">
        <f t="shared" ca="1" si="56"/>
        <v/>
      </c>
      <c r="G616" s="10" t="str">
        <f t="shared" ca="1" si="59"/>
        <v/>
      </c>
      <c r="H616" s="10" t="str">
        <f t="shared" ca="1" si="57"/>
        <v/>
      </c>
      <c r="J616" s="4"/>
    </row>
    <row r="617" spans="1:10" x14ac:dyDescent="0.2">
      <c r="A617" s="9" t="str">
        <f t="shared" ca="1" si="58"/>
        <v/>
      </c>
      <c r="B617" s="11" t="str">
        <f t="shared" ca="1" si="54"/>
        <v/>
      </c>
      <c r="C617" s="10" t="str">
        <f t="shared" ca="1" si="55"/>
        <v/>
      </c>
      <c r="D617" s="97"/>
      <c r="F617" s="10" t="str">
        <f t="shared" ca="1" si="56"/>
        <v/>
      </c>
      <c r="G617" s="10" t="str">
        <f t="shared" ca="1" si="59"/>
        <v/>
      </c>
      <c r="H617" s="10" t="str">
        <f t="shared" ca="1" si="57"/>
        <v/>
      </c>
      <c r="J617" s="4"/>
    </row>
    <row r="618" spans="1:10" x14ac:dyDescent="0.2">
      <c r="A618" s="9" t="str">
        <f t="shared" ca="1" si="58"/>
        <v/>
      </c>
      <c r="B618" s="11" t="str">
        <f t="shared" ca="1" si="54"/>
        <v/>
      </c>
      <c r="C618" s="10" t="str">
        <f t="shared" ca="1" si="55"/>
        <v/>
      </c>
      <c r="D618" s="97"/>
      <c r="F618" s="10" t="str">
        <f t="shared" ca="1" si="56"/>
        <v/>
      </c>
      <c r="G618" s="10" t="str">
        <f t="shared" ca="1" si="59"/>
        <v/>
      </c>
      <c r="H618" s="10" t="str">
        <f t="shared" ca="1" si="57"/>
        <v/>
      </c>
      <c r="J618" s="4"/>
    </row>
    <row r="619" spans="1:10" x14ac:dyDescent="0.2">
      <c r="A619" s="9" t="str">
        <f t="shared" ca="1" si="58"/>
        <v/>
      </c>
      <c r="B619" s="11" t="str">
        <f t="shared" ca="1" si="54"/>
        <v/>
      </c>
      <c r="C619" s="10" t="str">
        <f t="shared" ca="1" si="55"/>
        <v/>
      </c>
      <c r="D619" s="97"/>
      <c r="F619" s="10" t="str">
        <f t="shared" ca="1" si="56"/>
        <v/>
      </c>
      <c r="G619" s="10" t="str">
        <f t="shared" ca="1" si="59"/>
        <v/>
      </c>
      <c r="H619" s="10" t="str">
        <f t="shared" ca="1" si="57"/>
        <v/>
      </c>
      <c r="J619" s="4"/>
    </row>
    <row r="620" spans="1:10" x14ac:dyDescent="0.2">
      <c r="A620" s="9" t="str">
        <f t="shared" ca="1" si="58"/>
        <v/>
      </c>
      <c r="B620" s="11" t="str">
        <f t="shared" ca="1" si="54"/>
        <v/>
      </c>
      <c r="C620" s="10" t="str">
        <f t="shared" ca="1" si="55"/>
        <v/>
      </c>
      <c r="D620" s="97"/>
      <c r="F620" s="10" t="str">
        <f t="shared" ca="1" si="56"/>
        <v/>
      </c>
      <c r="G620" s="10" t="str">
        <f t="shared" ca="1" si="59"/>
        <v/>
      </c>
      <c r="H620" s="10" t="str">
        <f t="shared" ca="1" si="57"/>
        <v/>
      </c>
      <c r="J620" s="4"/>
    </row>
    <row r="621" spans="1:10" x14ac:dyDescent="0.2">
      <c r="A621" s="9" t="str">
        <f t="shared" ca="1" si="58"/>
        <v/>
      </c>
      <c r="B621" s="11" t="str">
        <f t="shared" ca="1" si="54"/>
        <v/>
      </c>
      <c r="C621" s="10" t="str">
        <f t="shared" ca="1" si="55"/>
        <v/>
      </c>
      <c r="D621" s="97"/>
      <c r="F621" s="10" t="str">
        <f t="shared" ca="1" si="56"/>
        <v/>
      </c>
      <c r="G621" s="10" t="str">
        <f t="shared" ca="1" si="59"/>
        <v/>
      </c>
      <c r="H621" s="10" t="str">
        <f t="shared" ca="1" si="57"/>
        <v/>
      </c>
      <c r="J621" s="4"/>
    </row>
    <row r="622" spans="1:10" x14ac:dyDescent="0.2">
      <c r="A622" s="9" t="str">
        <f t="shared" ca="1" si="58"/>
        <v/>
      </c>
      <c r="B622" s="11" t="str">
        <f t="shared" ca="1" si="54"/>
        <v/>
      </c>
      <c r="C622" s="10" t="str">
        <f t="shared" ca="1" si="55"/>
        <v/>
      </c>
      <c r="D622" s="97"/>
      <c r="F622" s="10" t="str">
        <f t="shared" ca="1" si="56"/>
        <v/>
      </c>
      <c r="G622" s="10" t="str">
        <f t="shared" ca="1" si="59"/>
        <v/>
      </c>
      <c r="H622" s="10" t="str">
        <f t="shared" ca="1" si="57"/>
        <v/>
      </c>
      <c r="J622" s="4"/>
    </row>
    <row r="623" spans="1:10" x14ac:dyDescent="0.2">
      <c r="A623" s="9" t="str">
        <f t="shared" ca="1" si="58"/>
        <v/>
      </c>
      <c r="B623" s="11" t="str">
        <f t="shared" ca="1" si="54"/>
        <v/>
      </c>
      <c r="C623" s="10" t="str">
        <f t="shared" ca="1" si="55"/>
        <v/>
      </c>
      <c r="D623" s="97"/>
      <c r="F623" s="10" t="str">
        <f t="shared" ca="1" si="56"/>
        <v/>
      </c>
      <c r="G623" s="10" t="str">
        <f t="shared" ca="1" si="59"/>
        <v/>
      </c>
      <c r="H623" s="10" t="str">
        <f t="shared" ca="1" si="57"/>
        <v/>
      </c>
      <c r="J623" s="4"/>
    </row>
    <row r="624" spans="1:10" x14ac:dyDescent="0.2">
      <c r="A624" s="9" t="str">
        <f t="shared" ca="1" si="58"/>
        <v/>
      </c>
      <c r="B624" s="11" t="str">
        <f t="shared" ca="1" si="54"/>
        <v/>
      </c>
      <c r="C624" s="10" t="str">
        <f t="shared" ca="1" si="55"/>
        <v/>
      </c>
      <c r="D624" s="97"/>
      <c r="F624" s="10" t="str">
        <f t="shared" ca="1" si="56"/>
        <v/>
      </c>
      <c r="G624" s="10" t="str">
        <f t="shared" ca="1" si="59"/>
        <v/>
      </c>
      <c r="H624" s="10" t="str">
        <f t="shared" ca="1" si="57"/>
        <v/>
      </c>
      <c r="J624" s="4"/>
    </row>
    <row r="625" spans="1:10" x14ac:dyDescent="0.2">
      <c r="A625" s="9" t="str">
        <f t="shared" ca="1" si="58"/>
        <v/>
      </c>
      <c r="B625" s="11" t="str">
        <f t="shared" ca="1" si="54"/>
        <v/>
      </c>
      <c r="C625" s="10" t="str">
        <f t="shared" ca="1" si="55"/>
        <v/>
      </c>
      <c r="D625" s="97"/>
      <c r="F625" s="10" t="str">
        <f t="shared" ca="1" si="56"/>
        <v/>
      </c>
      <c r="G625" s="10" t="str">
        <f t="shared" ca="1" si="59"/>
        <v/>
      </c>
      <c r="H625" s="10" t="str">
        <f t="shared" ca="1" si="57"/>
        <v/>
      </c>
      <c r="J625" s="4"/>
    </row>
    <row r="626" spans="1:10" x14ac:dyDescent="0.2">
      <c r="A626" s="9" t="str">
        <f t="shared" ca="1" si="58"/>
        <v/>
      </c>
      <c r="B626" s="11" t="str">
        <f t="shared" ca="1" si="54"/>
        <v/>
      </c>
      <c r="C626" s="10" t="str">
        <f t="shared" ca="1" si="55"/>
        <v/>
      </c>
      <c r="D626" s="97"/>
      <c r="F626" s="10" t="str">
        <f t="shared" ca="1" si="56"/>
        <v/>
      </c>
      <c r="G626" s="10" t="str">
        <f t="shared" ca="1" si="59"/>
        <v/>
      </c>
      <c r="H626" s="10" t="str">
        <f t="shared" ca="1" si="57"/>
        <v/>
      </c>
      <c r="J626" s="4"/>
    </row>
    <row r="627" spans="1:10" x14ac:dyDescent="0.2">
      <c r="A627" s="9" t="str">
        <f t="shared" ca="1" si="58"/>
        <v/>
      </c>
      <c r="B627" s="11" t="str">
        <f t="shared" ca="1" si="54"/>
        <v/>
      </c>
      <c r="C627" s="10" t="str">
        <f t="shared" ca="1" si="55"/>
        <v/>
      </c>
      <c r="D627" s="97"/>
      <c r="F627" s="10" t="str">
        <f t="shared" ca="1" si="56"/>
        <v/>
      </c>
      <c r="G627" s="10" t="str">
        <f t="shared" ca="1" si="59"/>
        <v/>
      </c>
      <c r="H627" s="10" t="str">
        <f t="shared" ca="1" si="57"/>
        <v/>
      </c>
      <c r="J627" s="4"/>
    </row>
    <row r="628" spans="1:10" x14ac:dyDescent="0.2">
      <c r="A628" s="9" t="str">
        <f t="shared" ca="1" si="58"/>
        <v/>
      </c>
      <c r="B628" s="11" t="str">
        <f t="shared" ca="1" si="54"/>
        <v/>
      </c>
      <c r="C628" s="10" t="str">
        <f t="shared" ca="1" si="55"/>
        <v/>
      </c>
      <c r="D628" s="97"/>
      <c r="F628" s="10" t="str">
        <f t="shared" ca="1" si="56"/>
        <v/>
      </c>
      <c r="G628" s="10" t="str">
        <f t="shared" ca="1" si="59"/>
        <v/>
      </c>
      <c r="H628" s="10" t="str">
        <f t="shared" ca="1" si="57"/>
        <v/>
      </c>
      <c r="J628" s="4"/>
    </row>
    <row r="629" spans="1:10" x14ac:dyDescent="0.2">
      <c r="A629" s="9" t="str">
        <f t="shared" ca="1" si="58"/>
        <v/>
      </c>
      <c r="B629" s="11" t="str">
        <f t="shared" ca="1" si="54"/>
        <v/>
      </c>
      <c r="C629" s="10" t="str">
        <f t="shared" ca="1" si="55"/>
        <v/>
      </c>
      <c r="D629" s="97"/>
      <c r="F629" s="10" t="str">
        <f t="shared" ca="1" si="56"/>
        <v/>
      </c>
      <c r="G629" s="10" t="str">
        <f t="shared" ca="1" si="59"/>
        <v/>
      </c>
      <c r="H629" s="10" t="str">
        <f t="shared" ca="1" si="57"/>
        <v/>
      </c>
      <c r="J629" s="4"/>
    </row>
    <row r="630" spans="1:10" x14ac:dyDescent="0.2">
      <c r="A630" s="9" t="str">
        <f t="shared" ca="1" si="58"/>
        <v/>
      </c>
      <c r="B630" s="11" t="str">
        <f t="shared" ca="1" si="54"/>
        <v/>
      </c>
      <c r="C630" s="10" t="str">
        <f t="shared" ca="1" si="55"/>
        <v/>
      </c>
      <c r="D630" s="97"/>
      <c r="F630" s="10" t="str">
        <f t="shared" ca="1" si="56"/>
        <v/>
      </c>
      <c r="G630" s="10" t="str">
        <f t="shared" ca="1" si="59"/>
        <v/>
      </c>
      <c r="H630" s="10" t="str">
        <f t="shared" ca="1" si="57"/>
        <v/>
      </c>
      <c r="J630" s="4"/>
    </row>
    <row r="631" spans="1:10" x14ac:dyDescent="0.2">
      <c r="A631" s="9" t="str">
        <f t="shared" ca="1" si="58"/>
        <v/>
      </c>
      <c r="B631" s="11" t="str">
        <f t="shared" ca="1" si="54"/>
        <v/>
      </c>
      <c r="C631" s="10" t="str">
        <f t="shared" ca="1" si="55"/>
        <v/>
      </c>
      <c r="D631" s="97"/>
      <c r="F631" s="10" t="str">
        <f t="shared" ca="1" si="56"/>
        <v/>
      </c>
      <c r="G631" s="10" t="str">
        <f t="shared" ca="1" si="59"/>
        <v/>
      </c>
      <c r="H631" s="10" t="str">
        <f t="shared" ca="1" si="57"/>
        <v/>
      </c>
      <c r="J631" s="4"/>
    </row>
    <row r="632" spans="1:10" x14ac:dyDescent="0.2">
      <c r="A632" s="9" t="str">
        <f t="shared" ca="1" si="58"/>
        <v/>
      </c>
      <c r="B632" s="11" t="str">
        <f t="shared" ca="1" si="54"/>
        <v/>
      </c>
      <c r="C632" s="10" t="str">
        <f t="shared" ca="1" si="55"/>
        <v/>
      </c>
      <c r="D632" s="97"/>
      <c r="F632" s="10" t="str">
        <f t="shared" ca="1" si="56"/>
        <v/>
      </c>
      <c r="G632" s="10" t="str">
        <f t="shared" ca="1" si="59"/>
        <v/>
      </c>
      <c r="H632" s="10" t="str">
        <f t="shared" ca="1" si="57"/>
        <v/>
      </c>
      <c r="J632" s="4"/>
    </row>
    <row r="633" spans="1:10" x14ac:dyDescent="0.2">
      <c r="A633" s="9" t="str">
        <f t="shared" ca="1" si="58"/>
        <v/>
      </c>
      <c r="B633" s="11" t="str">
        <f t="shared" ca="1" si="54"/>
        <v/>
      </c>
      <c r="C633" s="10" t="str">
        <f t="shared" ca="1" si="55"/>
        <v/>
      </c>
      <c r="D633" s="97"/>
      <c r="F633" s="10" t="str">
        <f t="shared" ca="1" si="56"/>
        <v/>
      </c>
      <c r="G633" s="10" t="str">
        <f t="shared" ca="1" si="59"/>
        <v/>
      </c>
      <c r="H633" s="10" t="str">
        <f t="shared" ca="1" si="57"/>
        <v/>
      </c>
      <c r="J633" s="4"/>
    </row>
    <row r="634" spans="1:10" x14ac:dyDescent="0.2">
      <c r="A634" s="9" t="str">
        <f t="shared" ca="1" si="58"/>
        <v/>
      </c>
      <c r="B634" s="11" t="str">
        <f t="shared" ca="1" si="54"/>
        <v/>
      </c>
      <c r="C634" s="10" t="str">
        <f t="shared" ca="1" si="55"/>
        <v/>
      </c>
      <c r="D634" s="97"/>
      <c r="F634" s="10" t="str">
        <f t="shared" ca="1" si="56"/>
        <v/>
      </c>
      <c r="G634" s="10" t="str">
        <f t="shared" ca="1" si="59"/>
        <v/>
      </c>
      <c r="H634" s="10" t="str">
        <f t="shared" ca="1" si="57"/>
        <v/>
      </c>
      <c r="J634" s="4"/>
    </row>
    <row r="635" spans="1:10" x14ac:dyDescent="0.2">
      <c r="A635" s="9" t="str">
        <f t="shared" ca="1" si="58"/>
        <v/>
      </c>
      <c r="B635" s="11" t="str">
        <f t="shared" ca="1" si="54"/>
        <v/>
      </c>
      <c r="C635" s="10" t="str">
        <f t="shared" ca="1" si="55"/>
        <v/>
      </c>
      <c r="D635" s="97"/>
      <c r="F635" s="10" t="str">
        <f t="shared" ca="1" si="56"/>
        <v/>
      </c>
      <c r="G635" s="10" t="str">
        <f t="shared" ca="1" si="59"/>
        <v/>
      </c>
      <c r="H635" s="10" t="str">
        <f t="shared" ca="1" si="57"/>
        <v/>
      </c>
      <c r="J635" s="4"/>
    </row>
    <row r="636" spans="1:10" x14ac:dyDescent="0.2">
      <c r="A636" s="9" t="str">
        <f t="shared" ca="1" si="58"/>
        <v/>
      </c>
      <c r="B636" s="11" t="str">
        <f t="shared" ca="1" si="54"/>
        <v/>
      </c>
      <c r="C636" s="10" t="str">
        <f t="shared" ca="1" si="55"/>
        <v/>
      </c>
      <c r="D636" s="97"/>
      <c r="F636" s="10" t="str">
        <f t="shared" ca="1" si="56"/>
        <v/>
      </c>
      <c r="G636" s="10" t="str">
        <f t="shared" ca="1" si="59"/>
        <v/>
      </c>
      <c r="H636" s="10" t="str">
        <f t="shared" ca="1" si="57"/>
        <v/>
      </c>
      <c r="J636" s="4"/>
    </row>
    <row r="637" spans="1:10" x14ac:dyDescent="0.2">
      <c r="A637" s="9" t="str">
        <f t="shared" ca="1" si="58"/>
        <v/>
      </c>
      <c r="B637" s="11" t="str">
        <f t="shared" ca="1" si="54"/>
        <v/>
      </c>
      <c r="C637" s="10" t="str">
        <f t="shared" ca="1" si="55"/>
        <v/>
      </c>
      <c r="D637" s="97"/>
      <c r="F637" s="10" t="str">
        <f t="shared" ca="1" si="56"/>
        <v/>
      </c>
      <c r="G637" s="10" t="str">
        <f t="shared" ca="1" si="59"/>
        <v/>
      </c>
      <c r="H637" s="10" t="str">
        <f t="shared" ca="1" si="57"/>
        <v/>
      </c>
      <c r="J637" s="4"/>
    </row>
    <row r="638" spans="1:10" x14ac:dyDescent="0.2">
      <c r="A638" s="9" t="str">
        <f t="shared" ca="1" si="58"/>
        <v/>
      </c>
      <c r="B638" s="11" t="str">
        <f t="shared" ca="1" si="54"/>
        <v/>
      </c>
      <c r="C638" s="10" t="str">
        <f t="shared" ca="1" si="55"/>
        <v/>
      </c>
      <c r="D638" s="97"/>
      <c r="F638" s="10" t="str">
        <f t="shared" ca="1" si="56"/>
        <v/>
      </c>
      <c r="G638" s="10" t="str">
        <f t="shared" ca="1" si="59"/>
        <v/>
      </c>
      <c r="H638" s="10" t="str">
        <f t="shared" ca="1" si="57"/>
        <v/>
      </c>
      <c r="J638" s="4"/>
    </row>
    <row r="639" spans="1:10" x14ac:dyDescent="0.2">
      <c r="A639" s="9" t="str">
        <f t="shared" ca="1" si="58"/>
        <v/>
      </c>
      <c r="B639" s="11" t="str">
        <f t="shared" ca="1" si="54"/>
        <v/>
      </c>
      <c r="C639" s="10" t="str">
        <f t="shared" ca="1" si="55"/>
        <v/>
      </c>
      <c r="D639" s="97"/>
      <c r="F639" s="10" t="str">
        <f t="shared" ca="1" si="56"/>
        <v/>
      </c>
      <c r="G639" s="10" t="str">
        <f t="shared" ca="1" si="59"/>
        <v/>
      </c>
      <c r="H639" s="10" t="str">
        <f t="shared" ca="1" si="57"/>
        <v/>
      </c>
      <c r="J639" s="4"/>
    </row>
    <row r="640" spans="1:10" x14ac:dyDescent="0.2">
      <c r="A640" s="9" t="str">
        <f t="shared" ca="1" si="58"/>
        <v/>
      </c>
      <c r="B640" s="11" t="str">
        <f t="shared" ca="1" si="54"/>
        <v/>
      </c>
      <c r="C640" s="10" t="str">
        <f t="shared" ca="1" si="55"/>
        <v/>
      </c>
      <c r="D640" s="97"/>
      <c r="F640" s="10" t="str">
        <f t="shared" ca="1" si="56"/>
        <v/>
      </c>
      <c r="G640" s="10" t="str">
        <f t="shared" ca="1" si="59"/>
        <v/>
      </c>
      <c r="H640" s="10" t="str">
        <f t="shared" ca="1" si="57"/>
        <v/>
      </c>
      <c r="J640" s="4"/>
    </row>
    <row r="641" spans="1:10" x14ac:dyDescent="0.2">
      <c r="A641" s="9" t="str">
        <f t="shared" ca="1" si="58"/>
        <v/>
      </c>
      <c r="B641" s="11" t="str">
        <f t="shared" ca="1" si="54"/>
        <v/>
      </c>
      <c r="C641" s="10" t="str">
        <f t="shared" ca="1" si="55"/>
        <v/>
      </c>
      <c r="D641" s="97"/>
      <c r="F641" s="10" t="str">
        <f t="shared" ca="1" si="56"/>
        <v/>
      </c>
      <c r="G641" s="10" t="str">
        <f t="shared" ca="1" si="59"/>
        <v/>
      </c>
      <c r="H641" s="10" t="str">
        <f t="shared" ca="1" si="57"/>
        <v/>
      </c>
      <c r="J641" s="4"/>
    </row>
    <row r="642" spans="1:10" x14ac:dyDescent="0.2">
      <c r="A642" s="9" t="str">
        <f t="shared" ca="1" si="58"/>
        <v/>
      </c>
      <c r="B642" s="11" t="str">
        <f t="shared" ca="1" si="54"/>
        <v/>
      </c>
      <c r="C642" s="10" t="str">
        <f t="shared" ca="1" si="55"/>
        <v/>
      </c>
      <c r="D642" s="97"/>
      <c r="F642" s="10" t="str">
        <f t="shared" ca="1" si="56"/>
        <v/>
      </c>
      <c r="G642" s="10" t="str">
        <f t="shared" ca="1" si="59"/>
        <v/>
      </c>
      <c r="H642" s="10" t="str">
        <f t="shared" ca="1" si="57"/>
        <v/>
      </c>
      <c r="J642" s="4"/>
    </row>
    <row r="643" spans="1:10" x14ac:dyDescent="0.2">
      <c r="A643" s="9" t="str">
        <f t="shared" ca="1" si="58"/>
        <v/>
      </c>
      <c r="B643" s="11" t="str">
        <f t="shared" ca="1" si="54"/>
        <v/>
      </c>
      <c r="C643" s="10" t="str">
        <f t="shared" ca="1" si="55"/>
        <v/>
      </c>
      <c r="D643" s="97"/>
      <c r="F643" s="10" t="str">
        <f t="shared" ca="1" si="56"/>
        <v/>
      </c>
      <c r="G643" s="10" t="str">
        <f t="shared" ca="1" si="59"/>
        <v/>
      </c>
      <c r="H643" s="10" t="str">
        <f t="shared" ca="1" si="57"/>
        <v/>
      </c>
      <c r="J643" s="4"/>
    </row>
    <row r="644" spans="1:10" x14ac:dyDescent="0.2">
      <c r="A644" s="9" t="str">
        <f t="shared" ca="1" si="58"/>
        <v/>
      </c>
      <c r="B644" s="11" t="str">
        <f t="shared" ca="1" si="54"/>
        <v/>
      </c>
      <c r="C644" s="10" t="str">
        <f t="shared" ca="1" si="55"/>
        <v/>
      </c>
      <c r="D644" s="97"/>
      <c r="F644" s="10" t="str">
        <f t="shared" ca="1" si="56"/>
        <v/>
      </c>
      <c r="G644" s="10" t="str">
        <f t="shared" ca="1" si="59"/>
        <v/>
      </c>
      <c r="H644" s="10" t="str">
        <f t="shared" ca="1" si="57"/>
        <v/>
      </c>
      <c r="J644" s="4"/>
    </row>
    <row r="645" spans="1:10" x14ac:dyDescent="0.2">
      <c r="A645" s="9" t="str">
        <f t="shared" ca="1" si="58"/>
        <v/>
      </c>
      <c r="B645" s="11" t="str">
        <f t="shared" ca="1" si="54"/>
        <v/>
      </c>
      <c r="C645" s="10" t="str">
        <f t="shared" ca="1" si="55"/>
        <v/>
      </c>
      <c r="D645" s="97"/>
      <c r="F645" s="10" t="str">
        <f t="shared" ca="1" si="56"/>
        <v/>
      </c>
      <c r="G645" s="10" t="str">
        <f t="shared" ca="1" si="59"/>
        <v/>
      </c>
      <c r="H645" s="10" t="str">
        <f t="shared" ca="1" si="57"/>
        <v/>
      </c>
      <c r="J645" s="4"/>
    </row>
    <row r="646" spans="1:10" x14ac:dyDescent="0.2">
      <c r="A646" s="9" t="str">
        <f t="shared" ca="1" si="58"/>
        <v/>
      </c>
      <c r="B646" s="11" t="str">
        <f t="shared" ca="1" si="54"/>
        <v/>
      </c>
      <c r="C646" s="10" t="str">
        <f t="shared" ca="1" si="55"/>
        <v/>
      </c>
      <c r="D646" s="97"/>
      <c r="F646" s="10" t="str">
        <f t="shared" ca="1" si="56"/>
        <v/>
      </c>
      <c r="G646" s="10" t="str">
        <f t="shared" ca="1" si="59"/>
        <v/>
      </c>
      <c r="H646" s="10" t="str">
        <f t="shared" ca="1" si="57"/>
        <v/>
      </c>
      <c r="J646" s="4"/>
    </row>
    <row r="647" spans="1:10" x14ac:dyDescent="0.2">
      <c r="A647" s="9" t="str">
        <f t="shared" ca="1" si="58"/>
        <v/>
      </c>
      <c r="B647" s="11" t="str">
        <f t="shared" ca="1" si="54"/>
        <v/>
      </c>
      <c r="C647" s="10" t="str">
        <f t="shared" ca="1" si="55"/>
        <v/>
      </c>
      <c r="D647" s="97"/>
      <c r="F647" s="10" t="str">
        <f t="shared" ca="1" si="56"/>
        <v/>
      </c>
      <c r="G647" s="10" t="str">
        <f t="shared" ca="1" si="59"/>
        <v/>
      </c>
      <c r="H647" s="10" t="str">
        <f t="shared" ca="1" si="57"/>
        <v/>
      </c>
      <c r="J647" s="4"/>
    </row>
    <row r="648" spans="1:10" x14ac:dyDescent="0.2">
      <c r="A648" s="9" t="str">
        <f t="shared" ca="1" si="58"/>
        <v/>
      </c>
      <c r="B648" s="11" t="str">
        <f t="shared" ca="1" si="54"/>
        <v/>
      </c>
      <c r="C648" s="10" t="str">
        <f t="shared" ca="1" si="55"/>
        <v/>
      </c>
      <c r="D648" s="97"/>
      <c r="F648" s="10" t="str">
        <f t="shared" ca="1" si="56"/>
        <v/>
      </c>
      <c r="G648" s="10" t="str">
        <f t="shared" ca="1" si="59"/>
        <v/>
      </c>
      <c r="H648" s="10" t="str">
        <f t="shared" ca="1" si="57"/>
        <v/>
      </c>
      <c r="J648" s="4"/>
    </row>
    <row r="649" spans="1:10" x14ac:dyDescent="0.2">
      <c r="A649" s="9" t="str">
        <f t="shared" ca="1" si="58"/>
        <v/>
      </c>
      <c r="B649" s="11" t="str">
        <f t="shared" ca="1" si="54"/>
        <v/>
      </c>
      <c r="C649" s="10" t="str">
        <f t="shared" ca="1" si="55"/>
        <v/>
      </c>
      <c r="D649" s="97"/>
      <c r="F649" s="10" t="str">
        <f t="shared" ca="1" si="56"/>
        <v/>
      </c>
      <c r="G649" s="10" t="str">
        <f t="shared" ca="1" si="59"/>
        <v/>
      </c>
      <c r="H649" s="10" t="str">
        <f t="shared" ca="1" si="57"/>
        <v/>
      </c>
      <c r="J649" s="4"/>
    </row>
    <row r="650" spans="1:10" x14ac:dyDescent="0.2">
      <c r="A650" s="9" t="str">
        <f t="shared" ca="1" si="58"/>
        <v/>
      </c>
      <c r="B650" s="11" t="str">
        <f t="shared" ca="1" si="54"/>
        <v/>
      </c>
      <c r="C650" s="10" t="str">
        <f t="shared" ca="1" si="55"/>
        <v/>
      </c>
      <c r="D650" s="97"/>
      <c r="F650" s="10" t="str">
        <f t="shared" ca="1" si="56"/>
        <v/>
      </c>
      <c r="G650" s="10" t="str">
        <f t="shared" ca="1" si="59"/>
        <v/>
      </c>
      <c r="H650" s="10" t="str">
        <f t="shared" ca="1" si="57"/>
        <v/>
      </c>
      <c r="J650" s="4"/>
    </row>
    <row r="651" spans="1:10" x14ac:dyDescent="0.2">
      <c r="A651" s="9" t="str">
        <f t="shared" ca="1" si="58"/>
        <v/>
      </c>
      <c r="B651" s="11" t="str">
        <f t="shared" ca="1" si="54"/>
        <v/>
      </c>
      <c r="C651" s="10" t="str">
        <f t="shared" ca="1" si="55"/>
        <v/>
      </c>
      <c r="D651" s="97"/>
      <c r="F651" s="10" t="str">
        <f t="shared" ca="1" si="56"/>
        <v/>
      </c>
      <c r="G651" s="10" t="str">
        <f t="shared" ca="1" si="59"/>
        <v/>
      </c>
      <c r="H651" s="10" t="str">
        <f t="shared" ca="1" si="57"/>
        <v/>
      </c>
      <c r="J651" s="4"/>
    </row>
    <row r="652" spans="1:10" x14ac:dyDescent="0.2">
      <c r="A652" s="9" t="str">
        <f t="shared" ca="1" si="58"/>
        <v/>
      </c>
      <c r="B652" s="11" t="str">
        <f t="shared" ca="1" si="54"/>
        <v/>
      </c>
      <c r="C652" s="10" t="str">
        <f t="shared" ca="1" si="55"/>
        <v/>
      </c>
      <c r="D652" s="97"/>
      <c r="F652" s="10" t="str">
        <f t="shared" ca="1" si="56"/>
        <v/>
      </c>
      <c r="G652" s="10" t="str">
        <f t="shared" ca="1" si="59"/>
        <v/>
      </c>
      <c r="H652" s="10" t="str">
        <f t="shared" ca="1" si="57"/>
        <v/>
      </c>
      <c r="J652" s="4"/>
    </row>
    <row r="653" spans="1:10" x14ac:dyDescent="0.2">
      <c r="A653" s="9" t="str">
        <f t="shared" ca="1" si="58"/>
        <v/>
      </c>
      <c r="B653" s="11" t="str">
        <f t="shared" ca="1" si="54"/>
        <v/>
      </c>
      <c r="C653" s="10" t="str">
        <f t="shared" ca="1" si="55"/>
        <v/>
      </c>
      <c r="D653" s="97"/>
      <c r="F653" s="10" t="str">
        <f t="shared" ca="1" si="56"/>
        <v/>
      </c>
      <c r="G653" s="10" t="str">
        <f t="shared" ca="1" si="59"/>
        <v/>
      </c>
      <c r="H653" s="10" t="str">
        <f t="shared" ca="1" si="57"/>
        <v/>
      </c>
      <c r="J653" s="4"/>
    </row>
    <row r="654" spans="1:10" x14ac:dyDescent="0.2">
      <c r="A654" s="9" t="str">
        <f t="shared" ca="1" si="58"/>
        <v/>
      </c>
      <c r="B654" s="11" t="str">
        <f t="shared" ca="1" si="54"/>
        <v/>
      </c>
      <c r="C654" s="10" t="str">
        <f t="shared" ca="1" si="55"/>
        <v/>
      </c>
      <c r="D654" s="97"/>
      <c r="F654" s="10" t="str">
        <f t="shared" ca="1" si="56"/>
        <v/>
      </c>
      <c r="G654" s="10" t="str">
        <f t="shared" ca="1" si="59"/>
        <v/>
      </c>
      <c r="H654" s="10" t="str">
        <f t="shared" ca="1" si="57"/>
        <v/>
      </c>
      <c r="J654" s="4"/>
    </row>
    <row r="655" spans="1:10" x14ac:dyDescent="0.2">
      <c r="A655" s="9" t="str">
        <f t="shared" ca="1" si="58"/>
        <v/>
      </c>
      <c r="B655" s="11" t="str">
        <f t="shared" ca="1" si="54"/>
        <v/>
      </c>
      <c r="C655" s="10" t="str">
        <f t="shared" ca="1" si="55"/>
        <v/>
      </c>
      <c r="D655" s="97"/>
      <c r="F655" s="10" t="str">
        <f t="shared" ca="1" si="56"/>
        <v/>
      </c>
      <c r="G655" s="10" t="str">
        <f t="shared" ca="1" si="59"/>
        <v/>
      </c>
      <c r="H655" s="10" t="str">
        <f t="shared" ca="1" si="57"/>
        <v/>
      </c>
      <c r="J655" s="4"/>
    </row>
    <row r="656" spans="1:10" x14ac:dyDescent="0.2">
      <c r="A656" s="9" t="str">
        <f t="shared" ca="1" si="58"/>
        <v/>
      </c>
      <c r="B656" s="11" t="str">
        <f t="shared" ca="1" si="54"/>
        <v/>
      </c>
      <c r="C656" s="10" t="str">
        <f t="shared" ca="1" si="55"/>
        <v/>
      </c>
      <c r="D656" s="97"/>
      <c r="F656" s="10" t="str">
        <f t="shared" ca="1" si="56"/>
        <v/>
      </c>
      <c r="G656" s="10" t="str">
        <f t="shared" ca="1" si="59"/>
        <v/>
      </c>
      <c r="H656" s="10" t="str">
        <f t="shared" ca="1" si="57"/>
        <v/>
      </c>
      <c r="J656" s="4"/>
    </row>
    <row r="657" spans="1:10" x14ac:dyDescent="0.2">
      <c r="A657" s="9" t="str">
        <f t="shared" ca="1" si="58"/>
        <v/>
      </c>
      <c r="B657" s="11" t="str">
        <f t="shared" ca="1" si="54"/>
        <v/>
      </c>
      <c r="C657" s="10" t="str">
        <f t="shared" ca="1" si="55"/>
        <v/>
      </c>
      <c r="D657" s="97"/>
      <c r="F657" s="10" t="str">
        <f t="shared" ca="1" si="56"/>
        <v/>
      </c>
      <c r="G657" s="10" t="str">
        <f t="shared" ca="1" si="59"/>
        <v/>
      </c>
      <c r="H657" s="10" t="str">
        <f t="shared" ca="1" si="57"/>
        <v/>
      </c>
      <c r="J657" s="4"/>
    </row>
    <row r="658" spans="1:10" x14ac:dyDescent="0.2">
      <c r="A658" s="9" t="str">
        <f t="shared" ca="1" si="58"/>
        <v/>
      </c>
      <c r="B658" s="11" t="str">
        <f t="shared" ca="1" si="54"/>
        <v/>
      </c>
      <c r="C658" s="10" t="str">
        <f t="shared" ca="1" si="55"/>
        <v/>
      </c>
      <c r="D658" s="97"/>
      <c r="F658" s="10" t="str">
        <f t="shared" ca="1" si="56"/>
        <v/>
      </c>
      <c r="G658" s="10" t="str">
        <f t="shared" ca="1" si="59"/>
        <v/>
      </c>
      <c r="H658" s="10" t="str">
        <f t="shared" ca="1" si="57"/>
        <v/>
      </c>
      <c r="J658" s="4"/>
    </row>
    <row r="659" spans="1:10" x14ac:dyDescent="0.2">
      <c r="A659" s="9" t="str">
        <f t="shared" ca="1" si="58"/>
        <v/>
      </c>
      <c r="B659" s="11" t="str">
        <f t="shared" ca="1" si="54"/>
        <v/>
      </c>
      <c r="C659" s="10" t="str">
        <f t="shared" ca="1" si="55"/>
        <v/>
      </c>
      <c r="D659" s="97"/>
      <c r="F659" s="10" t="str">
        <f t="shared" ca="1" si="56"/>
        <v/>
      </c>
      <c r="G659" s="10" t="str">
        <f t="shared" ca="1" si="59"/>
        <v/>
      </c>
      <c r="H659" s="10" t="str">
        <f t="shared" ca="1" si="57"/>
        <v/>
      </c>
      <c r="J659" s="4"/>
    </row>
    <row r="660" spans="1:10" x14ac:dyDescent="0.2">
      <c r="A660" s="9" t="str">
        <f t="shared" ca="1" si="58"/>
        <v/>
      </c>
      <c r="B660" s="11" t="str">
        <f t="shared" ca="1" si="54"/>
        <v/>
      </c>
      <c r="C660" s="10" t="str">
        <f t="shared" ca="1" si="55"/>
        <v/>
      </c>
      <c r="D660" s="97"/>
      <c r="F660" s="10" t="str">
        <f t="shared" ca="1" si="56"/>
        <v/>
      </c>
      <c r="G660" s="10" t="str">
        <f t="shared" ca="1" si="59"/>
        <v/>
      </c>
      <c r="H660" s="10" t="str">
        <f t="shared" ca="1" si="57"/>
        <v/>
      </c>
      <c r="J660" s="4"/>
    </row>
    <row r="661" spans="1:10" x14ac:dyDescent="0.2">
      <c r="A661" s="9" t="str">
        <f t="shared" ca="1" si="58"/>
        <v/>
      </c>
      <c r="B661" s="11" t="str">
        <f t="shared" ca="1" si="54"/>
        <v/>
      </c>
      <c r="C661" s="10" t="str">
        <f t="shared" ca="1" si="55"/>
        <v/>
      </c>
      <c r="D661" s="97"/>
      <c r="F661" s="10" t="str">
        <f t="shared" ca="1" si="56"/>
        <v/>
      </c>
      <c r="G661" s="10" t="str">
        <f t="shared" ca="1" si="59"/>
        <v/>
      </c>
      <c r="H661" s="10" t="str">
        <f t="shared" ca="1" si="57"/>
        <v/>
      </c>
      <c r="J661" s="4"/>
    </row>
    <row r="662" spans="1:10" x14ac:dyDescent="0.2">
      <c r="A662" s="9" t="str">
        <f t="shared" ca="1" si="58"/>
        <v/>
      </c>
      <c r="B662" s="11" t="str">
        <f t="shared" ca="1" si="54"/>
        <v/>
      </c>
      <c r="C662" s="10" t="str">
        <f t="shared" ca="1" si="55"/>
        <v/>
      </c>
      <c r="D662" s="97"/>
      <c r="F662" s="10" t="str">
        <f t="shared" ca="1" si="56"/>
        <v/>
      </c>
      <c r="G662" s="10" t="str">
        <f t="shared" ca="1" si="59"/>
        <v/>
      </c>
      <c r="H662" s="10" t="str">
        <f t="shared" ca="1" si="57"/>
        <v/>
      </c>
      <c r="J662" s="4"/>
    </row>
    <row r="663" spans="1:10" x14ac:dyDescent="0.2">
      <c r="A663" s="9" t="str">
        <f t="shared" ca="1" si="58"/>
        <v/>
      </c>
      <c r="B663" s="11" t="str">
        <f t="shared" ca="1" si="54"/>
        <v/>
      </c>
      <c r="C663" s="10" t="str">
        <f t="shared" ca="1" si="55"/>
        <v/>
      </c>
      <c r="D663" s="97"/>
      <c r="F663" s="10" t="str">
        <f t="shared" ca="1" si="56"/>
        <v/>
      </c>
      <c r="G663" s="10" t="str">
        <f t="shared" ca="1" si="59"/>
        <v/>
      </c>
      <c r="H663" s="10" t="str">
        <f t="shared" ca="1" si="57"/>
        <v/>
      </c>
      <c r="J663" s="4"/>
    </row>
    <row r="664" spans="1:10" x14ac:dyDescent="0.2">
      <c r="A664" s="9" t="str">
        <f t="shared" ca="1" si="58"/>
        <v/>
      </c>
      <c r="B664" s="11" t="str">
        <f t="shared" ca="1" si="54"/>
        <v/>
      </c>
      <c r="C664" s="10" t="str">
        <f t="shared" ca="1" si="55"/>
        <v/>
      </c>
      <c r="D664" s="97"/>
      <c r="F664" s="10" t="str">
        <f t="shared" ca="1" si="56"/>
        <v/>
      </c>
      <c r="G664" s="10" t="str">
        <f t="shared" ca="1" si="59"/>
        <v/>
      </c>
      <c r="H664" s="10" t="str">
        <f t="shared" ca="1" si="57"/>
        <v/>
      </c>
      <c r="J664" s="4"/>
    </row>
    <row r="665" spans="1:10" x14ac:dyDescent="0.2">
      <c r="A665" s="9" t="str">
        <f t="shared" ca="1" si="58"/>
        <v/>
      </c>
      <c r="B665" s="11" t="str">
        <f t="shared" ref="B665:B728" ca="1" si="60">IF(A665="","",IF($M$16=26,(A665-1)*14+$D$13,IF($M$16=52,(A665-1)*7+$D$13,DATE(YEAR($D$13),MONTH($D$13)+(A665-1)*$N$16,IF($M$16=24,IF((MOD(A665-1,2))=1,DAY($D$13)+14,DAY($D$13)),DAY($D$13))))))</f>
        <v/>
      </c>
      <c r="C665" s="10" t="str">
        <f t="shared" ref="C665:C728" ca="1" si="61">IF(A665="","",IF(A665=$D$16,H664+F665,IF(IF($E$20,$D$20,$D$19)&gt;H664+F665,H664+F665,IF($E$20,$D$20,$D$19))))</f>
        <v/>
      </c>
      <c r="D665" s="97"/>
      <c r="F665" s="10" t="str">
        <f t="shared" ref="F665:F728" ca="1" si="62">IF(B665="","",IF(roundOpt,ROUND(((1+$H$9)^(B665-B664)-1)*H664,2),((1+$H$9)^(B665-B664)-1)*H664))</f>
        <v/>
      </c>
      <c r="G665" s="10" t="str">
        <f t="shared" ca="1" si="59"/>
        <v/>
      </c>
      <c r="H665" s="10" t="str">
        <f t="shared" ref="H665:H728" ca="1" si="63">IF(B665="","",H664+F665-C665-D665)</f>
        <v/>
      </c>
      <c r="J665" s="4"/>
    </row>
    <row r="666" spans="1:10" x14ac:dyDescent="0.2">
      <c r="A666" s="9" t="str">
        <f t="shared" ref="A666:A729" ca="1" si="64">IF(OR(H665&lt;=0,H665=""),"",OFFSET(A666,-1,0,1,1)+1)</f>
        <v/>
      </c>
      <c r="B666" s="11" t="str">
        <f t="shared" ca="1" si="60"/>
        <v/>
      </c>
      <c r="C666" s="10" t="str">
        <f t="shared" ca="1" si="61"/>
        <v/>
      </c>
      <c r="D666" s="97"/>
      <c r="F666" s="10" t="str">
        <f t="shared" ca="1" si="62"/>
        <v/>
      </c>
      <c r="G666" s="10" t="str">
        <f t="shared" ref="G666:G729" ca="1" si="65">IF(B666="","",MAX(0,H665-H666))</f>
        <v/>
      </c>
      <c r="H666" s="10" t="str">
        <f t="shared" ca="1" si="63"/>
        <v/>
      </c>
      <c r="J666" s="4"/>
    </row>
    <row r="667" spans="1:10" x14ac:dyDescent="0.2">
      <c r="A667" s="9" t="str">
        <f t="shared" ca="1" si="64"/>
        <v/>
      </c>
      <c r="B667" s="11" t="str">
        <f t="shared" ca="1" si="60"/>
        <v/>
      </c>
      <c r="C667" s="10" t="str">
        <f t="shared" ca="1" si="61"/>
        <v/>
      </c>
      <c r="D667" s="97"/>
      <c r="F667" s="10" t="str">
        <f t="shared" ca="1" si="62"/>
        <v/>
      </c>
      <c r="G667" s="10" t="str">
        <f t="shared" ca="1" si="65"/>
        <v/>
      </c>
      <c r="H667" s="10" t="str">
        <f t="shared" ca="1" si="63"/>
        <v/>
      </c>
      <c r="J667" s="4"/>
    </row>
    <row r="668" spans="1:10" x14ac:dyDescent="0.2">
      <c r="A668" s="9" t="str">
        <f t="shared" ca="1" si="64"/>
        <v/>
      </c>
      <c r="B668" s="11" t="str">
        <f t="shared" ca="1" si="60"/>
        <v/>
      </c>
      <c r="C668" s="10" t="str">
        <f t="shared" ca="1" si="61"/>
        <v/>
      </c>
      <c r="D668" s="97"/>
      <c r="F668" s="10" t="str">
        <f t="shared" ca="1" si="62"/>
        <v/>
      </c>
      <c r="G668" s="10" t="str">
        <f t="shared" ca="1" si="65"/>
        <v/>
      </c>
      <c r="H668" s="10" t="str">
        <f t="shared" ca="1" si="63"/>
        <v/>
      </c>
      <c r="J668" s="4"/>
    </row>
    <row r="669" spans="1:10" x14ac:dyDescent="0.2">
      <c r="A669" s="9" t="str">
        <f t="shared" ca="1" si="64"/>
        <v/>
      </c>
      <c r="B669" s="11" t="str">
        <f t="shared" ca="1" si="60"/>
        <v/>
      </c>
      <c r="C669" s="10" t="str">
        <f t="shared" ca="1" si="61"/>
        <v/>
      </c>
      <c r="D669" s="97"/>
      <c r="F669" s="10" t="str">
        <f t="shared" ca="1" si="62"/>
        <v/>
      </c>
      <c r="G669" s="10" t="str">
        <f t="shared" ca="1" si="65"/>
        <v/>
      </c>
      <c r="H669" s="10" t="str">
        <f t="shared" ca="1" si="63"/>
        <v/>
      </c>
      <c r="J669" s="4"/>
    </row>
    <row r="670" spans="1:10" x14ac:dyDescent="0.2">
      <c r="A670" s="9" t="str">
        <f t="shared" ca="1" si="64"/>
        <v/>
      </c>
      <c r="B670" s="11" t="str">
        <f t="shared" ca="1" si="60"/>
        <v/>
      </c>
      <c r="C670" s="10" t="str">
        <f t="shared" ca="1" si="61"/>
        <v/>
      </c>
      <c r="D670" s="97"/>
      <c r="F670" s="10" t="str">
        <f t="shared" ca="1" si="62"/>
        <v/>
      </c>
      <c r="G670" s="10" t="str">
        <f t="shared" ca="1" si="65"/>
        <v/>
      </c>
      <c r="H670" s="10" t="str">
        <f t="shared" ca="1" si="63"/>
        <v/>
      </c>
      <c r="J670" s="4"/>
    </row>
    <row r="671" spans="1:10" x14ac:dyDescent="0.2">
      <c r="A671" s="9" t="str">
        <f t="shared" ca="1" si="64"/>
        <v/>
      </c>
      <c r="B671" s="11" t="str">
        <f t="shared" ca="1" si="60"/>
        <v/>
      </c>
      <c r="C671" s="10" t="str">
        <f t="shared" ca="1" si="61"/>
        <v/>
      </c>
      <c r="D671" s="97"/>
      <c r="F671" s="10" t="str">
        <f t="shared" ca="1" si="62"/>
        <v/>
      </c>
      <c r="G671" s="10" t="str">
        <f t="shared" ca="1" si="65"/>
        <v/>
      </c>
      <c r="H671" s="10" t="str">
        <f t="shared" ca="1" si="63"/>
        <v/>
      </c>
      <c r="J671" s="4"/>
    </row>
    <row r="672" spans="1:10" x14ac:dyDescent="0.2">
      <c r="A672" s="9" t="str">
        <f t="shared" ca="1" si="64"/>
        <v/>
      </c>
      <c r="B672" s="11" t="str">
        <f t="shared" ca="1" si="60"/>
        <v/>
      </c>
      <c r="C672" s="10" t="str">
        <f t="shared" ca="1" si="61"/>
        <v/>
      </c>
      <c r="D672" s="97"/>
      <c r="F672" s="10" t="str">
        <f t="shared" ca="1" si="62"/>
        <v/>
      </c>
      <c r="G672" s="10" t="str">
        <f t="shared" ca="1" si="65"/>
        <v/>
      </c>
      <c r="H672" s="10" t="str">
        <f t="shared" ca="1" si="63"/>
        <v/>
      </c>
      <c r="J672" s="4"/>
    </row>
    <row r="673" spans="1:10" x14ac:dyDescent="0.2">
      <c r="A673" s="9" t="str">
        <f t="shared" ca="1" si="64"/>
        <v/>
      </c>
      <c r="B673" s="11" t="str">
        <f t="shared" ca="1" si="60"/>
        <v/>
      </c>
      <c r="C673" s="10" t="str">
        <f t="shared" ca="1" si="61"/>
        <v/>
      </c>
      <c r="D673" s="97"/>
      <c r="F673" s="10" t="str">
        <f t="shared" ca="1" si="62"/>
        <v/>
      </c>
      <c r="G673" s="10" t="str">
        <f t="shared" ca="1" si="65"/>
        <v/>
      </c>
      <c r="H673" s="10" t="str">
        <f t="shared" ca="1" si="63"/>
        <v/>
      </c>
      <c r="J673" s="4"/>
    </row>
    <row r="674" spans="1:10" x14ac:dyDescent="0.2">
      <c r="A674" s="9" t="str">
        <f t="shared" ca="1" si="64"/>
        <v/>
      </c>
      <c r="B674" s="11" t="str">
        <f t="shared" ca="1" si="60"/>
        <v/>
      </c>
      <c r="C674" s="10" t="str">
        <f t="shared" ca="1" si="61"/>
        <v/>
      </c>
      <c r="D674" s="97"/>
      <c r="F674" s="10" t="str">
        <f t="shared" ca="1" si="62"/>
        <v/>
      </c>
      <c r="G674" s="10" t="str">
        <f t="shared" ca="1" si="65"/>
        <v/>
      </c>
      <c r="H674" s="10" t="str">
        <f t="shared" ca="1" si="63"/>
        <v/>
      </c>
      <c r="J674" s="4"/>
    </row>
    <row r="675" spans="1:10" x14ac:dyDescent="0.2">
      <c r="A675" s="9" t="str">
        <f t="shared" ca="1" si="64"/>
        <v/>
      </c>
      <c r="B675" s="11" t="str">
        <f t="shared" ca="1" si="60"/>
        <v/>
      </c>
      <c r="C675" s="10" t="str">
        <f t="shared" ca="1" si="61"/>
        <v/>
      </c>
      <c r="D675" s="97"/>
      <c r="F675" s="10" t="str">
        <f t="shared" ca="1" si="62"/>
        <v/>
      </c>
      <c r="G675" s="10" t="str">
        <f t="shared" ca="1" si="65"/>
        <v/>
      </c>
      <c r="H675" s="10" t="str">
        <f t="shared" ca="1" si="63"/>
        <v/>
      </c>
      <c r="J675" s="4"/>
    </row>
    <row r="676" spans="1:10" x14ac:dyDescent="0.2">
      <c r="A676" s="9" t="str">
        <f t="shared" ca="1" si="64"/>
        <v/>
      </c>
      <c r="B676" s="11" t="str">
        <f t="shared" ca="1" si="60"/>
        <v/>
      </c>
      <c r="C676" s="10" t="str">
        <f t="shared" ca="1" si="61"/>
        <v/>
      </c>
      <c r="D676" s="97"/>
      <c r="F676" s="10" t="str">
        <f t="shared" ca="1" si="62"/>
        <v/>
      </c>
      <c r="G676" s="10" t="str">
        <f t="shared" ca="1" si="65"/>
        <v/>
      </c>
      <c r="H676" s="10" t="str">
        <f t="shared" ca="1" si="63"/>
        <v/>
      </c>
      <c r="J676" s="4"/>
    </row>
    <row r="677" spans="1:10" x14ac:dyDescent="0.2">
      <c r="A677" s="9" t="str">
        <f t="shared" ca="1" si="64"/>
        <v/>
      </c>
      <c r="B677" s="11" t="str">
        <f t="shared" ca="1" si="60"/>
        <v/>
      </c>
      <c r="C677" s="10" t="str">
        <f t="shared" ca="1" si="61"/>
        <v/>
      </c>
      <c r="D677" s="97"/>
      <c r="F677" s="10" t="str">
        <f t="shared" ca="1" si="62"/>
        <v/>
      </c>
      <c r="G677" s="10" t="str">
        <f t="shared" ca="1" si="65"/>
        <v/>
      </c>
      <c r="H677" s="10" t="str">
        <f t="shared" ca="1" si="63"/>
        <v/>
      </c>
      <c r="J677" s="4"/>
    </row>
    <row r="678" spans="1:10" x14ac:dyDescent="0.2">
      <c r="A678" s="9" t="str">
        <f t="shared" ca="1" si="64"/>
        <v/>
      </c>
      <c r="B678" s="11" t="str">
        <f t="shared" ca="1" si="60"/>
        <v/>
      </c>
      <c r="C678" s="10" t="str">
        <f t="shared" ca="1" si="61"/>
        <v/>
      </c>
      <c r="D678" s="97"/>
      <c r="F678" s="10" t="str">
        <f t="shared" ca="1" si="62"/>
        <v/>
      </c>
      <c r="G678" s="10" t="str">
        <f t="shared" ca="1" si="65"/>
        <v/>
      </c>
      <c r="H678" s="10" t="str">
        <f t="shared" ca="1" si="63"/>
        <v/>
      </c>
      <c r="J678" s="4"/>
    </row>
    <row r="679" spans="1:10" x14ac:dyDescent="0.2">
      <c r="A679" s="9" t="str">
        <f t="shared" ca="1" si="64"/>
        <v/>
      </c>
      <c r="B679" s="11" t="str">
        <f t="shared" ca="1" si="60"/>
        <v/>
      </c>
      <c r="C679" s="10" t="str">
        <f t="shared" ca="1" si="61"/>
        <v/>
      </c>
      <c r="D679" s="97"/>
      <c r="F679" s="10" t="str">
        <f t="shared" ca="1" si="62"/>
        <v/>
      </c>
      <c r="G679" s="10" t="str">
        <f t="shared" ca="1" si="65"/>
        <v/>
      </c>
      <c r="H679" s="10" t="str">
        <f t="shared" ca="1" si="63"/>
        <v/>
      </c>
      <c r="J679" s="4"/>
    </row>
    <row r="680" spans="1:10" x14ac:dyDescent="0.2">
      <c r="A680" s="9" t="str">
        <f t="shared" ca="1" si="64"/>
        <v/>
      </c>
      <c r="B680" s="11" t="str">
        <f t="shared" ca="1" si="60"/>
        <v/>
      </c>
      <c r="C680" s="10" t="str">
        <f t="shared" ca="1" si="61"/>
        <v/>
      </c>
      <c r="D680" s="97"/>
      <c r="F680" s="10" t="str">
        <f t="shared" ca="1" si="62"/>
        <v/>
      </c>
      <c r="G680" s="10" t="str">
        <f t="shared" ca="1" si="65"/>
        <v/>
      </c>
      <c r="H680" s="10" t="str">
        <f t="shared" ca="1" si="63"/>
        <v/>
      </c>
      <c r="J680" s="4"/>
    </row>
    <row r="681" spans="1:10" x14ac:dyDescent="0.2">
      <c r="A681" s="9" t="str">
        <f t="shared" ca="1" si="64"/>
        <v/>
      </c>
      <c r="B681" s="11" t="str">
        <f t="shared" ca="1" si="60"/>
        <v/>
      </c>
      <c r="C681" s="10" t="str">
        <f t="shared" ca="1" si="61"/>
        <v/>
      </c>
      <c r="D681" s="97"/>
      <c r="F681" s="10" t="str">
        <f t="shared" ca="1" si="62"/>
        <v/>
      </c>
      <c r="G681" s="10" t="str">
        <f t="shared" ca="1" si="65"/>
        <v/>
      </c>
      <c r="H681" s="10" t="str">
        <f t="shared" ca="1" si="63"/>
        <v/>
      </c>
      <c r="J681" s="4"/>
    </row>
    <row r="682" spans="1:10" x14ac:dyDescent="0.2">
      <c r="A682" s="9" t="str">
        <f t="shared" ca="1" si="64"/>
        <v/>
      </c>
      <c r="B682" s="11" t="str">
        <f t="shared" ca="1" si="60"/>
        <v/>
      </c>
      <c r="C682" s="10" t="str">
        <f t="shared" ca="1" si="61"/>
        <v/>
      </c>
      <c r="D682" s="97"/>
      <c r="F682" s="10" t="str">
        <f t="shared" ca="1" si="62"/>
        <v/>
      </c>
      <c r="G682" s="10" t="str">
        <f t="shared" ca="1" si="65"/>
        <v/>
      </c>
      <c r="H682" s="10" t="str">
        <f t="shared" ca="1" si="63"/>
        <v/>
      </c>
      <c r="J682" s="4"/>
    </row>
    <row r="683" spans="1:10" x14ac:dyDescent="0.2">
      <c r="A683" s="9" t="str">
        <f t="shared" ca="1" si="64"/>
        <v/>
      </c>
      <c r="B683" s="11" t="str">
        <f t="shared" ca="1" si="60"/>
        <v/>
      </c>
      <c r="C683" s="10" t="str">
        <f t="shared" ca="1" si="61"/>
        <v/>
      </c>
      <c r="D683" s="97"/>
      <c r="F683" s="10" t="str">
        <f t="shared" ca="1" si="62"/>
        <v/>
      </c>
      <c r="G683" s="10" t="str">
        <f t="shared" ca="1" si="65"/>
        <v/>
      </c>
      <c r="H683" s="10" t="str">
        <f t="shared" ca="1" si="63"/>
        <v/>
      </c>
      <c r="J683" s="4"/>
    </row>
    <row r="684" spans="1:10" x14ac:dyDescent="0.2">
      <c r="A684" s="9" t="str">
        <f t="shared" ca="1" si="64"/>
        <v/>
      </c>
      <c r="B684" s="11" t="str">
        <f t="shared" ca="1" si="60"/>
        <v/>
      </c>
      <c r="C684" s="10" t="str">
        <f t="shared" ca="1" si="61"/>
        <v/>
      </c>
      <c r="D684" s="97"/>
      <c r="F684" s="10" t="str">
        <f t="shared" ca="1" si="62"/>
        <v/>
      </c>
      <c r="G684" s="10" t="str">
        <f t="shared" ca="1" si="65"/>
        <v/>
      </c>
      <c r="H684" s="10" t="str">
        <f t="shared" ca="1" si="63"/>
        <v/>
      </c>
      <c r="J684" s="4"/>
    </row>
    <row r="685" spans="1:10" x14ac:dyDescent="0.2">
      <c r="A685" s="9" t="str">
        <f t="shared" ca="1" si="64"/>
        <v/>
      </c>
      <c r="B685" s="11" t="str">
        <f t="shared" ca="1" si="60"/>
        <v/>
      </c>
      <c r="C685" s="10" t="str">
        <f t="shared" ca="1" si="61"/>
        <v/>
      </c>
      <c r="D685" s="97"/>
      <c r="F685" s="10" t="str">
        <f t="shared" ca="1" si="62"/>
        <v/>
      </c>
      <c r="G685" s="10" t="str">
        <f t="shared" ca="1" si="65"/>
        <v/>
      </c>
      <c r="H685" s="10" t="str">
        <f t="shared" ca="1" si="63"/>
        <v/>
      </c>
      <c r="J685" s="4"/>
    </row>
    <row r="686" spans="1:10" x14ac:dyDescent="0.2">
      <c r="A686" s="9" t="str">
        <f t="shared" ca="1" si="64"/>
        <v/>
      </c>
      <c r="B686" s="11" t="str">
        <f t="shared" ca="1" si="60"/>
        <v/>
      </c>
      <c r="C686" s="10" t="str">
        <f t="shared" ca="1" si="61"/>
        <v/>
      </c>
      <c r="D686" s="97"/>
      <c r="F686" s="10" t="str">
        <f t="shared" ca="1" si="62"/>
        <v/>
      </c>
      <c r="G686" s="10" t="str">
        <f t="shared" ca="1" si="65"/>
        <v/>
      </c>
      <c r="H686" s="10" t="str">
        <f t="shared" ca="1" si="63"/>
        <v/>
      </c>
      <c r="J686" s="4"/>
    </row>
    <row r="687" spans="1:10" x14ac:dyDescent="0.2">
      <c r="A687" s="9" t="str">
        <f t="shared" ca="1" si="64"/>
        <v/>
      </c>
      <c r="B687" s="11" t="str">
        <f t="shared" ca="1" si="60"/>
        <v/>
      </c>
      <c r="C687" s="10" t="str">
        <f t="shared" ca="1" si="61"/>
        <v/>
      </c>
      <c r="D687" s="97"/>
      <c r="F687" s="10" t="str">
        <f t="shared" ca="1" si="62"/>
        <v/>
      </c>
      <c r="G687" s="10" t="str">
        <f t="shared" ca="1" si="65"/>
        <v/>
      </c>
      <c r="H687" s="10" t="str">
        <f t="shared" ca="1" si="63"/>
        <v/>
      </c>
      <c r="J687" s="4"/>
    </row>
    <row r="688" spans="1:10" x14ac:dyDescent="0.2">
      <c r="A688" s="9" t="str">
        <f t="shared" ca="1" si="64"/>
        <v/>
      </c>
      <c r="B688" s="11" t="str">
        <f t="shared" ca="1" si="60"/>
        <v/>
      </c>
      <c r="C688" s="10" t="str">
        <f t="shared" ca="1" si="61"/>
        <v/>
      </c>
      <c r="D688" s="97"/>
      <c r="F688" s="10" t="str">
        <f t="shared" ca="1" si="62"/>
        <v/>
      </c>
      <c r="G688" s="10" t="str">
        <f t="shared" ca="1" si="65"/>
        <v/>
      </c>
      <c r="H688" s="10" t="str">
        <f t="shared" ca="1" si="63"/>
        <v/>
      </c>
      <c r="J688" s="4"/>
    </row>
    <row r="689" spans="1:10" x14ac:dyDescent="0.2">
      <c r="A689" s="9" t="str">
        <f t="shared" ca="1" si="64"/>
        <v/>
      </c>
      <c r="B689" s="11" t="str">
        <f t="shared" ca="1" si="60"/>
        <v/>
      </c>
      <c r="C689" s="10" t="str">
        <f t="shared" ca="1" si="61"/>
        <v/>
      </c>
      <c r="D689" s="97"/>
      <c r="F689" s="10" t="str">
        <f t="shared" ca="1" si="62"/>
        <v/>
      </c>
      <c r="G689" s="10" t="str">
        <f t="shared" ca="1" si="65"/>
        <v/>
      </c>
      <c r="H689" s="10" t="str">
        <f t="shared" ca="1" si="63"/>
        <v/>
      </c>
      <c r="J689" s="4"/>
    </row>
    <row r="690" spans="1:10" x14ac:dyDescent="0.2">
      <c r="A690" s="9" t="str">
        <f t="shared" ca="1" si="64"/>
        <v/>
      </c>
      <c r="B690" s="11" t="str">
        <f t="shared" ca="1" si="60"/>
        <v/>
      </c>
      <c r="C690" s="10" t="str">
        <f t="shared" ca="1" si="61"/>
        <v/>
      </c>
      <c r="D690" s="97"/>
      <c r="F690" s="10" t="str">
        <f t="shared" ca="1" si="62"/>
        <v/>
      </c>
      <c r="G690" s="10" t="str">
        <f t="shared" ca="1" si="65"/>
        <v/>
      </c>
      <c r="H690" s="10" t="str">
        <f t="shared" ca="1" si="63"/>
        <v/>
      </c>
      <c r="J690" s="4"/>
    </row>
    <row r="691" spans="1:10" x14ac:dyDescent="0.2">
      <c r="A691" s="9" t="str">
        <f t="shared" ca="1" si="64"/>
        <v/>
      </c>
      <c r="B691" s="11" t="str">
        <f t="shared" ca="1" si="60"/>
        <v/>
      </c>
      <c r="C691" s="10" t="str">
        <f t="shared" ca="1" si="61"/>
        <v/>
      </c>
      <c r="D691" s="97"/>
      <c r="F691" s="10" t="str">
        <f t="shared" ca="1" si="62"/>
        <v/>
      </c>
      <c r="G691" s="10" t="str">
        <f t="shared" ca="1" si="65"/>
        <v/>
      </c>
      <c r="H691" s="10" t="str">
        <f t="shared" ca="1" si="63"/>
        <v/>
      </c>
      <c r="J691" s="4"/>
    </row>
    <row r="692" spans="1:10" x14ac:dyDescent="0.2">
      <c r="A692" s="9" t="str">
        <f t="shared" ca="1" si="64"/>
        <v/>
      </c>
      <c r="B692" s="11" t="str">
        <f t="shared" ca="1" si="60"/>
        <v/>
      </c>
      <c r="C692" s="10" t="str">
        <f t="shared" ca="1" si="61"/>
        <v/>
      </c>
      <c r="D692" s="97"/>
      <c r="F692" s="10" t="str">
        <f t="shared" ca="1" si="62"/>
        <v/>
      </c>
      <c r="G692" s="10" t="str">
        <f t="shared" ca="1" si="65"/>
        <v/>
      </c>
      <c r="H692" s="10" t="str">
        <f t="shared" ca="1" si="63"/>
        <v/>
      </c>
      <c r="J692" s="4"/>
    </row>
    <row r="693" spans="1:10" x14ac:dyDescent="0.2">
      <c r="A693" s="9" t="str">
        <f t="shared" ca="1" si="64"/>
        <v/>
      </c>
      <c r="B693" s="11" t="str">
        <f t="shared" ca="1" si="60"/>
        <v/>
      </c>
      <c r="C693" s="10" t="str">
        <f t="shared" ca="1" si="61"/>
        <v/>
      </c>
      <c r="D693" s="97"/>
      <c r="F693" s="10" t="str">
        <f t="shared" ca="1" si="62"/>
        <v/>
      </c>
      <c r="G693" s="10" t="str">
        <f t="shared" ca="1" si="65"/>
        <v/>
      </c>
      <c r="H693" s="10" t="str">
        <f t="shared" ca="1" si="63"/>
        <v/>
      </c>
      <c r="J693" s="4"/>
    </row>
    <row r="694" spans="1:10" x14ac:dyDescent="0.2">
      <c r="A694" s="9" t="str">
        <f t="shared" ca="1" si="64"/>
        <v/>
      </c>
      <c r="B694" s="11" t="str">
        <f t="shared" ca="1" si="60"/>
        <v/>
      </c>
      <c r="C694" s="10" t="str">
        <f t="shared" ca="1" si="61"/>
        <v/>
      </c>
      <c r="D694" s="97"/>
      <c r="F694" s="10" t="str">
        <f t="shared" ca="1" si="62"/>
        <v/>
      </c>
      <c r="G694" s="10" t="str">
        <f t="shared" ca="1" si="65"/>
        <v/>
      </c>
      <c r="H694" s="10" t="str">
        <f t="shared" ca="1" si="63"/>
        <v/>
      </c>
      <c r="J694" s="4"/>
    </row>
    <row r="695" spans="1:10" x14ac:dyDescent="0.2">
      <c r="A695" s="9" t="str">
        <f t="shared" ca="1" si="64"/>
        <v/>
      </c>
      <c r="B695" s="11" t="str">
        <f t="shared" ca="1" si="60"/>
        <v/>
      </c>
      <c r="C695" s="10" t="str">
        <f t="shared" ca="1" si="61"/>
        <v/>
      </c>
      <c r="D695" s="97"/>
      <c r="F695" s="10" t="str">
        <f t="shared" ca="1" si="62"/>
        <v/>
      </c>
      <c r="G695" s="10" t="str">
        <f t="shared" ca="1" si="65"/>
        <v/>
      </c>
      <c r="H695" s="10" t="str">
        <f t="shared" ca="1" si="63"/>
        <v/>
      </c>
      <c r="J695" s="4"/>
    </row>
    <row r="696" spans="1:10" x14ac:dyDescent="0.2">
      <c r="A696" s="9" t="str">
        <f t="shared" ca="1" si="64"/>
        <v/>
      </c>
      <c r="B696" s="11" t="str">
        <f t="shared" ca="1" si="60"/>
        <v/>
      </c>
      <c r="C696" s="10" t="str">
        <f t="shared" ca="1" si="61"/>
        <v/>
      </c>
      <c r="D696" s="97"/>
      <c r="F696" s="10" t="str">
        <f t="shared" ca="1" si="62"/>
        <v/>
      </c>
      <c r="G696" s="10" t="str">
        <f t="shared" ca="1" si="65"/>
        <v/>
      </c>
      <c r="H696" s="10" t="str">
        <f t="shared" ca="1" si="63"/>
        <v/>
      </c>
      <c r="J696" s="4"/>
    </row>
    <row r="697" spans="1:10" x14ac:dyDescent="0.2">
      <c r="A697" s="9" t="str">
        <f t="shared" ca="1" si="64"/>
        <v/>
      </c>
      <c r="B697" s="11" t="str">
        <f t="shared" ca="1" si="60"/>
        <v/>
      </c>
      <c r="C697" s="10" t="str">
        <f t="shared" ca="1" si="61"/>
        <v/>
      </c>
      <c r="D697" s="97"/>
      <c r="F697" s="10" t="str">
        <f t="shared" ca="1" si="62"/>
        <v/>
      </c>
      <c r="G697" s="10" t="str">
        <f t="shared" ca="1" si="65"/>
        <v/>
      </c>
      <c r="H697" s="10" t="str">
        <f t="shared" ca="1" si="63"/>
        <v/>
      </c>
      <c r="J697" s="4"/>
    </row>
    <row r="698" spans="1:10" x14ac:dyDescent="0.2">
      <c r="A698" s="9" t="str">
        <f t="shared" ca="1" si="64"/>
        <v/>
      </c>
      <c r="B698" s="11" t="str">
        <f t="shared" ca="1" si="60"/>
        <v/>
      </c>
      <c r="C698" s="10" t="str">
        <f t="shared" ca="1" si="61"/>
        <v/>
      </c>
      <c r="D698" s="97"/>
      <c r="F698" s="10" t="str">
        <f t="shared" ca="1" si="62"/>
        <v/>
      </c>
      <c r="G698" s="10" t="str">
        <f t="shared" ca="1" si="65"/>
        <v/>
      </c>
      <c r="H698" s="10" t="str">
        <f t="shared" ca="1" si="63"/>
        <v/>
      </c>
      <c r="J698" s="4"/>
    </row>
    <row r="699" spans="1:10" x14ac:dyDescent="0.2">
      <c r="A699" s="9" t="str">
        <f t="shared" ca="1" si="64"/>
        <v/>
      </c>
      <c r="B699" s="11" t="str">
        <f t="shared" ca="1" si="60"/>
        <v/>
      </c>
      <c r="C699" s="10" t="str">
        <f t="shared" ca="1" si="61"/>
        <v/>
      </c>
      <c r="D699" s="97"/>
      <c r="F699" s="10" t="str">
        <f t="shared" ca="1" si="62"/>
        <v/>
      </c>
      <c r="G699" s="10" t="str">
        <f t="shared" ca="1" si="65"/>
        <v/>
      </c>
      <c r="H699" s="10" t="str">
        <f t="shared" ca="1" si="63"/>
        <v/>
      </c>
      <c r="J699" s="4"/>
    </row>
    <row r="700" spans="1:10" x14ac:dyDescent="0.2">
      <c r="A700" s="9" t="str">
        <f t="shared" ca="1" si="64"/>
        <v/>
      </c>
      <c r="B700" s="11" t="str">
        <f t="shared" ca="1" si="60"/>
        <v/>
      </c>
      <c r="C700" s="10" t="str">
        <f t="shared" ca="1" si="61"/>
        <v/>
      </c>
      <c r="D700" s="97"/>
      <c r="F700" s="10" t="str">
        <f t="shared" ca="1" si="62"/>
        <v/>
      </c>
      <c r="G700" s="10" t="str">
        <f t="shared" ca="1" si="65"/>
        <v/>
      </c>
      <c r="H700" s="10" t="str">
        <f t="shared" ca="1" si="63"/>
        <v/>
      </c>
      <c r="J700" s="4"/>
    </row>
    <row r="701" spans="1:10" x14ac:dyDescent="0.2">
      <c r="A701" s="9" t="str">
        <f t="shared" ca="1" si="64"/>
        <v/>
      </c>
      <c r="B701" s="11" t="str">
        <f t="shared" ca="1" si="60"/>
        <v/>
      </c>
      <c r="C701" s="10" t="str">
        <f t="shared" ca="1" si="61"/>
        <v/>
      </c>
      <c r="D701" s="97"/>
      <c r="F701" s="10" t="str">
        <f t="shared" ca="1" si="62"/>
        <v/>
      </c>
      <c r="G701" s="10" t="str">
        <f t="shared" ca="1" si="65"/>
        <v/>
      </c>
      <c r="H701" s="10" t="str">
        <f t="shared" ca="1" si="63"/>
        <v/>
      </c>
      <c r="J701" s="4"/>
    </row>
    <row r="702" spans="1:10" x14ac:dyDescent="0.2">
      <c r="A702" s="9" t="str">
        <f t="shared" ca="1" si="64"/>
        <v/>
      </c>
      <c r="B702" s="11" t="str">
        <f t="shared" ca="1" si="60"/>
        <v/>
      </c>
      <c r="C702" s="10" t="str">
        <f t="shared" ca="1" si="61"/>
        <v/>
      </c>
      <c r="D702" s="97"/>
      <c r="F702" s="10" t="str">
        <f t="shared" ca="1" si="62"/>
        <v/>
      </c>
      <c r="G702" s="10" t="str">
        <f t="shared" ca="1" si="65"/>
        <v/>
      </c>
      <c r="H702" s="10" t="str">
        <f t="shared" ca="1" si="63"/>
        <v/>
      </c>
      <c r="J702" s="4"/>
    </row>
    <row r="703" spans="1:10" x14ac:dyDescent="0.2">
      <c r="A703" s="9" t="str">
        <f t="shared" ca="1" si="64"/>
        <v/>
      </c>
      <c r="B703" s="11" t="str">
        <f t="shared" ca="1" si="60"/>
        <v/>
      </c>
      <c r="C703" s="10" t="str">
        <f t="shared" ca="1" si="61"/>
        <v/>
      </c>
      <c r="D703" s="97"/>
      <c r="F703" s="10" t="str">
        <f t="shared" ca="1" si="62"/>
        <v/>
      </c>
      <c r="G703" s="10" t="str">
        <f t="shared" ca="1" si="65"/>
        <v/>
      </c>
      <c r="H703" s="10" t="str">
        <f t="shared" ca="1" si="63"/>
        <v/>
      </c>
      <c r="J703" s="4"/>
    </row>
    <row r="704" spans="1:10" x14ac:dyDescent="0.2">
      <c r="A704" s="9" t="str">
        <f t="shared" ca="1" si="64"/>
        <v/>
      </c>
      <c r="B704" s="11" t="str">
        <f t="shared" ca="1" si="60"/>
        <v/>
      </c>
      <c r="C704" s="10" t="str">
        <f t="shared" ca="1" si="61"/>
        <v/>
      </c>
      <c r="D704" s="97"/>
      <c r="F704" s="10" t="str">
        <f t="shared" ca="1" si="62"/>
        <v/>
      </c>
      <c r="G704" s="10" t="str">
        <f t="shared" ca="1" si="65"/>
        <v/>
      </c>
      <c r="H704" s="10" t="str">
        <f t="shared" ca="1" si="63"/>
        <v/>
      </c>
      <c r="J704" s="4"/>
    </row>
    <row r="705" spans="1:10" x14ac:dyDescent="0.2">
      <c r="A705" s="9" t="str">
        <f t="shared" ca="1" si="64"/>
        <v/>
      </c>
      <c r="B705" s="11" t="str">
        <f t="shared" ca="1" si="60"/>
        <v/>
      </c>
      <c r="C705" s="10" t="str">
        <f t="shared" ca="1" si="61"/>
        <v/>
      </c>
      <c r="D705" s="97"/>
      <c r="F705" s="10" t="str">
        <f t="shared" ca="1" si="62"/>
        <v/>
      </c>
      <c r="G705" s="10" t="str">
        <f t="shared" ca="1" si="65"/>
        <v/>
      </c>
      <c r="H705" s="10" t="str">
        <f t="shared" ca="1" si="63"/>
        <v/>
      </c>
      <c r="J705" s="4"/>
    </row>
    <row r="706" spans="1:10" x14ac:dyDescent="0.2">
      <c r="A706" s="9" t="str">
        <f t="shared" ca="1" si="64"/>
        <v/>
      </c>
      <c r="B706" s="11" t="str">
        <f t="shared" ca="1" si="60"/>
        <v/>
      </c>
      <c r="C706" s="10" t="str">
        <f t="shared" ca="1" si="61"/>
        <v/>
      </c>
      <c r="D706" s="97"/>
      <c r="F706" s="10" t="str">
        <f t="shared" ca="1" si="62"/>
        <v/>
      </c>
      <c r="G706" s="10" t="str">
        <f t="shared" ca="1" si="65"/>
        <v/>
      </c>
      <c r="H706" s="10" t="str">
        <f t="shared" ca="1" si="63"/>
        <v/>
      </c>
      <c r="J706" s="4"/>
    </row>
    <row r="707" spans="1:10" x14ac:dyDescent="0.2">
      <c r="A707" s="9" t="str">
        <f t="shared" ca="1" si="64"/>
        <v/>
      </c>
      <c r="B707" s="11" t="str">
        <f t="shared" ca="1" si="60"/>
        <v/>
      </c>
      <c r="C707" s="10" t="str">
        <f t="shared" ca="1" si="61"/>
        <v/>
      </c>
      <c r="D707" s="97"/>
      <c r="F707" s="10" t="str">
        <f t="shared" ca="1" si="62"/>
        <v/>
      </c>
      <c r="G707" s="10" t="str">
        <f t="shared" ca="1" si="65"/>
        <v/>
      </c>
      <c r="H707" s="10" t="str">
        <f t="shared" ca="1" si="63"/>
        <v/>
      </c>
      <c r="J707" s="4"/>
    </row>
    <row r="708" spans="1:10" x14ac:dyDescent="0.2">
      <c r="A708" s="9" t="str">
        <f t="shared" ca="1" si="64"/>
        <v/>
      </c>
      <c r="B708" s="11" t="str">
        <f t="shared" ca="1" si="60"/>
        <v/>
      </c>
      <c r="C708" s="10" t="str">
        <f t="shared" ca="1" si="61"/>
        <v/>
      </c>
      <c r="D708" s="97"/>
      <c r="F708" s="10" t="str">
        <f t="shared" ca="1" si="62"/>
        <v/>
      </c>
      <c r="G708" s="10" t="str">
        <f t="shared" ca="1" si="65"/>
        <v/>
      </c>
      <c r="H708" s="10" t="str">
        <f t="shared" ca="1" si="63"/>
        <v/>
      </c>
      <c r="J708" s="4"/>
    </row>
    <row r="709" spans="1:10" x14ac:dyDescent="0.2">
      <c r="A709" s="9" t="str">
        <f t="shared" ca="1" si="64"/>
        <v/>
      </c>
      <c r="B709" s="11" t="str">
        <f t="shared" ca="1" si="60"/>
        <v/>
      </c>
      <c r="C709" s="10" t="str">
        <f t="shared" ca="1" si="61"/>
        <v/>
      </c>
      <c r="D709" s="97"/>
      <c r="F709" s="10" t="str">
        <f t="shared" ca="1" si="62"/>
        <v/>
      </c>
      <c r="G709" s="10" t="str">
        <f t="shared" ca="1" si="65"/>
        <v/>
      </c>
      <c r="H709" s="10" t="str">
        <f t="shared" ca="1" si="63"/>
        <v/>
      </c>
      <c r="J709" s="4"/>
    </row>
    <row r="710" spans="1:10" x14ac:dyDescent="0.2">
      <c r="A710" s="9" t="str">
        <f t="shared" ca="1" si="64"/>
        <v/>
      </c>
      <c r="B710" s="11" t="str">
        <f t="shared" ca="1" si="60"/>
        <v/>
      </c>
      <c r="C710" s="10" t="str">
        <f t="shared" ca="1" si="61"/>
        <v/>
      </c>
      <c r="D710" s="97"/>
      <c r="F710" s="10" t="str">
        <f t="shared" ca="1" si="62"/>
        <v/>
      </c>
      <c r="G710" s="10" t="str">
        <f t="shared" ca="1" si="65"/>
        <v/>
      </c>
      <c r="H710" s="10" t="str">
        <f t="shared" ca="1" si="63"/>
        <v/>
      </c>
      <c r="J710" s="4"/>
    </row>
    <row r="711" spans="1:10" x14ac:dyDescent="0.2">
      <c r="A711" s="9" t="str">
        <f t="shared" ca="1" si="64"/>
        <v/>
      </c>
      <c r="B711" s="11" t="str">
        <f t="shared" ca="1" si="60"/>
        <v/>
      </c>
      <c r="C711" s="10" t="str">
        <f t="shared" ca="1" si="61"/>
        <v/>
      </c>
      <c r="D711" s="97"/>
      <c r="F711" s="10" t="str">
        <f t="shared" ca="1" si="62"/>
        <v/>
      </c>
      <c r="G711" s="10" t="str">
        <f t="shared" ca="1" si="65"/>
        <v/>
      </c>
      <c r="H711" s="10" t="str">
        <f t="shared" ca="1" si="63"/>
        <v/>
      </c>
      <c r="J711" s="4"/>
    </row>
    <row r="712" spans="1:10" x14ac:dyDescent="0.2">
      <c r="A712" s="9" t="str">
        <f t="shared" ca="1" si="64"/>
        <v/>
      </c>
      <c r="B712" s="11" t="str">
        <f t="shared" ca="1" si="60"/>
        <v/>
      </c>
      <c r="C712" s="10" t="str">
        <f t="shared" ca="1" si="61"/>
        <v/>
      </c>
      <c r="D712" s="97"/>
      <c r="F712" s="10" t="str">
        <f t="shared" ca="1" si="62"/>
        <v/>
      </c>
      <c r="G712" s="10" t="str">
        <f t="shared" ca="1" si="65"/>
        <v/>
      </c>
      <c r="H712" s="10" t="str">
        <f t="shared" ca="1" si="63"/>
        <v/>
      </c>
      <c r="J712" s="4"/>
    </row>
    <row r="713" spans="1:10" x14ac:dyDescent="0.2">
      <c r="A713" s="9" t="str">
        <f t="shared" ca="1" si="64"/>
        <v/>
      </c>
      <c r="B713" s="11" t="str">
        <f t="shared" ca="1" si="60"/>
        <v/>
      </c>
      <c r="C713" s="10" t="str">
        <f t="shared" ca="1" si="61"/>
        <v/>
      </c>
      <c r="D713" s="97"/>
      <c r="F713" s="10" t="str">
        <f t="shared" ca="1" si="62"/>
        <v/>
      </c>
      <c r="G713" s="10" t="str">
        <f t="shared" ca="1" si="65"/>
        <v/>
      </c>
      <c r="H713" s="10" t="str">
        <f t="shared" ca="1" si="63"/>
        <v/>
      </c>
      <c r="J713" s="4"/>
    </row>
    <row r="714" spans="1:10" x14ac:dyDescent="0.2">
      <c r="A714" s="9" t="str">
        <f t="shared" ca="1" si="64"/>
        <v/>
      </c>
      <c r="B714" s="11" t="str">
        <f t="shared" ca="1" si="60"/>
        <v/>
      </c>
      <c r="C714" s="10" t="str">
        <f t="shared" ca="1" si="61"/>
        <v/>
      </c>
      <c r="D714" s="97"/>
      <c r="F714" s="10" t="str">
        <f t="shared" ca="1" si="62"/>
        <v/>
      </c>
      <c r="G714" s="10" t="str">
        <f t="shared" ca="1" si="65"/>
        <v/>
      </c>
      <c r="H714" s="10" t="str">
        <f t="shared" ca="1" si="63"/>
        <v/>
      </c>
      <c r="J714" s="4"/>
    </row>
    <row r="715" spans="1:10" x14ac:dyDescent="0.2">
      <c r="A715" s="9" t="str">
        <f t="shared" ca="1" si="64"/>
        <v/>
      </c>
      <c r="B715" s="11" t="str">
        <f t="shared" ca="1" si="60"/>
        <v/>
      </c>
      <c r="C715" s="10" t="str">
        <f t="shared" ca="1" si="61"/>
        <v/>
      </c>
      <c r="D715" s="97"/>
      <c r="F715" s="10" t="str">
        <f t="shared" ca="1" si="62"/>
        <v/>
      </c>
      <c r="G715" s="10" t="str">
        <f t="shared" ca="1" si="65"/>
        <v/>
      </c>
      <c r="H715" s="10" t="str">
        <f t="shared" ca="1" si="63"/>
        <v/>
      </c>
      <c r="J715" s="4"/>
    </row>
    <row r="716" spans="1:10" x14ac:dyDescent="0.2">
      <c r="A716" s="9" t="str">
        <f t="shared" ca="1" si="64"/>
        <v/>
      </c>
      <c r="B716" s="11" t="str">
        <f t="shared" ca="1" si="60"/>
        <v/>
      </c>
      <c r="C716" s="10" t="str">
        <f t="shared" ca="1" si="61"/>
        <v/>
      </c>
      <c r="D716" s="97"/>
      <c r="F716" s="10" t="str">
        <f t="shared" ca="1" si="62"/>
        <v/>
      </c>
      <c r="G716" s="10" t="str">
        <f t="shared" ca="1" si="65"/>
        <v/>
      </c>
      <c r="H716" s="10" t="str">
        <f t="shared" ca="1" si="63"/>
        <v/>
      </c>
      <c r="J716" s="4"/>
    </row>
    <row r="717" spans="1:10" x14ac:dyDescent="0.2">
      <c r="A717" s="9" t="str">
        <f t="shared" ca="1" si="64"/>
        <v/>
      </c>
      <c r="B717" s="11" t="str">
        <f t="shared" ca="1" si="60"/>
        <v/>
      </c>
      <c r="C717" s="10" t="str">
        <f t="shared" ca="1" si="61"/>
        <v/>
      </c>
      <c r="D717" s="97"/>
      <c r="F717" s="10" t="str">
        <f t="shared" ca="1" si="62"/>
        <v/>
      </c>
      <c r="G717" s="10" t="str">
        <f t="shared" ca="1" si="65"/>
        <v/>
      </c>
      <c r="H717" s="10" t="str">
        <f t="shared" ca="1" si="63"/>
        <v/>
      </c>
      <c r="J717" s="4"/>
    </row>
    <row r="718" spans="1:10" x14ac:dyDescent="0.2">
      <c r="A718" s="9" t="str">
        <f t="shared" ca="1" si="64"/>
        <v/>
      </c>
      <c r="B718" s="11" t="str">
        <f t="shared" ca="1" si="60"/>
        <v/>
      </c>
      <c r="C718" s="10" t="str">
        <f t="shared" ca="1" si="61"/>
        <v/>
      </c>
      <c r="D718" s="97"/>
      <c r="F718" s="10" t="str">
        <f t="shared" ca="1" si="62"/>
        <v/>
      </c>
      <c r="G718" s="10" t="str">
        <f t="shared" ca="1" si="65"/>
        <v/>
      </c>
      <c r="H718" s="10" t="str">
        <f t="shared" ca="1" si="63"/>
        <v/>
      </c>
      <c r="J718" s="4"/>
    </row>
    <row r="719" spans="1:10" x14ac:dyDescent="0.2">
      <c r="A719" s="9" t="str">
        <f t="shared" ca="1" si="64"/>
        <v/>
      </c>
      <c r="B719" s="11" t="str">
        <f t="shared" ca="1" si="60"/>
        <v/>
      </c>
      <c r="C719" s="10" t="str">
        <f t="shared" ca="1" si="61"/>
        <v/>
      </c>
      <c r="D719" s="97"/>
      <c r="F719" s="10" t="str">
        <f t="shared" ca="1" si="62"/>
        <v/>
      </c>
      <c r="G719" s="10" t="str">
        <f t="shared" ca="1" si="65"/>
        <v/>
      </c>
      <c r="H719" s="10" t="str">
        <f t="shared" ca="1" si="63"/>
        <v/>
      </c>
      <c r="J719" s="4"/>
    </row>
    <row r="720" spans="1:10" x14ac:dyDescent="0.2">
      <c r="A720" s="9" t="str">
        <f t="shared" ca="1" si="64"/>
        <v/>
      </c>
      <c r="B720" s="11" t="str">
        <f t="shared" ca="1" si="60"/>
        <v/>
      </c>
      <c r="C720" s="10" t="str">
        <f t="shared" ca="1" si="61"/>
        <v/>
      </c>
      <c r="D720" s="97"/>
      <c r="F720" s="10" t="str">
        <f t="shared" ca="1" si="62"/>
        <v/>
      </c>
      <c r="G720" s="10" t="str">
        <f t="shared" ca="1" si="65"/>
        <v/>
      </c>
      <c r="H720" s="10" t="str">
        <f t="shared" ca="1" si="63"/>
        <v/>
      </c>
      <c r="J720" s="4"/>
    </row>
    <row r="721" spans="1:10" x14ac:dyDescent="0.2">
      <c r="A721" s="9" t="str">
        <f t="shared" ca="1" si="64"/>
        <v/>
      </c>
      <c r="B721" s="11" t="str">
        <f t="shared" ca="1" si="60"/>
        <v/>
      </c>
      <c r="C721" s="10" t="str">
        <f t="shared" ca="1" si="61"/>
        <v/>
      </c>
      <c r="D721" s="97"/>
      <c r="F721" s="10" t="str">
        <f t="shared" ca="1" si="62"/>
        <v/>
      </c>
      <c r="G721" s="10" t="str">
        <f t="shared" ca="1" si="65"/>
        <v/>
      </c>
      <c r="H721" s="10" t="str">
        <f t="shared" ca="1" si="63"/>
        <v/>
      </c>
      <c r="J721" s="4"/>
    </row>
    <row r="722" spans="1:10" x14ac:dyDescent="0.2">
      <c r="A722" s="9" t="str">
        <f t="shared" ca="1" si="64"/>
        <v/>
      </c>
      <c r="B722" s="11" t="str">
        <f t="shared" ca="1" si="60"/>
        <v/>
      </c>
      <c r="C722" s="10" t="str">
        <f t="shared" ca="1" si="61"/>
        <v/>
      </c>
      <c r="D722" s="97"/>
      <c r="F722" s="10" t="str">
        <f t="shared" ca="1" si="62"/>
        <v/>
      </c>
      <c r="G722" s="10" t="str">
        <f t="shared" ca="1" si="65"/>
        <v/>
      </c>
      <c r="H722" s="10" t="str">
        <f t="shared" ca="1" si="63"/>
        <v/>
      </c>
      <c r="J722" s="4"/>
    </row>
    <row r="723" spans="1:10" x14ac:dyDescent="0.2">
      <c r="A723" s="9" t="str">
        <f t="shared" ca="1" si="64"/>
        <v/>
      </c>
      <c r="B723" s="11" t="str">
        <f t="shared" ca="1" si="60"/>
        <v/>
      </c>
      <c r="C723" s="10" t="str">
        <f t="shared" ca="1" si="61"/>
        <v/>
      </c>
      <c r="D723" s="97"/>
      <c r="F723" s="10" t="str">
        <f t="shared" ca="1" si="62"/>
        <v/>
      </c>
      <c r="G723" s="10" t="str">
        <f t="shared" ca="1" si="65"/>
        <v/>
      </c>
      <c r="H723" s="10" t="str">
        <f t="shared" ca="1" si="63"/>
        <v/>
      </c>
      <c r="J723" s="4"/>
    </row>
    <row r="724" spans="1:10" x14ac:dyDescent="0.2">
      <c r="A724" s="9" t="str">
        <f t="shared" ca="1" si="64"/>
        <v/>
      </c>
      <c r="B724" s="11" t="str">
        <f t="shared" ca="1" si="60"/>
        <v/>
      </c>
      <c r="C724" s="10" t="str">
        <f t="shared" ca="1" si="61"/>
        <v/>
      </c>
      <c r="D724" s="97"/>
      <c r="F724" s="10" t="str">
        <f t="shared" ca="1" si="62"/>
        <v/>
      </c>
      <c r="G724" s="10" t="str">
        <f t="shared" ca="1" si="65"/>
        <v/>
      </c>
      <c r="H724" s="10" t="str">
        <f t="shared" ca="1" si="63"/>
        <v/>
      </c>
      <c r="J724" s="4"/>
    </row>
    <row r="725" spans="1:10" x14ac:dyDescent="0.2">
      <c r="A725" s="9" t="str">
        <f t="shared" ca="1" si="64"/>
        <v/>
      </c>
      <c r="B725" s="11" t="str">
        <f t="shared" ca="1" si="60"/>
        <v/>
      </c>
      <c r="C725" s="10" t="str">
        <f t="shared" ca="1" si="61"/>
        <v/>
      </c>
      <c r="D725" s="97"/>
      <c r="F725" s="10" t="str">
        <f t="shared" ca="1" si="62"/>
        <v/>
      </c>
      <c r="G725" s="10" t="str">
        <f t="shared" ca="1" si="65"/>
        <v/>
      </c>
      <c r="H725" s="10" t="str">
        <f t="shared" ca="1" si="63"/>
        <v/>
      </c>
      <c r="J725" s="4"/>
    </row>
    <row r="726" spans="1:10" x14ac:dyDescent="0.2">
      <c r="A726" s="9" t="str">
        <f t="shared" ca="1" si="64"/>
        <v/>
      </c>
      <c r="B726" s="11" t="str">
        <f t="shared" ca="1" si="60"/>
        <v/>
      </c>
      <c r="C726" s="10" t="str">
        <f t="shared" ca="1" si="61"/>
        <v/>
      </c>
      <c r="D726" s="97"/>
      <c r="F726" s="10" t="str">
        <f t="shared" ca="1" si="62"/>
        <v/>
      </c>
      <c r="G726" s="10" t="str">
        <f t="shared" ca="1" si="65"/>
        <v/>
      </c>
      <c r="H726" s="10" t="str">
        <f t="shared" ca="1" si="63"/>
        <v/>
      </c>
      <c r="J726" s="4"/>
    </row>
    <row r="727" spans="1:10" x14ac:dyDescent="0.2">
      <c r="A727" s="9" t="str">
        <f t="shared" ca="1" si="64"/>
        <v/>
      </c>
      <c r="B727" s="11" t="str">
        <f t="shared" ca="1" si="60"/>
        <v/>
      </c>
      <c r="C727" s="10" t="str">
        <f t="shared" ca="1" si="61"/>
        <v/>
      </c>
      <c r="D727" s="97"/>
      <c r="F727" s="10" t="str">
        <f t="shared" ca="1" si="62"/>
        <v/>
      </c>
      <c r="G727" s="10" t="str">
        <f t="shared" ca="1" si="65"/>
        <v/>
      </c>
      <c r="H727" s="10" t="str">
        <f t="shared" ca="1" si="63"/>
        <v/>
      </c>
      <c r="J727" s="4"/>
    </row>
    <row r="728" spans="1:10" x14ac:dyDescent="0.2">
      <c r="A728" s="9" t="str">
        <f t="shared" ca="1" si="64"/>
        <v/>
      </c>
      <c r="B728" s="11" t="str">
        <f t="shared" ca="1" si="60"/>
        <v/>
      </c>
      <c r="C728" s="10" t="str">
        <f t="shared" ca="1" si="61"/>
        <v/>
      </c>
      <c r="D728" s="97"/>
      <c r="F728" s="10" t="str">
        <f t="shared" ca="1" si="62"/>
        <v/>
      </c>
      <c r="G728" s="10" t="str">
        <f t="shared" ca="1" si="65"/>
        <v/>
      </c>
      <c r="H728" s="10" t="str">
        <f t="shared" ca="1" si="63"/>
        <v/>
      </c>
      <c r="J728" s="4"/>
    </row>
    <row r="729" spans="1:10" x14ac:dyDescent="0.2">
      <c r="A729" s="9" t="str">
        <f t="shared" ca="1" si="64"/>
        <v/>
      </c>
      <c r="B729" s="11" t="str">
        <f t="shared" ref="B729:B792" ca="1" si="66">IF(A729="","",IF($M$16=26,(A729-1)*14+$D$13,IF($M$16=52,(A729-1)*7+$D$13,DATE(YEAR($D$13),MONTH($D$13)+(A729-1)*$N$16,IF($M$16=24,IF((MOD(A729-1,2))=1,DAY($D$13)+14,DAY($D$13)),DAY($D$13))))))</f>
        <v/>
      </c>
      <c r="C729" s="10" t="str">
        <f t="shared" ref="C729:C792" ca="1" si="67">IF(A729="","",IF(A729=$D$16,H728+F729,IF(IF($E$20,$D$20,$D$19)&gt;H728+F729,H728+F729,IF($E$20,$D$20,$D$19))))</f>
        <v/>
      </c>
      <c r="D729" s="97"/>
      <c r="F729" s="10" t="str">
        <f t="shared" ref="F729:F792" ca="1" si="68">IF(B729="","",IF(roundOpt,ROUND(((1+$H$9)^(B729-B728)-1)*H728,2),((1+$H$9)^(B729-B728)-1)*H728))</f>
        <v/>
      </c>
      <c r="G729" s="10" t="str">
        <f t="shared" ca="1" si="65"/>
        <v/>
      </c>
      <c r="H729" s="10" t="str">
        <f t="shared" ref="H729:H792" ca="1" si="69">IF(B729="","",H728+F729-C729-D729)</f>
        <v/>
      </c>
      <c r="J729" s="4"/>
    </row>
    <row r="730" spans="1:10" x14ac:dyDescent="0.2">
      <c r="A730" s="9" t="str">
        <f t="shared" ref="A730:A793" ca="1" si="70">IF(OR(H729&lt;=0,H729=""),"",OFFSET(A730,-1,0,1,1)+1)</f>
        <v/>
      </c>
      <c r="B730" s="11" t="str">
        <f t="shared" ca="1" si="66"/>
        <v/>
      </c>
      <c r="C730" s="10" t="str">
        <f t="shared" ca="1" si="67"/>
        <v/>
      </c>
      <c r="D730" s="97"/>
      <c r="F730" s="10" t="str">
        <f t="shared" ca="1" si="68"/>
        <v/>
      </c>
      <c r="G730" s="10" t="str">
        <f t="shared" ref="G730:G793" ca="1" si="71">IF(B730="","",MAX(0,H729-H730))</f>
        <v/>
      </c>
      <c r="H730" s="10" t="str">
        <f t="shared" ca="1" si="69"/>
        <v/>
      </c>
      <c r="J730" s="4"/>
    </row>
    <row r="731" spans="1:10" x14ac:dyDescent="0.2">
      <c r="A731" s="9" t="str">
        <f t="shared" ca="1" si="70"/>
        <v/>
      </c>
      <c r="B731" s="11" t="str">
        <f t="shared" ca="1" si="66"/>
        <v/>
      </c>
      <c r="C731" s="10" t="str">
        <f t="shared" ca="1" si="67"/>
        <v/>
      </c>
      <c r="D731" s="97"/>
      <c r="F731" s="10" t="str">
        <f t="shared" ca="1" si="68"/>
        <v/>
      </c>
      <c r="G731" s="10" t="str">
        <f t="shared" ca="1" si="71"/>
        <v/>
      </c>
      <c r="H731" s="10" t="str">
        <f t="shared" ca="1" si="69"/>
        <v/>
      </c>
      <c r="J731" s="4"/>
    </row>
    <row r="732" spans="1:10" x14ac:dyDescent="0.2">
      <c r="A732" s="9" t="str">
        <f t="shared" ca="1" si="70"/>
        <v/>
      </c>
      <c r="B732" s="11" t="str">
        <f t="shared" ca="1" si="66"/>
        <v/>
      </c>
      <c r="C732" s="10" t="str">
        <f t="shared" ca="1" si="67"/>
        <v/>
      </c>
      <c r="D732" s="97"/>
      <c r="F732" s="10" t="str">
        <f t="shared" ca="1" si="68"/>
        <v/>
      </c>
      <c r="G732" s="10" t="str">
        <f t="shared" ca="1" si="71"/>
        <v/>
      </c>
      <c r="H732" s="10" t="str">
        <f t="shared" ca="1" si="69"/>
        <v/>
      </c>
      <c r="J732" s="4"/>
    </row>
    <row r="733" spans="1:10" x14ac:dyDescent="0.2">
      <c r="A733" s="9" t="str">
        <f t="shared" ca="1" si="70"/>
        <v/>
      </c>
      <c r="B733" s="11" t="str">
        <f t="shared" ca="1" si="66"/>
        <v/>
      </c>
      <c r="C733" s="10" t="str">
        <f t="shared" ca="1" si="67"/>
        <v/>
      </c>
      <c r="D733" s="97"/>
      <c r="F733" s="10" t="str">
        <f t="shared" ca="1" si="68"/>
        <v/>
      </c>
      <c r="G733" s="10" t="str">
        <f t="shared" ca="1" si="71"/>
        <v/>
      </c>
      <c r="H733" s="10" t="str">
        <f t="shared" ca="1" si="69"/>
        <v/>
      </c>
      <c r="J733" s="4"/>
    </row>
    <row r="734" spans="1:10" x14ac:dyDescent="0.2">
      <c r="A734" s="9" t="str">
        <f t="shared" ca="1" si="70"/>
        <v/>
      </c>
      <c r="B734" s="11" t="str">
        <f t="shared" ca="1" si="66"/>
        <v/>
      </c>
      <c r="C734" s="10" t="str">
        <f t="shared" ca="1" si="67"/>
        <v/>
      </c>
      <c r="D734" s="97"/>
      <c r="F734" s="10" t="str">
        <f t="shared" ca="1" si="68"/>
        <v/>
      </c>
      <c r="G734" s="10" t="str">
        <f t="shared" ca="1" si="71"/>
        <v/>
      </c>
      <c r="H734" s="10" t="str">
        <f t="shared" ca="1" si="69"/>
        <v/>
      </c>
      <c r="J734" s="4"/>
    </row>
    <row r="735" spans="1:10" x14ac:dyDescent="0.2">
      <c r="A735" s="9" t="str">
        <f t="shared" ca="1" si="70"/>
        <v/>
      </c>
      <c r="B735" s="11" t="str">
        <f t="shared" ca="1" si="66"/>
        <v/>
      </c>
      <c r="C735" s="10" t="str">
        <f t="shared" ca="1" si="67"/>
        <v/>
      </c>
      <c r="D735" s="97"/>
      <c r="F735" s="10" t="str">
        <f t="shared" ca="1" si="68"/>
        <v/>
      </c>
      <c r="G735" s="10" t="str">
        <f t="shared" ca="1" si="71"/>
        <v/>
      </c>
      <c r="H735" s="10" t="str">
        <f t="shared" ca="1" si="69"/>
        <v/>
      </c>
      <c r="J735" s="4"/>
    </row>
    <row r="736" spans="1:10" x14ac:dyDescent="0.2">
      <c r="A736" s="9" t="str">
        <f t="shared" ca="1" si="70"/>
        <v/>
      </c>
      <c r="B736" s="11" t="str">
        <f t="shared" ca="1" si="66"/>
        <v/>
      </c>
      <c r="C736" s="10" t="str">
        <f t="shared" ca="1" si="67"/>
        <v/>
      </c>
      <c r="D736" s="97"/>
      <c r="F736" s="10" t="str">
        <f t="shared" ca="1" si="68"/>
        <v/>
      </c>
      <c r="G736" s="10" t="str">
        <f t="shared" ca="1" si="71"/>
        <v/>
      </c>
      <c r="H736" s="10" t="str">
        <f t="shared" ca="1" si="69"/>
        <v/>
      </c>
      <c r="J736" s="4"/>
    </row>
    <row r="737" spans="1:10" x14ac:dyDescent="0.2">
      <c r="A737" s="9" t="str">
        <f t="shared" ca="1" si="70"/>
        <v/>
      </c>
      <c r="B737" s="11" t="str">
        <f t="shared" ca="1" si="66"/>
        <v/>
      </c>
      <c r="C737" s="10" t="str">
        <f t="shared" ca="1" si="67"/>
        <v/>
      </c>
      <c r="D737" s="97"/>
      <c r="F737" s="10" t="str">
        <f t="shared" ca="1" si="68"/>
        <v/>
      </c>
      <c r="G737" s="10" t="str">
        <f t="shared" ca="1" si="71"/>
        <v/>
      </c>
      <c r="H737" s="10" t="str">
        <f t="shared" ca="1" si="69"/>
        <v/>
      </c>
      <c r="J737" s="4"/>
    </row>
    <row r="738" spans="1:10" x14ac:dyDescent="0.2">
      <c r="A738" s="9" t="str">
        <f t="shared" ca="1" si="70"/>
        <v/>
      </c>
      <c r="B738" s="11" t="str">
        <f t="shared" ca="1" si="66"/>
        <v/>
      </c>
      <c r="C738" s="10" t="str">
        <f t="shared" ca="1" si="67"/>
        <v/>
      </c>
      <c r="D738" s="97"/>
      <c r="F738" s="10" t="str">
        <f t="shared" ca="1" si="68"/>
        <v/>
      </c>
      <c r="G738" s="10" t="str">
        <f t="shared" ca="1" si="71"/>
        <v/>
      </c>
      <c r="H738" s="10" t="str">
        <f t="shared" ca="1" si="69"/>
        <v/>
      </c>
      <c r="J738" s="4"/>
    </row>
    <row r="739" spans="1:10" x14ac:dyDescent="0.2">
      <c r="A739" s="9" t="str">
        <f t="shared" ca="1" si="70"/>
        <v/>
      </c>
      <c r="B739" s="11" t="str">
        <f t="shared" ca="1" si="66"/>
        <v/>
      </c>
      <c r="C739" s="10" t="str">
        <f t="shared" ca="1" si="67"/>
        <v/>
      </c>
      <c r="D739" s="97"/>
      <c r="F739" s="10" t="str">
        <f t="shared" ca="1" si="68"/>
        <v/>
      </c>
      <c r="G739" s="10" t="str">
        <f t="shared" ca="1" si="71"/>
        <v/>
      </c>
      <c r="H739" s="10" t="str">
        <f t="shared" ca="1" si="69"/>
        <v/>
      </c>
      <c r="J739" s="4"/>
    </row>
    <row r="740" spans="1:10" x14ac:dyDescent="0.2">
      <c r="A740" s="9" t="str">
        <f t="shared" ca="1" si="70"/>
        <v/>
      </c>
      <c r="B740" s="11" t="str">
        <f t="shared" ca="1" si="66"/>
        <v/>
      </c>
      <c r="C740" s="10" t="str">
        <f t="shared" ca="1" si="67"/>
        <v/>
      </c>
      <c r="D740" s="97"/>
      <c r="F740" s="10" t="str">
        <f t="shared" ca="1" si="68"/>
        <v/>
      </c>
      <c r="G740" s="10" t="str">
        <f t="shared" ca="1" si="71"/>
        <v/>
      </c>
      <c r="H740" s="10" t="str">
        <f t="shared" ca="1" si="69"/>
        <v/>
      </c>
      <c r="J740" s="4"/>
    </row>
    <row r="741" spans="1:10" x14ac:dyDescent="0.2">
      <c r="A741" s="9" t="str">
        <f t="shared" ca="1" si="70"/>
        <v/>
      </c>
      <c r="B741" s="11" t="str">
        <f t="shared" ca="1" si="66"/>
        <v/>
      </c>
      <c r="C741" s="10" t="str">
        <f t="shared" ca="1" si="67"/>
        <v/>
      </c>
      <c r="D741" s="97"/>
      <c r="F741" s="10" t="str">
        <f t="shared" ca="1" si="68"/>
        <v/>
      </c>
      <c r="G741" s="10" t="str">
        <f t="shared" ca="1" si="71"/>
        <v/>
      </c>
      <c r="H741" s="10" t="str">
        <f t="shared" ca="1" si="69"/>
        <v/>
      </c>
      <c r="J741" s="4"/>
    </row>
    <row r="742" spans="1:10" x14ac:dyDescent="0.2">
      <c r="A742" s="9" t="str">
        <f t="shared" ca="1" si="70"/>
        <v/>
      </c>
      <c r="B742" s="11" t="str">
        <f t="shared" ca="1" si="66"/>
        <v/>
      </c>
      <c r="C742" s="10" t="str">
        <f t="shared" ca="1" si="67"/>
        <v/>
      </c>
      <c r="D742" s="97"/>
      <c r="F742" s="10" t="str">
        <f t="shared" ca="1" si="68"/>
        <v/>
      </c>
      <c r="G742" s="10" t="str">
        <f t="shared" ca="1" si="71"/>
        <v/>
      </c>
      <c r="H742" s="10" t="str">
        <f t="shared" ca="1" si="69"/>
        <v/>
      </c>
      <c r="J742" s="4"/>
    </row>
    <row r="743" spans="1:10" x14ac:dyDescent="0.2">
      <c r="A743" s="9" t="str">
        <f t="shared" ca="1" si="70"/>
        <v/>
      </c>
      <c r="B743" s="11" t="str">
        <f t="shared" ca="1" si="66"/>
        <v/>
      </c>
      <c r="C743" s="10" t="str">
        <f t="shared" ca="1" si="67"/>
        <v/>
      </c>
      <c r="D743" s="97"/>
      <c r="F743" s="10" t="str">
        <f t="shared" ca="1" si="68"/>
        <v/>
      </c>
      <c r="G743" s="10" t="str">
        <f t="shared" ca="1" si="71"/>
        <v/>
      </c>
      <c r="H743" s="10" t="str">
        <f t="shared" ca="1" si="69"/>
        <v/>
      </c>
      <c r="J743" s="4"/>
    </row>
    <row r="744" spans="1:10" x14ac:dyDescent="0.2">
      <c r="A744" s="9" t="str">
        <f t="shared" ca="1" si="70"/>
        <v/>
      </c>
      <c r="B744" s="11" t="str">
        <f t="shared" ca="1" si="66"/>
        <v/>
      </c>
      <c r="C744" s="10" t="str">
        <f t="shared" ca="1" si="67"/>
        <v/>
      </c>
      <c r="D744" s="97"/>
      <c r="F744" s="10" t="str">
        <f t="shared" ca="1" si="68"/>
        <v/>
      </c>
      <c r="G744" s="10" t="str">
        <f t="shared" ca="1" si="71"/>
        <v/>
      </c>
      <c r="H744" s="10" t="str">
        <f t="shared" ca="1" si="69"/>
        <v/>
      </c>
      <c r="J744" s="4"/>
    </row>
    <row r="745" spans="1:10" x14ac:dyDescent="0.2">
      <c r="A745" s="9" t="str">
        <f t="shared" ca="1" si="70"/>
        <v/>
      </c>
      <c r="B745" s="11" t="str">
        <f t="shared" ca="1" si="66"/>
        <v/>
      </c>
      <c r="C745" s="10" t="str">
        <f t="shared" ca="1" si="67"/>
        <v/>
      </c>
      <c r="D745" s="97"/>
      <c r="F745" s="10" t="str">
        <f t="shared" ca="1" si="68"/>
        <v/>
      </c>
      <c r="G745" s="10" t="str">
        <f t="shared" ca="1" si="71"/>
        <v/>
      </c>
      <c r="H745" s="10" t="str">
        <f t="shared" ca="1" si="69"/>
        <v/>
      </c>
      <c r="J745" s="4"/>
    </row>
    <row r="746" spans="1:10" x14ac:dyDescent="0.2">
      <c r="A746" s="9" t="str">
        <f t="shared" ca="1" si="70"/>
        <v/>
      </c>
      <c r="B746" s="11" t="str">
        <f t="shared" ca="1" si="66"/>
        <v/>
      </c>
      <c r="C746" s="10" t="str">
        <f t="shared" ca="1" si="67"/>
        <v/>
      </c>
      <c r="D746" s="97"/>
      <c r="F746" s="10" t="str">
        <f t="shared" ca="1" si="68"/>
        <v/>
      </c>
      <c r="G746" s="10" t="str">
        <f t="shared" ca="1" si="71"/>
        <v/>
      </c>
      <c r="H746" s="10" t="str">
        <f t="shared" ca="1" si="69"/>
        <v/>
      </c>
      <c r="J746" s="4"/>
    </row>
    <row r="747" spans="1:10" x14ac:dyDescent="0.2">
      <c r="A747" s="9" t="str">
        <f t="shared" ca="1" si="70"/>
        <v/>
      </c>
      <c r="B747" s="11" t="str">
        <f t="shared" ca="1" si="66"/>
        <v/>
      </c>
      <c r="C747" s="10" t="str">
        <f t="shared" ca="1" si="67"/>
        <v/>
      </c>
      <c r="D747" s="97"/>
      <c r="F747" s="10" t="str">
        <f t="shared" ca="1" si="68"/>
        <v/>
      </c>
      <c r="G747" s="10" t="str">
        <f t="shared" ca="1" si="71"/>
        <v/>
      </c>
      <c r="H747" s="10" t="str">
        <f t="shared" ca="1" si="69"/>
        <v/>
      </c>
      <c r="J747" s="4"/>
    </row>
    <row r="748" spans="1:10" x14ac:dyDescent="0.2">
      <c r="A748" s="9" t="str">
        <f t="shared" ca="1" si="70"/>
        <v/>
      </c>
      <c r="B748" s="11" t="str">
        <f t="shared" ca="1" si="66"/>
        <v/>
      </c>
      <c r="C748" s="10" t="str">
        <f t="shared" ca="1" si="67"/>
        <v/>
      </c>
      <c r="D748" s="97"/>
      <c r="F748" s="10" t="str">
        <f t="shared" ca="1" si="68"/>
        <v/>
      </c>
      <c r="G748" s="10" t="str">
        <f t="shared" ca="1" si="71"/>
        <v/>
      </c>
      <c r="H748" s="10" t="str">
        <f t="shared" ca="1" si="69"/>
        <v/>
      </c>
      <c r="J748" s="4"/>
    </row>
    <row r="749" spans="1:10" x14ac:dyDescent="0.2">
      <c r="A749" s="9" t="str">
        <f t="shared" ca="1" si="70"/>
        <v/>
      </c>
      <c r="B749" s="11" t="str">
        <f t="shared" ca="1" si="66"/>
        <v/>
      </c>
      <c r="C749" s="10" t="str">
        <f t="shared" ca="1" si="67"/>
        <v/>
      </c>
      <c r="D749" s="97"/>
      <c r="F749" s="10" t="str">
        <f t="shared" ca="1" si="68"/>
        <v/>
      </c>
      <c r="G749" s="10" t="str">
        <f t="shared" ca="1" si="71"/>
        <v/>
      </c>
      <c r="H749" s="10" t="str">
        <f t="shared" ca="1" si="69"/>
        <v/>
      </c>
      <c r="J749" s="4"/>
    </row>
    <row r="750" spans="1:10" x14ac:dyDescent="0.2">
      <c r="A750" s="9" t="str">
        <f t="shared" ca="1" si="70"/>
        <v/>
      </c>
      <c r="B750" s="11" t="str">
        <f t="shared" ca="1" si="66"/>
        <v/>
      </c>
      <c r="C750" s="10" t="str">
        <f t="shared" ca="1" si="67"/>
        <v/>
      </c>
      <c r="D750" s="97"/>
      <c r="F750" s="10" t="str">
        <f t="shared" ca="1" si="68"/>
        <v/>
      </c>
      <c r="G750" s="10" t="str">
        <f t="shared" ca="1" si="71"/>
        <v/>
      </c>
      <c r="H750" s="10" t="str">
        <f t="shared" ca="1" si="69"/>
        <v/>
      </c>
      <c r="J750" s="4"/>
    </row>
    <row r="751" spans="1:10" x14ac:dyDescent="0.2">
      <c r="A751" s="9" t="str">
        <f t="shared" ca="1" si="70"/>
        <v/>
      </c>
      <c r="B751" s="11" t="str">
        <f t="shared" ca="1" si="66"/>
        <v/>
      </c>
      <c r="C751" s="10" t="str">
        <f t="shared" ca="1" si="67"/>
        <v/>
      </c>
      <c r="D751" s="97"/>
      <c r="F751" s="10" t="str">
        <f t="shared" ca="1" si="68"/>
        <v/>
      </c>
      <c r="G751" s="10" t="str">
        <f t="shared" ca="1" si="71"/>
        <v/>
      </c>
      <c r="H751" s="10" t="str">
        <f t="shared" ca="1" si="69"/>
        <v/>
      </c>
      <c r="J751" s="4"/>
    </row>
    <row r="752" spans="1:10" x14ac:dyDescent="0.2">
      <c r="A752" s="9" t="str">
        <f t="shared" ca="1" si="70"/>
        <v/>
      </c>
      <c r="B752" s="11" t="str">
        <f t="shared" ca="1" si="66"/>
        <v/>
      </c>
      <c r="C752" s="10" t="str">
        <f t="shared" ca="1" si="67"/>
        <v/>
      </c>
      <c r="D752" s="97"/>
      <c r="F752" s="10" t="str">
        <f t="shared" ca="1" si="68"/>
        <v/>
      </c>
      <c r="G752" s="10" t="str">
        <f t="shared" ca="1" si="71"/>
        <v/>
      </c>
      <c r="H752" s="10" t="str">
        <f t="shared" ca="1" si="69"/>
        <v/>
      </c>
      <c r="J752" s="4"/>
    </row>
    <row r="753" spans="1:10" x14ac:dyDescent="0.2">
      <c r="A753" s="9" t="str">
        <f t="shared" ca="1" si="70"/>
        <v/>
      </c>
      <c r="B753" s="11" t="str">
        <f t="shared" ca="1" si="66"/>
        <v/>
      </c>
      <c r="C753" s="10" t="str">
        <f t="shared" ca="1" si="67"/>
        <v/>
      </c>
      <c r="D753" s="97"/>
      <c r="F753" s="10" t="str">
        <f t="shared" ca="1" si="68"/>
        <v/>
      </c>
      <c r="G753" s="10" t="str">
        <f t="shared" ca="1" si="71"/>
        <v/>
      </c>
      <c r="H753" s="10" t="str">
        <f t="shared" ca="1" si="69"/>
        <v/>
      </c>
      <c r="J753" s="4"/>
    </row>
    <row r="754" spans="1:10" x14ac:dyDescent="0.2">
      <c r="A754" s="9" t="str">
        <f t="shared" ca="1" si="70"/>
        <v/>
      </c>
      <c r="B754" s="11" t="str">
        <f t="shared" ca="1" si="66"/>
        <v/>
      </c>
      <c r="C754" s="10" t="str">
        <f t="shared" ca="1" si="67"/>
        <v/>
      </c>
      <c r="D754" s="97"/>
      <c r="F754" s="10" t="str">
        <f t="shared" ca="1" si="68"/>
        <v/>
      </c>
      <c r="G754" s="10" t="str">
        <f t="shared" ca="1" si="71"/>
        <v/>
      </c>
      <c r="H754" s="10" t="str">
        <f t="shared" ca="1" si="69"/>
        <v/>
      </c>
      <c r="J754" s="4"/>
    </row>
    <row r="755" spans="1:10" x14ac:dyDescent="0.2">
      <c r="A755" s="9" t="str">
        <f t="shared" ca="1" si="70"/>
        <v/>
      </c>
      <c r="B755" s="11" t="str">
        <f t="shared" ca="1" si="66"/>
        <v/>
      </c>
      <c r="C755" s="10" t="str">
        <f t="shared" ca="1" si="67"/>
        <v/>
      </c>
      <c r="D755" s="97"/>
      <c r="F755" s="10" t="str">
        <f t="shared" ca="1" si="68"/>
        <v/>
      </c>
      <c r="G755" s="10" t="str">
        <f t="shared" ca="1" si="71"/>
        <v/>
      </c>
      <c r="H755" s="10" t="str">
        <f t="shared" ca="1" si="69"/>
        <v/>
      </c>
      <c r="J755" s="4"/>
    </row>
    <row r="756" spans="1:10" x14ac:dyDescent="0.2">
      <c r="A756" s="9" t="str">
        <f t="shared" ca="1" si="70"/>
        <v/>
      </c>
      <c r="B756" s="11" t="str">
        <f t="shared" ca="1" si="66"/>
        <v/>
      </c>
      <c r="C756" s="10" t="str">
        <f t="shared" ca="1" si="67"/>
        <v/>
      </c>
      <c r="D756" s="97"/>
      <c r="F756" s="10" t="str">
        <f t="shared" ca="1" si="68"/>
        <v/>
      </c>
      <c r="G756" s="10" t="str">
        <f t="shared" ca="1" si="71"/>
        <v/>
      </c>
      <c r="H756" s="10" t="str">
        <f t="shared" ca="1" si="69"/>
        <v/>
      </c>
      <c r="J756" s="4"/>
    </row>
    <row r="757" spans="1:10" x14ac:dyDescent="0.2">
      <c r="A757" s="9" t="str">
        <f t="shared" ca="1" si="70"/>
        <v/>
      </c>
      <c r="B757" s="11" t="str">
        <f t="shared" ca="1" si="66"/>
        <v/>
      </c>
      <c r="C757" s="10" t="str">
        <f t="shared" ca="1" si="67"/>
        <v/>
      </c>
      <c r="D757" s="97"/>
      <c r="F757" s="10" t="str">
        <f t="shared" ca="1" si="68"/>
        <v/>
      </c>
      <c r="G757" s="10" t="str">
        <f t="shared" ca="1" si="71"/>
        <v/>
      </c>
      <c r="H757" s="10" t="str">
        <f t="shared" ca="1" si="69"/>
        <v/>
      </c>
      <c r="J757" s="4"/>
    </row>
    <row r="758" spans="1:10" x14ac:dyDescent="0.2">
      <c r="A758" s="9" t="str">
        <f t="shared" ca="1" si="70"/>
        <v/>
      </c>
      <c r="B758" s="11" t="str">
        <f t="shared" ca="1" si="66"/>
        <v/>
      </c>
      <c r="C758" s="10" t="str">
        <f t="shared" ca="1" si="67"/>
        <v/>
      </c>
      <c r="D758" s="97"/>
      <c r="F758" s="10" t="str">
        <f t="shared" ca="1" si="68"/>
        <v/>
      </c>
      <c r="G758" s="10" t="str">
        <f t="shared" ca="1" si="71"/>
        <v/>
      </c>
      <c r="H758" s="10" t="str">
        <f t="shared" ca="1" si="69"/>
        <v/>
      </c>
      <c r="J758" s="4"/>
    </row>
    <row r="759" spans="1:10" x14ac:dyDescent="0.2">
      <c r="A759" s="9" t="str">
        <f t="shared" ca="1" si="70"/>
        <v/>
      </c>
      <c r="B759" s="11" t="str">
        <f t="shared" ca="1" si="66"/>
        <v/>
      </c>
      <c r="C759" s="10" t="str">
        <f t="shared" ca="1" si="67"/>
        <v/>
      </c>
      <c r="D759" s="97"/>
      <c r="F759" s="10" t="str">
        <f t="shared" ca="1" si="68"/>
        <v/>
      </c>
      <c r="G759" s="10" t="str">
        <f t="shared" ca="1" si="71"/>
        <v/>
      </c>
      <c r="H759" s="10" t="str">
        <f t="shared" ca="1" si="69"/>
        <v/>
      </c>
      <c r="J759" s="4"/>
    </row>
    <row r="760" spans="1:10" x14ac:dyDescent="0.2">
      <c r="A760" s="9" t="str">
        <f t="shared" ca="1" si="70"/>
        <v/>
      </c>
      <c r="B760" s="11" t="str">
        <f t="shared" ca="1" si="66"/>
        <v/>
      </c>
      <c r="C760" s="10" t="str">
        <f t="shared" ca="1" si="67"/>
        <v/>
      </c>
      <c r="D760" s="97"/>
      <c r="F760" s="10" t="str">
        <f t="shared" ca="1" si="68"/>
        <v/>
      </c>
      <c r="G760" s="10" t="str">
        <f t="shared" ca="1" si="71"/>
        <v/>
      </c>
      <c r="H760" s="10" t="str">
        <f t="shared" ca="1" si="69"/>
        <v/>
      </c>
      <c r="J760" s="4"/>
    </row>
    <row r="761" spans="1:10" x14ac:dyDescent="0.2">
      <c r="A761" s="9" t="str">
        <f t="shared" ca="1" si="70"/>
        <v/>
      </c>
      <c r="B761" s="11" t="str">
        <f t="shared" ca="1" si="66"/>
        <v/>
      </c>
      <c r="C761" s="10" t="str">
        <f t="shared" ca="1" si="67"/>
        <v/>
      </c>
      <c r="D761" s="97"/>
      <c r="F761" s="10" t="str">
        <f t="shared" ca="1" si="68"/>
        <v/>
      </c>
      <c r="G761" s="10" t="str">
        <f t="shared" ca="1" si="71"/>
        <v/>
      </c>
      <c r="H761" s="10" t="str">
        <f t="shared" ca="1" si="69"/>
        <v/>
      </c>
      <c r="J761" s="4"/>
    </row>
    <row r="762" spans="1:10" x14ac:dyDescent="0.2">
      <c r="A762" s="9" t="str">
        <f t="shared" ca="1" si="70"/>
        <v/>
      </c>
      <c r="B762" s="11" t="str">
        <f t="shared" ca="1" si="66"/>
        <v/>
      </c>
      <c r="C762" s="10" t="str">
        <f t="shared" ca="1" si="67"/>
        <v/>
      </c>
      <c r="D762" s="97"/>
      <c r="F762" s="10" t="str">
        <f t="shared" ca="1" si="68"/>
        <v/>
      </c>
      <c r="G762" s="10" t="str">
        <f t="shared" ca="1" si="71"/>
        <v/>
      </c>
      <c r="H762" s="10" t="str">
        <f t="shared" ca="1" si="69"/>
        <v/>
      </c>
      <c r="J762" s="4"/>
    </row>
    <row r="763" spans="1:10" x14ac:dyDescent="0.2">
      <c r="A763" s="9" t="str">
        <f t="shared" ca="1" si="70"/>
        <v/>
      </c>
      <c r="B763" s="11" t="str">
        <f t="shared" ca="1" si="66"/>
        <v/>
      </c>
      <c r="C763" s="10" t="str">
        <f t="shared" ca="1" si="67"/>
        <v/>
      </c>
      <c r="D763" s="97"/>
      <c r="F763" s="10" t="str">
        <f t="shared" ca="1" si="68"/>
        <v/>
      </c>
      <c r="G763" s="10" t="str">
        <f t="shared" ca="1" si="71"/>
        <v/>
      </c>
      <c r="H763" s="10" t="str">
        <f t="shared" ca="1" si="69"/>
        <v/>
      </c>
      <c r="J763" s="4"/>
    </row>
    <row r="764" spans="1:10" x14ac:dyDescent="0.2">
      <c r="A764" s="9" t="str">
        <f t="shared" ca="1" si="70"/>
        <v/>
      </c>
      <c r="B764" s="11" t="str">
        <f t="shared" ca="1" si="66"/>
        <v/>
      </c>
      <c r="C764" s="10" t="str">
        <f t="shared" ca="1" si="67"/>
        <v/>
      </c>
      <c r="D764" s="97"/>
      <c r="F764" s="10" t="str">
        <f t="shared" ca="1" si="68"/>
        <v/>
      </c>
      <c r="G764" s="10" t="str">
        <f t="shared" ca="1" si="71"/>
        <v/>
      </c>
      <c r="H764" s="10" t="str">
        <f t="shared" ca="1" si="69"/>
        <v/>
      </c>
      <c r="J764" s="4"/>
    </row>
    <row r="765" spans="1:10" x14ac:dyDescent="0.2">
      <c r="A765" s="9" t="str">
        <f t="shared" ca="1" si="70"/>
        <v/>
      </c>
      <c r="B765" s="11" t="str">
        <f t="shared" ca="1" si="66"/>
        <v/>
      </c>
      <c r="C765" s="10" t="str">
        <f t="shared" ca="1" si="67"/>
        <v/>
      </c>
      <c r="D765" s="97"/>
      <c r="F765" s="10" t="str">
        <f t="shared" ca="1" si="68"/>
        <v/>
      </c>
      <c r="G765" s="10" t="str">
        <f t="shared" ca="1" si="71"/>
        <v/>
      </c>
      <c r="H765" s="10" t="str">
        <f t="shared" ca="1" si="69"/>
        <v/>
      </c>
      <c r="J765" s="4"/>
    </row>
    <row r="766" spans="1:10" x14ac:dyDescent="0.2">
      <c r="A766" s="9" t="str">
        <f t="shared" ca="1" si="70"/>
        <v/>
      </c>
      <c r="B766" s="11" t="str">
        <f t="shared" ca="1" si="66"/>
        <v/>
      </c>
      <c r="C766" s="10" t="str">
        <f t="shared" ca="1" si="67"/>
        <v/>
      </c>
      <c r="D766" s="97"/>
      <c r="F766" s="10" t="str">
        <f t="shared" ca="1" si="68"/>
        <v/>
      </c>
      <c r="G766" s="10" t="str">
        <f t="shared" ca="1" si="71"/>
        <v/>
      </c>
      <c r="H766" s="10" t="str">
        <f t="shared" ca="1" si="69"/>
        <v/>
      </c>
      <c r="J766" s="4"/>
    </row>
    <row r="767" spans="1:10" x14ac:dyDescent="0.2">
      <c r="A767" s="9" t="str">
        <f t="shared" ca="1" si="70"/>
        <v/>
      </c>
      <c r="B767" s="11" t="str">
        <f t="shared" ca="1" si="66"/>
        <v/>
      </c>
      <c r="C767" s="10" t="str">
        <f t="shared" ca="1" si="67"/>
        <v/>
      </c>
      <c r="D767" s="97"/>
      <c r="F767" s="10" t="str">
        <f t="shared" ca="1" si="68"/>
        <v/>
      </c>
      <c r="G767" s="10" t="str">
        <f t="shared" ca="1" si="71"/>
        <v/>
      </c>
      <c r="H767" s="10" t="str">
        <f t="shared" ca="1" si="69"/>
        <v/>
      </c>
      <c r="J767" s="4"/>
    </row>
    <row r="768" spans="1:10" x14ac:dyDescent="0.2">
      <c r="A768" s="9" t="str">
        <f t="shared" ca="1" si="70"/>
        <v/>
      </c>
      <c r="B768" s="11" t="str">
        <f t="shared" ca="1" si="66"/>
        <v/>
      </c>
      <c r="C768" s="10" t="str">
        <f t="shared" ca="1" si="67"/>
        <v/>
      </c>
      <c r="D768" s="97"/>
      <c r="F768" s="10" t="str">
        <f t="shared" ca="1" si="68"/>
        <v/>
      </c>
      <c r="G768" s="10" t="str">
        <f t="shared" ca="1" si="71"/>
        <v/>
      </c>
      <c r="H768" s="10" t="str">
        <f t="shared" ca="1" si="69"/>
        <v/>
      </c>
      <c r="J768" s="4"/>
    </row>
    <row r="769" spans="1:10" x14ac:dyDescent="0.2">
      <c r="A769" s="9" t="str">
        <f t="shared" ca="1" si="70"/>
        <v/>
      </c>
      <c r="B769" s="11" t="str">
        <f t="shared" ca="1" si="66"/>
        <v/>
      </c>
      <c r="C769" s="10" t="str">
        <f t="shared" ca="1" si="67"/>
        <v/>
      </c>
      <c r="D769" s="97"/>
      <c r="F769" s="10" t="str">
        <f t="shared" ca="1" si="68"/>
        <v/>
      </c>
      <c r="G769" s="10" t="str">
        <f t="shared" ca="1" si="71"/>
        <v/>
      </c>
      <c r="H769" s="10" t="str">
        <f t="shared" ca="1" si="69"/>
        <v/>
      </c>
      <c r="J769" s="4"/>
    </row>
    <row r="770" spans="1:10" x14ac:dyDescent="0.2">
      <c r="A770" s="9" t="str">
        <f t="shared" ca="1" si="70"/>
        <v/>
      </c>
      <c r="B770" s="11" t="str">
        <f t="shared" ca="1" si="66"/>
        <v/>
      </c>
      <c r="C770" s="10" t="str">
        <f t="shared" ca="1" si="67"/>
        <v/>
      </c>
      <c r="D770" s="97"/>
      <c r="F770" s="10" t="str">
        <f t="shared" ca="1" si="68"/>
        <v/>
      </c>
      <c r="G770" s="10" t="str">
        <f t="shared" ca="1" si="71"/>
        <v/>
      </c>
      <c r="H770" s="10" t="str">
        <f t="shared" ca="1" si="69"/>
        <v/>
      </c>
      <c r="J770" s="4"/>
    </row>
    <row r="771" spans="1:10" x14ac:dyDescent="0.2">
      <c r="A771" s="9" t="str">
        <f t="shared" ca="1" si="70"/>
        <v/>
      </c>
      <c r="B771" s="11" t="str">
        <f t="shared" ca="1" si="66"/>
        <v/>
      </c>
      <c r="C771" s="10" t="str">
        <f t="shared" ca="1" si="67"/>
        <v/>
      </c>
      <c r="D771" s="97"/>
      <c r="F771" s="10" t="str">
        <f t="shared" ca="1" si="68"/>
        <v/>
      </c>
      <c r="G771" s="10" t="str">
        <f t="shared" ca="1" si="71"/>
        <v/>
      </c>
      <c r="H771" s="10" t="str">
        <f t="shared" ca="1" si="69"/>
        <v/>
      </c>
      <c r="J771" s="4"/>
    </row>
    <row r="772" spans="1:10" x14ac:dyDescent="0.2">
      <c r="A772" s="9" t="str">
        <f t="shared" ca="1" si="70"/>
        <v/>
      </c>
      <c r="B772" s="11" t="str">
        <f t="shared" ca="1" si="66"/>
        <v/>
      </c>
      <c r="C772" s="10" t="str">
        <f t="shared" ca="1" si="67"/>
        <v/>
      </c>
      <c r="D772" s="97"/>
      <c r="F772" s="10" t="str">
        <f t="shared" ca="1" si="68"/>
        <v/>
      </c>
      <c r="G772" s="10" t="str">
        <f t="shared" ca="1" si="71"/>
        <v/>
      </c>
      <c r="H772" s="10" t="str">
        <f t="shared" ca="1" si="69"/>
        <v/>
      </c>
      <c r="J772" s="4"/>
    </row>
    <row r="773" spans="1:10" x14ac:dyDescent="0.2">
      <c r="A773" s="9" t="str">
        <f t="shared" ca="1" si="70"/>
        <v/>
      </c>
      <c r="B773" s="11" t="str">
        <f t="shared" ca="1" si="66"/>
        <v/>
      </c>
      <c r="C773" s="10" t="str">
        <f t="shared" ca="1" si="67"/>
        <v/>
      </c>
      <c r="D773" s="97"/>
      <c r="F773" s="10" t="str">
        <f t="shared" ca="1" si="68"/>
        <v/>
      </c>
      <c r="G773" s="10" t="str">
        <f t="shared" ca="1" si="71"/>
        <v/>
      </c>
      <c r="H773" s="10" t="str">
        <f t="shared" ca="1" si="69"/>
        <v/>
      </c>
      <c r="J773" s="4"/>
    </row>
    <row r="774" spans="1:10" x14ac:dyDescent="0.2">
      <c r="A774" s="9" t="str">
        <f t="shared" ca="1" si="70"/>
        <v/>
      </c>
      <c r="B774" s="11" t="str">
        <f t="shared" ca="1" si="66"/>
        <v/>
      </c>
      <c r="C774" s="10" t="str">
        <f t="shared" ca="1" si="67"/>
        <v/>
      </c>
      <c r="D774" s="97"/>
      <c r="F774" s="10" t="str">
        <f t="shared" ca="1" si="68"/>
        <v/>
      </c>
      <c r="G774" s="10" t="str">
        <f t="shared" ca="1" si="71"/>
        <v/>
      </c>
      <c r="H774" s="10" t="str">
        <f t="shared" ca="1" si="69"/>
        <v/>
      </c>
      <c r="J774" s="4"/>
    </row>
    <row r="775" spans="1:10" x14ac:dyDescent="0.2">
      <c r="A775" s="9" t="str">
        <f t="shared" ca="1" si="70"/>
        <v/>
      </c>
      <c r="B775" s="11" t="str">
        <f t="shared" ca="1" si="66"/>
        <v/>
      </c>
      <c r="C775" s="10" t="str">
        <f t="shared" ca="1" si="67"/>
        <v/>
      </c>
      <c r="D775" s="97"/>
      <c r="F775" s="10" t="str">
        <f t="shared" ca="1" si="68"/>
        <v/>
      </c>
      <c r="G775" s="10" t="str">
        <f t="shared" ca="1" si="71"/>
        <v/>
      </c>
      <c r="H775" s="10" t="str">
        <f t="shared" ca="1" si="69"/>
        <v/>
      </c>
      <c r="J775" s="4"/>
    </row>
    <row r="776" spans="1:10" x14ac:dyDescent="0.2">
      <c r="A776" s="9" t="str">
        <f t="shared" ca="1" si="70"/>
        <v/>
      </c>
      <c r="B776" s="11" t="str">
        <f t="shared" ca="1" si="66"/>
        <v/>
      </c>
      <c r="C776" s="10" t="str">
        <f t="shared" ca="1" si="67"/>
        <v/>
      </c>
      <c r="D776" s="97"/>
      <c r="F776" s="10" t="str">
        <f t="shared" ca="1" si="68"/>
        <v/>
      </c>
      <c r="G776" s="10" t="str">
        <f t="shared" ca="1" si="71"/>
        <v/>
      </c>
      <c r="H776" s="10" t="str">
        <f t="shared" ca="1" si="69"/>
        <v/>
      </c>
      <c r="J776" s="4"/>
    </row>
    <row r="777" spans="1:10" x14ac:dyDescent="0.2">
      <c r="A777" s="9" t="str">
        <f t="shared" ca="1" si="70"/>
        <v/>
      </c>
      <c r="B777" s="11" t="str">
        <f t="shared" ca="1" si="66"/>
        <v/>
      </c>
      <c r="C777" s="10" t="str">
        <f t="shared" ca="1" si="67"/>
        <v/>
      </c>
      <c r="D777" s="97"/>
      <c r="F777" s="10" t="str">
        <f t="shared" ca="1" si="68"/>
        <v/>
      </c>
      <c r="G777" s="10" t="str">
        <f t="shared" ca="1" si="71"/>
        <v/>
      </c>
      <c r="H777" s="10" t="str">
        <f t="shared" ca="1" si="69"/>
        <v/>
      </c>
      <c r="J777" s="4"/>
    </row>
    <row r="778" spans="1:10" x14ac:dyDescent="0.2">
      <c r="A778" s="9" t="str">
        <f t="shared" ca="1" si="70"/>
        <v/>
      </c>
      <c r="B778" s="11" t="str">
        <f t="shared" ca="1" si="66"/>
        <v/>
      </c>
      <c r="C778" s="10" t="str">
        <f t="shared" ca="1" si="67"/>
        <v/>
      </c>
      <c r="D778" s="97"/>
      <c r="F778" s="10" t="str">
        <f t="shared" ca="1" si="68"/>
        <v/>
      </c>
      <c r="G778" s="10" t="str">
        <f t="shared" ca="1" si="71"/>
        <v/>
      </c>
      <c r="H778" s="10" t="str">
        <f t="shared" ca="1" si="69"/>
        <v/>
      </c>
      <c r="J778" s="4"/>
    </row>
    <row r="779" spans="1:10" x14ac:dyDescent="0.2">
      <c r="A779" s="9" t="str">
        <f t="shared" ca="1" si="70"/>
        <v/>
      </c>
      <c r="B779" s="11" t="str">
        <f t="shared" ca="1" si="66"/>
        <v/>
      </c>
      <c r="C779" s="10" t="str">
        <f t="shared" ca="1" si="67"/>
        <v/>
      </c>
      <c r="D779" s="97"/>
      <c r="F779" s="10" t="str">
        <f t="shared" ca="1" si="68"/>
        <v/>
      </c>
      <c r="G779" s="10" t="str">
        <f t="shared" ca="1" si="71"/>
        <v/>
      </c>
      <c r="H779" s="10" t="str">
        <f t="shared" ca="1" si="69"/>
        <v/>
      </c>
      <c r="J779" s="4"/>
    </row>
    <row r="780" spans="1:10" x14ac:dyDescent="0.2">
      <c r="A780" s="9" t="str">
        <f t="shared" ca="1" si="70"/>
        <v/>
      </c>
      <c r="B780" s="11" t="str">
        <f t="shared" ca="1" si="66"/>
        <v/>
      </c>
      <c r="C780" s="10" t="str">
        <f t="shared" ca="1" si="67"/>
        <v/>
      </c>
      <c r="D780" s="97"/>
      <c r="F780" s="10" t="str">
        <f t="shared" ca="1" si="68"/>
        <v/>
      </c>
      <c r="G780" s="10" t="str">
        <f t="shared" ca="1" si="71"/>
        <v/>
      </c>
      <c r="H780" s="10" t="str">
        <f t="shared" ca="1" si="69"/>
        <v/>
      </c>
      <c r="J780" s="4"/>
    </row>
    <row r="781" spans="1:10" x14ac:dyDescent="0.2">
      <c r="A781" s="9" t="str">
        <f t="shared" ca="1" si="70"/>
        <v/>
      </c>
      <c r="B781" s="11" t="str">
        <f t="shared" ca="1" si="66"/>
        <v/>
      </c>
      <c r="C781" s="10" t="str">
        <f t="shared" ca="1" si="67"/>
        <v/>
      </c>
      <c r="D781" s="97"/>
      <c r="F781" s="10" t="str">
        <f t="shared" ca="1" si="68"/>
        <v/>
      </c>
      <c r="G781" s="10" t="str">
        <f t="shared" ca="1" si="71"/>
        <v/>
      </c>
      <c r="H781" s="10" t="str">
        <f t="shared" ca="1" si="69"/>
        <v/>
      </c>
      <c r="J781" s="4"/>
    </row>
    <row r="782" spans="1:10" x14ac:dyDescent="0.2">
      <c r="A782" s="9" t="str">
        <f t="shared" ca="1" si="70"/>
        <v/>
      </c>
      <c r="B782" s="11" t="str">
        <f t="shared" ca="1" si="66"/>
        <v/>
      </c>
      <c r="C782" s="10" t="str">
        <f t="shared" ca="1" si="67"/>
        <v/>
      </c>
      <c r="D782" s="97"/>
      <c r="F782" s="10" t="str">
        <f t="shared" ca="1" si="68"/>
        <v/>
      </c>
      <c r="G782" s="10" t="str">
        <f t="shared" ca="1" si="71"/>
        <v/>
      </c>
      <c r="H782" s="10" t="str">
        <f t="shared" ca="1" si="69"/>
        <v/>
      </c>
      <c r="J782" s="4"/>
    </row>
    <row r="783" spans="1:10" x14ac:dyDescent="0.2">
      <c r="A783" s="9" t="str">
        <f t="shared" ca="1" si="70"/>
        <v/>
      </c>
      <c r="B783" s="11" t="str">
        <f t="shared" ca="1" si="66"/>
        <v/>
      </c>
      <c r="C783" s="10" t="str">
        <f t="shared" ca="1" si="67"/>
        <v/>
      </c>
      <c r="D783" s="97"/>
      <c r="F783" s="10" t="str">
        <f t="shared" ca="1" si="68"/>
        <v/>
      </c>
      <c r="G783" s="10" t="str">
        <f t="shared" ca="1" si="71"/>
        <v/>
      </c>
      <c r="H783" s="10" t="str">
        <f t="shared" ca="1" si="69"/>
        <v/>
      </c>
      <c r="J783" s="4"/>
    </row>
    <row r="784" spans="1:10" x14ac:dyDescent="0.2">
      <c r="A784" s="9" t="str">
        <f t="shared" ca="1" si="70"/>
        <v/>
      </c>
      <c r="B784" s="11" t="str">
        <f t="shared" ca="1" si="66"/>
        <v/>
      </c>
      <c r="C784" s="10" t="str">
        <f t="shared" ca="1" si="67"/>
        <v/>
      </c>
      <c r="D784" s="97"/>
      <c r="F784" s="10" t="str">
        <f t="shared" ca="1" si="68"/>
        <v/>
      </c>
      <c r="G784" s="10" t="str">
        <f t="shared" ca="1" si="71"/>
        <v/>
      </c>
      <c r="H784" s="10" t="str">
        <f t="shared" ca="1" si="69"/>
        <v/>
      </c>
      <c r="J784" s="4"/>
    </row>
    <row r="785" spans="1:10" x14ac:dyDescent="0.2">
      <c r="A785" s="9" t="str">
        <f t="shared" ca="1" si="70"/>
        <v/>
      </c>
      <c r="B785" s="11" t="str">
        <f t="shared" ca="1" si="66"/>
        <v/>
      </c>
      <c r="C785" s="10" t="str">
        <f t="shared" ca="1" si="67"/>
        <v/>
      </c>
      <c r="D785" s="97"/>
      <c r="F785" s="10" t="str">
        <f t="shared" ca="1" si="68"/>
        <v/>
      </c>
      <c r="G785" s="10" t="str">
        <f t="shared" ca="1" si="71"/>
        <v/>
      </c>
      <c r="H785" s="10" t="str">
        <f t="shared" ca="1" si="69"/>
        <v/>
      </c>
      <c r="J785" s="4"/>
    </row>
    <row r="786" spans="1:10" x14ac:dyDescent="0.2">
      <c r="A786" s="9" t="str">
        <f t="shared" ca="1" si="70"/>
        <v/>
      </c>
      <c r="B786" s="11" t="str">
        <f t="shared" ca="1" si="66"/>
        <v/>
      </c>
      <c r="C786" s="10" t="str">
        <f t="shared" ca="1" si="67"/>
        <v/>
      </c>
      <c r="D786" s="97"/>
      <c r="F786" s="10" t="str">
        <f t="shared" ca="1" si="68"/>
        <v/>
      </c>
      <c r="G786" s="10" t="str">
        <f t="shared" ca="1" si="71"/>
        <v/>
      </c>
      <c r="H786" s="10" t="str">
        <f t="shared" ca="1" si="69"/>
        <v/>
      </c>
      <c r="J786" s="4"/>
    </row>
    <row r="787" spans="1:10" x14ac:dyDescent="0.2">
      <c r="A787" s="9" t="str">
        <f t="shared" ca="1" si="70"/>
        <v/>
      </c>
      <c r="B787" s="11" t="str">
        <f t="shared" ca="1" si="66"/>
        <v/>
      </c>
      <c r="C787" s="10" t="str">
        <f t="shared" ca="1" si="67"/>
        <v/>
      </c>
      <c r="D787" s="97"/>
      <c r="F787" s="10" t="str">
        <f t="shared" ca="1" si="68"/>
        <v/>
      </c>
      <c r="G787" s="10" t="str">
        <f t="shared" ca="1" si="71"/>
        <v/>
      </c>
      <c r="H787" s="10" t="str">
        <f t="shared" ca="1" si="69"/>
        <v/>
      </c>
      <c r="J787" s="4"/>
    </row>
    <row r="788" spans="1:10" x14ac:dyDescent="0.2">
      <c r="A788" s="9" t="str">
        <f t="shared" ca="1" si="70"/>
        <v/>
      </c>
      <c r="B788" s="11" t="str">
        <f t="shared" ca="1" si="66"/>
        <v/>
      </c>
      <c r="C788" s="10" t="str">
        <f t="shared" ca="1" si="67"/>
        <v/>
      </c>
      <c r="D788" s="97"/>
      <c r="F788" s="10" t="str">
        <f t="shared" ca="1" si="68"/>
        <v/>
      </c>
      <c r="G788" s="10" t="str">
        <f t="shared" ca="1" si="71"/>
        <v/>
      </c>
      <c r="H788" s="10" t="str">
        <f t="shared" ca="1" si="69"/>
        <v/>
      </c>
      <c r="J788" s="4"/>
    </row>
    <row r="789" spans="1:10" x14ac:dyDescent="0.2">
      <c r="A789" s="9" t="str">
        <f t="shared" ca="1" si="70"/>
        <v/>
      </c>
      <c r="B789" s="11" t="str">
        <f t="shared" ca="1" si="66"/>
        <v/>
      </c>
      <c r="C789" s="10" t="str">
        <f t="shared" ca="1" si="67"/>
        <v/>
      </c>
      <c r="D789" s="97"/>
      <c r="F789" s="10" t="str">
        <f t="shared" ca="1" si="68"/>
        <v/>
      </c>
      <c r="G789" s="10" t="str">
        <f t="shared" ca="1" si="71"/>
        <v/>
      </c>
      <c r="H789" s="10" t="str">
        <f t="shared" ca="1" si="69"/>
        <v/>
      </c>
      <c r="J789" s="4"/>
    </row>
    <row r="790" spans="1:10" x14ac:dyDescent="0.2">
      <c r="A790" s="9" t="str">
        <f t="shared" ca="1" si="70"/>
        <v/>
      </c>
      <c r="B790" s="11" t="str">
        <f t="shared" ca="1" si="66"/>
        <v/>
      </c>
      <c r="C790" s="10" t="str">
        <f t="shared" ca="1" si="67"/>
        <v/>
      </c>
      <c r="D790" s="97"/>
      <c r="F790" s="10" t="str">
        <f t="shared" ca="1" si="68"/>
        <v/>
      </c>
      <c r="G790" s="10" t="str">
        <f t="shared" ca="1" si="71"/>
        <v/>
      </c>
      <c r="H790" s="10" t="str">
        <f t="shared" ca="1" si="69"/>
        <v/>
      </c>
      <c r="J790" s="4"/>
    </row>
    <row r="791" spans="1:10" x14ac:dyDescent="0.2">
      <c r="A791" s="9" t="str">
        <f t="shared" ca="1" si="70"/>
        <v/>
      </c>
      <c r="B791" s="11" t="str">
        <f t="shared" ca="1" si="66"/>
        <v/>
      </c>
      <c r="C791" s="10" t="str">
        <f t="shared" ca="1" si="67"/>
        <v/>
      </c>
      <c r="D791" s="97"/>
      <c r="F791" s="10" t="str">
        <f t="shared" ca="1" si="68"/>
        <v/>
      </c>
      <c r="G791" s="10" t="str">
        <f t="shared" ca="1" si="71"/>
        <v/>
      </c>
      <c r="H791" s="10" t="str">
        <f t="shared" ca="1" si="69"/>
        <v/>
      </c>
      <c r="J791" s="4"/>
    </row>
    <row r="792" spans="1:10" x14ac:dyDescent="0.2">
      <c r="A792" s="9" t="str">
        <f t="shared" ca="1" si="70"/>
        <v/>
      </c>
      <c r="B792" s="11" t="str">
        <f t="shared" ca="1" si="66"/>
        <v/>
      </c>
      <c r="C792" s="10" t="str">
        <f t="shared" ca="1" si="67"/>
        <v/>
      </c>
      <c r="D792" s="97"/>
      <c r="F792" s="10" t="str">
        <f t="shared" ca="1" si="68"/>
        <v/>
      </c>
      <c r="G792" s="10" t="str">
        <f t="shared" ca="1" si="71"/>
        <v/>
      </c>
      <c r="H792" s="10" t="str">
        <f t="shared" ca="1" si="69"/>
        <v/>
      </c>
      <c r="J792" s="4"/>
    </row>
    <row r="793" spans="1:10" x14ac:dyDescent="0.2">
      <c r="A793" s="9" t="str">
        <f t="shared" ca="1" si="70"/>
        <v/>
      </c>
      <c r="B793" s="11" t="str">
        <f t="shared" ref="B793:B804" ca="1" si="72">IF(A793="","",IF($M$16=26,(A793-1)*14+$D$13,IF($M$16=52,(A793-1)*7+$D$13,DATE(YEAR($D$13),MONTH($D$13)+(A793-1)*$N$16,IF($M$16=24,IF((MOD(A793-1,2))=1,DAY($D$13)+14,DAY($D$13)),DAY($D$13))))))</f>
        <v/>
      </c>
      <c r="C793" s="10" t="str">
        <f t="shared" ref="C793:C804" ca="1" si="73">IF(A793="","",IF(A793=$D$16,H792+F793,IF(IF($E$20,$D$20,$D$19)&gt;H792+F793,H792+F793,IF($E$20,$D$20,$D$19))))</f>
        <v/>
      </c>
      <c r="D793" s="97"/>
      <c r="F793" s="10" t="str">
        <f t="shared" ref="F793:F804" ca="1" si="74">IF(B793="","",IF(roundOpt,ROUND(((1+$H$9)^(B793-B792)-1)*H792,2),((1+$H$9)^(B793-B792)-1)*H792))</f>
        <v/>
      </c>
      <c r="G793" s="10" t="str">
        <f t="shared" ca="1" si="71"/>
        <v/>
      </c>
      <c r="H793" s="10" t="str">
        <f t="shared" ref="H793:H804" ca="1" si="75">IF(B793="","",H792+F793-C793-D793)</f>
        <v/>
      </c>
      <c r="J793" s="4"/>
    </row>
    <row r="794" spans="1:10" x14ac:dyDescent="0.2">
      <c r="A794" s="9" t="str">
        <f t="shared" ref="A794:A804" ca="1" si="76">IF(OR(H793&lt;=0,H793=""),"",OFFSET(A794,-1,0,1,1)+1)</f>
        <v/>
      </c>
      <c r="B794" s="11" t="str">
        <f t="shared" ca="1" si="72"/>
        <v/>
      </c>
      <c r="C794" s="10" t="str">
        <f t="shared" ca="1" si="73"/>
        <v/>
      </c>
      <c r="D794" s="97"/>
      <c r="F794" s="10" t="str">
        <f t="shared" ca="1" si="74"/>
        <v/>
      </c>
      <c r="G794" s="10" t="str">
        <f t="shared" ref="G794:G804" ca="1" si="77">IF(B794="","",MAX(0,H793-H794))</f>
        <v/>
      </c>
      <c r="H794" s="10" t="str">
        <f t="shared" ca="1" si="75"/>
        <v/>
      </c>
      <c r="J794" s="4"/>
    </row>
    <row r="795" spans="1:10" x14ac:dyDescent="0.2">
      <c r="A795" s="9" t="str">
        <f t="shared" ca="1" si="76"/>
        <v/>
      </c>
      <c r="B795" s="11" t="str">
        <f t="shared" ca="1" si="72"/>
        <v/>
      </c>
      <c r="C795" s="10" t="str">
        <f t="shared" ca="1" si="73"/>
        <v/>
      </c>
      <c r="D795" s="97"/>
      <c r="F795" s="10" t="str">
        <f t="shared" ca="1" si="74"/>
        <v/>
      </c>
      <c r="G795" s="10" t="str">
        <f t="shared" ca="1" si="77"/>
        <v/>
      </c>
      <c r="H795" s="10" t="str">
        <f t="shared" ca="1" si="75"/>
        <v/>
      </c>
      <c r="J795" s="4"/>
    </row>
    <row r="796" spans="1:10" x14ac:dyDescent="0.2">
      <c r="A796" s="9" t="str">
        <f t="shared" ca="1" si="76"/>
        <v/>
      </c>
      <c r="B796" s="11" t="str">
        <f t="shared" ca="1" si="72"/>
        <v/>
      </c>
      <c r="C796" s="10" t="str">
        <f t="shared" ca="1" si="73"/>
        <v/>
      </c>
      <c r="D796" s="97"/>
      <c r="F796" s="10" t="str">
        <f t="shared" ca="1" si="74"/>
        <v/>
      </c>
      <c r="G796" s="10" t="str">
        <f t="shared" ca="1" si="77"/>
        <v/>
      </c>
      <c r="H796" s="10" t="str">
        <f t="shared" ca="1" si="75"/>
        <v/>
      </c>
      <c r="J796" s="4"/>
    </row>
    <row r="797" spans="1:10" x14ac:dyDescent="0.2">
      <c r="A797" s="9" t="str">
        <f t="shared" ca="1" si="76"/>
        <v/>
      </c>
      <c r="B797" s="11" t="str">
        <f t="shared" ca="1" si="72"/>
        <v/>
      </c>
      <c r="C797" s="10" t="str">
        <f t="shared" ca="1" si="73"/>
        <v/>
      </c>
      <c r="D797" s="97"/>
      <c r="F797" s="10" t="str">
        <f t="shared" ca="1" si="74"/>
        <v/>
      </c>
      <c r="G797" s="10" t="str">
        <f t="shared" ca="1" si="77"/>
        <v/>
      </c>
      <c r="H797" s="10" t="str">
        <f t="shared" ca="1" si="75"/>
        <v/>
      </c>
      <c r="J797" s="4"/>
    </row>
    <row r="798" spans="1:10" x14ac:dyDescent="0.2">
      <c r="A798" s="9" t="str">
        <f t="shared" ca="1" si="76"/>
        <v/>
      </c>
      <c r="B798" s="11" t="str">
        <f t="shared" ca="1" si="72"/>
        <v/>
      </c>
      <c r="C798" s="10" t="str">
        <f t="shared" ca="1" si="73"/>
        <v/>
      </c>
      <c r="D798" s="97"/>
      <c r="F798" s="10" t="str">
        <f t="shared" ca="1" si="74"/>
        <v/>
      </c>
      <c r="G798" s="10" t="str">
        <f t="shared" ca="1" si="77"/>
        <v/>
      </c>
      <c r="H798" s="10" t="str">
        <f t="shared" ca="1" si="75"/>
        <v/>
      </c>
      <c r="J798" s="4"/>
    </row>
    <row r="799" spans="1:10" x14ac:dyDescent="0.2">
      <c r="A799" s="9" t="str">
        <f t="shared" ca="1" si="76"/>
        <v/>
      </c>
      <c r="B799" s="11" t="str">
        <f t="shared" ca="1" si="72"/>
        <v/>
      </c>
      <c r="C799" s="10" t="str">
        <f t="shared" ca="1" si="73"/>
        <v/>
      </c>
      <c r="D799" s="97"/>
      <c r="F799" s="10" t="str">
        <f t="shared" ca="1" si="74"/>
        <v/>
      </c>
      <c r="G799" s="10" t="str">
        <f t="shared" ca="1" si="77"/>
        <v/>
      </c>
      <c r="H799" s="10" t="str">
        <f t="shared" ca="1" si="75"/>
        <v/>
      </c>
      <c r="J799" s="4"/>
    </row>
    <row r="800" spans="1:10" x14ac:dyDescent="0.2">
      <c r="A800" s="9" t="str">
        <f t="shared" ca="1" si="76"/>
        <v/>
      </c>
      <c r="B800" s="11" t="str">
        <f t="shared" ca="1" si="72"/>
        <v/>
      </c>
      <c r="C800" s="10" t="str">
        <f t="shared" ca="1" si="73"/>
        <v/>
      </c>
      <c r="D800" s="97"/>
      <c r="F800" s="10" t="str">
        <f t="shared" ca="1" si="74"/>
        <v/>
      </c>
      <c r="G800" s="10" t="str">
        <f t="shared" ca="1" si="77"/>
        <v/>
      </c>
      <c r="H800" s="10" t="str">
        <f t="shared" ca="1" si="75"/>
        <v/>
      </c>
      <c r="J800" s="4"/>
    </row>
    <row r="801" spans="1:10" x14ac:dyDescent="0.2">
      <c r="A801" s="9" t="str">
        <f t="shared" ca="1" si="76"/>
        <v/>
      </c>
      <c r="B801" s="11" t="str">
        <f t="shared" ca="1" si="72"/>
        <v/>
      </c>
      <c r="C801" s="10" t="str">
        <f t="shared" ca="1" si="73"/>
        <v/>
      </c>
      <c r="D801" s="97"/>
      <c r="F801" s="10" t="str">
        <f t="shared" ca="1" si="74"/>
        <v/>
      </c>
      <c r="G801" s="10" t="str">
        <f t="shared" ca="1" si="77"/>
        <v/>
      </c>
      <c r="H801" s="10" t="str">
        <f t="shared" ca="1" si="75"/>
        <v/>
      </c>
      <c r="J801" s="4"/>
    </row>
    <row r="802" spans="1:10" x14ac:dyDescent="0.2">
      <c r="A802" s="9" t="str">
        <f t="shared" ca="1" si="76"/>
        <v/>
      </c>
      <c r="B802" s="11" t="str">
        <f t="shared" ca="1" si="72"/>
        <v/>
      </c>
      <c r="C802" s="10" t="str">
        <f t="shared" ca="1" si="73"/>
        <v/>
      </c>
      <c r="D802" s="97"/>
      <c r="F802" s="10" t="str">
        <f t="shared" ca="1" si="74"/>
        <v/>
      </c>
      <c r="G802" s="10" t="str">
        <f t="shared" ca="1" si="77"/>
        <v/>
      </c>
      <c r="H802" s="10" t="str">
        <f t="shared" ca="1" si="75"/>
        <v/>
      </c>
      <c r="J802" s="4"/>
    </row>
    <row r="803" spans="1:10" x14ac:dyDescent="0.2">
      <c r="A803" s="9" t="str">
        <f t="shared" ca="1" si="76"/>
        <v/>
      </c>
      <c r="B803" s="11" t="str">
        <f t="shared" ca="1" si="72"/>
        <v/>
      </c>
      <c r="C803" s="10" t="str">
        <f t="shared" ca="1" si="73"/>
        <v/>
      </c>
      <c r="D803" s="97"/>
      <c r="F803" s="10" t="str">
        <f t="shared" ca="1" si="74"/>
        <v/>
      </c>
      <c r="G803" s="10" t="str">
        <f t="shared" ca="1" si="77"/>
        <v/>
      </c>
      <c r="H803" s="10" t="str">
        <f t="shared" ca="1" si="75"/>
        <v/>
      </c>
      <c r="J803" s="4"/>
    </row>
    <row r="804" spans="1:10" x14ac:dyDescent="0.2">
      <c r="A804" s="9" t="str">
        <f t="shared" ca="1" si="76"/>
        <v/>
      </c>
      <c r="B804" s="11" t="str">
        <f t="shared" ca="1" si="72"/>
        <v/>
      </c>
      <c r="C804" s="10" t="str">
        <f t="shared" ca="1" si="73"/>
        <v/>
      </c>
      <c r="D804" s="97"/>
      <c r="F804" s="10" t="str">
        <f t="shared" ca="1" si="74"/>
        <v/>
      </c>
      <c r="G804" s="10" t="str">
        <f t="shared" ca="1" si="77"/>
        <v/>
      </c>
      <c r="H804" s="10" t="str">
        <f t="shared" ca="1" si="75"/>
        <v/>
      </c>
      <c r="J804" s="4"/>
    </row>
    <row r="805" spans="1:10" x14ac:dyDescent="0.2">
      <c r="A805" s="1"/>
      <c r="B805" s="1"/>
      <c r="C805" s="1"/>
      <c r="D805" s="1"/>
      <c r="E805" s="1"/>
      <c r="F805" s="1"/>
      <c r="G805" s="1"/>
      <c r="H805" s="1"/>
      <c r="I805" s="1"/>
      <c r="J805" s="4"/>
    </row>
    <row r="806" spans="1:10" x14ac:dyDescent="0.2">
      <c r="J806" s="4"/>
    </row>
    <row r="807" spans="1:10" x14ac:dyDescent="0.2">
      <c r="J807" s="4"/>
    </row>
    <row r="808" spans="1:10" x14ac:dyDescent="0.2">
      <c r="J808" s="4"/>
    </row>
    <row r="809" spans="1:10" x14ac:dyDescent="0.2">
      <c r="J809" s="4"/>
    </row>
    <row r="810" spans="1:10" x14ac:dyDescent="0.2">
      <c r="J810" s="4"/>
    </row>
    <row r="811" spans="1:10" x14ac:dyDescent="0.2">
      <c r="J811" s="4"/>
    </row>
    <row r="812" spans="1:10" x14ac:dyDescent="0.2">
      <c r="J812" s="4"/>
    </row>
    <row r="813" spans="1:10" x14ac:dyDescent="0.2">
      <c r="J813" s="4"/>
    </row>
    <row r="814" spans="1:10" x14ac:dyDescent="0.2">
      <c r="J814" s="4"/>
    </row>
    <row r="815" spans="1:10" x14ac:dyDescent="0.2">
      <c r="J815" s="4"/>
    </row>
    <row r="816" spans="1:10" x14ac:dyDescent="0.2">
      <c r="J816" s="4"/>
    </row>
    <row r="817" spans="10:10" x14ac:dyDescent="0.2">
      <c r="J817" s="4"/>
    </row>
    <row r="818" spans="10:10" x14ac:dyDescent="0.2">
      <c r="J818" s="4"/>
    </row>
    <row r="819" spans="10:10" x14ac:dyDescent="0.2">
      <c r="J819" s="4"/>
    </row>
    <row r="820" spans="10:10" x14ac:dyDescent="0.2">
      <c r="J820" s="4"/>
    </row>
    <row r="821" spans="10:10" x14ac:dyDescent="0.2">
      <c r="J821" s="4"/>
    </row>
    <row r="822" spans="10:10" x14ac:dyDescent="0.2">
      <c r="J822" s="4"/>
    </row>
    <row r="823" spans="10:10" x14ac:dyDescent="0.2">
      <c r="J823" s="4"/>
    </row>
    <row r="824" spans="10:10" x14ac:dyDescent="0.2">
      <c r="J824" s="4"/>
    </row>
    <row r="825" spans="10:10" x14ac:dyDescent="0.2">
      <c r="J825" s="4"/>
    </row>
    <row r="826" spans="10:10" x14ac:dyDescent="0.2">
      <c r="J826" s="4"/>
    </row>
    <row r="827" spans="10:10" x14ac:dyDescent="0.2">
      <c r="J827" s="4"/>
    </row>
    <row r="828" spans="10:10" x14ac:dyDescent="0.2">
      <c r="J828" s="4"/>
    </row>
    <row r="829" spans="10:10" x14ac:dyDescent="0.2">
      <c r="J829" s="4"/>
    </row>
    <row r="830" spans="10:10" x14ac:dyDescent="0.2">
      <c r="J830" s="4"/>
    </row>
    <row r="831" spans="10:10" x14ac:dyDescent="0.2">
      <c r="J831" s="4"/>
    </row>
    <row r="832" spans="10:10" x14ac:dyDescent="0.2">
      <c r="J832" s="4"/>
    </row>
    <row r="833" spans="10:10" x14ac:dyDescent="0.2">
      <c r="J833" s="4"/>
    </row>
    <row r="834" spans="10:10" x14ac:dyDescent="0.2">
      <c r="J834" s="4"/>
    </row>
    <row r="835" spans="10:10" x14ac:dyDescent="0.2">
      <c r="J835" s="4"/>
    </row>
    <row r="836" spans="10:10" x14ac:dyDescent="0.2">
      <c r="J836" s="4"/>
    </row>
    <row r="837" spans="10:10" x14ac:dyDescent="0.2">
      <c r="J837" s="4"/>
    </row>
    <row r="838" spans="10:10" x14ac:dyDescent="0.2">
      <c r="J838" s="4"/>
    </row>
    <row r="839" spans="10:10" x14ac:dyDescent="0.2">
      <c r="J839" s="4"/>
    </row>
    <row r="840" spans="10:10" x14ac:dyDescent="0.2">
      <c r="J840" s="4"/>
    </row>
    <row r="841" spans="10:10" x14ac:dyDescent="0.2">
      <c r="J841" s="4"/>
    </row>
    <row r="842" spans="10:10" x14ac:dyDescent="0.2">
      <c r="J842" s="4"/>
    </row>
    <row r="843" spans="10:10" x14ac:dyDescent="0.2">
      <c r="J843" s="4"/>
    </row>
    <row r="844" spans="10:10" x14ac:dyDescent="0.2">
      <c r="J844" s="4"/>
    </row>
    <row r="845" spans="10:10" x14ac:dyDescent="0.2">
      <c r="J845" s="4"/>
    </row>
    <row r="846" spans="10:10" x14ac:dyDescent="0.2">
      <c r="J846" s="4"/>
    </row>
    <row r="847" spans="10:10" x14ac:dyDescent="0.2">
      <c r="J847" s="4"/>
    </row>
    <row r="848" spans="10:10" x14ac:dyDescent="0.2">
      <c r="J848" s="4"/>
    </row>
    <row r="849" spans="10:10" x14ac:dyDescent="0.2">
      <c r="J849" s="4"/>
    </row>
    <row r="850" spans="10:10" x14ac:dyDescent="0.2">
      <c r="J850" s="4"/>
    </row>
    <row r="851" spans="10:10" x14ac:dyDescent="0.2">
      <c r="J851" s="4"/>
    </row>
    <row r="852" spans="10:10" x14ac:dyDescent="0.2">
      <c r="J852" s="4"/>
    </row>
    <row r="853" spans="10:10" x14ac:dyDescent="0.2">
      <c r="J853" s="4"/>
    </row>
    <row r="854" spans="10:10" x14ac:dyDescent="0.2">
      <c r="J854" s="4"/>
    </row>
    <row r="855" spans="10:10" x14ac:dyDescent="0.2">
      <c r="J855" s="4"/>
    </row>
    <row r="856" spans="10:10" x14ac:dyDescent="0.2">
      <c r="J856" s="4"/>
    </row>
    <row r="857" spans="10:10" x14ac:dyDescent="0.2">
      <c r="J857" s="4"/>
    </row>
    <row r="858" spans="10:10" x14ac:dyDescent="0.2">
      <c r="J858" s="4"/>
    </row>
    <row r="859" spans="10:10" x14ac:dyDescent="0.2">
      <c r="J859" s="4"/>
    </row>
    <row r="860" spans="10:10" x14ac:dyDescent="0.2">
      <c r="J860" s="4"/>
    </row>
    <row r="861" spans="10:10" x14ac:dyDescent="0.2">
      <c r="J861" s="4"/>
    </row>
    <row r="862" spans="10:10" x14ac:dyDescent="0.2">
      <c r="J862" s="4"/>
    </row>
    <row r="863" spans="10:10" x14ac:dyDescent="0.2">
      <c r="J863" s="4"/>
    </row>
    <row r="864" spans="10:10" x14ac:dyDescent="0.2">
      <c r="J864" s="4"/>
    </row>
    <row r="865" spans="10:10" x14ac:dyDescent="0.2">
      <c r="J865" s="4"/>
    </row>
    <row r="866" spans="10:10" x14ac:dyDescent="0.2">
      <c r="J866" s="4"/>
    </row>
    <row r="867" spans="10:10" x14ac:dyDescent="0.2">
      <c r="J867" s="4"/>
    </row>
    <row r="868" spans="10:10" x14ac:dyDescent="0.2">
      <c r="J868" s="4"/>
    </row>
    <row r="869" spans="10:10" x14ac:dyDescent="0.2">
      <c r="J869" s="4"/>
    </row>
    <row r="870" spans="10:10" x14ac:dyDescent="0.2">
      <c r="J870" s="4"/>
    </row>
    <row r="871" spans="10:10" x14ac:dyDescent="0.2">
      <c r="J871" s="4"/>
    </row>
    <row r="872" spans="10:10" x14ac:dyDescent="0.2">
      <c r="J872" s="4"/>
    </row>
    <row r="873" spans="10:10" x14ac:dyDescent="0.2">
      <c r="J873" s="4"/>
    </row>
    <row r="874" spans="10:10" x14ac:dyDescent="0.2">
      <c r="J874" s="4"/>
    </row>
    <row r="875" spans="10:10" x14ac:dyDescent="0.2">
      <c r="J875" s="4"/>
    </row>
    <row r="876" spans="10:10" x14ac:dyDescent="0.2">
      <c r="J876" s="4"/>
    </row>
    <row r="877" spans="10:10" x14ac:dyDescent="0.2">
      <c r="J877" s="4"/>
    </row>
    <row r="878" spans="10:10" x14ac:dyDescent="0.2">
      <c r="J878" s="4"/>
    </row>
    <row r="879" spans="10:10" x14ac:dyDescent="0.2">
      <c r="J879" s="4"/>
    </row>
    <row r="880" spans="10:10" x14ac:dyDescent="0.2">
      <c r="J880" s="4"/>
    </row>
    <row r="881" spans="10:10" x14ac:dyDescent="0.2">
      <c r="J881" s="4"/>
    </row>
    <row r="882" spans="10:10" x14ac:dyDescent="0.2">
      <c r="J882" s="4"/>
    </row>
    <row r="883" spans="10:10" x14ac:dyDescent="0.2">
      <c r="J883" s="4"/>
    </row>
    <row r="884" spans="10:10" x14ac:dyDescent="0.2">
      <c r="J884" s="4"/>
    </row>
    <row r="885" spans="10:10" x14ac:dyDescent="0.2">
      <c r="J885" s="4"/>
    </row>
    <row r="886" spans="10:10" x14ac:dyDescent="0.2">
      <c r="J886" s="4"/>
    </row>
    <row r="887" spans="10:10" x14ac:dyDescent="0.2">
      <c r="J887" s="4"/>
    </row>
    <row r="888" spans="10:10" x14ac:dyDescent="0.2">
      <c r="J888" s="4"/>
    </row>
    <row r="889" spans="10:10" x14ac:dyDescent="0.2">
      <c r="J889" s="4"/>
    </row>
    <row r="890" spans="10:10" x14ac:dyDescent="0.2">
      <c r="J890" s="4"/>
    </row>
    <row r="891" spans="10:10" x14ac:dyDescent="0.2">
      <c r="J891" s="4"/>
    </row>
  </sheetData>
  <mergeCells count="3">
    <mergeCell ref="A22:D22"/>
    <mergeCell ref="J2:J19"/>
    <mergeCell ref="C4:D4"/>
  </mergeCells>
  <phoneticPr fontId="2" type="noConversion"/>
  <conditionalFormatting sqref="A25:H804">
    <cfRule type="expression" dxfId="1" priority="2" stopIfTrue="1">
      <formula>YEAR($B25)&gt;YEAR(OFFSET($B25,-1,0,1,1))</formula>
    </cfRule>
  </conditionalFormatting>
  <conditionalFormatting sqref="C19:E19">
    <cfRule type="expression" dxfId="0" priority="1">
      <formula>$E$20</formula>
    </cfRule>
  </conditionalFormatting>
  <dataValidations count="2">
    <dataValidation type="list" showInputMessage="1" showErrorMessage="1" sqref="D14">
      <formula1>$L$8:$L$15</formula1>
    </dataValidation>
    <dataValidation type="list" allowBlank="1" showInputMessage="1" showErrorMessage="1" sqref="D17">
      <formula1>"On,Off"</formula1>
    </dataValidation>
  </dataValidations>
  <printOptions horizontalCentered="1"/>
  <pageMargins left="0.5" right="0.5" top="0.5" bottom="0.5" header="0.25" footer="0.25"/>
  <pageSetup fitToHeight="0" orientation="portrait" r:id="rId1"/>
  <headerFooter differentFirst="1" scaleWithDoc="0">
    <oddFooter>&amp;L&amp;8https://www.vertex42.com/Calculators/simple-interest-loan.html&amp;R&amp;8Page &amp;P of &amp;N</oddFooter>
    <firstFooter>&amp;R&amp;8Page &amp;P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799"/>
  <sheetViews>
    <sheetView showGridLines="0" workbookViewId="0">
      <selection activeCell="I2" sqref="A2:I2"/>
    </sheetView>
  </sheetViews>
  <sheetFormatPr defaultColWidth="9.140625" defaultRowHeight="12.75" x14ac:dyDescent="0.2"/>
  <cols>
    <col min="1" max="1" width="5.7109375" style="2" customWidth="1"/>
    <col min="2" max="2" width="11.7109375" style="2" customWidth="1"/>
    <col min="3" max="3" width="12.140625" style="2" customWidth="1"/>
    <col min="4" max="4" width="15.7109375" style="2" customWidth="1"/>
    <col min="5" max="5" width="4.140625" style="2" customWidth="1"/>
    <col min="6" max="6" width="10.7109375" style="2" customWidth="1"/>
    <col min="7" max="7" width="13.28515625" style="2" customWidth="1"/>
    <col min="8" max="8" width="15.7109375" style="2" customWidth="1"/>
    <col min="9" max="9" width="8.7109375" style="2" customWidth="1"/>
    <col min="10" max="10" width="46.7109375" style="2" customWidth="1"/>
    <col min="11" max="11" width="10.85546875" style="2" customWidth="1"/>
    <col min="12" max="13" width="11.85546875" style="2" customWidth="1"/>
    <col min="14" max="16384" width="9.140625" style="2"/>
  </cols>
  <sheetData>
    <row r="1" spans="1:10" ht="30" customHeight="1" x14ac:dyDescent="0.35">
      <c r="A1" s="72" t="s">
        <v>59</v>
      </c>
      <c r="B1" s="51"/>
      <c r="C1" s="51"/>
      <c r="D1" s="51"/>
      <c r="E1" s="51"/>
      <c r="F1" s="51"/>
      <c r="G1" s="52"/>
      <c r="H1" s="52"/>
      <c r="J1" s="73" t="s">
        <v>46</v>
      </c>
    </row>
    <row r="2" spans="1:10" ht="12.75" customHeight="1" x14ac:dyDescent="0.2">
      <c r="A2" s="48"/>
      <c r="B2" s="7"/>
      <c r="C2" s="7"/>
      <c r="D2" s="7"/>
      <c r="E2" s="7"/>
      <c r="F2" s="7"/>
      <c r="G2" s="7"/>
      <c r="H2" s="89"/>
      <c r="J2" s="103" t="s">
        <v>56</v>
      </c>
    </row>
    <row r="3" spans="1:10" x14ac:dyDescent="0.2">
      <c r="A3" s="50"/>
      <c r="B3" s="7"/>
      <c r="C3" s="7"/>
      <c r="D3" s="7"/>
      <c r="E3" s="7"/>
      <c r="F3" s="7"/>
      <c r="G3" s="7"/>
      <c r="H3" s="49"/>
      <c r="J3" s="104"/>
    </row>
    <row r="4" spans="1:10" ht="15.75" x14ac:dyDescent="0.25">
      <c r="A4" s="7"/>
      <c r="B4" s="26" t="s">
        <v>36</v>
      </c>
      <c r="C4" s="102"/>
      <c r="D4" s="102"/>
      <c r="E4" s="7"/>
      <c r="F4" s="7"/>
      <c r="G4" s="7"/>
      <c r="H4" s="24" t="s">
        <v>58</v>
      </c>
      <c r="J4" s="104"/>
    </row>
    <row r="5" spans="1:10" x14ac:dyDescent="0.2">
      <c r="A5" s="7"/>
      <c r="C5" s="3" t="s">
        <v>37</v>
      </c>
      <c r="E5" s="7"/>
      <c r="F5" s="7"/>
      <c r="G5" s="7"/>
      <c r="H5" s="25" t="s">
        <v>38</v>
      </c>
      <c r="J5" s="104"/>
    </row>
    <row r="6" spans="1:10" x14ac:dyDescent="0.2">
      <c r="A6" s="7"/>
      <c r="B6" s="7"/>
      <c r="C6" s="27" t="s">
        <v>39</v>
      </c>
      <c r="D6" s="7"/>
      <c r="E6" s="7"/>
      <c r="F6" s="7"/>
      <c r="G6" s="7"/>
      <c r="H6" s="25" t="s">
        <v>39</v>
      </c>
      <c r="J6" s="104"/>
    </row>
    <row r="7" spans="1:10" x14ac:dyDescent="0.2">
      <c r="A7" s="7"/>
      <c r="B7" s="7"/>
      <c r="C7" s="7"/>
      <c r="D7" s="7"/>
      <c r="E7" s="7"/>
      <c r="F7" s="7"/>
      <c r="G7" s="7"/>
      <c r="H7" s="7"/>
      <c r="J7" s="104"/>
    </row>
    <row r="8" spans="1:10" ht="15" x14ac:dyDescent="0.2">
      <c r="A8" s="63" t="s">
        <v>15</v>
      </c>
      <c r="B8" s="64"/>
      <c r="C8" s="64"/>
      <c r="D8" s="64"/>
      <c r="E8" s="14" t="s">
        <v>19</v>
      </c>
      <c r="F8" s="63" t="s">
        <v>25</v>
      </c>
      <c r="G8" s="65"/>
      <c r="H8" s="65"/>
      <c r="J8" s="104"/>
    </row>
    <row r="9" spans="1:10" ht="15" customHeight="1" x14ac:dyDescent="0.2">
      <c r="A9" s="53"/>
      <c r="B9" s="53"/>
      <c r="C9" s="54" t="s">
        <v>0</v>
      </c>
      <c r="D9" s="62">
        <v>100000</v>
      </c>
      <c r="E9" s="7"/>
      <c r="F9" s="53"/>
      <c r="G9" s="58" t="s">
        <v>24</v>
      </c>
      <c r="H9" s="59">
        <f>D10/D12</f>
        <v>3.4246575342465754E-4</v>
      </c>
      <c r="J9" s="104"/>
    </row>
    <row r="10" spans="1:10" ht="15" customHeight="1" x14ac:dyDescent="0.2">
      <c r="A10" s="53"/>
      <c r="B10" s="53"/>
      <c r="C10" s="54" t="s">
        <v>1</v>
      </c>
      <c r="D10" s="21">
        <v>0.125</v>
      </c>
      <c r="E10" s="7"/>
      <c r="F10" s="60"/>
      <c r="G10" s="58" t="s">
        <v>26</v>
      </c>
      <c r="H10" s="54">
        <f ca="1">MAX(A17:A798)-1</f>
        <v>2</v>
      </c>
      <c r="J10" s="104"/>
    </row>
    <row r="11" spans="1:10" ht="15" customHeight="1" x14ac:dyDescent="0.2">
      <c r="A11" s="53"/>
      <c r="B11" s="53"/>
      <c r="C11" s="54" t="s">
        <v>23</v>
      </c>
      <c r="D11" s="22">
        <v>42005</v>
      </c>
      <c r="E11" s="7"/>
      <c r="F11" s="53"/>
      <c r="G11" s="54" t="s">
        <v>3</v>
      </c>
      <c r="H11" s="61">
        <f>SUM(C19:C798)</f>
        <v>3200</v>
      </c>
      <c r="J11" s="104"/>
    </row>
    <row r="12" spans="1:10" ht="15" customHeight="1" x14ac:dyDescent="0.2">
      <c r="A12" s="53"/>
      <c r="B12" s="53"/>
      <c r="C12" s="54" t="s">
        <v>20</v>
      </c>
      <c r="D12" s="23">
        <v>365</v>
      </c>
      <c r="E12" s="7"/>
      <c r="F12" s="53"/>
      <c r="G12" s="54" t="s">
        <v>4</v>
      </c>
      <c r="H12" s="61">
        <f ca="1">SUM(F18:F798)</f>
        <v>3235.8500000000004</v>
      </c>
      <c r="J12" s="104"/>
    </row>
    <row r="13" spans="1:10" ht="15" customHeight="1" x14ac:dyDescent="0.2">
      <c r="E13" s="7"/>
      <c r="J13" s="104"/>
    </row>
    <row r="14" spans="1:10" ht="15" x14ac:dyDescent="0.2">
      <c r="A14" s="7"/>
      <c r="B14" s="7"/>
      <c r="C14" s="8" t="s">
        <v>35</v>
      </c>
      <c r="D14" s="19"/>
      <c r="E14" s="7"/>
      <c r="F14" s="7"/>
      <c r="G14" s="7"/>
      <c r="H14"/>
      <c r="J14" s="104"/>
    </row>
    <row r="15" spans="1:10" x14ac:dyDescent="0.2">
      <c r="A15" s="7"/>
      <c r="B15" s="7"/>
      <c r="C15" s="7"/>
      <c r="D15" s="7"/>
      <c r="E15" s="7"/>
      <c r="F15" s="7"/>
      <c r="G15" s="7"/>
      <c r="H15" s="7"/>
      <c r="J15" s="104"/>
    </row>
    <row r="16" spans="1:10" ht="15.75" x14ac:dyDescent="0.25">
      <c r="A16" s="99" t="s">
        <v>33</v>
      </c>
      <c r="B16" s="99"/>
      <c r="C16" s="99"/>
      <c r="D16" s="99"/>
      <c r="E16" s="18"/>
      <c r="F16" s="18"/>
      <c r="G16" s="18"/>
      <c r="H16" s="49" t="s">
        <v>55</v>
      </c>
      <c r="J16" s="104"/>
    </row>
    <row r="17" spans="1:10" ht="30" customHeight="1" thickBot="1" x14ac:dyDescent="0.25">
      <c r="A17" s="95" t="s">
        <v>22</v>
      </c>
      <c r="B17" s="96" t="s">
        <v>21</v>
      </c>
      <c r="C17" s="96" t="s">
        <v>5</v>
      </c>
      <c r="D17" s="95" t="s">
        <v>49</v>
      </c>
      <c r="E17" s="96"/>
      <c r="F17" s="96" t="s">
        <v>57</v>
      </c>
      <c r="G17" s="96" t="s">
        <v>53</v>
      </c>
      <c r="H17" s="96" t="s">
        <v>54</v>
      </c>
      <c r="J17" s="104"/>
    </row>
    <row r="18" spans="1:10" x14ac:dyDescent="0.2">
      <c r="A18" s="66"/>
      <c r="B18" s="67">
        <f>D11-1</f>
        <v>42004</v>
      </c>
      <c r="C18" s="68" t="s">
        <v>34</v>
      </c>
      <c r="D18" s="69"/>
      <c r="E18" s="69"/>
      <c r="F18" s="68"/>
      <c r="G18" s="68"/>
      <c r="H18" s="70">
        <f>$D$9</f>
        <v>100000</v>
      </c>
      <c r="I18" s="5"/>
      <c r="J18" s="91"/>
    </row>
    <row r="19" spans="1:10" x14ac:dyDescent="0.2">
      <c r="A19" s="9">
        <v>1</v>
      </c>
      <c r="B19" s="17">
        <v>42064</v>
      </c>
      <c r="C19" s="12">
        <v>3000</v>
      </c>
      <c r="D19" s="88"/>
      <c r="F19" s="10">
        <f t="shared" ref="F19:F82" ca="1" si="0">IF(B19="","",ROUND(((1+$H$9)^(B19-OFFSET(B19,-1,0,1,1))-1)*OFFSET(H19,-1,0,1,1),2))</f>
        <v>2075.69</v>
      </c>
      <c r="G19" s="10">
        <f ca="1">IF(B19="","",MAX(0,OFFSET(H19,-1,0,1,1)-H19))</f>
        <v>924.30999999999767</v>
      </c>
      <c r="H19" s="10">
        <f t="shared" ref="H19:H82" ca="1" si="1">IF(B19="","",OFFSET(H19,-1,0,1,1)+F19-C19)</f>
        <v>99075.69</v>
      </c>
      <c r="J19" s="92" t="s">
        <v>52</v>
      </c>
    </row>
    <row r="20" spans="1:10" x14ac:dyDescent="0.2">
      <c r="A20" s="9">
        <f t="shared" ref="A20:A83" ca="1" si="2">IF(OR(H19&lt;=0,H19=""),"",OFFSET(A20,-1,0,1,1)+1)</f>
        <v>2</v>
      </c>
      <c r="B20" s="17">
        <v>42098</v>
      </c>
      <c r="C20" s="12">
        <v>200</v>
      </c>
      <c r="D20" s="88"/>
      <c r="F20" s="10">
        <f t="shared" ca="1" si="0"/>
        <v>1160.1600000000001</v>
      </c>
      <c r="G20" s="10">
        <f t="shared" ref="G20:G83" ca="1" si="3">IF(B20="","",MAX(0,OFFSET(H20,-1,0,1,1)-H20))</f>
        <v>0</v>
      </c>
      <c r="H20" s="10">
        <f t="shared" ca="1" si="1"/>
        <v>100035.85</v>
      </c>
      <c r="J20" s="92"/>
    </row>
    <row r="21" spans="1:10" x14ac:dyDescent="0.2">
      <c r="A21" s="9">
        <f t="shared" ca="1" si="2"/>
        <v>3</v>
      </c>
      <c r="B21" s="17"/>
      <c r="C21" s="12"/>
      <c r="D21" s="86"/>
      <c r="F21" s="10" t="str">
        <f t="shared" ca="1" si="0"/>
        <v/>
      </c>
      <c r="G21" s="10" t="str">
        <f t="shared" ca="1" si="3"/>
        <v/>
      </c>
      <c r="H21" s="10" t="str">
        <f t="shared" ca="1" si="1"/>
        <v/>
      </c>
    </row>
    <row r="22" spans="1:10" x14ac:dyDescent="0.2">
      <c r="A22" s="9" t="str">
        <f t="shared" ca="1" si="2"/>
        <v/>
      </c>
      <c r="B22" s="17"/>
      <c r="C22" s="12"/>
      <c r="D22" s="86"/>
      <c r="F22" s="10" t="str">
        <f t="shared" ca="1" si="0"/>
        <v/>
      </c>
      <c r="G22" s="10" t="str">
        <f t="shared" ca="1" si="3"/>
        <v/>
      </c>
      <c r="H22" s="10" t="str">
        <f t="shared" ca="1" si="1"/>
        <v/>
      </c>
    </row>
    <row r="23" spans="1:10" x14ac:dyDescent="0.2">
      <c r="A23" s="9" t="str">
        <f t="shared" ca="1" si="2"/>
        <v/>
      </c>
      <c r="B23" s="17"/>
      <c r="C23" s="12"/>
      <c r="D23" s="86"/>
      <c r="F23" s="10" t="str">
        <f t="shared" ca="1" si="0"/>
        <v/>
      </c>
      <c r="G23" s="10" t="str">
        <f t="shared" ca="1" si="3"/>
        <v/>
      </c>
      <c r="H23" s="10" t="str">
        <f t="shared" ca="1" si="1"/>
        <v/>
      </c>
    </row>
    <row r="24" spans="1:10" x14ac:dyDescent="0.2">
      <c r="A24" s="9" t="str">
        <f t="shared" ca="1" si="2"/>
        <v/>
      </c>
      <c r="B24" s="17"/>
      <c r="C24" s="12"/>
      <c r="D24" s="86"/>
      <c r="F24" s="10" t="str">
        <f t="shared" ca="1" si="0"/>
        <v/>
      </c>
      <c r="G24" s="10" t="str">
        <f t="shared" ca="1" si="3"/>
        <v/>
      </c>
      <c r="H24" s="10" t="str">
        <f t="shared" ca="1" si="1"/>
        <v/>
      </c>
      <c r="I24" s="3"/>
      <c r="J24" s="15"/>
    </row>
    <row r="25" spans="1:10" x14ac:dyDescent="0.2">
      <c r="A25" s="9" t="str">
        <f t="shared" ca="1" si="2"/>
        <v/>
      </c>
      <c r="B25" s="17"/>
      <c r="C25" s="12"/>
      <c r="D25" s="86"/>
      <c r="F25" s="10" t="str">
        <f t="shared" ca="1" si="0"/>
        <v/>
      </c>
      <c r="G25" s="10" t="str">
        <f t="shared" ca="1" si="3"/>
        <v/>
      </c>
      <c r="H25" s="10" t="str">
        <f t="shared" ca="1" si="1"/>
        <v/>
      </c>
      <c r="I25" s="3"/>
      <c r="J25" s="15"/>
    </row>
    <row r="26" spans="1:10" x14ac:dyDescent="0.2">
      <c r="A26" s="9" t="str">
        <f t="shared" ca="1" si="2"/>
        <v/>
      </c>
      <c r="B26" s="17"/>
      <c r="C26" s="12"/>
      <c r="D26" s="86"/>
      <c r="F26" s="10" t="str">
        <f t="shared" ca="1" si="0"/>
        <v/>
      </c>
      <c r="G26" s="10" t="str">
        <f t="shared" ca="1" si="3"/>
        <v/>
      </c>
      <c r="H26" s="10" t="str">
        <f t="shared" ca="1" si="1"/>
        <v/>
      </c>
      <c r="I26" s="3"/>
      <c r="J26" s="16"/>
    </row>
    <row r="27" spans="1:10" x14ac:dyDescent="0.2">
      <c r="A27" s="9" t="str">
        <f t="shared" ca="1" si="2"/>
        <v/>
      </c>
      <c r="B27" s="17"/>
      <c r="C27" s="12"/>
      <c r="D27" s="86"/>
      <c r="F27" s="10" t="str">
        <f t="shared" ca="1" si="0"/>
        <v/>
      </c>
      <c r="G27" s="10" t="str">
        <f t="shared" ca="1" si="3"/>
        <v/>
      </c>
      <c r="H27" s="10" t="str">
        <f t="shared" ca="1" si="1"/>
        <v/>
      </c>
    </row>
    <row r="28" spans="1:10" x14ac:dyDescent="0.2">
      <c r="A28" s="9" t="str">
        <f t="shared" ca="1" si="2"/>
        <v/>
      </c>
      <c r="B28" s="17"/>
      <c r="C28" s="12"/>
      <c r="D28" s="86"/>
      <c r="F28" s="10" t="str">
        <f t="shared" ca="1" si="0"/>
        <v/>
      </c>
      <c r="G28" s="10" t="str">
        <f t="shared" ca="1" si="3"/>
        <v/>
      </c>
      <c r="H28" s="10" t="str">
        <f t="shared" ca="1" si="1"/>
        <v/>
      </c>
    </row>
    <row r="29" spans="1:10" x14ac:dyDescent="0.2">
      <c r="A29" s="9" t="str">
        <f t="shared" ca="1" si="2"/>
        <v/>
      </c>
      <c r="B29" s="17"/>
      <c r="C29" s="12"/>
      <c r="D29" s="86"/>
      <c r="F29" s="10" t="str">
        <f t="shared" ca="1" si="0"/>
        <v/>
      </c>
      <c r="G29" s="10" t="str">
        <f t="shared" ca="1" si="3"/>
        <v/>
      </c>
      <c r="H29" s="10" t="str">
        <f t="shared" ca="1" si="1"/>
        <v/>
      </c>
    </row>
    <row r="30" spans="1:10" x14ac:dyDescent="0.2">
      <c r="A30" s="9" t="str">
        <f t="shared" ca="1" si="2"/>
        <v/>
      </c>
      <c r="B30" s="17"/>
      <c r="C30" s="12"/>
      <c r="D30" s="86"/>
      <c r="F30" s="10" t="str">
        <f t="shared" ca="1" si="0"/>
        <v/>
      </c>
      <c r="G30" s="10" t="str">
        <f t="shared" ca="1" si="3"/>
        <v/>
      </c>
      <c r="H30" s="10" t="str">
        <f t="shared" ca="1" si="1"/>
        <v/>
      </c>
    </row>
    <row r="31" spans="1:10" x14ac:dyDescent="0.2">
      <c r="A31" s="9" t="str">
        <f t="shared" ca="1" si="2"/>
        <v/>
      </c>
      <c r="B31" s="17"/>
      <c r="C31" s="12"/>
      <c r="D31" s="86"/>
      <c r="F31" s="10" t="str">
        <f t="shared" ca="1" si="0"/>
        <v/>
      </c>
      <c r="G31" s="10" t="str">
        <f t="shared" ca="1" si="3"/>
        <v/>
      </c>
      <c r="H31" s="10" t="str">
        <f t="shared" ca="1" si="1"/>
        <v/>
      </c>
    </row>
    <row r="32" spans="1:10" x14ac:dyDescent="0.2">
      <c r="A32" s="9" t="str">
        <f t="shared" ca="1" si="2"/>
        <v/>
      </c>
      <c r="B32" s="17"/>
      <c r="C32" s="12"/>
      <c r="D32" s="86"/>
      <c r="F32" s="10" t="str">
        <f t="shared" ca="1" si="0"/>
        <v/>
      </c>
      <c r="G32" s="10" t="str">
        <f t="shared" ca="1" si="3"/>
        <v/>
      </c>
      <c r="H32" s="10" t="str">
        <f t="shared" ca="1" si="1"/>
        <v/>
      </c>
    </row>
    <row r="33" spans="1:8" x14ac:dyDescent="0.2">
      <c r="A33" s="9" t="str">
        <f t="shared" ca="1" si="2"/>
        <v/>
      </c>
      <c r="B33" s="17"/>
      <c r="C33" s="12"/>
      <c r="D33" s="86"/>
      <c r="F33" s="10" t="str">
        <f t="shared" ca="1" si="0"/>
        <v/>
      </c>
      <c r="G33" s="10" t="str">
        <f t="shared" ca="1" si="3"/>
        <v/>
      </c>
      <c r="H33" s="10" t="str">
        <f t="shared" ca="1" si="1"/>
        <v/>
      </c>
    </row>
    <row r="34" spans="1:8" x14ac:dyDescent="0.2">
      <c r="A34" s="9" t="str">
        <f t="shared" ca="1" si="2"/>
        <v/>
      </c>
      <c r="B34" s="17"/>
      <c r="C34" s="12"/>
      <c r="D34" s="86"/>
      <c r="F34" s="10" t="str">
        <f t="shared" ca="1" si="0"/>
        <v/>
      </c>
      <c r="G34" s="10" t="str">
        <f t="shared" ca="1" si="3"/>
        <v/>
      </c>
      <c r="H34" s="10" t="str">
        <f t="shared" ca="1" si="1"/>
        <v/>
      </c>
    </row>
    <row r="35" spans="1:8" x14ac:dyDescent="0.2">
      <c r="A35" s="9" t="str">
        <f t="shared" ca="1" si="2"/>
        <v/>
      </c>
      <c r="B35" s="17"/>
      <c r="C35" s="12"/>
      <c r="D35" s="86"/>
      <c r="F35" s="10" t="str">
        <f t="shared" ca="1" si="0"/>
        <v/>
      </c>
      <c r="G35" s="10" t="str">
        <f t="shared" ca="1" si="3"/>
        <v/>
      </c>
      <c r="H35" s="10" t="str">
        <f t="shared" ca="1" si="1"/>
        <v/>
      </c>
    </row>
    <row r="36" spans="1:8" x14ac:dyDescent="0.2">
      <c r="A36" s="9" t="str">
        <f t="shared" ca="1" si="2"/>
        <v/>
      </c>
      <c r="B36" s="17"/>
      <c r="C36" s="12"/>
      <c r="D36" s="86"/>
      <c r="F36" s="10" t="str">
        <f t="shared" ca="1" si="0"/>
        <v/>
      </c>
      <c r="G36" s="10" t="str">
        <f t="shared" ca="1" si="3"/>
        <v/>
      </c>
      <c r="H36" s="10" t="str">
        <f t="shared" ca="1" si="1"/>
        <v/>
      </c>
    </row>
    <row r="37" spans="1:8" x14ac:dyDescent="0.2">
      <c r="A37" s="9" t="str">
        <f t="shared" ca="1" si="2"/>
        <v/>
      </c>
      <c r="B37" s="17"/>
      <c r="C37" s="12"/>
      <c r="D37" s="86"/>
      <c r="F37" s="10" t="str">
        <f t="shared" ca="1" si="0"/>
        <v/>
      </c>
      <c r="G37" s="10" t="str">
        <f t="shared" ca="1" si="3"/>
        <v/>
      </c>
      <c r="H37" s="10" t="str">
        <f t="shared" ca="1" si="1"/>
        <v/>
      </c>
    </row>
    <row r="38" spans="1:8" x14ac:dyDescent="0.2">
      <c r="A38" s="9" t="str">
        <f t="shared" ca="1" si="2"/>
        <v/>
      </c>
      <c r="B38" s="17"/>
      <c r="C38" s="12"/>
      <c r="D38" s="86"/>
      <c r="F38" s="10" t="str">
        <f t="shared" ca="1" si="0"/>
        <v/>
      </c>
      <c r="G38" s="10" t="str">
        <f t="shared" ca="1" si="3"/>
        <v/>
      </c>
      <c r="H38" s="10" t="str">
        <f t="shared" ca="1" si="1"/>
        <v/>
      </c>
    </row>
    <row r="39" spans="1:8" x14ac:dyDescent="0.2">
      <c r="A39" s="9" t="str">
        <f t="shared" ca="1" si="2"/>
        <v/>
      </c>
      <c r="B39" s="17"/>
      <c r="C39" s="12"/>
      <c r="D39" s="86"/>
      <c r="F39" s="10" t="str">
        <f t="shared" ca="1" si="0"/>
        <v/>
      </c>
      <c r="G39" s="10" t="str">
        <f t="shared" ca="1" si="3"/>
        <v/>
      </c>
      <c r="H39" s="10" t="str">
        <f t="shared" ca="1" si="1"/>
        <v/>
      </c>
    </row>
    <row r="40" spans="1:8" x14ac:dyDescent="0.2">
      <c r="A40" s="9" t="str">
        <f t="shared" ca="1" si="2"/>
        <v/>
      </c>
      <c r="B40" s="17"/>
      <c r="C40" s="12"/>
      <c r="D40" s="86"/>
      <c r="F40" s="10" t="str">
        <f t="shared" ca="1" si="0"/>
        <v/>
      </c>
      <c r="G40" s="10" t="str">
        <f t="shared" ca="1" si="3"/>
        <v/>
      </c>
      <c r="H40" s="10" t="str">
        <f t="shared" ca="1" si="1"/>
        <v/>
      </c>
    </row>
    <row r="41" spans="1:8" x14ac:dyDescent="0.2">
      <c r="A41" s="9" t="str">
        <f t="shared" ca="1" si="2"/>
        <v/>
      </c>
      <c r="B41" s="17"/>
      <c r="C41" s="12"/>
      <c r="D41" s="86"/>
      <c r="F41" s="10" t="str">
        <f t="shared" ca="1" si="0"/>
        <v/>
      </c>
      <c r="G41" s="10" t="str">
        <f t="shared" ca="1" si="3"/>
        <v/>
      </c>
      <c r="H41" s="10" t="str">
        <f t="shared" ca="1" si="1"/>
        <v/>
      </c>
    </row>
    <row r="42" spans="1:8" x14ac:dyDescent="0.2">
      <c r="A42" s="9" t="str">
        <f t="shared" ca="1" si="2"/>
        <v/>
      </c>
      <c r="B42" s="17"/>
      <c r="C42" s="12"/>
      <c r="D42" s="86"/>
      <c r="F42" s="10" t="str">
        <f t="shared" ca="1" si="0"/>
        <v/>
      </c>
      <c r="G42" s="10" t="str">
        <f t="shared" ca="1" si="3"/>
        <v/>
      </c>
      <c r="H42" s="10" t="str">
        <f t="shared" ca="1" si="1"/>
        <v/>
      </c>
    </row>
    <row r="43" spans="1:8" x14ac:dyDescent="0.2">
      <c r="A43" s="9" t="str">
        <f t="shared" ca="1" si="2"/>
        <v/>
      </c>
      <c r="B43" s="17"/>
      <c r="C43" s="12"/>
      <c r="D43" s="86"/>
      <c r="F43" s="10" t="str">
        <f t="shared" ca="1" si="0"/>
        <v/>
      </c>
      <c r="G43" s="10" t="str">
        <f t="shared" ca="1" si="3"/>
        <v/>
      </c>
      <c r="H43" s="10" t="str">
        <f t="shared" ca="1" si="1"/>
        <v/>
      </c>
    </row>
    <row r="44" spans="1:8" x14ac:dyDescent="0.2">
      <c r="A44" s="9" t="str">
        <f t="shared" ca="1" si="2"/>
        <v/>
      </c>
      <c r="B44" s="17"/>
      <c r="C44" s="12"/>
      <c r="D44" s="86"/>
      <c r="F44" s="10" t="str">
        <f t="shared" ca="1" si="0"/>
        <v/>
      </c>
      <c r="G44" s="10" t="str">
        <f t="shared" ca="1" si="3"/>
        <v/>
      </c>
      <c r="H44" s="10" t="str">
        <f t="shared" ca="1" si="1"/>
        <v/>
      </c>
    </row>
    <row r="45" spans="1:8" x14ac:dyDescent="0.2">
      <c r="A45" s="9" t="str">
        <f t="shared" ca="1" si="2"/>
        <v/>
      </c>
      <c r="B45" s="17"/>
      <c r="C45" s="12"/>
      <c r="D45" s="86"/>
      <c r="F45" s="10" t="str">
        <f t="shared" ca="1" si="0"/>
        <v/>
      </c>
      <c r="G45" s="10" t="str">
        <f t="shared" ca="1" si="3"/>
        <v/>
      </c>
      <c r="H45" s="10" t="str">
        <f t="shared" ca="1" si="1"/>
        <v/>
      </c>
    </row>
    <row r="46" spans="1:8" x14ac:dyDescent="0.2">
      <c r="A46" s="9" t="str">
        <f t="shared" ca="1" si="2"/>
        <v/>
      </c>
      <c r="B46" s="17"/>
      <c r="C46" s="12"/>
      <c r="D46" s="86"/>
      <c r="F46" s="10" t="str">
        <f t="shared" ca="1" si="0"/>
        <v/>
      </c>
      <c r="G46" s="10" t="str">
        <f t="shared" ca="1" si="3"/>
        <v/>
      </c>
      <c r="H46" s="10" t="str">
        <f t="shared" ca="1" si="1"/>
        <v/>
      </c>
    </row>
    <row r="47" spans="1:8" x14ac:dyDescent="0.2">
      <c r="A47" s="9" t="str">
        <f t="shared" ca="1" si="2"/>
        <v/>
      </c>
      <c r="B47" s="17"/>
      <c r="C47" s="12"/>
      <c r="D47" s="86"/>
      <c r="F47" s="10" t="str">
        <f t="shared" ca="1" si="0"/>
        <v/>
      </c>
      <c r="G47" s="10" t="str">
        <f t="shared" ca="1" si="3"/>
        <v/>
      </c>
      <c r="H47" s="10" t="str">
        <f t="shared" ca="1" si="1"/>
        <v/>
      </c>
    </row>
    <row r="48" spans="1:8" x14ac:dyDescent="0.2">
      <c r="A48" s="9" t="str">
        <f t="shared" ca="1" si="2"/>
        <v/>
      </c>
      <c r="B48" s="17"/>
      <c r="C48" s="12"/>
      <c r="D48" s="86"/>
      <c r="F48" s="10" t="str">
        <f t="shared" ca="1" si="0"/>
        <v/>
      </c>
      <c r="G48" s="10" t="str">
        <f t="shared" ca="1" si="3"/>
        <v/>
      </c>
      <c r="H48" s="10" t="str">
        <f t="shared" ca="1" si="1"/>
        <v/>
      </c>
    </row>
    <row r="49" spans="1:8" x14ac:dyDescent="0.2">
      <c r="A49" s="9" t="str">
        <f t="shared" ca="1" si="2"/>
        <v/>
      </c>
      <c r="B49" s="17"/>
      <c r="C49" s="12"/>
      <c r="D49" s="86"/>
      <c r="F49" s="10" t="str">
        <f t="shared" ca="1" si="0"/>
        <v/>
      </c>
      <c r="G49" s="10" t="str">
        <f t="shared" ca="1" si="3"/>
        <v/>
      </c>
      <c r="H49" s="10" t="str">
        <f t="shared" ca="1" si="1"/>
        <v/>
      </c>
    </row>
    <row r="50" spans="1:8" x14ac:dyDescent="0.2">
      <c r="A50" s="9" t="str">
        <f t="shared" ca="1" si="2"/>
        <v/>
      </c>
      <c r="B50" s="17"/>
      <c r="C50" s="12"/>
      <c r="D50" s="86"/>
      <c r="F50" s="10" t="str">
        <f t="shared" ca="1" si="0"/>
        <v/>
      </c>
      <c r="G50" s="10" t="str">
        <f t="shared" ca="1" si="3"/>
        <v/>
      </c>
      <c r="H50" s="10" t="str">
        <f t="shared" ca="1" si="1"/>
        <v/>
      </c>
    </row>
    <row r="51" spans="1:8" x14ac:dyDescent="0.2">
      <c r="A51" s="9" t="str">
        <f t="shared" ca="1" si="2"/>
        <v/>
      </c>
      <c r="B51" s="17"/>
      <c r="C51" s="12"/>
      <c r="D51" s="86"/>
      <c r="F51" s="10" t="str">
        <f t="shared" ca="1" si="0"/>
        <v/>
      </c>
      <c r="G51" s="10" t="str">
        <f t="shared" ca="1" si="3"/>
        <v/>
      </c>
      <c r="H51" s="10" t="str">
        <f t="shared" ca="1" si="1"/>
        <v/>
      </c>
    </row>
    <row r="52" spans="1:8" x14ac:dyDescent="0.2">
      <c r="A52" s="9" t="str">
        <f t="shared" ca="1" si="2"/>
        <v/>
      </c>
      <c r="B52" s="17"/>
      <c r="C52" s="12"/>
      <c r="D52" s="86"/>
      <c r="F52" s="10" t="str">
        <f t="shared" ca="1" si="0"/>
        <v/>
      </c>
      <c r="G52" s="10" t="str">
        <f t="shared" ca="1" si="3"/>
        <v/>
      </c>
      <c r="H52" s="10" t="str">
        <f t="shared" ca="1" si="1"/>
        <v/>
      </c>
    </row>
    <row r="53" spans="1:8" x14ac:dyDescent="0.2">
      <c r="A53" s="9" t="str">
        <f t="shared" ca="1" si="2"/>
        <v/>
      </c>
      <c r="B53" s="17"/>
      <c r="C53" s="12"/>
      <c r="D53" s="86"/>
      <c r="F53" s="10" t="str">
        <f t="shared" ca="1" si="0"/>
        <v/>
      </c>
      <c r="G53" s="10" t="str">
        <f t="shared" ca="1" si="3"/>
        <v/>
      </c>
      <c r="H53" s="10" t="str">
        <f t="shared" ca="1" si="1"/>
        <v/>
      </c>
    </row>
    <row r="54" spans="1:8" x14ac:dyDescent="0.2">
      <c r="A54" s="9" t="str">
        <f t="shared" ca="1" si="2"/>
        <v/>
      </c>
      <c r="B54" s="17"/>
      <c r="C54" s="12"/>
      <c r="D54" s="86"/>
      <c r="F54" s="10" t="str">
        <f t="shared" ca="1" si="0"/>
        <v/>
      </c>
      <c r="G54" s="10" t="str">
        <f t="shared" ca="1" si="3"/>
        <v/>
      </c>
      <c r="H54" s="10" t="str">
        <f t="shared" ca="1" si="1"/>
        <v/>
      </c>
    </row>
    <row r="55" spans="1:8" x14ac:dyDescent="0.2">
      <c r="A55" s="9" t="str">
        <f t="shared" ca="1" si="2"/>
        <v/>
      </c>
      <c r="B55" s="17"/>
      <c r="C55" s="12"/>
      <c r="D55" s="86"/>
      <c r="F55" s="10" t="str">
        <f t="shared" ca="1" si="0"/>
        <v/>
      </c>
      <c r="G55" s="10" t="str">
        <f t="shared" ca="1" si="3"/>
        <v/>
      </c>
      <c r="H55" s="10" t="str">
        <f t="shared" ca="1" si="1"/>
        <v/>
      </c>
    </row>
    <row r="56" spans="1:8" x14ac:dyDescent="0.2">
      <c r="A56" s="9" t="str">
        <f t="shared" ca="1" si="2"/>
        <v/>
      </c>
      <c r="B56" s="17"/>
      <c r="C56" s="12"/>
      <c r="D56" s="86"/>
      <c r="F56" s="10" t="str">
        <f t="shared" ca="1" si="0"/>
        <v/>
      </c>
      <c r="G56" s="10" t="str">
        <f t="shared" ca="1" si="3"/>
        <v/>
      </c>
      <c r="H56" s="10" t="str">
        <f t="shared" ca="1" si="1"/>
        <v/>
      </c>
    </row>
    <row r="57" spans="1:8" x14ac:dyDescent="0.2">
      <c r="A57" s="9" t="str">
        <f t="shared" ca="1" si="2"/>
        <v/>
      </c>
      <c r="B57" s="17"/>
      <c r="C57" s="12"/>
      <c r="D57" s="86"/>
      <c r="F57" s="10" t="str">
        <f t="shared" ca="1" si="0"/>
        <v/>
      </c>
      <c r="G57" s="10" t="str">
        <f t="shared" ca="1" si="3"/>
        <v/>
      </c>
      <c r="H57" s="10" t="str">
        <f t="shared" ca="1" si="1"/>
        <v/>
      </c>
    </row>
    <row r="58" spans="1:8" x14ac:dyDescent="0.2">
      <c r="A58" s="9" t="str">
        <f t="shared" ca="1" si="2"/>
        <v/>
      </c>
      <c r="B58" s="17"/>
      <c r="C58" s="12"/>
      <c r="D58" s="86"/>
      <c r="F58" s="10" t="str">
        <f t="shared" ca="1" si="0"/>
        <v/>
      </c>
      <c r="G58" s="10" t="str">
        <f t="shared" ca="1" si="3"/>
        <v/>
      </c>
      <c r="H58" s="10" t="str">
        <f t="shared" ca="1" si="1"/>
        <v/>
      </c>
    </row>
    <row r="59" spans="1:8" x14ac:dyDescent="0.2">
      <c r="A59" s="9" t="str">
        <f t="shared" ca="1" si="2"/>
        <v/>
      </c>
      <c r="B59" s="17"/>
      <c r="C59" s="12"/>
      <c r="D59" s="86"/>
      <c r="F59" s="10" t="str">
        <f t="shared" ca="1" si="0"/>
        <v/>
      </c>
      <c r="G59" s="10" t="str">
        <f t="shared" ca="1" si="3"/>
        <v/>
      </c>
      <c r="H59" s="10" t="str">
        <f t="shared" ca="1" si="1"/>
        <v/>
      </c>
    </row>
    <row r="60" spans="1:8" x14ac:dyDescent="0.2">
      <c r="A60" s="9" t="str">
        <f t="shared" ca="1" si="2"/>
        <v/>
      </c>
      <c r="B60" s="17"/>
      <c r="C60" s="12"/>
      <c r="D60" s="86"/>
      <c r="F60" s="10" t="str">
        <f t="shared" ca="1" si="0"/>
        <v/>
      </c>
      <c r="G60" s="10" t="str">
        <f t="shared" ca="1" si="3"/>
        <v/>
      </c>
      <c r="H60" s="10" t="str">
        <f t="shared" ca="1" si="1"/>
        <v/>
      </c>
    </row>
    <row r="61" spans="1:8" x14ac:dyDescent="0.2">
      <c r="A61" s="9" t="str">
        <f t="shared" ca="1" si="2"/>
        <v/>
      </c>
      <c r="B61" s="17"/>
      <c r="C61" s="12"/>
      <c r="D61" s="86"/>
      <c r="F61" s="10" t="str">
        <f t="shared" ca="1" si="0"/>
        <v/>
      </c>
      <c r="G61" s="10" t="str">
        <f t="shared" ca="1" si="3"/>
        <v/>
      </c>
      <c r="H61" s="10" t="str">
        <f t="shared" ca="1" si="1"/>
        <v/>
      </c>
    </row>
    <row r="62" spans="1:8" x14ac:dyDescent="0.2">
      <c r="A62" s="9" t="str">
        <f t="shared" ca="1" si="2"/>
        <v/>
      </c>
      <c r="B62" s="17"/>
      <c r="C62" s="12"/>
      <c r="D62" s="86"/>
      <c r="F62" s="10" t="str">
        <f t="shared" ca="1" si="0"/>
        <v/>
      </c>
      <c r="G62" s="10" t="str">
        <f t="shared" ca="1" si="3"/>
        <v/>
      </c>
      <c r="H62" s="10" t="str">
        <f t="shared" ca="1" si="1"/>
        <v/>
      </c>
    </row>
    <row r="63" spans="1:8" x14ac:dyDescent="0.2">
      <c r="A63" s="9" t="str">
        <f t="shared" ca="1" si="2"/>
        <v/>
      </c>
      <c r="B63" s="17"/>
      <c r="C63" s="12"/>
      <c r="D63" s="86"/>
      <c r="F63" s="10" t="str">
        <f t="shared" ca="1" si="0"/>
        <v/>
      </c>
      <c r="G63" s="10" t="str">
        <f t="shared" ca="1" si="3"/>
        <v/>
      </c>
      <c r="H63" s="10" t="str">
        <f t="shared" ca="1" si="1"/>
        <v/>
      </c>
    </row>
    <row r="64" spans="1:8" x14ac:dyDescent="0.2">
      <c r="A64" s="9" t="str">
        <f t="shared" ca="1" si="2"/>
        <v/>
      </c>
      <c r="B64" s="17"/>
      <c r="C64" s="12"/>
      <c r="D64" s="86"/>
      <c r="F64" s="10" t="str">
        <f t="shared" ca="1" si="0"/>
        <v/>
      </c>
      <c r="G64" s="10" t="str">
        <f t="shared" ca="1" si="3"/>
        <v/>
      </c>
      <c r="H64" s="10" t="str">
        <f t="shared" ca="1" si="1"/>
        <v/>
      </c>
    </row>
    <row r="65" spans="1:8" x14ac:dyDescent="0.2">
      <c r="A65" s="9" t="str">
        <f t="shared" ca="1" si="2"/>
        <v/>
      </c>
      <c r="B65" s="17"/>
      <c r="C65" s="12"/>
      <c r="D65" s="86"/>
      <c r="F65" s="10" t="str">
        <f t="shared" ca="1" si="0"/>
        <v/>
      </c>
      <c r="G65" s="10" t="str">
        <f t="shared" ca="1" si="3"/>
        <v/>
      </c>
      <c r="H65" s="10" t="str">
        <f t="shared" ca="1" si="1"/>
        <v/>
      </c>
    </row>
    <row r="66" spans="1:8" x14ac:dyDescent="0.2">
      <c r="A66" s="9" t="str">
        <f t="shared" ca="1" si="2"/>
        <v/>
      </c>
      <c r="B66" s="17"/>
      <c r="C66" s="12"/>
      <c r="D66" s="86"/>
      <c r="F66" s="10" t="str">
        <f t="shared" ca="1" si="0"/>
        <v/>
      </c>
      <c r="G66" s="10" t="str">
        <f t="shared" ca="1" si="3"/>
        <v/>
      </c>
      <c r="H66" s="10" t="str">
        <f t="shared" ca="1" si="1"/>
        <v/>
      </c>
    </row>
    <row r="67" spans="1:8" x14ac:dyDescent="0.2">
      <c r="A67" s="9" t="str">
        <f t="shared" ca="1" si="2"/>
        <v/>
      </c>
      <c r="B67" s="17"/>
      <c r="C67" s="12"/>
      <c r="D67" s="86"/>
      <c r="F67" s="10" t="str">
        <f t="shared" ca="1" si="0"/>
        <v/>
      </c>
      <c r="G67" s="10" t="str">
        <f t="shared" ca="1" si="3"/>
        <v/>
      </c>
      <c r="H67" s="10" t="str">
        <f t="shared" ca="1" si="1"/>
        <v/>
      </c>
    </row>
    <row r="68" spans="1:8" x14ac:dyDescent="0.2">
      <c r="A68" s="9" t="str">
        <f t="shared" ca="1" si="2"/>
        <v/>
      </c>
      <c r="B68" s="17"/>
      <c r="C68" s="12"/>
      <c r="D68" s="86"/>
      <c r="F68" s="10" t="str">
        <f t="shared" ca="1" si="0"/>
        <v/>
      </c>
      <c r="G68" s="10" t="str">
        <f t="shared" ca="1" si="3"/>
        <v/>
      </c>
      <c r="H68" s="10" t="str">
        <f t="shared" ca="1" si="1"/>
        <v/>
      </c>
    </row>
    <row r="69" spans="1:8" x14ac:dyDescent="0.2">
      <c r="A69" s="9" t="str">
        <f t="shared" ca="1" si="2"/>
        <v/>
      </c>
      <c r="B69" s="17"/>
      <c r="C69" s="12"/>
      <c r="D69" s="86"/>
      <c r="F69" s="10" t="str">
        <f t="shared" ca="1" si="0"/>
        <v/>
      </c>
      <c r="G69" s="10" t="str">
        <f t="shared" ca="1" si="3"/>
        <v/>
      </c>
      <c r="H69" s="10" t="str">
        <f t="shared" ca="1" si="1"/>
        <v/>
      </c>
    </row>
    <row r="70" spans="1:8" x14ac:dyDescent="0.2">
      <c r="A70" s="9" t="str">
        <f t="shared" ca="1" si="2"/>
        <v/>
      </c>
      <c r="B70" s="17"/>
      <c r="C70" s="12"/>
      <c r="D70" s="86"/>
      <c r="F70" s="10" t="str">
        <f t="shared" ca="1" si="0"/>
        <v/>
      </c>
      <c r="G70" s="10" t="str">
        <f t="shared" ca="1" si="3"/>
        <v/>
      </c>
      <c r="H70" s="10" t="str">
        <f t="shared" ca="1" si="1"/>
        <v/>
      </c>
    </row>
    <row r="71" spans="1:8" x14ac:dyDescent="0.2">
      <c r="A71" s="9" t="str">
        <f t="shared" ca="1" si="2"/>
        <v/>
      </c>
      <c r="B71" s="17"/>
      <c r="C71" s="12"/>
      <c r="D71" s="86"/>
      <c r="F71" s="10" t="str">
        <f t="shared" ca="1" si="0"/>
        <v/>
      </c>
      <c r="G71" s="10" t="str">
        <f t="shared" ca="1" si="3"/>
        <v/>
      </c>
      <c r="H71" s="10" t="str">
        <f t="shared" ca="1" si="1"/>
        <v/>
      </c>
    </row>
    <row r="72" spans="1:8" x14ac:dyDescent="0.2">
      <c r="A72" s="9" t="str">
        <f t="shared" ca="1" si="2"/>
        <v/>
      </c>
      <c r="B72" s="17"/>
      <c r="C72" s="12"/>
      <c r="D72" s="86"/>
      <c r="F72" s="10" t="str">
        <f t="shared" ca="1" si="0"/>
        <v/>
      </c>
      <c r="G72" s="10" t="str">
        <f t="shared" ca="1" si="3"/>
        <v/>
      </c>
      <c r="H72" s="10" t="str">
        <f t="shared" ca="1" si="1"/>
        <v/>
      </c>
    </row>
    <row r="73" spans="1:8" x14ac:dyDescent="0.2">
      <c r="A73" s="9" t="str">
        <f t="shared" ca="1" si="2"/>
        <v/>
      </c>
      <c r="B73" s="17"/>
      <c r="C73" s="12"/>
      <c r="D73" s="86"/>
      <c r="F73" s="10" t="str">
        <f t="shared" ca="1" si="0"/>
        <v/>
      </c>
      <c r="G73" s="10" t="str">
        <f t="shared" ca="1" si="3"/>
        <v/>
      </c>
      <c r="H73" s="10" t="str">
        <f t="shared" ca="1" si="1"/>
        <v/>
      </c>
    </row>
    <row r="74" spans="1:8" x14ac:dyDescent="0.2">
      <c r="A74" s="9" t="str">
        <f t="shared" ca="1" si="2"/>
        <v/>
      </c>
      <c r="B74" s="17"/>
      <c r="C74" s="12"/>
      <c r="D74" s="86"/>
      <c r="F74" s="10" t="str">
        <f t="shared" ca="1" si="0"/>
        <v/>
      </c>
      <c r="G74" s="10" t="str">
        <f t="shared" ca="1" si="3"/>
        <v/>
      </c>
      <c r="H74" s="10" t="str">
        <f t="shared" ca="1" si="1"/>
        <v/>
      </c>
    </row>
    <row r="75" spans="1:8" x14ac:dyDescent="0.2">
      <c r="A75" s="9" t="str">
        <f t="shared" ca="1" si="2"/>
        <v/>
      </c>
      <c r="B75" s="17"/>
      <c r="C75" s="12"/>
      <c r="D75" s="86"/>
      <c r="F75" s="10" t="str">
        <f t="shared" ca="1" si="0"/>
        <v/>
      </c>
      <c r="G75" s="10" t="str">
        <f t="shared" ca="1" si="3"/>
        <v/>
      </c>
      <c r="H75" s="10" t="str">
        <f t="shared" ca="1" si="1"/>
        <v/>
      </c>
    </row>
    <row r="76" spans="1:8" x14ac:dyDescent="0.2">
      <c r="A76" s="9" t="str">
        <f t="shared" ca="1" si="2"/>
        <v/>
      </c>
      <c r="B76" s="17"/>
      <c r="C76" s="12"/>
      <c r="D76" s="86"/>
      <c r="F76" s="10" t="str">
        <f t="shared" ca="1" si="0"/>
        <v/>
      </c>
      <c r="G76" s="10" t="str">
        <f t="shared" ca="1" si="3"/>
        <v/>
      </c>
      <c r="H76" s="10" t="str">
        <f t="shared" ca="1" si="1"/>
        <v/>
      </c>
    </row>
    <row r="77" spans="1:8" x14ac:dyDescent="0.2">
      <c r="A77" s="9" t="str">
        <f t="shared" ca="1" si="2"/>
        <v/>
      </c>
      <c r="B77" s="17"/>
      <c r="C77" s="12"/>
      <c r="D77" s="86"/>
      <c r="F77" s="10" t="str">
        <f t="shared" ca="1" si="0"/>
        <v/>
      </c>
      <c r="G77" s="10" t="str">
        <f t="shared" ca="1" si="3"/>
        <v/>
      </c>
      <c r="H77" s="10" t="str">
        <f t="shared" ca="1" si="1"/>
        <v/>
      </c>
    </row>
    <row r="78" spans="1:8" x14ac:dyDescent="0.2">
      <c r="A78" s="9" t="str">
        <f t="shared" ca="1" si="2"/>
        <v/>
      </c>
      <c r="B78" s="17"/>
      <c r="C78" s="12"/>
      <c r="D78" s="86"/>
      <c r="F78" s="10" t="str">
        <f t="shared" ca="1" si="0"/>
        <v/>
      </c>
      <c r="G78" s="10" t="str">
        <f t="shared" ca="1" si="3"/>
        <v/>
      </c>
      <c r="H78" s="10" t="str">
        <f t="shared" ca="1" si="1"/>
        <v/>
      </c>
    </row>
    <row r="79" spans="1:8" x14ac:dyDescent="0.2">
      <c r="A79" s="9" t="str">
        <f t="shared" ca="1" si="2"/>
        <v/>
      </c>
      <c r="B79" s="17"/>
      <c r="C79" s="12"/>
      <c r="D79" s="86"/>
      <c r="F79" s="10" t="str">
        <f t="shared" ca="1" si="0"/>
        <v/>
      </c>
      <c r="G79" s="10" t="str">
        <f t="shared" ca="1" si="3"/>
        <v/>
      </c>
      <c r="H79" s="10" t="str">
        <f t="shared" ca="1" si="1"/>
        <v/>
      </c>
    </row>
    <row r="80" spans="1:8" x14ac:dyDescent="0.2">
      <c r="A80" s="9" t="str">
        <f t="shared" ca="1" si="2"/>
        <v/>
      </c>
      <c r="B80" s="17"/>
      <c r="C80" s="12"/>
      <c r="D80" s="86"/>
      <c r="F80" s="10" t="str">
        <f t="shared" ca="1" si="0"/>
        <v/>
      </c>
      <c r="G80" s="10" t="str">
        <f t="shared" ca="1" si="3"/>
        <v/>
      </c>
      <c r="H80" s="10" t="str">
        <f t="shared" ca="1" si="1"/>
        <v/>
      </c>
    </row>
    <row r="81" spans="1:8" x14ac:dyDescent="0.2">
      <c r="A81" s="9" t="str">
        <f t="shared" ca="1" si="2"/>
        <v/>
      </c>
      <c r="B81" s="17"/>
      <c r="C81" s="12"/>
      <c r="D81" s="86"/>
      <c r="F81" s="10" t="str">
        <f t="shared" ca="1" si="0"/>
        <v/>
      </c>
      <c r="G81" s="10" t="str">
        <f t="shared" ca="1" si="3"/>
        <v/>
      </c>
      <c r="H81" s="10" t="str">
        <f t="shared" ca="1" si="1"/>
        <v/>
      </c>
    </row>
    <row r="82" spans="1:8" x14ac:dyDescent="0.2">
      <c r="A82" s="9" t="str">
        <f t="shared" ca="1" si="2"/>
        <v/>
      </c>
      <c r="B82" s="17"/>
      <c r="C82" s="12"/>
      <c r="D82" s="86"/>
      <c r="F82" s="10" t="str">
        <f t="shared" ca="1" si="0"/>
        <v/>
      </c>
      <c r="G82" s="10" t="str">
        <f t="shared" ca="1" si="3"/>
        <v/>
      </c>
      <c r="H82" s="10" t="str">
        <f t="shared" ca="1" si="1"/>
        <v/>
      </c>
    </row>
    <row r="83" spans="1:8" x14ac:dyDescent="0.2">
      <c r="A83" s="9" t="str">
        <f t="shared" ca="1" si="2"/>
        <v/>
      </c>
      <c r="B83" s="17"/>
      <c r="C83" s="12"/>
      <c r="D83" s="86"/>
      <c r="F83" s="10" t="str">
        <f t="shared" ref="F83:F146" ca="1" si="4">IF(B83="","",ROUND(((1+$H$9)^(B83-OFFSET(B83,-1,0,1,1))-1)*OFFSET(H83,-1,0,1,1),2))</f>
        <v/>
      </c>
      <c r="G83" s="10" t="str">
        <f t="shared" ca="1" si="3"/>
        <v/>
      </c>
      <c r="H83" s="10" t="str">
        <f t="shared" ref="H83:H146" ca="1" si="5">IF(B83="","",OFFSET(H83,-1,0,1,1)+F83-C83)</f>
        <v/>
      </c>
    </row>
    <row r="84" spans="1:8" x14ac:dyDescent="0.2">
      <c r="A84" s="9" t="str">
        <f t="shared" ref="A84:A147" ca="1" si="6">IF(OR(H83&lt;=0,H83=""),"",OFFSET(A84,-1,0,1,1)+1)</f>
        <v/>
      </c>
      <c r="B84" s="17"/>
      <c r="C84" s="12"/>
      <c r="D84" s="86"/>
      <c r="F84" s="10" t="str">
        <f t="shared" ca="1" si="4"/>
        <v/>
      </c>
      <c r="G84" s="10" t="str">
        <f t="shared" ref="G84:G147" ca="1" si="7">IF(B84="","",MAX(0,OFFSET(H84,-1,0,1,1)-H84))</f>
        <v/>
      </c>
      <c r="H84" s="10" t="str">
        <f t="shared" ca="1" si="5"/>
        <v/>
      </c>
    </row>
    <row r="85" spans="1:8" x14ac:dyDescent="0.2">
      <c r="A85" s="9" t="str">
        <f t="shared" ca="1" si="6"/>
        <v/>
      </c>
      <c r="B85" s="17"/>
      <c r="C85" s="12"/>
      <c r="D85" s="86"/>
      <c r="F85" s="10" t="str">
        <f t="shared" ca="1" si="4"/>
        <v/>
      </c>
      <c r="G85" s="10" t="str">
        <f t="shared" ca="1" si="7"/>
        <v/>
      </c>
      <c r="H85" s="10" t="str">
        <f t="shared" ca="1" si="5"/>
        <v/>
      </c>
    </row>
    <row r="86" spans="1:8" x14ac:dyDescent="0.2">
      <c r="A86" s="9" t="str">
        <f t="shared" ca="1" si="6"/>
        <v/>
      </c>
      <c r="B86" s="17"/>
      <c r="C86" s="12"/>
      <c r="D86" s="86"/>
      <c r="F86" s="10" t="str">
        <f t="shared" ca="1" si="4"/>
        <v/>
      </c>
      <c r="G86" s="10" t="str">
        <f t="shared" ca="1" si="7"/>
        <v/>
      </c>
      <c r="H86" s="10" t="str">
        <f t="shared" ca="1" si="5"/>
        <v/>
      </c>
    </row>
    <row r="87" spans="1:8" x14ac:dyDescent="0.2">
      <c r="A87" s="9" t="str">
        <f t="shared" ca="1" si="6"/>
        <v/>
      </c>
      <c r="B87" s="17"/>
      <c r="C87" s="12"/>
      <c r="D87" s="86"/>
      <c r="F87" s="10" t="str">
        <f t="shared" ca="1" si="4"/>
        <v/>
      </c>
      <c r="G87" s="10" t="str">
        <f t="shared" ca="1" si="7"/>
        <v/>
      </c>
      <c r="H87" s="10" t="str">
        <f t="shared" ca="1" si="5"/>
        <v/>
      </c>
    </row>
    <row r="88" spans="1:8" x14ac:dyDescent="0.2">
      <c r="A88" s="9" t="str">
        <f t="shared" ca="1" si="6"/>
        <v/>
      </c>
      <c r="B88" s="17"/>
      <c r="C88" s="12"/>
      <c r="D88" s="86"/>
      <c r="F88" s="10" t="str">
        <f t="shared" ca="1" si="4"/>
        <v/>
      </c>
      <c r="G88" s="10" t="str">
        <f t="shared" ca="1" si="7"/>
        <v/>
      </c>
      <c r="H88" s="10" t="str">
        <f t="shared" ca="1" si="5"/>
        <v/>
      </c>
    </row>
    <row r="89" spans="1:8" x14ac:dyDescent="0.2">
      <c r="A89" s="9" t="str">
        <f t="shared" ca="1" si="6"/>
        <v/>
      </c>
      <c r="B89" s="17"/>
      <c r="C89" s="12"/>
      <c r="D89" s="86"/>
      <c r="F89" s="10" t="str">
        <f t="shared" ca="1" si="4"/>
        <v/>
      </c>
      <c r="G89" s="10" t="str">
        <f t="shared" ca="1" si="7"/>
        <v/>
      </c>
      <c r="H89" s="10" t="str">
        <f t="shared" ca="1" si="5"/>
        <v/>
      </c>
    </row>
    <row r="90" spans="1:8" x14ac:dyDescent="0.2">
      <c r="A90" s="9" t="str">
        <f t="shared" ca="1" si="6"/>
        <v/>
      </c>
      <c r="B90" s="17"/>
      <c r="C90" s="12"/>
      <c r="D90" s="86"/>
      <c r="F90" s="10" t="str">
        <f t="shared" ca="1" si="4"/>
        <v/>
      </c>
      <c r="G90" s="10" t="str">
        <f t="shared" ca="1" si="7"/>
        <v/>
      </c>
      <c r="H90" s="10" t="str">
        <f t="shared" ca="1" si="5"/>
        <v/>
      </c>
    </row>
    <row r="91" spans="1:8" x14ac:dyDescent="0.2">
      <c r="A91" s="9" t="str">
        <f t="shared" ca="1" si="6"/>
        <v/>
      </c>
      <c r="B91" s="17"/>
      <c r="C91" s="12"/>
      <c r="D91" s="86"/>
      <c r="F91" s="10" t="str">
        <f t="shared" ca="1" si="4"/>
        <v/>
      </c>
      <c r="G91" s="10" t="str">
        <f t="shared" ca="1" si="7"/>
        <v/>
      </c>
      <c r="H91" s="10" t="str">
        <f t="shared" ca="1" si="5"/>
        <v/>
      </c>
    </row>
    <row r="92" spans="1:8" x14ac:dyDescent="0.2">
      <c r="A92" s="9" t="str">
        <f t="shared" ca="1" si="6"/>
        <v/>
      </c>
      <c r="B92" s="17"/>
      <c r="C92" s="12"/>
      <c r="D92" s="86"/>
      <c r="F92" s="10" t="str">
        <f t="shared" ca="1" si="4"/>
        <v/>
      </c>
      <c r="G92" s="10" t="str">
        <f t="shared" ca="1" si="7"/>
        <v/>
      </c>
      <c r="H92" s="10" t="str">
        <f t="shared" ca="1" si="5"/>
        <v/>
      </c>
    </row>
    <row r="93" spans="1:8" x14ac:dyDescent="0.2">
      <c r="A93" s="9" t="str">
        <f t="shared" ca="1" si="6"/>
        <v/>
      </c>
      <c r="B93" s="17"/>
      <c r="C93" s="12"/>
      <c r="D93" s="86"/>
      <c r="F93" s="10" t="str">
        <f t="shared" ca="1" si="4"/>
        <v/>
      </c>
      <c r="G93" s="10" t="str">
        <f t="shared" ca="1" si="7"/>
        <v/>
      </c>
      <c r="H93" s="10" t="str">
        <f t="shared" ca="1" si="5"/>
        <v/>
      </c>
    </row>
    <row r="94" spans="1:8" x14ac:dyDescent="0.2">
      <c r="A94" s="9" t="str">
        <f t="shared" ca="1" si="6"/>
        <v/>
      </c>
      <c r="B94" s="17"/>
      <c r="C94" s="12"/>
      <c r="D94" s="86"/>
      <c r="F94" s="10" t="str">
        <f t="shared" ca="1" si="4"/>
        <v/>
      </c>
      <c r="G94" s="10" t="str">
        <f t="shared" ca="1" si="7"/>
        <v/>
      </c>
      <c r="H94" s="10" t="str">
        <f t="shared" ca="1" si="5"/>
        <v/>
      </c>
    </row>
    <row r="95" spans="1:8" x14ac:dyDescent="0.2">
      <c r="A95" s="9" t="str">
        <f t="shared" ca="1" si="6"/>
        <v/>
      </c>
      <c r="B95" s="17"/>
      <c r="C95" s="12"/>
      <c r="D95" s="86"/>
      <c r="F95" s="10" t="str">
        <f t="shared" ca="1" si="4"/>
        <v/>
      </c>
      <c r="G95" s="10" t="str">
        <f t="shared" ca="1" si="7"/>
        <v/>
      </c>
      <c r="H95" s="10" t="str">
        <f t="shared" ca="1" si="5"/>
        <v/>
      </c>
    </row>
    <row r="96" spans="1:8" x14ac:dyDescent="0.2">
      <c r="A96" s="9" t="str">
        <f t="shared" ca="1" si="6"/>
        <v/>
      </c>
      <c r="B96" s="17"/>
      <c r="C96" s="12"/>
      <c r="D96" s="86"/>
      <c r="F96" s="10" t="str">
        <f t="shared" ca="1" si="4"/>
        <v/>
      </c>
      <c r="G96" s="10" t="str">
        <f t="shared" ca="1" si="7"/>
        <v/>
      </c>
      <c r="H96" s="10" t="str">
        <f t="shared" ca="1" si="5"/>
        <v/>
      </c>
    </row>
    <row r="97" spans="1:8" x14ac:dyDescent="0.2">
      <c r="A97" s="9" t="str">
        <f t="shared" ca="1" si="6"/>
        <v/>
      </c>
      <c r="B97" s="17"/>
      <c r="C97" s="12"/>
      <c r="D97" s="86"/>
      <c r="F97" s="10" t="str">
        <f t="shared" ca="1" si="4"/>
        <v/>
      </c>
      <c r="G97" s="10" t="str">
        <f t="shared" ca="1" si="7"/>
        <v/>
      </c>
      <c r="H97" s="10" t="str">
        <f t="shared" ca="1" si="5"/>
        <v/>
      </c>
    </row>
    <row r="98" spans="1:8" x14ac:dyDescent="0.2">
      <c r="A98" s="9" t="str">
        <f t="shared" ca="1" si="6"/>
        <v/>
      </c>
      <c r="B98" s="17"/>
      <c r="C98" s="12"/>
      <c r="D98" s="86"/>
      <c r="F98" s="10" t="str">
        <f t="shared" ca="1" si="4"/>
        <v/>
      </c>
      <c r="G98" s="10" t="str">
        <f t="shared" ca="1" si="7"/>
        <v/>
      </c>
      <c r="H98" s="10" t="str">
        <f t="shared" ca="1" si="5"/>
        <v/>
      </c>
    </row>
    <row r="99" spans="1:8" x14ac:dyDescent="0.2">
      <c r="A99" s="9" t="str">
        <f t="shared" ca="1" si="6"/>
        <v/>
      </c>
      <c r="B99" s="17"/>
      <c r="C99" s="12"/>
      <c r="D99" s="86"/>
      <c r="F99" s="10" t="str">
        <f t="shared" ca="1" si="4"/>
        <v/>
      </c>
      <c r="G99" s="10" t="str">
        <f t="shared" ca="1" si="7"/>
        <v/>
      </c>
      <c r="H99" s="10" t="str">
        <f t="shared" ca="1" si="5"/>
        <v/>
      </c>
    </row>
    <row r="100" spans="1:8" x14ac:dyDescent="0.2">
      <c r="A100" s="9" t="str">
        <f t="shared" ca="1" si="6"/>
        <v/>
      </c>
      <c r="B100" s="17"/>
      <c r="C100" s="12"/>
      <c r="D100" s="86"/>
      <c r="F100" s="10" t="str">
        <f t="shared" ca="1" si="4"/>
        <v/>
      </c>
      <c r="G100" s="10" t="str">
        <f t="shared" ca="1" si="7"/>
        <v/>
      </c>
      <c r="H100" s="10" t="str">
        <f t="shared" ca="1" si="5"/>
        <v/>
      </c>
    </row>
    <row r="101" spans="1:8" x14ac:dyDescent="0.2">
      <c r="A101" s="9" t="str">
        <f t="shared" ca="1" si="6"/>
        <v/>
      </c>
      <c r="B101" s="17"/>
      <c r="C101" s="12"/>
      <c r="D101" s="86"/>
      <c r="F101" s="10" t="str">
        <f t="shared" ca="1" si="4"/>
        <v/>
      </c>
      <c r="G101" s="10" t="str">
        <f t="shared" ca="1" si="7"/>
        <v/>
      </c>
      <c r="H101" s="10" t="str">
        <f t="shared" ca="1" si="5"/>
        <v/>
      </c>
    </row>
    <row r="102" spans="1:8" x14ac:dyDescent="0.2">
      <c r="A102" s="9" t="str">
        <f t="shared" ca="1" si="6"/>
        <v/>
      </c>
      <c r="B102" s="17"/>
      <c r="C102" s="12"/>
      <c r="D102" s="86"/>
      <c r="F102" s="10" t="str">
        <f t="shared" ca="1" si="4"/>
        <v/>
      </c>
      <c r="G102" s="10" t="str">
        <f t="shared" ca="1" si="7"/>
        <v/>
      </c>
      <c r="H102" s="10" t="str">
        <f t="shared" ca="1" si="5"/>
        <v/>
      </c>
    </row>
    <row r="103" spans="1:8" x14ac:dyDescent="0.2">
      <c r="A103" s="9" t="str">
        <f t="shared" ca="1" si="6"/>
        <v/>
      </c>
      <c r="B103" s="17"/>
      <c r="C103" s="12"/>
      <c r="D103" s="86"/>
      <c r="F103" s="10" t="str">
        <f t="shared" ca="1" si="4"/>
        <v/>
      </c>
      <c r="G103" s="10" t="str">
        <f t="shared" ca="1" si="7"/>
        <v/>
      </c>
      <c r="H103" s="10" t="str">
        <f t="shared" ca="1" si="5"/>
        <v/>
      </c>
    </row>
    <row r="104" spans="1:8" x14ac:dyDescent="0.2">
      <c r="A104" s="9" t="str">
        <f t="shared" ca="1" si="6"/>
        <v/>
      </c>
      <c r="B104" s="17"/>
      <c r="C104" s="12"/>
      <c r="D104" s="86"/>
      <c r="F104" s="10" t="str">
        <f t="shared" ca="1" si="4"/>
        <v/>
      </c>
      <c r="G104" s="10" t="str">
        <f t="shared" ca="1" si="7"/>
        <v/>
      </c>
      <c r="H104" s="10" t="str">
        <f t="shared" ca="1" si="5"/>
        <v/>
      </c>
    </row>
    <row r="105" spans="1:8" x14ac:dyDescent="0.2">
      <c r="A105" s="9" t="str">
        <f t="shared" ca="1" si="6"/>
        <v/>
      </c>
      <c r="B105" s="17"/>
      <c r="C105" s="12"/>
      <c r="D105" s="86"/>
      <c r="F105" s="10" t="str">
        <f t="shared" ca="1" si="4"/>
        <v/>
      </c>
      <c r="G105" s="10" t="str">
        <f t="shared" ca="1" si="7"/>
        <v/>
      </c>
      <c r="H105" s="10" t="str">
        <f t="shared" ca="1" si="5"/>
        <v/>
      </c>
    </row>
    <row r="106" spans="1:8" x14ac:dyDescent="0.2">
      <c r="A106" s="9" t="str">
        <f t="shared" ca="1" si="6"/>
        <v/>
      </c>
      <c r="B106" s="17"/>
      <c r="C106" s="12"/>
      <c r="D106" s="86"/>
      <c r="F106" s="10" t="str">
        <f t="shared" ca="1" si="4"/>
        <v/>
      </c>
      <c r="G106" s="10" t="str">
        <f t="shared" ca="1" si="7"/>
        <v/>
      </c>
      <c r="H106" s="10" t="str">
        <f t="shared" ca="1" si="5"/>
        <v/>
      </c>
    </row>
    <row r="107" spans="1:8" x14ac:dyDescent="0.2">
      <c r="A107" s="9" t="str">
        <f t="shared" ca="1" si="6"/>
        <v/>
      </c>
      <c r="B107" s="17"/>
      <c r="C107" s="12"/>
      <c r="D107" s="86"/>
      <c r="F107" s="10" t="str">
        <f t="shared" ca="1" si="4"/>
        <v/>
      </c>
      <c r="G107" s="10" t="str">
        <f t="shared" ca="1" si="7"/>
        <v/>
      </c>
      <c r="H107" s="10" t="str">
        <f t="shared" ca="1" si="5"/>
        <v/>
      </c>
    </row>
    <row r="108" spans="1:8" x14ac:dyDescent="0.2">
      <c r="A108" s="9" t="str">
        <f t="shared" ca="1" si="6"/>
        <v/>
      </c>
      <c r="B108" s="17"/>
      <c r="C108" s="12"/>
      <c r="D108" s="86"/>
      <c r="F108" s="10" t="str">
        <f t="shared" ca="1" si="4"/>
        <v/>
      </c>
      <c r="G108" s="10" t="str">
        <f t="shared" ca="1" si="7"/>
        <v/>
      </c>
      <c r="H108" s="10" t="str">
        <f t="shared" ca="1" si="5"/>
        <v/>
      </c>
    </row>
    <row r="109" spans="1:8" x14ac:dyDescent="0.2">
      <c r="A109" s="9" t="str">
        <f t="shared" ca="1" si="6"/>
        <v/>
      </c>
      <c r="B109" s="17"/>
      <c r="C109" s="12"/>
      <c r="D109" s="86"/>
      <c r="F109" s="10" t="str">
        <f t="shared" ca="1" si="4"/>
        <v/>
      </c>
      <c r="G109" s="10" t="str">
        <f t="shared" ca="1" si="7"/>
        <v/>
      </c>
      <c r="H109" s="10" t="str">
        <f t="shared" ca="1" si="5"/>
        <v/>
      </c>
    </row>
    <row r="110" spans="1:8" x14ac:dyDescent="0.2">
      <c r="A110" s="9" t="str">
        <f t="shared" ca="1" si="6"/>
        <v/>
      </c>
      <c r="B110" s="17"/>
      <c r="C110" s="12"/>
      <c r="D110" s="86"/>
      <c r="F110" s="10" t="str">
        <f t="shared" ca="1" si="4"/>
        <v/>
      </c>
      <c r="G110" s="10" t="str">
        <f t="shared" ca="1" si="7"/>
        <v/>
      </c>
      <c r="H110" s="10" t="str">
        <f t="shared" ca="1" si="5"/>
        <v/>
      </c>
    </row>
    <row r="111" spans="1:8" x14ac:dyDescent="0.2">
      <c r="A111" s="9" t="str">
        <f t="shared" ca="1" si="6"/>
        <v/>
      </c>
      <c r="B111" s="17"/>
      <c r="C111" s="12"/>
      <c r="D111" s="86"/>
      <c r="F111" s="10" t="str">
        <f t="shared" ca="1" si="4"/>
        <v/>
      </c>
      <c r="G111" s="10" t="str">
        <f t="shared" ca="1" si="7"/>
        <v/>
      </c>
      <c r="H111" s="10" t="str">
        <f t="shared" ca="1" si="5"/>
        <v/>
      </c>
    </row>
    <row r="112" spans="1:8" x14ac:dyDescent="0.2">
      <c r="A112" s="9" t="str">
        <f t="shared" ca="1" si="6"/>
        <v/>
      </c>
      <c r="B112" s="17"/>
      <c r="C112" s="12"/>
      <c r="D112" s="86"/>
      <c r="F112" s="10" t="str">
        <f t="shared" ca="1" si="4"/>
        <v/>
      </c>
      <c r="G112" s="10" t="str">
        <f t="shared" ca="1" si="7"/>
        <v/>
      </c>
      <c r="H112" s="10" t="str">
        <f t="shared" ca="1" si="5"/>
        <v/>
      </c>
    </row>
    <row r="113" spans="1:8" x14ac:dyDescent="0.2">
      <c r="A113" s="9" t="str">
        <f t="shared" ca="1" si="6"/>
        <v/>
      </c>
      <c r="B113" s="17"/>
      <c r="C113" s="12"/>
      <c r="D113" s="86"/>
      <c r="F113" s="10" t="str">
        <f t="shared" ca="1" si="4"/>
        <v/>
      </c>
      <c r="G113" s="10" t="str">
        <f t="shared" ca="1" si="7"/>
        <v/>
      </c>
      <c r="H113" s="10" t="str">
        <f t="shared" ca="1" si="5"/>
        <v/>
      </c>
    </row>
    <row r="114" spans="1:8" x14ac:dyDescent="0.2">
      <c r="A114" s="9" t="str">
        <f t="shared" ca="1" si="6"/>
        <v/>
      </c>
      <c r="B114" s="17"/>
      <c r="C114" s="12"/>
      <c r="D114" s="86"/>
      <c r="F114" s="10" t="str">
        <f t="shared" ca="1" si="4"/>
        <v/>
      </c>
      <c r="G114" s="10" t="str">
        <f t="shared" ca="1" si="7"/>
        <v/>
      </c>
      <c r="H114" s="10" t="str">
        <f t="shared" ca="1" si="5"/>
        <v/>
      </c>
    </row>
    <row r="115" spans="1:8" x14ac:dyDescent="0.2">
      <c r="A115" s="9" t="str">
        <f t="shared" ca="1" si="6"/>
        <v/>
      </c>
      <c r="B115" s="17"/>
      <c r="C115" s="12"/>
      <c r="D115" s="86"/>
      <c r="F115" s="10" t="str">
        <f t="shared" ca="1" si="4"/>
        <v/>
      </c>
      <c r="G115" s="10" t="str">
        <f t="shared" ca="1" si="7"/>
        <v/>
      </c>
      <c r="H115" s="10" t="str">
        <f t="shared" ca="1" si="5"/>
        <v/>
      </c>
    </row>
    <row r="116" spans="1:8" x14ac:dyDescent="0.2">
      <c r="A116" s="9" t="str">
        <f t="shared" ca="1" si="6"/>
        <v/>
      </c>
      <c r="B116" s="17"/>
      <c r="C116" s="12"/>
      <c r="D116" s="86"/>
      <c r="F116" s="10" t="str">
        <f t="shared" ca="1" si="4"/>
        <v/>
      </c>
      <c r="G116" s="10" t="str">
        <f t="shared" ca="1" si="7"/>
        <v/>
      </c>
      <c r="H116" s="10" t="str">
        <f t="shared" ca="1" si="5"/>
        <v/>
      </c>
    </row>
    <row r="117" spans="1:8" x14ac:dyDescent="0.2">
      <c r="A117" s="9" t="str">
        <f t="shared" ca="1" si="6"/>
        <v/>
      </c>
      <c r="B117" s="17"/>
      <c r="C117" s="12"/>
      <c r="D117" s="86"/>
      <c r="F117" s="10" t="str">
        <f t="shared" ca="1" si="4"/>
        <v/>
      </c>
      <c r="G117" s="10" t="str">
        <f t="shared" ca="1" si="7"/>
        <v/>
      </c>
      <c r="H117" s="10" t="str">
        <f t="shared" ca="1" si="5"/>
        <v/>
      </c>
    </row>
    <row r="118" spans="1:8" x14ac:dyDescent="0.2">
      <c r="A118" s="9" t="str">
        <f t="shared" ca="1" si="6"/>
        <v/>
      </c>
      <c r="B118" s="17"/>
      <c r="C118" s="12"/>
      <c r="D118" s="86"/>
      <c r="F118" s="10" t="str">
        <f t="shared" ca="1" si="4"/>
        <v/>
      </c>
      <c r="G118" s="10" t="str">
        <f t="shared" ca="1" si="7"/>
        <v/>
      </c>
      <c r="H118" s="10" t="str">
        <f t="shared" ca="1" si="5"/>
        <v/>
      </c>
    </row>
    <row r="119" spans="1:8" x14ac:dyDescent="0.2">
      <c r="A119" s="9" t="str">
        <f t="shared" ca="1" si="6"/>
        <v/>
      </c>
      <c r="B119" s="17"/>
      <c r="C119" s="12"/>
      <c r="D119" s="86"/>
      <c r="F119" s="10" t="str">
        <f t="shared" ca="1" si="4"/>
        <v/>
      </c>
      <c r="G119" s="10" t="str">
        <f t="shared" ca="1" si="7"/>
        <v/>
      </c>
      <c r="H119" s="10" t="str">
        <f t="shared" ca="1" si="5"/>
        <v/>
      </c>
    </row>
    <row r="120" spans="1:8" x14ac:dyDescent="0.2">
      <c r="A120" s="9" t="str">
        <f t="shared" ca="1" si="6"/>
        <v/>
      </c>
      <c r="B120" s="17"/>
      <c r="C120" s="12"/>
      <c r="D120" s="86"/>
      <c r="F120" s="10" t="str">
        <f t="shared" ca="1" si="4"/>
        <v/>
      </c>
      <c r="G120" s="10" t="str">
        <f t="shared" ca="1" si="7"/>
        <v/>
      </c>
      <c r="H120" s="10" t="str">
        <f t="shared" ca="1" si="5"/>
        <v/>
      </c>
    </row>
    <row r="121" spans="1:8" x14ac:dyDescent="0.2">
      <c r="A121" s="9" t="str">
        <f t="shared" ca="1" si="6"/>
        <v/>
      </c>
      <c r="B121" s="17"/>
      <c r="C121" s="12"/>
      <c r="D121" s="86"/>
      <c r="F121" s="10" t="str">
        <f t="shared" ca="1" si="4"/>
        <v/>
      </c>
      <c r="G121" s="10" t="str">
        <f t="shared" ca="1" si="7"/>
        <v/>
      </c>
      <c r="H121" s="10" t="str">
        <f t="shared" ca="1" si="5"/>
        <v/>
      </c>
    </row>
    <row r="122" spans="1:8" x14ac:dyDescent="0.2">
      <c r="A122" s="9" t="str">
        <f t="shared" ca="1" si="6"/>
        <v/>
      </c>
      <c r="B122" s="17"/>
      <c r="C122" s="12"/>
      <c r="D122" s="86"/>
      <c r="F122" s="10" t="str">
        <f t="shared" ca="1" si="4"/>
        <v/>
      </c>
      <c r="G122" s="10" t="str">
        <f t="shared" ca="1" si="7"/>
        <v/>
      </c>
      <c r="H122" s="10" t="str">
        <f t="shared" ca="1" si="5"/>
        <v/>
      </c>
    </row>
    <row r="123" spans="1:8" x14ac:dyDescent="0.2">
      <c r="A123" s="9" t="str">
        <f t="shared" ca="1" si="6"/>
        <v/>
      </c>
      <c r="B123" s="17"/>
      <c r="C123" s="12"/>
      <c r="D123" s="86"/>
      <c r="F123" s="10" t="str">
        <f t="shared" ca="1" si="4"/>
        <v/>
      </c>
      <c r="G123" s="10" t="str">
        <f t="shared" ca="1" si="7"/>
        <v/>
      </c>
      <c r="H123" s="10" t="str">
        <f t="shared" ca="1" si="5"/>
        <v/>
      </c>
    </row>
    <row r="124" spans="1:8" x14ac:dyDescent="0.2">
      <c r="A124" s="9" t="str">
        <f t="shared" ca="1" si="6"/>
        <v/>
      </c>
      <c r="B124" s="17"/>
      <c r="C124" s="12"/>
      <c r="D124" s="86"/>
      <c r="F124" s="10" t="str">
        <f t="shared" ca="1" si="4"/>
        <v/>
      </c>
      <c r="G124" s="10" t="str">
        <f t="shared" ca="1" si="7"/>
        <v/>
      </c>
      <c r="H124" s="10" t="str">
        <f t="shared" ca="1" si="5"/>
        <v/>
      </c>
    </row>
    <row r="125" spans="1:8" x14ac:dyDescent="0.2">
      <c r="A125" s="9" t="str">
        <f t="shared" ca="1" si="6"/>
        <v/>
      </c>
      <c r="B125" s="17"/>
      <c r="C125" s="12"/>
      <c r="D125" s="86"/>
      <c r="F125" s="10" t="str">
        <f t="shared" ca="1" si="4"/>
        <v/>
      </c>
      <c r="G125" s="10" t="str">
        <f t="shared" ca="1" si="7"/>
        <v/>
      </c>
      <c r="H125" s="10" t="str">
        <f t="shared" ca="1" si="5"/>
        <v/>
      </c>
    </row>
    <row r="126" spans="1:8" x14ac:dyDescent="0.2">
      <c r="A126" s="9" t="str">
        <f t="shared" ca="1" si="6"/>
        <v/>
      </c>
      <c r="B126" s="17"/>
      <c r="C126" s="12"/>
      <c r="D126" s="86"/>
      <c r="F126" s="10" t="str">
        <f t="shared" ca="1" si="4"/>
        <v/>
      </c>
      <c r="G126" s="10" t="str">
        <f t="shared" ca="1" si="7"/>
        <v/>
      </c>
      <c r="H126" s="10" t="str">
        <f t="shared" ca="1" si="5"/>
        <v/>
      </c>
    </row>
    <row r="127" spans="1:8" x14ac:dyDescent="0.2">
      <c r="A127" s="9" t="str">
        <f t="shared" ca="1" si="6"/>
        <v/>
      </c>
      <c r="B127" s="17"/>
      <c r="C127" s="12"/>
      <c r="D127" s="86"/>
      <c r="F127" s="10" t="str">
        <f t="shared" ca="1" si="4"/>
        <v/>
      </c>
      <c r="G127" s="10" t="str">
        <f t="shared" ca="1" si="7"/>
        <v/>
      </c>
      <c r="H127" s="10" t="str">
        <f t="shared" ca="1" si="5"/>
        <v/>
      </c>
    </row>
    <row r="128" spans="1:8" x14ac:dyDescent="0.2">
      <c r="A128" s="9" t="str">
        <f t="shared" ca="1" si="6"/>
        <v/>
      </c>
      <c r="B128" s="17"/>
      <c r="C128" s="12"/>
      <c r="D128" s="86"/>
      <c r="F128" s="10" t="str">
        <f t="shared" ca="1" si="4"/>
        <v/>
      </c>
      <c r="G128" s="10" t="str">
        <f t="shared" ca="1" si="7"/>
        <v/>
      </c>
      <c r="H128" s="10" t="str">
        <f t="shared" ca="1" si="5"/>
        <v/>
      </c>
    </row>
    <row r="129" spans="1:8" x14ac:dyDescent="0.2">
      <c r="A129" s="9" t="str">
        <f t="shared" ca="1" si="6"/>
        <v/>
      </c>
      <c r="B129" s="17"/>
      <c r="C129" s="12"/>
      <c r="D129" s="86"/>
      <c r="F129" s="10" t="str">
        <f t="shared" ca="1" si="4"/>
        <v/>
      </c>
      <c r="G129" s="10" t="str">
        <f t="shared" ca="1" si="7"/>
        <v/>
      </c>
      <c r="H129" s="10" t="str">
        <f t="shared" ca="1" si="5"/>
        <v/>
      </c>
    </row>
    <row r="130" spans="1:8" x14ac:dyDescent="0.2">
      <c r="A130" s="9" t="str">
        <f t="shared" ca="1" si="6"/>
        <v/>
      </c>
      <c r="B130" s="17"/>
      <c r="C130" s="12"/>
      <c r="D130" s="86"/>
      <c r="F130" s="10" t="str">
        <f t="shared" ca="1" si="4"/>
        <v/>
      </c>
      <c r="G130" s="10" t="str">
        <f t="shared" ca="1" si="7"/>
        <v/>
      </c>
      <c r="H130" s="10" t="str">
        <f t="shared" ca="1" si="5"/>
        <v/>
      </c>
    </row>
    <row r="131" spans="1:8" x14ac:dyDescent="0.2">
      <c r="A131" s="9" t="str">
        <f t="shared" ca="1" si="6"/>
        <v/>
      </c>
      <c r="B131" s="17"/>
      <c r="C131" s="12"/>
      <c r="D131" s="86"/>
      <c r="F131" s="10" t="str">
        <f t="shared" ca="1" si="4"/>
        <v/>
      </c>
      <c r="G131" s="10" t="str">
        <f t="shared" ca="1" si="7"/>
        <v/>
      </c>
      <c r="H131" s="10" t="str">
        <f t="shared" ca="1" si="5"/>
        <v/>
      </c>
    </row>
    <row r="132" spans="1:8" x14ac:dyDescent="0.2">
      <c r="A132" s="9" t="str">
        <f t="shared" ca="1" si="6"/>
        <v/>
      </c>
      <c r="B132" s="17"/>
      <c r="C132" s="12"/>
      <c r="D132" s="86"/>
      <c r="F132" s="10" t="str">
        <f t="shared" ca="1" si="4"/>
        <v/>
      </c>
      <c r="G132" s="10" t="str">
        <f t="shared" ca="1" si="7"/>
        <v/>
      </c>
      <c r="H132" s="10" t="str">
        <f t="shared" ca="1" si="5"/>
        <v/>
      </c>
    </row>
    <row r="133" spans="1:8" x14ac:dyDescent="0.2">
      <c r="A133" s="9" t="str">
        <f t="shared" ca="1" si="6"/>
        <v/>
      </c>
      <c r="B133" s="17"/>
      <c r="C133" s="12"/>
      <c r="D133" s="86"/>
      <c r="F133" s="10" t="str">
        <f t="shared" ca="1" si="4"/>
        <v/>
      </c>
      <c r="G133" s="10" t="str">
        <f t="shared" ca="1" si="7"/>
        <v/>
      </c>
      <c r="H133" s="10" t="str">
        <f t="shared" ca="1" si="5"/>
        <v/>
      </c>
    </row>
    <row r="134" spans="1:8" x14ac:dyDescent="0.2">
      <c r="A134" s="9" t="str">
        <f t="shared" ca="1" si="6"/>
        <v/>
      </c>
      <c r="B134" s="17"/>
      <c r="C134" s="12"/>
      <c r="D134" s="86"/>
      <c r="F134" s="10" t="str">
        <f t="shared" ca="1" si="4"/>
        <v/>
      </c>
      <c r="G134" s="10" t="str">
        <f t="shared" ca="1" si="7"/>
        <v/>
      </c>
      <c r="H134" s="10" t="str">
        <f t="shared" ca="1" si="5"/>
        <v/>
      </c>
    </row>
    <row r="135" spans="1:8" x14ac:dyDescent="0.2">
      <c r="A135" s="9" t="str">
        <f t="shared" ca="1" si="6"/>
        <v/>
      </c>
      <c r="B135" s="17"/>
      <c r="C135" s="12"/>
      <c r="D135" s="86"/>
      <c r="F135" s="10" t="str">
        <f t="shared" ca="1" si="4"/>
        <v/>
      </c>
      <c r="G135" s="10" t="str">
        <f t="shared" ca="1" si="7"/>
        <v/>
      </c>
      <c r="H135" s="10" t="str">
        <f t="shared" ca="1" si="5"/>
        <v/>
      </c>
    </row>
    <row r="136" spans="1:8" x14ac:dyDescent="0.2">
      <c r="A136" s="9" t="str">
        <f t="shared" ca="1" si="6"/>
        <v/>
      </c>
      <c r="B136" s="17"/>
      <c r="C136" s="12"/>
      <c r="D136" s="86"/>
      <c r="F136" s="10" t="str">
        <f t="shared" ca="1" si="4"/>
        <v/>
      </c>
      <c r="G136" s="10" t="str">
        <f t="shared" ca="1" si="7"/>
        <v/>
      </c>
      <c r="H136" s="10" t="str">
        <f t="shared" ca="1" si="5"/>
        <v/>
      </c>
    </row>
    <row r="137" spans="1:8" x14ac:dyDescent="0.2">
      <c r="A137" s="9" t="str">
        <f t="shared" ca="1" si="6"/>
        <v/>
      </c>
      <c r="B137" s="17"/>
      <c r="C137" s="12"/>
      <c r="D137" s="86"/>
      <c r="F137" s="10" t="str">
        <f t="shared" ca="1" si="4"/>
        <v/>
      </c>
      <c r="G137" s="10" t="str">
        <f t="shared" ca="1" si="7"/>
        <v/>
      </c>
      <c r="H137" s="10" t="str">
        <f t="shared" ca="1" si="5"/>
        <v/>
      </c>
    </row>
    <row r="138" spans="1:8" x14ac:dyDescent="0.2">
      <c r="A138" s="9" t="str">
        <f t="shared" ca="1" si="6"/>
        <v/>
      </c>
      <c r="B138" s="17"/>
      <c r="C138" s="12"/>
      <c r="D138" s="86"/>
      <c r="F138" s="10" t="str">
        <f t="shared" ca="1" si="4"/>
        <v/>
      </c>
      <c r="G138" s="10" t="str">
        <f t="shared" ca="1" si="7"/>
        <v/>
      </c>
      <c r="H138" s="10" t="str">
        <f t="shared" ca="1" si="5"/>
        <v/>
      </c>
    </row>
    <row r="139" spans="1:8" x14ac:dyDescent="0.2">
      <c r="A139" s="9" t="str">
        <f t="shared" ca="1" si="6"/>
        <v/>
      </c>
      <c r="B139" s="17"/>
      <c r="C139" s="12"/>
      <c r="D139" s="86"/>
      <c r="F139" s="10" t="str">
        <f t="shared" ca="1" si="4"/>
        <v/>
      </c>
      <c r="G139" s="10" t="str">
        <f t="shared" ca="1" si="7"/>
        <v/>
      </c>
      <c r="H139" s="10" t="str">
        <f t="shared" ca="1" si="5"/>
        <v/>
      </c>
    </row>
    <row r="140" spans="1:8" x14ac:dyDescent="0.2">
      <c r="A140" s="9" t="str">
        <f t="shared" ca="1" si="6"/>
        <v/>
      </c>
      <c r="B140" s="17"/>
      <c r="C140" s="12"/>
      <c r="D140" s="86"/>
      <c r="F140" s="10" t="str">
        <f t="shared" ca="1" si="4"/>
        <v/>
      </c>
      <c r="G140" s="10" t="str">
        <f t="shared" ca="1" si="7"/>
        <v/>
      </c>
      <c r="H140" s="10" t="str">
        <f t="shared" ca="1" si="5"/>
        <v/>
      </c>
    </row>
    <row r="141" spans="1:8" x14ac:dyDescent="0.2">
      <c r="A141" s="9" t="str">
        <f t="shared" ca="1" si="6"/>
        <v/>
      </c>
      <c r="B141" s="17"/>
      <c r="C141" s="12"/>
      <c r="D141" s="86"/>
      <c r="F141" s="10" t="str">
        <f t="shared" ca="1" si="4"/>
        <v/>
      </c>
      <c r="G141" s="10" t="str">
        <f t="shared" ca="1" si="7"/>
        <v/>
      </c>
      <c r="H141" s="10" t="str">
        <f t="shared" ca="1" si="5"/>
        <v/>
      </c>
    </row>
    <row r="142" spans="1:8" x14ac:dyDescent="0.2">
      <c r="A142" s="9" t="str">
        <f t="shared" ca="1" si="6"/>
        <v/>
      </c>
      <c r="B142" s="17"/>
      <c r="C142" s="12"/>
      <c r="D142" s="86"/>
      <c r="F142" s="10" t="str">
        <f t="shared" ca="1" si="4"/>
        <v/>
      </c>
      <c r="G142" s="10" t="str">
        <f t="shared" ca="1" si="7"/>
        <v/>
      </c>
      <c r="H142" s="10" t="str">
        <f t="shared" ca="1" si="5"/>
        <v/>
      </c>
    </row>
    <row r="143" spans="1:8" x14ac:dyDescent="0.2">
      <c r="A143" s="9" t="str">
        <f t="shared" ca="1" si="6"/>
        <v/>
      </c>
      <c r="B143" s="17"/>
      <c r="C143" s="12"/>
      <c r="D143" s="86"/>
      <c r="F143" s="10" t="str">
        <f t="shared" ca="1" si="4"/>
        <v/>
      </c>
      <c r="G143" s="10" t="str">
        <f t="shared" ca="1" si="7"/>
        <v/>
      </c>
      <c r="H143" s="10" t="str">
        <f t="shared" ca="1" si="5"/>
        <v/>
      </c>
    </row>
    <row r="144" spans="1:8" x14ac:dyDescent="0.2">
      <c r="A144" s="9" t="str">
        <f t="shared" ca="1" si="6"/>
        <v/>
      </c>
      <c r="B144" s="17"/>
      <c r="C144" s="12"/>
      <c r="D144" s="86"/>
      <c r="F144" s="10" t="str">
        <f t="shared" ca="1" si="4"/>
        <v/>
      </c>
      <c r="G144" s="10" t="str">
        <f t="shared" ca="1" si="7"/>
        <v/>
      </c>
      <c r="H144" s="10" t="str">
        <f t="shared" ca="1" si="5"/>
        <v/>
      </c>
    </row>
    <row r="145" spans="1:8" x14ac:dyDescent="0.2">
      <c r="A145" s="9" t="str">
        <f t="shared" ca="1" si="6"/>
        <v/>
      </c>
      <c r="B145" s="17"/>
      <c r="C145" s="12"/>
      <c r="D145" s="86"/>
      <c r="F145" s="10" t="str">
        <f t="shared" ca="1" si="4"/>
        <v/>
      </c>
      <c r="G145" s="10" t="str">
        <f t="shared" ca="1" si="7"/>
        <v/>
      </c>
      <c r="H145" s="10" t="str">
        <f t="shared" ca="1" si="5"/>
        <v/>
      </c>
    </row>
    <row r="146" spans="1:8" x14ac:dyDescent="0.2">
      <c r="A146" s="9" t="str">
        <f t="shared" ca="1" si="6"/>
        <v/>
      </c>
      <c r="B146" s="17"/>
      <c r="C146" s="12"/>
      <c r="D146" s="86"/>
      <c r="F146" s="10" t="str">
        <f t="shared" ca="1" si="4"/>
        <v/>
      </c>
      <c r="G146" s="10" t="str">
        <f t="shared" ca="1" si="7"/>
        <v/>
      </c>
      <c r="H146" s="10" t="str">
        <f t="shared" ca="1" si="5"/>
        <v/>
      </c>
    </row>
    <row r="147" spans="1:8" x14ac:dyDescent="0.2">
      <c r="A147" s="9" t="str">
        <f t="shared" ca="1" si="6"/>
        <v/>
      </c>
      <c r="B147" s="17"/>
      <c r="C147" s="12"/>
      <c r="D147" s="86"/>
      <c r="F147" s="10" t="str">
        <f t="shared" ref="F147:F210" ca="1" si="8">IF(B147="","",ROUND(((1+$H$9)^(B147-OFFSET(B147,-1,0,1,1))-1)*OFFSET(H147,-1,0,1,1),2))</f>
        <v/>
      </c>
      <c r="G147" s="10" t="str">
        <f t="shared" ca="1" si="7"/>
        <v/>
      </c>
      <c r="H147" s="10" t="str">
        <f t="shared" ref="H147:H210" ca="1" si="9">IF(B147="","",OFFSET(H147,-1,0,1,1)+F147-C147)</f>
        <v/>
      </c>
    </row>
    <row r="148" spans="1:8" x14ac:dyDescent="0.2">
      <c r="A148" s="9" t="str">
        <f t="shared" ref="A148:A211" ca="1" si="10">IF(OR(H147&lt;=0,H147=""),"",OFFSET(A148,-1,0,1,1)+1)</f>
        <v/>
      </c>
      <c r="B148" s="17"/>
      <c r="C148" s="12"/>
      <c r="D148" s="86"/>
      <c r="F148" s="10" t="str">
        <f t="shared" ca="1" si="8"/>
        <v/>
      </c>
      <c r="G148" s="10" t="str">
        <f t="shared" ref="G148:G211" ca="1" si="11">IF(B148="","",MAX(0,OFFSET(H148,-1,0,1,1)-H148))</f>
        <v/>
      </c>
      <c r="H148" s="10" t="str">
        <f t="shared" ca="1" si="9"/>
        <v/>
      </c>
    </row>
    <row r="149" spans="1:8" x14ac:dyDescent="0.2">
      <c r="A149" s="9" t="str">
        <f t="shared" ca="1" si="10"/>
        <v/>
      </c>
      <c r="B149" s="17"/>
      <c r="C149" s="12"/>
      <c r="D149" s="86"/>
      <c r="F149" s="10" t="str">
        <f t="shared" ca="1" si="8"/>
        <v/>
      </c>
      <c r="G149" s="10" t="str">
        <f t="shared" ca="1" si="11"/>
        <v/>
      </c>
      <c r="H149" s="10" t="str">
        <f t="shared" ca="1" si="9"/>
        <v/>
      </c>
    </row>
    <row r="150" spans="1:8" x14ac:dyDescent="0.2">
      <c r="A150" s="9" t="str">
        <f t="shared" ca="1" si="10"/>
        <v/>
      </c>
      <c r="B150" s="17"/>
      <c r="C150" s="12"/>
      <c r="D150" s="86"/>
      <c r="F150" s="10" t="str">
        <f t="shared" ca="1" si="8"/>
        <v/>
      </c>
      <c r="G150" s="10" t="str">
        <f t="shared" ca="1" si="11"/>
        <v/>
      </c>
      <c r="H150" s="10" t="str">
        <f t="shared" ca="1" si="9"/>
        <v/>
      </c>
    </row>
    <row r="151" spans="1:8" x14ac:dyDescent="0.2">
      <c r="A151" s="9" t="str">
        <f t="shared" ca="1" si="10"/>
        <v/>
      </c>
      <c r="B151" s="17"/>
      <c r="C151" s="12"/>
      <c r="D151" s="86"/>
      <c r="F151" s="10" t="str">
        <f t="shared" ca="1" si="8"/>
        <v/>
      </c>
      <c r="G151" s="10" t="str">
        <f t="shared" ca="1" si="11"/>
        <v/>
      </c>
      <c r="H151" s="10" t="str">
        <f t="shared" ca="1" si="9"/>
        <v/>
      </c>
    </row>
    <row r="152" spans="1:8" x14ac:dyDescent="0.2">
      <c r="A152" s="9" t="str">
        <f t="shared" ca="1" si="10"/>
        <v/>
      </c>
      <c r="B152" s="17"/>
      <c r="C152" s="12"/>
      <c r="D152" s="86"/>
      <c r="F152" s="10" t="str">
        <f t="shared" ca="1" si="8"/>
        <v/>
      </c>
      <c r="G152" s="10" t="str">
        <f t="shared" ca="1" si="11"/>
        <v/>
      </c>
      <c r="H152" s="10" t="str">
        <f t="shared" ca="1" si="9"/>
        <v/>
      </c>
    </row>
    <row r="153" spans="1:8" x14ac:dyDescent="0.2">
      <c r="A153" s="9" t="str">
        <f t="shared" ca="1" si="10"/>
        <v/>
      </c>
      <c r="B153" s="17"/>
      <c r="C153" s="12"/>
      <c r="D153" s="86"/>
      <c r="F153" s="10" t="str">
        <f t="shared" ca="1" si="8"/>
        <v/>
      </c>
      <c r="G153" s="10" t="str">
        <f t="shared" ca="1" si="11"/>
        <v/>
      </c>
      <c r="H153" s="10" t="str">
        <f t="shared" ca="1" si="9"/>
        <v/>
      </c>
    </row>
    <row r="154" spans="1:8" x14ac:dyDescent="0.2">
      <c r="A154" s="9" t="str">
        <f t="shared" ca="1" si="10"/>
        <v/>
      </c>
      <c r="B154" s="17"/>
      <c r="C154" s="12"/>
      <c r="D154" s="86"/>
      <c r="F154" s="10" t="str">
        <f t="shared" ca="1" si="8"/>
        <v/>
      </c>
      <c r="G154" s="10" t="str">
        <f t="shared" ca="1" si="11"/>
        <v/>
      </c>
      <c r="H154" s="10" t="str">
        <f t="shared" ca="1" si="9"/>
        <v/>
      </c>
    </row>
    <row r="155" spans="1:8" x14ac:dyDescent="0.2">
      <c r="A155" s="9" t="str">
        <f t="shared" ca="1" si="10"/>
        <v/>
      </c>
      <c r="B155" s="17"/>
      <c r="C155" s="12"/>
      <c r="D155" s="86"/>
      <c r="F155" s="10" t="str">
        <f t="shared" ca="1" si="8"/>
        <v/>
      </c>
      <c r="G155" s="10" t="str">
        <f t="shared" ca="1" si="11"/>
        <v/>
      </c>
      <c r="H155" s="10" t="str">
        <f t="shared" ca="1" si="9"/>
        <v/>
      </c>
    </row>
    <row r="156" spans="1:8" x14ac:dyDescent="0.2">
      <c r="A156" s="9" t="str">
        <f t="shared" ca="1" si="10"/>
        <v/>
      </c>
      <c r="B156" s="17"/>
      <c r="C156" s="12"/>
      <c r="D156" s="86"/>
      <c r="F156" s="10" t="str">
        <f t="shared" ca="1" si="8"/>
        <v/>
      </c>
      <c r="G156" s="10" t="str">
        <f t="shared" ca="1" si="11"/>
        <v/>
      </c>
      <c r="H156" s="10" t="str">
        <f t="shared" ca="1" si="9"/>
        <v/>
      </c>
    </row>
    <row r="157" spans="1:8" x14ac:dyDescent="0.2">
      <c r="A157" s="9" t="str">
        <f t="shared" ca="1" si="10"/>
        <v/>
      </c>
      <c r="B157" s="17"/>
      <c r="C157" s="12"/>
      <c r="D157" s="86"/>
      <c r="F157" s="10" t="str">
        <f t="shared" ca="1" si="8"/>
        <v/>
      </c>
      <c r="G157" s="10" t="str">
        <f t="shared" ca="1" si="11"/>
        <v/>
      </c>
      <c r="H157" s="10" t="str">
        <f t="shared" ca="1" si="9"/>
        <v/>
      </c>
    </row>
    <row r="158" spans="1:8" x14ac:dyDescent="0.2">
      <c r="A158" s="9" t="str">
        <f t="shared" ca="1" si="10"/>
        <v/>
      </c>
      <c r="B158" s="17"/>
      <c r="C158" s="12"/>
      <c r="D158" s="86"/>
      <c r="F158" s="10" t="str">
        <f t="shared" ca="1" si="8"/>
        <v/>
      </c>
      <c r="G158" s="10" t="str">
        <f t="shared" ca="1" si="11"/>
        <v/>
      </c>
      <c r="H158" s="10" t="str">
        <f t="shared" ca="1" si="9"/>
        <v/>
      </c>
    </row>
    <row r="159" spans="1:8" x14ac:dyDescent="0.2">
      <c r="A159" s="9" t="str">
        <f t="shared" ca="1" si="10"/>
        <v/>
      </c>
      <c r="B159" s="17"/>
      <c r="C159" s="12"/>
      <c r="D159" s="86"/>
      <c r="F159" s="10" t="str">
        <f t="shared" ca="1" si="8"/>
        <v/>
      </c>
      <c r="G159" s="10" t="str">
        <f t="shared" ca="1" si="11"/>
        <v/>
      </c>
      <c r="H159" s="10" t="str">
        <f t="shared" ca="1" si="9"/>
        <v/>
      </c>
    </row>
    <row r="160" spans="1:8" x14ac:dyDescent="0.2">
      <c r="A160" s="9" t="str">
        <f t="shared" ca="1" si="10"/>
        <v/>
      </c>
      <c r="B160" s="17"/>
      <c r="C160" s="12"/>
      <c r="D160" s="86"/>
      <c r="F160" s="10" t="str">
        <f t="shared" ca="1" si="8"/>
        <v/>
      </c>
      <c r="G160" s="10" t="str">
        <f t="shared" ca="1" si="11"/>
        <v/>
      </c>
      <c r="H160" s="10" t="str">
        <f t="shared" ca="1" si="9"/>
        <v/>
      </c>
    </row>
    <row r="161" spans="1:8" x14ac:dyDescent="0.2">
      <c r="A161" s="9" t="str">
        <f t="shared" ca="1" si="10"/>
        <v/>
      </c>
      <c r="B161" s="17"/>
      <c r="C161" s="12"/>
      <c r="D161" s="86"/>
      <c r="F161" s="10" t="str">
        <f t="shared" ca="1" si="8"/>
        <v/>
      </c>
      <c r="G161" s="10" t="str">
        <f t="shared" ca="1" si="11"/>
        <v/>
      </c>
      <c r="H161" s="10" t="str">
        <f t="shared" ca="1" si="9"/>
        <v/>
      </c>
    </row>
    <row r="162" spans="1:8" x14ac:dyDescent="0.2">
      <c r="A162" s="9" t="str">
        <f t="shared" ca="1" si="10"/>
        <v/>
      </c>
      <c r="B162" s="17"/>
      <c r="C162" s="12"/>
      <c r="D162" s="86"/>
      <c r="F162" s="10" t="str">
        <f t="shared" ca="1" si="8"/>
        <v/>
      </c>
      <c r="G162" s="10" t="str">
        <f t="shared" ca="1" si="11"/>
        <v/>
      </c>
      <c r="H162" s="10" t="str">
        <f t="shared" ca="1" si="9"/>
        <v/>
      </c>
    </row>
    <row r="163" spans="1:8" x14ac:dyDescent="0.2">
      <c r="A163" s="9" t="str">
        <f t="shared" ca="1" si="10"/>
        <v/>
      </c>
      <c r="B163" s="17"/>
      <c r="C163" s="12"/>
      <c r="D163" s="86"/>
      <c r="F163" s="10" t="str">
        <f t="shared" ca="1" si="8"/>
        <v/>
      </c>
      <c r="G163" s="10" t="str">
        <f t="shared" ca="1" si="11"/>
        <v/>
      </c>
      <c r="H163" s="10" t="str">
        <f t="shared" ca="1" si="9"/>
        <v/>
      </c>
    </row>
    <row r="164" spans="1:8" x14ac:dyDescent="0.2">
      <c r="A164" s="9" t="str">
        <f t="shared" ca="1" si="10"/>
        <v/>
      </c>
      <c r="B164" s="17"/>
      <c r="C164" s="12"/>
      <c r="D164" s="86"/>
      <c r="F164" s="10" t="str">
        <f t="shared" ca="1" si="8"/>
        <v/>
      </c>
      <c r="G164" s="10" t="str">
        <f t="shared" ca="1" si="11"/>
        <v/>
      </c>
      <c r="H164" s="10" t="str">
        <f t="shared" ca="1" si="9"/>
        <v/>
      </c>
    </row>
    <row r="165" spans="1:8" x14ac:dyDescent="0.2">
      <c r="A165" s="9" t="str">
        <f t="shared" ca="1" si="10"/>
        <v/>
      </c>
      <c r="B165" s="17"/>
      <c r="C165" s="12"/>
      <c r="D165" s="86"/>
      <c r="F165" s="10" t="str">
        <f t="shared" ca="1" si="8"/>
        <v/>
      </c>
      <c r="G165" s="10" t="str">
        <f t="shared" ca="1" si="11"/>
        <v/>
      </c>
      <c r="H165" s="10" t="str">
        <f t="shared" ca="1" si="9"/>
        <v/>
      </c>
    </row>
    <row r="166" spans="1:8" x14ac:dyDescent="0.2">
      <c r="A166" s="9" t="str">
        <f t="shared" ca="1" si="10"/>
        <v/>
      </c>
      <c r="B166" s="17"/>
      <c r="C166" s="12"/>
      <c r="D166" s="86"/>
      <c r="F166" s="10" t="str">
        <f t="shared" ca="1" si="8"/>
        <v/>
      </c>
      <c r="G166" s="10" t="str">
        <f t="shared" ca="1" si="11"/>
        <v/>
      </c>
      <c r="H166" s="10" t="str">
        <f t="shared" ca="1" si="9"/>
        <v/>
      </c>
    </row>
    <row r="167" spans="1:8" x14ac:dyDescent="0.2">
      <c r="A167" s="9" t="str">
        <f t="shared" ca="1" si="10"/>
        <v/>
      </c>
      <c r="B167" s="17"/>
      <c r="C167" s="12"/>
      <c r="D167" s="86"/>
      <c r="F167" s="10" t="str">
        <f t="shared" ca="1" si="8"/>
        <v/>
      </c>
      <c r="G167" s="10" t="str">
        <f t="shared" ca="1" si="11"/>
        <v/>
      </c>
      <c r="H167" s="10" t="str">
        <f t="shared" ca="1" si="9"/>
        <v/>
      </c>
    </row>
    <row r="168" spans="1:8" x14ac:dyDescent="0.2">
      <c r="A168" s="9" t="str">
        <f t="shared" ca="1" si="10"/>
        <v/>
      </c>
      <c r="B168" s="17"/>
      <c r="C168" s="12"/>
      <c r="D168" s="86"/>
      <c r="F168" s="10" t="str">
        <f t="shared" ca="1" si="8"/>
        <v/>
      </c>
      <c r="G168" s="10" t="str">
        <f t="shared" ca="1" si="11"/>
        <v/>
      </c>
      <c r="H168" s="10" t="str">
        <f t="shared" ca="1" si="9"/>
        <v/>
      </c>
    </row>
    <row r="169" spans="1:8" x14ac:dyDescent="0.2">
      <c r="A169" s="9" t="str">
        <f t="shared" ca="1" si="10"/>
        <v/>
      </c>
      <c r="B169" s="17"/>
      <c r="C169" s="12"/>
      <c r="D169" s="86"/>
      <c r="F169" s="10" t="str">
        <f t="shared" ca="1" si="8"/>
        <v/>
      </c>
      <c r="G169" s="10" t="str">
        <f t="shared" ca="1" si="11"/>
        <v/>
      </c>
      <c r="H169" s="10" t="str">
        <f t="shared" ca="1" si="9"/>
        <v/>
      </c>
    </row>
    <row r="170" spans="1:8" x14ac:dyDescent="0.2">
      <c r="A170" s="9" t="str">
        <f t="shared" ca="1" si="10"/>
        <v/>
      </c>
      <c r="B170" s="17"/>
      <c r="C170" s="12"/>
      <c r="D170" s="86"/>
      <c r="F170" s="10" t="str">
        <f t="shared" ca="1" si="8"/>
        <v/>
      </c>
      <c r="G170" s="10" t="str">
        <f t="shared" ca="1" si="11"/>
        <v/>
      </c>
      <c r="H170" s="10" t="str">
        <f t="shared" ca="1" si="9"/>
        <v/>
      </c>
    </row>
    <row r="171" spans="1:8" x14ac:dyDescent="0.2">
      <c r="A171" s="9" t="str">
        <f t="shared" ca="1" si="10"/>
        <v/>
      </c>
      <c r="B171" s="17"/>
      <c r="C171" s="12"/>
      <c r="D171" s="86"/>
      <c r="F171" s="10" t="str">
        <f t="shared" ca="1" si="8"/>
        <v/>
      </c>
      <c r="G171" s="10" t="str">
        <f t="shared" ca="1" si="11"/>
        <v/>
      </c>
      <c r="H171" s="10" t="str">
        <f t="shared" ca="1" si="9"/>
        <v/>
      </c>
    </row>
    <row r="172" spans="1:8" x14ac:dyDescent="0.2">
      <c r="A172" s="9" t="str">
        <f t="shared" ca="1" si="10"/>
        <v/>
      </c>
      <c r="B172" s="17"/>
      <c r="C172" s="12"/>
      <c r="D172" s="86"/>
      <c r="F172" s="10" t="str">
        <f t="shared" ca="1" si="8"/>
        <v/>
      </c>
      <c r="G172" s="10" t="str">
        <f t="shared" ca="1" si="11"/>
        <v/>
      </c>
      <c r="H172" s="10" t="str">
        <f t="shared" ca="1" si="9"/>
        <v/>
      </c>
    </row>
    <row r="173" spans="1:8" x14ac:dyDescent="0.2">
      <c r="A173" s="9" t="str">
        <f t="shared" ca="1" si="10"/>
        <v/>
      </c>
      <c r="B173" s="17"/>
      <c r="C173" s="12"/>
      <c r="D173" s="86"/>
      <c r="F173" s="10" t="str">
        <f t="shared" ca="1" si="8"/>
        <v/>
      </c>
      <c r="G173" s="10" t="str">
        <f t="shared" ca="1" si="11"/>
        <v/>
      </c>
      <c r="H173" s="10" t="str">
        <f t="shared" ca="1" si="9"/>
        <v/>
      </c>
    </row>
    <row r="174" spans="1:8" x14ac:dyDescent="0.2">
      <c r="A174" s="9" t="str">
        <f t="shared" ca="1" si="10"/>
        <v/>
      </c>
      <c r="B174" s="17"/>
      <c r="C174" s="12"/>
      <c r="D174" s="86"/>
      <c r="F174" s="10" t="str">
        <f t="shared" ca="1" si="8"/>
        <v/>
      </c>
      <c r="G174" s="10" t="str">
        <f t="shared" ca="1" si="11"/>
        <v/>
      </c>
      <c r="H174" s="10" t="str">
        <f t="shared" ca="1" si="9"/>
        <v/>
      </c>
    </row>
    <row r="175" spans="1:8" x14ac:dyDescent="0.2">
      <c r="A175" s="9" t="str">
        <f t="shared" ca="1" si="10"/>
        <v/>
      </c>
      <c r="B175" s="17"/>
      <c r="C175" s="12"/>
      <c r="D175" s="86"/>
      <c r="F175" s="10" t="str">
        <f t="shared" ca="1" si="8"/>
        <v/>
      </c>
      <c r="G175" s="10" t="str">
        <f t="shared" ca="1" si="11"/>
        <v/>
      </c>
      <c r="H175" s="10" t="str">
        <f t="shared" ca="1" si="9"/>
        <v/>
      </c>
    </row>
    <row r="176" spans="1:8" x14ac:dyDescent="0.2">
      <c r="A176" s="9" t="str">
        <f t="shared" ca="1" si="10"/>
        <v/>
      </c>
      <c r="B176" s="17"/>
      <c r="C176" s="12"/>
      <c r="D176" s="86"/>
      <c r="F176" s="10" t="str">
        <f t="shared" ca="1" si="8"/>
        <v/>
      </c>
      <c r="G176" s="10" t="str">
        <f t="shared" ca="1" si="11"/>
        <v/>
      </c>
      <c r="H176" s="10" t="str">
        <f t="shared" ca="1" si="9"/>
        <v/>
      </c>
    </row>
    <row r="177" spans="1:8" x14ac:dyDescent="0.2">
      <c r="A177" s="9" t="str">
        <f t="shared" ca="1" si="10"/>
        <v/>
      </c>
      <c r="B177" s="17"/>
      <c r="C177" s="12"/>
      <c r="D177" s="86"/>
      <c r="F177" s="10" t="str">
        <f t="shared" ca="1" si="8"/>
        <v/>
      </c>
      <c r="G177" s="10" t="str">
        <f t="shared" ca="1" si="11"/>
        <v/>
      </c>
      <c r="H177" s="10" t="str">
        <f t="shared" ca="1" si="9"/>
        <v/>
      </c>
    </row>
    <row r="178" spans="1:8" x14ac:dyDescent="0.2">
      <c r="A178" s="9" t="str">
        <f t="shared" ca="1" si="10"/>
        <v/>
      </c>
      <c r="B178" s="17"/>
      <c r="C178" s="12"/>
      <c r="D178" s="86"/>
      <c r="F178" s="10" t="str">
        <f t="shared" ca="1" si="8"/>
        <v/>
      </c>
      <c r="G178" s="10" t="str">
        <f t="shared" ca="1" si="11"/>
        <v/>
      </c>
      <c r="H178" s="10" t="str">
        <f t="shared" ca="1" si="9"/>
        <v/>
      </c>
    </row>
    <row r="179" spans="1:8" x14ac:dyDescent="0.2">
      <c r="A179" s="9" t="str">
        <f t="shared" ca="1" si="10"/>
        <v/>
      </c>
      <c r="B179" s="17"/>
      <c r="C179" s="12"/>
      <c r="D179" s="86"/>
      <c r="F179" s="10" t="str">
        <f t="shared" ca="1" si="8"/>
        <v/>
      </c>
      <c r="G179" s="10" t="str">
        <f t="shared" ca="1" si="11"/>
        <v/>
      </c>
      <c r="H179" s="10" t="str">
        <f t="shared" ca="1" si="9"/>
        <v/>
      </c>
    </row>
    <row r="180" spans="1:8" x14ac:dyDescent="0.2">
      <c r="A180" s="9" t="str">
        <f t="shared" ca="1" si="10"/>
        <v/>
      </c>
      <c r="B180" s="17"/>
      <c r="C180" s="12"/>
      <c r="D180" s="86"/>
      <c r="F180" s="10" t="str">
        <f t="shared" ca="1" si="8"/>
        <v/>
      </c>
      <c r="G180" s="10" t="str">
        <f t="shared" ca="1" si="11"/>
        <v/>
      </c>
      <c r="H180" s="10" t="str">
        <f t="shared" ca="1" si="9"/>
        <v/>
      </c>
    </row>
    <row r="181" spans="1:8" x14ac:dyDescent="0.2">
      <c r="A181" s="9" t="str">
        <f t="shared" ca="1" si="10"/>
        <v/>
      </c>
      <c r="B181" s="17"/>
      <c r="C181" s="12"/>
      <c r="D181" s="86"/>
      <c r="F181" s="10" t="str">
        <f t="shared" ca="1" si="8"/>
        <v/>
      </c>
      <c r="G181" s="10" t="str">
        <f t="shared" ca="1" si="11"/>
        <v/>
      </c>
      <c r="H181" s="10" t="str">
        <f t="shared" ca="1" si="9"/>
        <v/>
      </c>
    </row>
    <row r="182" spans="1:8" x14ac:dyDescent="0.2">
      <c r="A182" s="9" t="str">
        <f t="shared" ca="1" si="10"/>
        <v/>
      </c>
      <c r="B182" s="17"/>
      <c r="C182" s="12"/>
      <c r="D182" s="86"/>
      <c r="F182" s="10" t="str">
        <f t="shared" ca="1" si="8"/>
        <v/>
      </c>
      <c r="G182" s="10" t="str">
        <f t="shared" ca="1" si="11"/>
        <v/>
      </c>
      <c r="H182" s="10" t="str">
        <f t="shared" ca="1" si="9"/>
        <v/>
      </c>
    </row>
    <row r="183" spans="1:8" x14ac:dyDescent="0.2">
      <c r="A183" s="9" t="str">
        <f t="shared" ca="1" si="10"/>
        <v/>
      </c>
      <c r="B183" s="17"/>
      <c r="C183" s="12"/>
      <c r="D183" s="86"/>
      <c r="F183" s="10" t="str">
        <f t="shared" ca="1" si="8"/>
        <v/>
      </c>
      <c r="G183" s="10" t="str">
        <f t="shared" ca="1" si="11"/>
        <v/>
      </c>
      <c r="H183" s="10" t="str">
        <f t="shared" ca="1" si="9"/>
        <v/>
      </c>
    </row>
    <row r="184" spans="1:8" x14ac:dyDescent="0.2">
      <c r="A184" s="9" t="str">
        <f t="shared" ca="1" si="10"/>
        <v/>
      </c>
      <c r="B184" s="17"/>
      <c r="C184" s="12"/>
      <c r="D184" s="86"/>
      <c r="F184" s="10" t="str">
        <f t="shared" ca="1" si="8"/>
        <v/>
      </c>
      <c r="G184" s="10" t="str">
        <f t="shared" ca="1" si="11"/>
        <v/>
      </c>
      <c r="H184" s="10" t="str">
        <f t="shared" ca="1" si="9"/>
        <v/>
      </c>
    </row>
    <row r="185" spans="1:8" x14ac:dyDescent="0.2">
      <c r="A185" s="9" t="str">
        <f t="shared" ca="1" si="10"/>
        <v/>
      </c>
      <c r="B185" s="17"/>
      <c r="C185" s="12"/>
      <c r="D185" s="86"/>
      <c r="F185" s="10" t="str">
        <f t="shared" ca="1" si="8"/>
        <v/>
      </c>
      <c r="G185" s="10" t="str">
        <f t="shared" ca="1" si="11"/>
        <v/>
      </c>
      <c r="H185" s="10" t="str">
        <f t="shared" ca="1" si="9"/>
        <v/>
      </c>
    </row>
    <row r="186" spans="1:8" x14ac:dyDescent="0.2">
      <c r="A186" s="9" t="str">
        <f t="shared" ca="1" si="10"/>
        <v/>
      </c>
      <c r="B186" s="17"/>
      <c r="C186" s="12"/>
      <c r="D186" s="86"/>
      <c r="F186" s="10" t="str">
        <f t="shared" ca="1" si="8"/>
        <v/>
      </c>
      <c r="G186" s="10" t="str">
        <f t="shared" ca="1" si="11"/>
        <v/>
      </c>
      <c r="H186" s="10" t="str">
        <f t="shared" ca="1" si="9"/>
        <v/>
      </c>
    </row>
    <row r="187" spans="1:8" x14ac:dyDescent="0.2">
      <c r="A187" s="9" t="str">
        <f t="shared" ca="1" si="10"/>
        <v/>
      </c>
      <c r="B187" s="17"/>
      <c r="C187" s="12"/>
      <c r="D187" s="86"/>
      <c r="F187" s="10" t="str">
        <f t="shared" ca="1" si="8"/>
        <v/>
      </c>
      <c r="G187" s="10" t="str">
        <f t="shared" ca="1" si="11"/>
        <v/>
      </c>
      <c r="H187" s="10" t="str">
        <f t="shared" ca="1" si="9"/>
        <v/>
      </c>
    </row>
    <row r="188" spans="1:8" x14ac:dyDescent="0.2">
      <c r="A188" s="9" t="str">
        <f t="shared" ca="1" si="10"/>
        <v/>
      </c>
      <c r="B188" s="17"/>
      <c r="C188" s="12"/>
      <c r="D188" s="86"/>
      <c r="F188" s="10" t="str">
        <f t="shared" ca="1" si="8"/>
        <v/>
      </c>
      <c r="G188" s="10" t="str">
        <f t="shared" ca="1" si="11"/>
        <v/>
      </c>
      <c r="H188" s="10" t="str">
        <f t="shared" ca="1" si="9"/>
        <v/>
      </c>
    </row>
    <row r="189" spans="1:8" x14ac:dyDescent="0.2">
      <c r="A189" s="9" t="str">
        <f t="shared" ca="1" si="10"/>
        <v/>
      </c>
      <c r="B189" s="17"/>
      <c r="C189" s="12"/>
      <c r="D189" s="86"/>
      <c r="F189" s="10" t="str">
        <f t="shared" ca="1" si="8"/>
        <v/>
      </c>
      <c r="G189" s="10" t="str">
        <f t="shared" ca="1" si="11"/>
        <v/>
      </c>
      <c r="H189" s="10" t="str">
        <f t="shared" ca="1" si="9"/>
        <v/>
      </c>
    </row>
    <row r="190" spans="1:8" x14ac:dyDescent="0.2">
      <c r="A190" s="9" t="str">
        <f t="shared" ca="1" si="10"/>
        <v/>
      </c>
      <c r="B190" s="17"/>
      <c r="C190" s="12"/>
      <c r="D190" s="86"/>
      <c r="F190" s="10" t="str">
        <f t="shared" ca="1" si="8"/>
        <v/>
      </c>
      <c r="G190" s="10" t="str">
        <f t="shared" ca="1" si="11"/>
        <v/>
      </c>
      <c r="H190" s="10" t="str">
        <f t="shared" ca="1" si="9"/>
        <v/>
      </c>
    </row>
    <row r="191" spans="1:8" x14ac:dyDescent="0.2">
      <c r="A191" s="9" t="str">
        <f t="shared" ca="1" si="10"/>
        <v/>
      </c>
      <c r="B191" s="17"/>
      <c r="C191" s="12"/>
      <c r="D191" s="86"/>
      <c r="F191" s="10" t="str">
        <f t="shared" ca="1" si="8"/>
        <v/>
      </c>
      <c r="G191" s="10" t="str">
        <f t="shared" ca="1" si="11"/>
        <v/>
      </c>
      <c r="H191" s="10" t="str">
        <f t="shared" ca="1" si="9"/>
        <v/>
      </c>
    </row>
    <row r="192" spans="1:8" x14ac:dyDescent="0.2">
      <c r="A192" s="9" t="str">
        <f t="shared" ca="1" si="10"/>
        <v/>
      </c>
      <c r="B192" s="17"/>
      <c r="C192" s="12"/>
      <c r="D192" s="86"/>
      <c r="F192" s="10" t="str">
        <f t="shared" ca="1" si="8"/>
        <v/>
      </c>
      <c r="G192" s="10" t="str">
        <f t="shared" ca="1" si="11"/>
        <v/>
      </c>
      <c r="H192" s="10" t="str">
        <f t="shared" ca="1" si="9"/>
        <v/>
      </c>
    </row>
    <row r="193" spans="1:8" x14ac:dyDescent="0.2">
      <c r="A193" s="9" t="str">
        <f t="shared" ca="1" si="10"/>
        <v/>
      </c>
      <c r="B193" s="17"/>
      <c r="C193" s="12"/>
      <c r="D193" s="86"/>
      <c r="F193" s="10" t="str">
        <f t="shared" ca="1" si="8"/>
        <v/>
      </c>
      <c r="G193" s="10" t="str">
        <f t="shared" ca="1" si="11"/>
        <v/>
      </c>
      <c r="H193" s="10" t="str">
        <f t="shared" ca="1" si="9"/>
        <v/>
      </c>
    </row>
    <row r="194" spans="1:8" x14ac:dyDescent="0.2">
      <c r="A194" s="9" t="str">
        <f t="shared" ca="1" si="10"/>
        <v/>
      </c>
      <c r="B194" s="17"/>
      <c r="C194" s="12"/>
      <c r="D194" s="86"/>
      <c r="F194" s="10" t="str">
        <f t="shared" ca="1" si="8"/>
        <v/>
      </c>
      <c r="G194" s="10" t="str">
        <f t="shared" ca="1" si="11"/>
        <v/>
      </c>
      <c r="H194" s="10" t="str">
        <f t="shared" ca="1" si="9"/>
        <v/>
      </c>
    </row>
    <row r="195" spans="1:8" x14ac:dyDescent="0.2">
      <c r="A195" s="9" t="str">
        <f t="shared" ca="1" si="10"/>
        <v/>
      </c>
      <c r="B195" s="17"/>
      <c r="C195" s="12"/>
      <c r="D195" s="86"/>
      <c r="F195" s="10" t="str">
        <f t="shared" ca="1" si="8"/>
        <v/>
      </c>
      <c r="G195" s="10" t="str">
        <f t="shared" ca="1" si="11"/>
        <v/>
      </c>
      <c r="H195" s="10" t="str">
        <f t="shared" ca="1" si="9"/>
        <v/>
      </c>
    </row>
    <row r="196" spans="1:8" x14ac:dyDescent="0.2">
      <c r="A196" s="9" t="str">
        <f t="shared" ca="1" si="10"/>
        <v/>
      </c>
      <c r="B196" s="17"/>
      <c r="C196" s="12"/>
      <c r="D196" s="86"/>
      <c r="F196" s="10" t="str">
        <f t="shared" ca="1" si="8"/>
        <v/>
      </c>
      <c r="G196" s="10" t="str">
        <f t="shared" ca="1" si="11"/>
        <v/>
      </c>
      <c r="H196" s="10" t="str">
        <f t="shared" ca="1" si="9"/>
        <v/>
      </c>
    </row>
    <row r="197" spans="1:8" x14ac:dyDescent="0.2">
      <c r="A197" s="9" t="str">
        <f t="shared" ca="1" si="10"/>
        <v/>
      </c>
      <c r="B197" s="17"/>
      <c r="C197" s="12"/>
      <c r="D197" s="86"/>
      <c r="F197" s="10" t="str">
        <f t="shared" ca="1" si="8"/>
        <v/>
      </c>
      <c r="G197" s="10" t="str">
        <f t="shared" ca="1" si="11"/>
        <v/>
      </c>
      <c r="H197" s="10" t="str">
        <f t="shared" ca="1" si="9"/>
        <v/>
      </c>
    </row>
    <row r="198" spans="1:8" x14ac:dyDescent="0.2">
      <c r="A198" s="9" t="str">
        <f t="shared" ca="1" si="10"/>
        <v/>
      </c>
      <c r="B198" s="17"/>
      <c r="C198" s="12"/>
      <c r="D198" s="86"/>
      <c r="F198" s="10" t="str">
        <f t="shared" ca="1" si="8"/>
        <v/>
      </c>
      <c r="G198" s="10" t="str">
        <f t="shared" ca="1" si="11"/>
        <v/>
      </c>
      <c r="H198" s="10" t="str">
        <f t="shared" ca="1" si="9"/>
        <v/>
      </c>
    </row>
    <row r="199" spans="1:8" x14ac:dyDescent="0.2">
      <c r="A199" s="9" t="str">
        <f t="shared" ca="1" si="10"/>
        <v/>
      </c>
      <c r="B199" s="17"/>
      <c r="C199" s="12"/>
      <c r="D199" s="86"/>
      <c r="F199" s="10" t="str">
        <f t="shared" ca="1" si="8"/>
        <v/>
      </c>
      <c r="G199" s="10" t="str">
        <f t="shared" ca="1" si="11"/>
        <v/>
      </c>
      <c r="H199" s="10" t="str">
        <f t="shared" ca="1" si="9"/>
        <v/>
      </c>
    </row>
    <row r="200" spans="1:8" x14ac:dyDescent="0.2">
      <c r="A200" s="9" t="str">
        <f t="shared" ca="1" si="10"/>
        <v/>
      </c>
      <c r="B200" s="17"/>
      <c r="C200" s="12"/>
      <c r="D200" s="86"/>
      <c r="F200" s="10" t="str">
        <f t="shared" ca="1" si="8"/>
        <v/>
      </c>
      <c r="G200" s="10" t="str">
        <f t="shared" ca="1" si="11"/>
        <v/>
      </c>
      <c r="H200" s="10" t="str">
        <f t="shared" ca="1" si="9"/>
        <v/>
      </c>
    </row>
    <row r="201" spans="1:8" x14ac:dyDescent="0.2">
      <c r="A201" s="9" t="str">
        <f t="shared" ca="1" si="10"/>
        <v/>
      </c>
      <c r="B201" s="17"/>
      <c r="C201" s="12"/>
      <c r="D201" s="86"/>
      <c r="F201" s="10" t="str">
        <f t="shared" ca="1" si="8"/>
        <v/>
      </c>
      <c r="G201" s="10" t="str">
        <f t="shared" ca="1" si="11"/>
        <v/>
      </c>
      <c r="H201" s="10" t="str">
        <f t="shared" ca="1" si="9"/>
        <v/>
      </c>
    </row>
    <row r="202" spans="1:8" x14ac:dyDescent="0.2">
      <c r="A202" s="9" t="str">
        <f t="shared" ca="1" si="10"/>
        <v/>
      </c>
      <c r="B202" s="17"/>
      <c r="C202" s="12"/>
      <c r="D202" s="86"/>
      <c r="F202" s="10" t="str">
        <f t="shared" ca="1" si="8"/>
        <v/>
      </c>
      <c r="G202" s="10" t="str">
        <f t="shared" ca="1" si="11"/>
        <v/>
      </c>
      <c r="H202" s="10" t="str">
        <f t="shared" ca="1" si="9"/>
        <v/>
      </c>
    </row>
    <row r="203" spans="1:8" x14ac:dyDescent="0.2">
      <c r="A203" s="9" t="str">
        <f t="shared" ca="1" si="10"/>
        <v/>
      </c>
      <c r="B203" s="17"/>
      <c r="C203" s="12"/>
      <c r="D203" s="86"/>
      <c r="F203" s="10" t="str">
        <f t="shared" ca="1" si="8"/>
        <v/>
      </c>
      <c r="G203" s="10" t="str">
        <f t="shared" ca="1" si="11"/>
        <v/>
      </c>
      <c r="H203" s="10" t="str">
        <f t="shared" ca="1" si="9"/>
        <v/>
      </c>
    </row>
    <row r="204" spans="1:8" x14ac:dyDescent="0.2">
      <c r="A204" s="9" t="str">
        <f t="shared" ca="1" si="10"/>
        <v/>
      </c>
      <c r="B204" s="17"/>
      <c r="C204" s="12"/>
      <c r="D204" s="86"/>
      <c r="F204" s="10" t="str">
        <f t="shared" ca="1" si="8"/>
        <v/>
      </c>
      <c r="G204" s="10" t="str">
        <f t="shared" ca="1" si="11"/>
        <v/>
      </c>
      <c r="H204" s="10" t="str">
        <f t="shared" ca="1" si="9"/>
        <v/>
      </c>
    </row>
    <row r="205" spans="1:8" x14ac:dyDescent="0.2">
      <c r="A205" s="9" t="str">
        <f t="shared" ca="1" si="10"/>
        <v/>
      </c>
      <c r="B205" s="17"/>
      <c r="C205" s="12"/>
      <c r="D205" s="86"/>
      <c r="F205" s="10" t="str">
        <f t="shared" ca="1" si="8"/>
        <v/>
      </c>
      <c r="G205" s="10" t="str">
        <f t="shared" ca="1" si="11"/>
        <v/>
      </c>
      <c r="H205" s="10" t="str">
        <f t="shared" ca="1" si="9"/>
        <v/>
      </c>
    </row>
    <row r="206" spans="1:8" x14ac:dyDescent="0.2">
      <c r="A206" s="9" t="str">
        <f t="shared" ca="1" si="10"/>
        <v/>
      </c>
      <c r="B206" s="17"/>
      <c r="C206" s="12"/>
      <c r="D206" s="86"/>
      <c r="F206" s="10" t="str">
        <f t="shared" ca="1" si="8"/>
        <v/>
      </c>
      <c r="G206" s="10" t="str">
        <f t="shared" ca="1" si="11"/>
        <v/>
      </c>
      <c r="H206" s="10" t="str">
        <f t="shared" ca="1" si="9"/>
        <v/>
      </c>
    </row>
    <row r="207" spans="1:8" x14ac:dyDescent="0.2">
      <c r="A207" s="9" t="str">
        <f t="shared" ca="1" si="10"/>
        <v/>
      </c>
      <c r="B207" s="17"/>
      <c r="C207" s="12"/>
      <c r="D207" s="86"/>
      <c r="F207" s="10" t="str">
        <f t="shared" ca="1" si="8"/>
        <v/>
      </c>
      <c r="G207" s="10" t="str">
        <f t="shared" ca="1" si="11"/>
        <v/>
      </c>
      <c r="H207" s="10" t="str">
        <f t="shared" ca="1" si="9"/>
        <v/>
      </c>
    </row>
    <row r="208" spans="1:8" x14ac:dyDescent="0.2">
      <c r="A208" s="9" t="str">
        <f t="shared" ca="1" si="10"/>
        <v/>
      </c>
      <c r="B208" s="17"/>
      <c r="C208" s="12"/>
      <c r="D208" s="86"/>
      <c r="F208" s="10" t="str">
        <f t="shared" ca="1" si="8"/>
        <v/>
      </c>
      <c r="G208" s="10" t="str">
        <f t="shared" ca="1" si="11"/>
        <v/>
      </c>
      <c r="H208" s="10" t="str">
        <f t="shared" ca="1" si="9"/>
        <v/>
      </c>
    </row>
    <row r="209" spans="1:8" x14ac:dyDescent="0.2">
      <c r="A209" s="9" t="str">
        <f t="shared" ca="1" si="10"/>
        <v/>
      </c>
      <c r="B209" s="17"/>
      <c r="C209" s="12"/>
      <c r="D209" s="86"/>
      <c r="F209" s="10" t="str">
        <f t="shared" ca="1" si="8"/>
        <v/>
      </c>
      <c r="G209" s="10" t="str">
        <f t="shared" ca="1" si="11"/>
        <v/>
      </c>
      <c r="H209" s="10" t="str">
        <f t="shared" ca="1" si="9"/>
        <v/>
      </c>
    </row>
    <row r="210" spans="1:8" x14ac:dyDescent="0.2">
      <c r="A210" s="9" t="str">
        <f t="shared" ca="1" si="10"/>
        <v/>
      </c>
      <c r="B210" s="17"/>
      <c r="C210" s="12"/>
      <c r="D210" s="86"/>
      <c r="F210" s="10" t="str">
        <f t="shared" ca="1" si="8"/>
        <v/>
      </c>
      <c r="G210" s="10" t="str">
        <f t="shared" ca="1" si="11"/>
        <v/>
      </c>
      <c r="H210" s="10" t="str">
        <f t="shared" ca="1" si="9"/>
        <v/>
      </c>
    </row>
    <row r="211" spans="1:8" x14ac:dyDescent="0.2">
      <c r="A211" s="9" t="str">
        <f t="shared" ca="1" si="10"/>
        <v/>
      </c>
      <c r="B211" s="17"/>
      <c r="C211" s="12"/>
      <c r="D211" s="86"/>
      <c r="F211" s="10" t="str">
        <f t="shared" ref="F211:F274" ca="1" si="12">IF(B211="","",ROUND(((1+$H$9)^(B211-OFFSET(B211,-1,0,1,1))-1)*OFFSET(H211,-1,0,1,1),2))</f>
        <v/>
      </c>
      <c r="G211" s="10" t="str">
        <f t="shared" ca="1" si="11"/>
        <v/>
      </c>
      <c r="H211" s="10" t="str">
        <f t="shared" ref="H211:H274" ca="1" si="13">IF(B211="","",OFFSET(H211,-1,0,1,1)+F211-C211)</f>
        <v/>
      </c>
    </row>
    <row r="212" spans="1:8" x14ac:dyDescent="0.2">
      <c r="A212" s="9" t="str">
        <f t="shared" ref="A212:A275" ca="1" si="14">IF(OR(H211&lt;=0,H211=""),"",OFFSET(A212,-1,0,1,1)+1)</f>
        <v/>
      </c>
      <c r="B212" s="17"/>
      <c r="C212" s="12"/>
      <c r="D212" s="86"/>
      <c r="F212" s="10" t="str">
        <f t="shared" ca="1" si="12"/>
        <v/>
      </c>
      <c r="G212" s="10" t="str">
        <f t="shared" ref="G212:G275" ca="1" si="15">IF(B212="","",MAX(0,OFFSET(H212,-1,0,1,1)-H212))</f>
        <v/>
      </c>
      <c r="H212" s="10" t="str">
        <f t="shared" ca="1" si="13"/>
        <v/>
      </c>
    </row>
    <row r="213" spans="1:8" x14ac:dyDescent="0.2">
      <c r="A213" s="9" t="str">
        <f t="shared" ca="1" si="14"/>
        <v/>
      </c>
      <c r="B213" s="17"/>
      <c r="C213" s="12"/>
      <c r="D213" s="86"/>
      <c r="F213" s="10" t="str">
        <f t="shared" ca="1" si="12"/>
        <v/>
      </c>
      <c r="G213" s="10" t="str">
        <f t="shared" ca="1" si="15"/>
        <v/>
      </c>
      <c r="H213" s="10" t="str">
        <f t="shared" ca="1" si="13"/>
        <v/>
      </c>
    </row>
    <row r="214" spans="1:8" x14ac:dyDescent="0.2">
      <c r="A214" s="9" t="str">
        <f t="shared" ca="1" si="14"/>
        <v/>
      </c>
      <c r="B214" s="17"/>
      <c r="C214" s="12"/>
      <c r="D214" s="86"/>
      <c r="F214" s="10" t="str">
        <f t="shared" ca="1" si="12"/>
        <v/>
      </c>
      <c r="G214" s="10" t="str">
        <f t="shared" ca="1" si="15"/>
        <v/>
      </c>
      <c r="H214" s="10" t="str">
        <f t="shared" ca="1" si="13"/>
        <v/>
      </c>
    </row>
    <row r="215" spans="1:8" x14ac:dyDescent="0.2">
      <c r="A215" s="9" t="str">
        <f t="shared" ca="1" si="14"/>
        <v/>
      </c>
      <c r="B215" s="17"/>
      <c r="C215" s="12"/>
      <c r="D215" s="86"/>
      <c r="F215" s="10" t="str">
        <f t="shared" ca="1" si="12"/>
        <v/>
      </c>
      <c r="G215" s="10" t="str">
        <f t="shared" ca="1" si="15"/>
        <v/>
      </c>
      <c r="H215" s="10" t="str">
        <f t="shared" ca="1" si="13"/>
        <v/>
      </c>
    </row>
    <row r="216" spans="1:8" x14ac:dyDescent="0.2">
      <c r="A216" s="9" t="str">
        <f t="shared" ca="1" si="14"/>
        <v/>
      </c>
      <c r="B216" s="17"/>
      <c r="C216" s="12"/>
      <c r="D216" s="86"/>
      <c r="F216" s="10" t="str">
        <f t="shared" ca="1" si="12"/>
        <v/>
      </c>
      <c r="G216" s="10" t="str">
        <f t="shared" ca="1" si="15"/>
        <v/>
      </c>
      <c r="H216" s="10" t="str">
        <f t="shared" ca="1" si="13"/>
        <v/>
      </c>
    </row>
    <row r="217" spans="1:8" x14ac:dyDescent="0.2">
      <c r="A217" s="9" t="str">
        <f t="shared" ca="1" si="14"/>
        <v/>
      </c>
      <c r="B217" s="17"/>
      <c r="C217" s="12"/>
      <c r="D217" s="86"/>
      <c r="F217" s="10" t="str">
        <f t="shared" ca="1" si="12"/>
        <v/>
      </c>
      <c r="G217" s="10" t="str">
        <f t="shared" ca="1" si="15"/>
        <v/>
      </c>
      <c r="H217" s="10" t="str">
        <f t="shared" ca="1" si="13"/>
        <v/>
      </c>
    </row>
    <row r="218" spans="1:8" x14ac:dyDescent="0.2">
      <c r="A218" s="9" t="str">
        <f t="shared" ca="1" si="14"/>
        <v/>
      </c>
      <c r="B218" s="17"/>
      <c r="C218" s="12"/>
      <c r="D218" s="86"/>
      <c r="F218" s="10" t="str">
        <f t="shared" ca="1" si="12"/>
        <v/>
      </c>
      <c r="G218" s="10" t="str">
        <f t="shared" ca="1" si="15"/>
        <v/>
      </c>
      <c r="H218" s="10" t="str">
        <f t="shared" ca="1" si="13"/>
        <v/>
      </c>
    </row>
    <row r="219" spans="1:8" x14ac:dyDescent="0.2">
      <c r="A219" s="9" t="str">
        <f t="shared" ca="1" si="14"/>
        <v/>
      </c>
      <c r="B219" s="17"/>
      <c r="C219" s="12"/>
      <c r="D219" s="86"/>
      <c r="F219" s="10" t="str">
        <f t="shared" ca="1" si="12"/>
        <v/>
      </c>
      <c r="G219" s="10" t="str">
        <f t="shared" ca="1" si="15"/>
        <v/>
      </c>
      <c r="H219" s="10" t="str">
        <f t="shared" ca="1" si="13"/>
        <v/>
      </c>
    </row>
    <row r="220" spans="1:8" x14ac:dyDescent="0.2">
      <c r="A220" s="9" t="str">
        <f t="shared" ca="1" si="14"/>
        <v/>
      </c>
      <c r="B220" s="17"/>
      <c r="C220" s="12"/>
      <c r="D220" s="86"/>
      <c r="F220" s="10" t="str">
        <f t="shared" ca="1" si="12"/>
        <v/>
      </c>
      <c r="G220" s="10" t="str">
        <f t="shared" ca="1" si="15"/>
        <v/>
      </c>
      <c r="H220" s="10" t="str">
        <f t="shared" ca="1" si="13"/>
        <v/>
      </c>
    </row>
    <row r="221" spans="1:8" x14ac:dyDescent="0.2">
      <c r="A221" s="9" t="str">
        <f t="shared" ca="1" si="14"/>
        <v/>
      </c>
      <c r="B221" s="17"/>
      <c r="C221" s="12"/>
      <c r="D221" s="86"/>
      <c r="F221" s="10" t="str">
        <f t="shared" ca="1" si="12"/>
        <v/>
      </c>
      <c r="G221" s="10" t="str">
        <f t="shared" ca="1" si="15"/>
        <v/>
      </c>
      <c r="H221" s="10" t="str">
        <f t="shared" ca="1" si="13"/>
        <v/>
      </c>
    </row>
    <row r="222" spans="1:8" x14ac:dyDescent="0.2">
      <c r="A222" s="9" t="str">
        <f t="shared" ca="1" si="14"/>
        <v/>
      </c>
      <c r="B222" s="17"/>
      <c r="C222" s="12"/>
      <c r="D222" s="86"/>
      <c r="F222" s="10" t="str">
        <f t="shared" ca="1" si="12"/>
        <v/>
      </c>
      <c r="G222" s="10" t="str">
        <f t="shared" ca="1" si="15"/>
        <v/>
      </c>
      <c r="H222" s="10" t="str">
        <f t="shared" ca="1" si="13"/>
        <v/>
      </c>
    </row>
    <row r="223" spans="1:8" x14ac:dyDescent="0.2">
      <c r="A223" s="9" t="str">
        <f t="shared" ca="1" si="14"/>
        <v/>
      </c>
      <c r="B223" s="17"/>
      <c r="C223" s="12"/>
      <c r="D223" s="86"/>
      <c r="F223" s="10" t="str">
        <f t="shared" ca="1" si="12"/>
        <v/>
      </c>
      <c r="G223" s="10" t="str">
        <f t="shared" ca="1" si="15"/>
        <v/>
      </c>
      <c r="H223" s="10" t="str">
        <f t="shared" ca="1" si="13"/>
        <v/>
      </c>
    </row>
    <row r="224" spans="1:8" x14ac:dyDescent="0.2">
      <c r="A224" s="9" t="str">
        <f t="shared" ca="1" si="14"/>
        <v/>
      </c>
      <c r="B224" s="17"/>
      <c r="C224" s="12"/>
      <c r="D224" s="86"/>
      <c r="F224" s="10" t="str">
        <f t="shared" ca="1" si="12"/>
        <v/>
      </c>
      <c r="G224" s="10" t="str">
        <f t="shared" ca="1" si="15"/>
        <v/>
      </c>
      <c r="H224" s="10" t="str">
        <f t="shared" ca="1" si="13"/>
        <v/>
      </c>
    </row>
    <row r="225" spans="1:8" x14ac:dyDescent="0.2">
      <c r="A225" s="9" t="str">
        <f t="shared" ca="1" si="14"/>
        <v/>
      </c>
      <c r="B225" s="17"/>
      <c r="C225" s="12"/>
      <c r="D225" s="86"/>
      <c r="F225" s="10" t="str">
        <f t="shared" ca="1" si="12"/>
        <v/>
      </c>
      <c r="G225" s="10" t="str">
        <f t="shared" ca="1" si="15"/>
        <v/>
      </c>
      <c r="H225" s="10" t="str">
        <f t="shared" ca="1" si="13"/>
        <v/>
      </c>
    </row>
    <row r="226" spans="1:8" x14ac:dyDescent="0.2">
      <c r="A226" s="9" t="str">
        <f t="shared" ca="1" si="14"/>
        <v/>
      </c>
      <c r="B226" s="17"/>
      <c r="C226" s="12"/>
      <c r="D226" s="86"/>
      <c r="F226" s="10" t="str">
        <f t="shared" ca="1" si="12"/>
        <v/>
      </c>
      <c r="G226" s="10" t="str">
        <f t="shared" ca="1" si="15"/>
        <v/>
      </c>
      <c r="H226" s="10" t="str">
        <f t="shared" ca="1" si="13"/>
        <v/>
      </c>
    </row>
    <row r="227" spans="1:8" x14ac:dyDescent="0.2">
      <c r="A227" s="9" t="str">
        <f t="shared" ca="1" si="14"/>
        <v/>
      </c>
      <c r="B227" s="17"/>
      <c r="C227" s="12"/>
      <c r="D227" s="86"/>
      <c r="F227" s="10" t="str">
        <f t="shared" ca="1" si="12"/>
        <v/>
      </c>
      <c r="G227" s="10" t="str">
        <f t="shared" ca="1" si="15"/>
        <v/>
      </c>
      <c r="H227" s="10" t="str">
        <f t="shared" ca="1" si="13"/>
        <v/>
      </c>
    </row>
    <row r="228" spans="1:8" x14ac:dyDescent="0.2">
      <c r="A228" s="9" t="str">
        <f t="shared" ca="1" si="14"/>
        <v/>
      </c>
      <c r="B228" s="17"/>
      <c r="C228" s="12"/>
      <c r="D228" s="86"/>
      <c r="F228" s="10" t="str">
        <f t="shared" ca="1" si="12"/>
        <v/>
      </c>
      <c r="G228" s="10" t="str">
        <f t="shared" ca="1" si="15"/>
        <v/>
      </c>
      <c r="H228" s="10" t="str">
        <f t="shared" ca="1" si="13"/>
        <v/>
      </c>
    </row>
    <row r="229" spans="1:8" x14ac:dyDescent="0.2">
      <c r="A229" s="9" t="str">
        <f t="shared" ca="1" si="14"/>
        <v/>
      </c>
      <c r="B229" s="17"/>
      <c r="C229" s="12"/>
      <c r="D229" s="86"/>
      <c r="F229" s="10" t="str">
        <f t="shared" ca="1" si="12"/>
        <v/>
      </c>
      <c r="G229" s="10" t="str">
        <f t="shared" ca="1" si="15"/>
        <v/>
      </c>
      <c r="H229" s="10" t="str">
        <f t="shared" ca="1" si="13"/>
        <v/>
      </c>
    </row>
    <row r="230" spans="1:8" x14ac:dyDescent="0.2">
      <c r="A230" s="9" t="str">
        <f t="shared" ca="1" si="14"/>
        <v/>
      </c>
      <c r="B230" s="17"/>
      <c r="C230" s="12"/>
      <c r="D230" s="86"/>
      <c r="F230" s="10" t="str">
        <f t="shared" ca="1" si="12"/>
        <v/>
      </c>
      <c r="G230" s="10" t="str">
        <f t="shared" ca="1" si="15"/>
        <v/>
      </c>
      <c r="H230" s="10" t="str">
        <f t="shared" ca="1" si="13"/>
        <v/>
      </c>
    </row>
    <row r="231" spans="1:8" x14ac:dyDescent="0.2">
      <c r="A231" s="9" t="str">
        <f t="shared" ca="1" si="14"/>
        <v/>
      </c>
      <c r="B231" s="17"/>
      <c r="C231" s="12"/>
      <c r="D231" s="86"/>
      <c r="F231" s="10" t="str">
        <f t="shared" ca="1" si="12"/>
        <v/>
      </c>
      <c r="G231" s="10" t="str">
        <f t="shared" ca="1" si="15"/>
        <v/>
      </c>
      <c r="H231" s="10" t="str">
        <f t="shared" ca="1" si="13"/>
        <v/>
      </c>
    </row>
    <row r="232" spans="1:8" x14ac:dyDescent="0.2">
      <c r="A232" s="9" t="str">
        <f t="shared" ca="1" si="14"/>
        <v/>
      </c>
      <c r="B232" s="17"/>
      <c r="C232" s="12"/>
      <c r="D232" s="86"/>
      <c r="F232" s="10" t="str">
        <f t="shared" ca="1" si="12"/>
        <v/>
      </c>
      <c r="G232" s="10" t="str">
        <f t="shared" ca="1" si="15"/>
        <v/>
      </c>
      <c r="H232" s="10" t="str">
        <f t="shared" ca="1" si="13"/>
        <v/>
      </c>
    </row>
    <row r="233" spans="1:8" x14ac:dyDescent="0.2">
      <c r="A233" s="9" t="str">
        <f t="shared" ca="1" si="14"/>
        <v/>
      </c>
      <c r="B233" s="17"/>
      <c r="C233" s="12"/>
      <c r="D233" s="86"/>
      <c r="F233" s="10" t="str">
        <f t="shared" ca="1" si="12"/>
        <v/>
      </c>
      <c r="G233" s="10" t="str">
        <f t="shared" ca="1" si="15"/>
        <v/>
      </c>
      <c r="H233" s="10" t="str">
        <f t="shared" ca="1" si="13"/>
        <v/>
      </c>
    </row>
    <row r="234" spans="1:8" x14ac:dyDescent="0.2">
      <c r="A234" s="9" t="str">
        <f t="shared" ca="1" si="14"/>
        <v/>
      </c>
      <c r="B234" s="17"/>
      <c r="C234" s="12"/>
      <c r="D234" s="86"/>
      <c r="F234" s="10" t="str">
        <f t="shared" ca="1" si="12"/>
        <v/>
      </c>
      <c r="G234" s="10" t="str">
        <f t="shared" ca="1" si="15"/>
        <v/>
      </c>
      <c r="H234" s="10" t="str">
        <f t="shared" ca="1" si="13"/>
        <v/>
      </c>
    </row>
    <row r="235" spans="1:8" x14ac:dyDescent="0.2">
      <c r="A235" s="9" t="str">
        <f t="shared" ca="1" si="14"/>
        <v/>
      </c>
      <c r="B235" s="17"/>
      <c r="C235" s="12"/>
      <c r="D235" s="86"/>
      <c r="F235" s="10" t="str">
        <f t="shared" ca="1" si="12"/>
        <v/>
      </c>
      <c r="G235" s="10" t="str">
        <f t="shared" ca="1" si="15"/>
        <v/>
      </c>
      <c r="H235" s="10" t="str">
        <f t="shared" ca="1" si="13"/>
        <v/>
      </c>
    </row>
    <row r="236" spans="1:8" x14ac:dyDescent="0.2">
      <c r="A236" s="9" t="str">
        <f t="shared" ca="1" si="14"/>
        <v/>
      </c>
      <c r="B236" s="17"/>
      <c r="C236" s="12"/>
      <c r="D236" s="86"/>
      <c r="F236" s="10" t="str">
        <f t="shared" ca="1" si="12"/>
        <v/>
      </c>
      <c r="G236" s="10" t="str">
        <f t="shared" ca="1" si="15"/>
        <v/>
      </c>
      <c r="H236" s="10" t="str">
        <f t="shared" ca="1" si="13"/>
        <v/>
      </c>
    </row>
    <row r="237" spans="1:8" x14ac:dyDescent="0.2">
      <c r="A237" s="9" t="str">
        <f t="shared" ca="1" si="14"/>
        <v/>
      </c>
      <c r="B237" s="17"/>
      <c r="C237" s="12"/>
      <c r="D237" s="86"/>
      <c r="F237" s="10" t="str">
        <f t="shared" ca="1" si="12"/>
        <v/>
      </c>
      <c r="G237" s="10" t="str">
        <f t="shared" ca="1" si="15"/>
        <v/>
      </c>
      <c r="H237" s="10" t="str">
        <f t="shared" ca="1" si="13"/>
        <v/>
      </c>
    </row>
    <row r="238" spans="1:8" x14ac:dyDescent="0.2">
      <c r="A238" s="9" t="str">
        <f t="shared" ca="1" si="14"/>
        <v/>
      </c>
      <c r="B238" s="17"/>
      <c r="C238" s="12"/>
      <c r="D238" s="86"/>
      <c r="F238" s="10" t="str">
        <f t="shared" ca="1" si="12"/>
        <v/>
      </c>
      <c r="G238" s="10" t="str">
        <f t="shared" ca="1" si="15"/>
        <v/>
      </c>
      <c r="H238" s="10" t="str">
        <f t="shared" ca="1" si="13"/>
        <v/>
      </c>
    </row>
    <row r="239" spans="1:8" x14ac:dyDescent="0.2">
      <c r="A239" s="9" t="str">
        <f t="shared" ca="1" si="14"/>
        <v/>
      </c>
      <c r="B239" s="17"/>
      <c r="C239" s="12"/>
      <c r="D239" s="86"/>
      <c r="F239" s="10" t="str">
        <f t="shared" ca="1" si="12"/>
        <v/>
      </c>
      <c r="G239" s="10" t="str">
        <f t="shared" ca="1" si="15"/>
        <v/>
      </c>
      <c r="H239" s="10" t="str">
        <f t="shared" ca="1" si="13"/>
        <v/>
      </c>
    </row>
    <row r="240" spans="1:8" x14ac:dyDescent="0.2">
      <c r="A240" s="9" t="str">
        <f t="shared" ca="1" si="14"/>
        <v/>
      </c>
      <c r="B240" s="17"/>
      <c r="C240" s="12"/>
      <c r="D240" s="86"/>
      <c r="F240" s="10" t="str">
        <f t="shared" ca="1" si="12"/>
        <v/>
      </c>
      <c r="G240" s="10" t="str">
        <f t="shared" ca="1" si="15"/>
        <v/>
      </c>
      <c r="H240" s="10" t="str">
        <f t="shared" ca="1" si="13"/>
        <v/>
      </c>
    </row>
    <row r="241" spans="1:8" x14ac:dyDescent="0.2">
      <c r="A241" s="9" t="str">
        <f t="shared" ca="1" si="14"/>
        <v/>
      </c>
      <c r="B241" s="17"/>
      <c r="C241" s="12"/>
      <c r="D241" s="86"/>
      <c r="F241" s="10" t="str">
        <f t="shared" ca="1" si="12"/>
        <v/>
      </c>
      <c r="G241" s="10" t="str">
        <f t="shared" ca="1" si="15"/>
        <v/>
      </c>
      <c r="H241" s="10" t="str">
        <f t="shared" ca="1" si="13"/>
        <v/>
      </c>
    </row>
    <row r="242" spans="1:8" x14ac:dyDescent="0.2">
      <c r="A242" s="9" t="str">
        <f t="shared" ca="1" si="14"/>
        <v/>
      </c>
      <c r="B242" s="17"/>
      <c r="C242" s="12"/>
      <c r="D242" s="86"/>
      <c r="F242" s="10" t="str">
        <f t="shared" ca="1" si="12"/>
        <v/>
      </c>
      <c r="G242" s="10" t="str">
        <f t="shared" ca="1" si="15"/>
        <v/>
      </c>
      <c r="H242" s="10" t="str">
        <f t="shared" ca="1" si="13"/>
        <v/>
      </c>
    </row>
    <row r="243" spans="1:8" x14ac:dyDescent="0.2">
      <c r="A243" s="9" t="str">
        <f t="shared" ca="1" si="14"/>
        <v/>
      </c>
      <c r="B243" s="17"/>
      <c r="C243" s="12"/>
      <c r="D243" s="86"/>
      <c r="F243" s="10" t="str">
        <f t="shared" ca="1" si="12"/>
        <v/>
      </c>
      <c r="G243" s="10" t="str">
        <f t="shared" ca="1" si="15"/>
        <v/>
      </c>
      <c r="H243" s="10" t="str">
        <f t="shared" ca="1" si="13"/>
        <v/>
      </c>
    </row>
    <row r="244" spans="1:8" x14ac:dyDescent="0.2">
      <c r="A244" s="9" t="str">
        <f t="shared" ca="1" si="14"/>
        <v/>
      </c>
      <c r="B244" s="17"/>
      <c r="C244" s="12"/>
      <c r="D244" s="86"/>
      <c r="F244" s="10" t="str">
        <f t="shared" ca="1" si="12"/>
        <v/>
      </c>
      <c r="G244" s="10" t="str">
        <f t="shared" ca="1" si="15"/>
        <v/>
      </c>
      <c r="H244" s="10" t="str">
        <f t="shared" ca="1" si="13"/>
        <v/>
      </c>
    </row>
    <row r="245" spans="1:8" x14ac:dyDescent="0.2">
      <c r="A245" s="9" t="str">
        <f t="shared" ca="1" si="14"/>
        <v/>
      </c>
      <c r="B245" s="17"/>
      <c r="C245" s="12"/>
      <c r="D245" s="86"/>
      <c r="F245" s="10" t="str">
        <f t="shared" ca="1" si="12"/>
        <v/>
      </c>
      <c r="G245" s="10" t="str">
        <f t="shared" ca="1" si="15"/>
        <v/>
      </c>
      <c r="H245" s="10" t="str">
        <f t="shared" ca="1" si="13"/>
        <v/>
      </c>
    </row>
    <row r="246" spans="1:8" x14ac:dyDescent="0.2">
      <c r="A246" s="9" t="str">
        <f t="shared" ca="1" si="14"/>
        <v/>
      </c>
      <c r="B246" s="17"/>
      <c r="C246" s="12"/>
      <c r="D246" s="86"/>
      <c r="F246" s="10" t="str">
        <f t="shared" ca="1" si="12"/>
        <v/>
      </c>
      <c r="G246" s="10" t="str">
        <f t="shared" ca="1" si="15"/>
        <v/>
      </c>
      <c r="H246" s="10" t="str">
        <f t="shared" ca="1" si="13"/>
        <v/>
      </c>
    </row>
    <row r="247" spans="1:8" x14ac:dyDescent="0.2">
      <c r="A247" s="9" t="str">
        <f t="shared" ca="1" si="14"/>
        <v/>
      </c>
      <c r="B247" s="17"/>
      <c r="C247" s="12"/>
      <c r="D247" s="86"/>
      <c r="F247" s="10" t="str">
        <f t="shared" ca="1" si="12"/>
        <v/>
      </c>
      <c r="G247" s="10" t="str">
        <f t="shared" ca="1" si="15"/>
        <v/>
      </c>
      <c r="H247" s="10" t="str">
        <f t="shared" ca="1" si="13"/>
        <v/>
      </c>
    </row>
    <row r="248" spans="1:8" x14ac:dyDescent="0.2">
      <c r="A248" s="9" t="str">
        <f t="shared" ca="1" si="14"/>
        <v/>
      </c>
      <c r="B248" s="17"/>
      <c r="C248" s="12"/>
      <c r="D248" s="86"/>
      <c r="F248" s="10" t="str">
        <f t="shared" ca="1" si="12"/>
        <v/>
      </c>
      <c r="G248" s="10" t="str">
        <f t="shared" ca="1" si="15"/>
        <v/>
      </c>
      <c r="H248" s="10" t="str">
        <f t="shared" ca="1" si="13"/>
        <v/>
      </c>
    </row>
    <row r="249" spans="1:8" x14ac:dyDescent="0.2">
      <c r="A249" s="9" t="str">
        <f t="shared" ca="1" si="14"/>
        <v/>
      </c>
      <c r="B249" s="17"/>
      <c r="C249" s="12"/>
      <c r="D249" s="86"/>
      <c r="F249" s="10" t="str">
        <f t="shared" ca="1" si="12"/>
        <v/>
      </c>
      <c r="G249" s="10" t="str">
        <f t="shared" ca="1" si="15"/>
        <v/>
      </c>
      <c r="H249" s="10" t="str">
        <f t="shared" ca="1" si="13"/>
        <v/>
      </c>
    </row>
    <row r="250" spans="1:8" x14ac:dyDescent="0.2">
      <c r="A250" s="9" t="str">
        <f t="shared" ca="1" si="14"/>
        <v/>
      </c>
      <c r="B250" s="17"/>
      <c r="C250" s="12"/>
      <c r="D250" s="86"/>
      <c r="F250" s="10" t="str">
        <f t="shared" ca="1" si="12"/>
        <v/>
      </c>
      <c r="G250" s="10" t="str">
        <f t="shared" ca="1" si="15"/>
        <v/>
      </c>
      <c r="H250" s="10" t="str">
        <f t="shared" ca="1" si="13"/>
        <v/>
      </c>
    </row>
    <row r="251" spans="1:8" x14ac:dyDescent="0.2">
      <c r="A251" s="9" t="str">
        <f t="shared" ca="1" si="14"/>
        <v/>
      </c>
      <c r="B251" s="17"/>
      <c r="C251" s="12"/>
      <c r="D251" s="86"/>
      <c r="F251" s="10" t="str">
        <f t="shared" ca="1" si="12"/>
        <v/>
      </c>
      <c r="G251" s="10" t="str">
        <f t="shared" ca="1" si="15"/>
        <v/>
      </c>
      <c r="H251" s="10" t="str">
        <f t="shared" ca="1" si="13"/>
        <v/>
      </c>
    </row>
    <row r="252" spans="1:8" x14ac:dyDescent="0.2">
      <c r="A252" s="9" t="str">
        <f t="shared" ca="1" si="14"/>
        <v/>
      </c>
      <c r="B252" s="17"/>
      <c r="C252" s="12"/>
      <c r="D252" s="86"/>
      <c r="F252" s="10" t="str">
        <f t="shared" ca="1" si="12"/>
        <v/>
      </c>
      <c r="G252" s="10" t="str">
        <f t="shared" ca="1" si="15"/>
        <v/>
      </c>
      <c r="H252" s="10" t="str">
        <f t="shared" ca="1" si="13"/>
        <v/>
      </c>
    </row>
    <row r="253" spans="1:8" x14ac:dyDescent="0.2">
      <c r="A253" s="9" t="str">
        <f t="shared" ca="1" si="14"/>
        <v/>
      </c>
      <c r="B253" s="17"/>
      <c r="C253" s="12"/>
      <c r="D253" s="86"/>
      <c r="F253" s="10" t="str">
        <f t="shared" ca="1" si="12"/>
        <v/>
      </c>
      <c r="G253" s="10" t="str">
        <f t="shared" ca="1" si="15"/>
        <v/>
      </c>
      <c r="H253" s="10" t="str">
        <f t="shared" ca="1" si="13"/>
        <v/>
      </c>
    </row>
    <row r="254" spans="1:8" x14ac:dyDescent="0.2">
      <c r="A254" s="9" t="str">
        <f t="shared" ca="1" si="14"/>
        <v/>
      </c>
      <c r="B254" s="17"/>
      <c r="C254" s="12"/>
      <c r="D254" s="86"/>
      <c r="F254" s="10" t="str">
        <f t="shared" ca="1" si="12"/>
        <v/>
      </c>
      <c r="G254" s="10" t="str">
        <f t="shared" ca="1" si="15"/>
        <v/>
      </c>
      <c r="H254" s="10" t="str">
        <f t="shared" ca="1" si="13"/>
        <v/>
      </c>
    </row>
    <row r="255" spans="1:8" x14ac:dyDescent="0.2">
      <c r="A255" s="9" t="str">
        <f t="shared" ca="1" si="14"/>
        <v/>
      </c>
      <c r="B255" s="17"/>
      <c r="C255" s="12"/>
      <c r="D255" s="86"/>
      <c r="F255" s="10" t="str">
        <f t="shared" ca="1" si="12"/>
        <v/>
      </c>
      <c r="G255" s="10" t="str">
        <f t="shared" ca="1" si="15"/>
        <v/>
      </c>
      <c r="H255" s="10" t="str">
        <f t="shared" ca="1" si="13"/>
        <v/>
      </c>
    </row>
    <row r="256" spans="1:8" x14ac:dyDescent="0.2">
      <c r="A256" s="9" t="str">
        <f t="shared" ca="1" si="14"/>
        <v/>
      </c>
      <c r="B256" s="17"/>
      <c r="C256" s="12"/>
      <c r="D256" s="86"/>
      <c r="F256" s="10" t="str">
        <f t="shared" ca="1" si="12"/>
        <v/>
      </c>
      <c r="G256" s="10" t="str">
        <f t="shared" ca="1" si="15"/>
        <v/>
      </c>
      <c r="H256" s="10" t="str">
        <f t="shared" ca="1" si="13"/>
        <v/>
      </c>
    </row>
    <row r="257" spans="1:8" x14ac:dyDescent="0.2">
      <c r="A257" s="9" t="str">
        <f t="shared" ca="1" si="14"/>
        <v/>
      </c>
      <c r="B257" s="17"/>
      <c r="C257" s="12"/>
      <c r="D257" s="86"/>
      <c r="F257" s="10" t="str">
        <f t="shared" ca="1" si="12"/>
        <v/>
      </c>
      <c r="G257" s="10" t="str">
        <f t="shared" ca="1" si="15"/>
        <v/>
      </c>
      <c r="H257" s="10" t="str">
        <f t="shared" ca="1" si="13"/>
        <v/>
      </c>
    </row>
    <row r="258" spans="1:8" x14ac:dyDescent="0.2">
      <c r="A258" s="9" t="str">
        <f t="shared" ca="1" si="14"/>
        <v/>
      </c>
      <c r="B258" s="17"/>
      <c r="C258" s="12"/>
      <c r="D258" s="86"/>
      <c r="F258" s="10" t="str">
        <f t="shared" ca="1" si="12"/>
        <v/>
      </c>
      <c r="G258" s="10" t="str">
        <f t="shared" ca="1" si="15"/>
        <v/>
      </c>
      <c r="H258" s="10" t="str">
        <f t="shared" ca="1" si="13"/>
        <v/>
      </c>
    </row>
    <row r="259" spans="1:8" x14ac:dyDescent="0.2">
      <c r="A259" s="9" t="str">
        <f t="shared" ca="1" si="14"/>
        <v/>
      </c>
      <c r="B259" s="17"/>
      <c r="C259" s="12"/>
      <c r="D259" s="86"/>
      <c r="F259" s="10" t="str">
        <f t="shared" ca="1" si="12"/>
        <v/>
      </c>
      <c r="G259" s="10" t="str">
        <f t="shared" ca="1" si="15"/>
        <v/>
      </c>
      <c r="H259" s="10" t="str">
        <f t="shared" ca="1" si="13"/>
        <v/>
      </c>
    </row>
    <row r="260" spans="1:8" x14ac:dyDescent="0.2">
      <c r="A260" s="9" t="str">
        <f t="shared" ca="1" si="14"/>
        <v/>
      </c>
      <c r="B260" s="17"/>
      <c r="C260" s="12"/>
      <c r="D260" s="86"/>
      <c r="F260" s="10" t="str">
        <f t="shared" ca="1" si="12"/>
        <v/>
      </c>
      <c r="G260" s="10" t="str">
        <f t="shared" ca="1" si="15"/>
        <v/>
      </c>
      <c r="H260" s="10" t="str">
        <f t="shared" ca="1" si="13"/>
        <v/>
      </c>
    </row>
    <row r="261" spans="1:8" x14ac:dyDescent="0.2">
      <c r="A261" s="9" t="str">
        <f t="shared" ca="1" si="14"/>
        <v/>
      </c>
      <c r="B261" s="17"/>
      <c r="C261" s="12"/>
      <c r="D261" s="86"/>
      <c r="F261" s="10" t="str">
        <f t="shared" ca="1" si="12"/>
        <v/>
      </c>
      <c r="G261" s="10" t="str">
        <f t="shared" ca="1" si="15"/>
        <v/>
      </c>
      <c r="H261" s="10" t="str">
        <f t="shared" ca="1" si="13"/>
        <v/>
      </c>
    </row>
    <row r="262" spans="1:8" x14ac:dyDescent="0.2">
      <c r="A262" s="9" t="str">
        <f t="shared" ca="1" si="14"/>
        <v/>
      </c>
      <c r="B262" s="17"/>
      <c r="C262" s="12"/>
      <c r="D262" s="86"/>
      <c r="F262" s="10" t="str">
        <f t="shared" ca="1" si="12"/>
        <v/>
      </c>
      <c r="G262" s="10" t="str">
        <f t="shared" ca="1" si="15"/>
        <v/>
      </c>
      <c r="H262" s="10" t="str">
        <f t="shared" ca="1" si="13"/>
        <v/>
      </c>
    </row>
    <row r="263" spans="1:8" x14ac:dyDescent="0.2">
      <c r="A263" s="9" t="str">
        <f t="shared" ca="1" si="14"/>
        <v/>
      </c>
      <c r="B263" s="17"/>
      <c r="C263" s="12"/>
      <c r="D263" s="86"/>
      <c r="F263" s="10" t="str">
        <f t="shared" ca="1" si="12"/>
        <v/>
      </c>
      <c r="G263" s="10" t="str">
        <f t="shared" ca="1" si="15"/>
        <v/>
      </c>
      <c r="H263" s="10" t="str">
        <f t="shared" ca="1" si="13"/>
        <v/>
      </c>
    </row>
    <row r="264" spans="1:8" x14ac:dyDescent="0.2">
      <c r="A264" s="9" t="str">
        <f t="shared" ca="1" si="14"/>
        <v/>
      </c>
      <c r="B264" s="17"/>
      <c r="C264" s="12"/>
      <c r="D264" s="86"/>
      <c r="F264" s="10" t="str">
        <f t="shared" ca="1" si="12"/>
        <v/>
      </c>
      <c r="G264" s="10" t="str">
        <f t="shared" ca="1" si="15"/>
        <v/>
      </c>
      <c r="H264" s="10" t="str">
        <f t="shared" ca="1" si="13"/>
        <v/>
      </c>
    </row>
    <row r="265" spans="1:8" x14ac:dyDescent="0.2">
      <c r="A265" s="9" t="str">
        <f t="shared" ca="1" si="14"/>
        <v/>
      </c>
      <c r="B265" s="17"/>
      <c r="C265" s="12"/>
      <c r="D265" s="86"/>
      <c r="F265" s="10" t="str">
        <f t="shared" ca="1" si="12"/>
        <v/>
      </c>
      <c r="G265" s="10" t="str">
        <f t="shared" ca="1" si="15"/>
        <v/>
      </c>
      <c r="H265" s="10" t="str">
        <f t="shared" ca="1" si="13"/>
        <v/>
      </c>
    </row>
    <row r="266" spans="1:8" x14ac:dyDescent="0.2">
      <c r="A266" s="9" t="str">
        <f t="shared" ca="1" si="14"/>
        <v/>
      </c>
      <c r="B266" s="17"/>
      <c r="C266" s="12"/>
      <c r="D266" s="86"/>
      <c r="F266" s="10" t="str">
        <f t="shared" ca="1" si="12"/>
        <v/>
      </c>
      <c r="G266" s="10" t="str">
        <f t="shared" ca="1" si="15"/>
        <v/>
      </c>
      <c r="H266" s="10" t="str">
        <f t="shared" ca="1" si="13"/>
        <v/>
      </c>
    </row>
    <row r="267" spans="1:8" x14ac:dyDescent="0.2">
      <c r="A267" s="9" t="str">
        <f t="shared" ca="1" si="14"/>
        <v/>
      </c>
      <c r="B267" s="17"/>
      <c r="C267" s="12"/>
      <c r="D267" s="86"/>
      <c r="F267" s="10" t="str">
        <f t="shared" ca="1" si="12"/>
        <v/>
      </c>
      <c r="G267" s="10" t="str">
        <f t="shared" ca="1" si="15"/>
        <v/>
      </c>
      <c r="H267" s="10" t="str">
        <f t="shared" ca="1" si="13"/>
        <v/>
      </c>
    </row>
    <row r="268" spans="1:8" x14ac:dyDescent="0.2">
      <c r="A268" s="9" t="str">
        <f t="shared" ca="1" si="14"/>
        <v/>
      </c>
      <c r="B268" s="17"/>
      <c r="C268" s="12"/>
      <c r="D268" s="86"/>
      <c r="F268" s="10" t="str">
        <f t="shared" ca="1" si="12"/>
        <v/>
      </c>
      <c r="G268" s="10" t="str">
        <f t="shared" ca="1" si="15"/>
        <v/>
      </c>
      <c r="H268" s="10" t="str">
        <f t="shared" ca="1" si="13"/>
        <v/>
      </c>
    </row>
    <row r="269" spans="1:8" x14ac:dyDescent="0.2">
      <c r="A269" s="9" t="str">
        <f t="shared" ca="1" si="14"/>
        <v/>
      </c>
      <c r="B269" s="17"/>
      <c r="C269" s="12"/>
      <c r="D269" s="86"/>
      <c r="F269" s="10" t="str">
        <f t="shared" ca="1" si="12"/>
        <v/>
      </c>
      <c r="G269" s="10" t="str">
        <f t="shared" ca="1" si="15"/>
        <v/>
      </c>
      <c r="H269" s="10" t="str">
        <f t="shared" ca="1" si="13"/>
        <v/>
      </c>
    </row>
    <row r="270" spans="1:8" x14ac:dyDescent="0.2">
      <c r="A270" s="9" t="str">
        <f t="shared" ca="1" si="14"/>
        <v/>
      </c>
      <c r="B270" s="17"/>
      <c r="C270" s="12"/>
      <c r="D270" s="86"/>
      <c r="F270" s="10" t="str">
        <f t="shared" ca="1" si="12"/>
        <v/>
      </c>
      <c r="G270" s="10" t="str">
        <f t="shared" ca="1" si="15"/>
        <v/>
      </c>
      <c r="H270" s="10" t="str">
        <f t="shared" ca="1" si="13"/>
        <v/>
      </c>
    </row>
    <row r="271" spans="1:8" x14ac:dyDescent="0.2">
      <c r="A271" s="9" t="str">
        <f t="shared" ca="1" si="14"/>
        <v/>
      </c>
      <c r="B271" s="17"/>
      <c r="C271" s="12"/>
      <c r="D271" s="86"/>
      <c r="F271" s="10" t="str">
        <f t="shared" ca="1" si="12"/>
        <v/>
      </c>
      <c r="G271" s="10" t="str">
        <f t="shared" ca="1" si="15"/>
        <v/>
      </c>
      <c r="H271" s="10" t="str">
        <f t="shared" ca="1" si="13"/>
        <v/>
      </c>
    </row>
    <row r="272" spans="1:8" x14ac:dyDescent="0.2">
      <c r="A272" s="9" t="str">
        <f t="shared" ca="1" si="14"/>
        <v/>
      </c>
      <c r="B272" s="17"/>
      <c r="C272" s="12"/>
      <c r="D272" s="86"/>
      <c r="F272" s="10" t="str">
        <f t="shared" ca="1" si="12"/>
        <v/>
      </c>
      <c r="G272" s="10" t="str">
        <f t="shared" ca="1" si="15"/>
        <v/>
      </c>
      <c r="H272" s="10" t="str">
        <f t="shared" ca="1" si="13"/>
        <v/>
      </c>
    </row>
    <row r="273" spans="1:8" x14ac:dyDescent="0.2">
      <c r="A273" s="9" t="str">
        <f t="shared" ca="1" si="14"/>
        <v/>
      </c>
      <c r="B273" s="17"/>
      <c r="C273" s="12"/>
      <c r="D273" s="86"/>
      <c r="F273" s="10" t="str">
        <f t="shared" ca="1" si="12"/>
        <v/>
      </c>
      <c r="G273" s="10" t="str">
        <f t="shared" ca="1" si="15"/>
        <v/>
      </c>
      <c r="H273" s="10" t="str">
        <f t="shared" ca="1" si="13"/>
        <v/>
      </c>
    </row>
    <row r="274" spans="1:8" x14ac:dyDescent="0.2">
      <c r="A274" s="9" t="str">
        <f t="shared" ca="1" si="14"/>
        <v/>
      </c>
      <c r="B274" s="17"/>
      <c r="C274" s="12"/>
      <c r="D274" s="86"/>
      <c r="F274" s="10" t="str">
        <f t="shared" ca="1" si="12"/>
        <v/>
      </c>
      <c r="G274" s="10" t="str">
        <f t="shared" ca="1" si="15"/>
        <v/>
      </c>
      <c r="H274" s="10" t="str">
        <f t="shared" ca="1" si="13"/>
        <v/>
      </c>
    </row>
    <row r="275" spans="1:8" x14ac:dyDescent="0.2">
      <c r="A275" s="9" t="str">
        <f t="shared" ca="1" si="14"/>
        <v/>
      </c>
      <c r="B275" s="17"/>
      <c r="C275" s="12"/>
      <c r="D275" s="86"/>
      <c r="F275" s="10" t="str">
        <f t="shared" ref="F275:F338" ca="1" si="16">IF(B275="","",ROUND(((1+$H$9)^(B275-OFFSET(B275,-1,0,1,1))-1)*OFFSET(H275,-1,0,1,1),2))</f>
        <v/>
      </c>
      <c r="G275" s="10" t="str">
        <f t="shared" ca="1" si="15"/>
        <v/>
      </c>
      <c r="H275" s="10" t="str">
        <f t="shared" ref="H275:H338" ca="1" si="17">IF(B275="","",OFFSET(H275,-1,0,1,1)+F275-C275)</f>
        <v/>
      </c>
    </row>
    <row r="276" spans="1:8" x14ac:dyDescent="0.2">
      <c r="A276" s="9" t="str">
        <f t="shared" ref="A276:A339" ca="1" si="18">IF(OR(H275&lt;=0,H275=""),"",OFFSET(A276,-1,0,1,1)+1)</f>
        <v/>
      </c>
      <c r="B276" s="17"/>
      <c r="C276" s="12"/>
      <c r="D276" s="86"/>
      <c r="F276" s="10" t="str">
        <f t="shared" ca="1" si="16"/>
        <v/>
      </c>
      <c r="G276" s="10" t="str">
        <f t="shared" ref="G276:G339" ca="1" si="19">IF(B276="","",MAX(0,OFFSET(H276,-1,0,1,1)-H276))</f>
        <v/>
      </c>
      <c r="H276" s="10" t="str">
        <f t="shared" ca="1" si="17"/>
        <v/>
      </c>
    </row>
    <row r="277" spans="1:8" x14ac:dyDescent="0.2">
      <c r="A277" s="9" t="str">
        <f t="shared" ca="1" si="18"/>
        <v/>
      </c>
      <c r="B277" s="17"/>
      <c r="C277" s="12"/>
      <c r="D277" s="86"/>
      <c r="F277" s="10" t="str">
        <f t="shared" ca="1" si="16"/>
        <v/>
      </c>
      <c r="G277" s="10" t="str">
        <f t="shared" ca="1" si="19"/>
        <v/>
      </c>
      <c r="H277" s="10" t="str">
        <f t="shared" ca="1" si="17"/>
        <v/>
      </c>
    </row>
    <row r="278" spans="1:8" x14ac:dyDescent="0.2">
      <c r="A278" s="9" t="str">
        <f t="shared" ca="1" si="18"/>
        <v/>
      </c>
      <c r="B278" s="17"/>
      <c r="C278" s="12"/>
      <c r="D278" s="86"/>
      <c r="F278" s="10" t="str">
        <f t="shared" ca="1" si="16"/>
        <v/>
      </c>
      <c r="G278" s="10" t="str">
        <f t="shared" ca="1" si="19"/>
        <v/>
      </c>
      <c r="H278" s="10" t="str">
        <f t="shared" ca="1" si="17"/>
        <v/>
      </c>
    </row>
    <row r="279" spans="1:8" x14ac:dyDescent="0.2">
      <c r="A279" s="9" t="str">
        <f t="shared" ca="1" si="18"/>
        <v/>
      </c>
      <c r="B279" s="17"/>
      <c r="C279" s="12"/>
      <c r="D279" s="86"/>
      <c r="F279" s="10" t="str">
        <f t="shared" ca="1" si="16"/>
        <v/>
      </c>
      <c r="G279" s="10" t="str">
        <f t="shared" ca="1" si="19"/>
        <v/>
      </c>
      <c r="H279" s="10" t="str">
        <f t="shared" ca="1" si="17"/>
        <v/>
      </c>
    </row>
    <row r="280" spans="1:8" x14ac:dyDescent="0.2">
      <c r="A280" s="9" t="str">
        <f t="shared" ca="1" si="18"/>
        <v/>
      </c>
      <c r="B280" s="17"/>
      <c r="C280" s="12"/>
      <c r="D280" s="86"/>
      <c r="F280" s="10" t="str">
        <f t="shared" ca="1" si="16"/>
        <v/>
      </c>
      <c r="G280" s="10" t="str">
        <f t="shared" ca="1" si="19"/>
        <v/>
      </c>
      <c r="H280" s="10" t="str">
        <f t="shared" ca="1" si="17"/>
        <v/>
      </c>
    </row>
    <row r="281" spans="1:8" x14ac:dyDescent="0.2">
      <c r="A281" s="9" t="str">
        <f t="shared" ca="1" si="18"/>
        <v/>
      </c>
      <c r="B281" s="17"/>
      <c r="C281" s="12"/>
      <c r="D281" s="86"/>
      <c r="F281" s="10" t="str">
        <f t="shared" ca="1" si="16"/>
        <v/>
      </c>
      <c r="G281" s="10" t="str">
        <f t="shared" ca="1" si="19"/>
        <v/>
      </c>
      <c r="H281" s="10" t="str">
        <f t="shared" ca="1" si="17"/>
        <v/>
      </c>
    </row>
    <row r="282" spans="1:8" x14ac:dyDescent="0.2">
      <c r="A282" s="9" t="str">
        <f t="shared" ca="1" si="18"/>
        <v/>
      </c>
      <c r="B282" s="17"/>
      <c r="C282" s="12"/>
      <c r="D282" s="86"/>
      <c r="F282" s="10" t="str">
        <f t="shared" ca="1" si="16"/>
        <v/>
      </c>
      <c r="G282" s="10" t="str">
        <f t="shared" ca="1" si="19"/>
        <v/>
      </c>
      <c r="H282" s="10" t="str">
        <f t="shared" ca="1" si="17"/>
        <v/>
      </c>
    </row>
    <row r="283" spans="1:8" x14ac:dyDescent="0.2">
      <c r="A283" s="9" t="str">
        <f t="shared" ca="1" si="18"/>
        <v/>
      </c>
      <c r="B283" s="17"/>
      <c r="C283" s="12"/>
      <c r="D283" s="86"/>
      <c r="F283" s="10" t="str">
        <f t="shared" ca="1" si="16"/>
        <v/>
      </c>
      <c r="G283" s="10" t="str">
        <f t="shared" ca="1" si="19"/>
        <v/>
      </c>
      <c r="H283" s="10" t="str">
        <f t="shared" ca="1" si="17"/>
        <v/>
      </c>
    </row>
    <row r="284" spans="1:8" x14ac:dyDescent="0.2">
      <c r="A284" s="9" t="str">
        <f t="shared" ca="1" si="18"/>
        <v/>
      </c>
      <c r="B284" s="17"/>
      <c r="C284" s="12"/>
      <c r="D284" s="86"/>
      <c r="F284" s="10" t="str">
        <f t="shared" ca="1" si="16"/>
        <v/>
      </c>
      <c r="G284" s="10" t="str">
        <f t="shared" ca="1" si="19"/>
        <v/>
      </c>
      <c r="H284" s="10" t="str">
        <f t="shared" ca="1" si="17"/>
        <v/>
      </c>
    </row>
    <row r="285" spans="1:8" x14ac:dyDescent="0.2">
      <c r="A285" s="9" t="str">
        <f t="shared" ca="1" si="18"/>
        <v/>
      </c>
      <c r="B285" s="17"/>
      <c r="C285" s="12"/>
      <c r="D285" s="86"/>
      <c r="F285" s="10" t="str">
        <f t="shared" ca="1" si="16"/>
        <v/>
      </c>
      <c r="G285" s="10" t="str">
        <f t="shared" ca="1" si="19"/>
        <v/>
      </c>
      <c r="H285" s="10" t="str">
        <f t="shared" ca="1" si="17"/>
        <v/>
      </c>
    </row>
    <row r="286" spans="1:8" x14ac:dyDescent="0.2">
      <c r="A286" s="9" t="str">
        <f t="shared" ca="1" si="18"/>
        <v/>
      </c>
      <c r="B286" s="17"/>
      <c r="C286" s="12"/>
      <c r="D286" s="86"/>
      <c r="F286" s="10" t="str">
        <f t="shared" ca="1" si="16"/>
        <v/>
      </c>
      <c r="G286" s="10" t="str">
        <f t="shared" ca="1" si="19"/>
        <v/>
      </c>
      <c r="H286" s="10" t="str">
        <f t="shared" ca="1" si="17"/>
        <v/>
      </c>
    </row>
    <row r="287" spans="1:8" x14ac:dyDescent="0.2">
      <c r="A287" s="9" t="str">
        <f t="shared" ca="1" si="18"/>
        <v/>
      </c>
      <c r="B287" s="17"/>
      <c r="C287" s="12"/>
      <c r="D287" s="86"/>
      <c r="F287" s="10" t="str">
        <f t="shared" ca="1" si="16"/>
        <v/>
      </c>
      <c r="G287" s="10" t="str">
        <f t="shared" ca="1" si="19"/>
        <v/>
      </c>
      <c r="H287" s="10" t="str">
        <f t="shared" ca="1" si="17"/>
        <v/>
      </c>
    </row>
    <row r="288" spans="1:8" x14ac:dyDescent="0.2">
      <c r="A288" s="9" t="str">
        <f t="shared" ca="1" si="18"/>
        <v/>
      </c>
      <c r="B288" s="17"/>
      <c r="C288" s="12"/>
      <c r="D288" s="86"/>
      <c r="F288" s="10" t="str">
        <f t="shared" ca="1" si="16"/>
        <v/>
      </c>
      <c r="G288" s="10" t="str">
        <f t="shared" ca="1" si="19"/>
        <v/>
      </c>
      <c r="H288" s="10" t="str">
        <f t="shared" ca="1" si="17"/>
        <v/>
      </c>
    </row>
    <row r="289" spans="1:8" x14ac:dyDescent="0.2">
      <c r="A289" s="9" t="str">
        <f t="shared" ca="1" si="18"/>
        <v/>
      </c>
      <c r="B289" s="17"/>
      <c r="C289" s="12"/>
      <c r="D289" s="86"/>
      <c r="F289" s="10" t="str">
        <f t="shared" ca="1" si="16"/>
        <v/>
      </c>
      <c r="G289" s="10" t="str">
        <f t="shared" ca="1" si="19"/>
        <v/>
      </c>
      <c r="H289" s="10" t="str">
        <f t="shared" ca="1" si="17"/>
        <v/>
      </c>
    </row>
    <row r="290" spans="1:8" x14ac:dyDescent="0.2">
      <c r="A290" s="9" t="str">
        <f t="shared" ca="1" si="18"/>
        <v/>
      </c>
      <c r="B290" s="17"/>
      <c r="C290" s="12"/>
      <c r="D290" s="86"/>
      <c r="F290" s="10" t="str">
        <f t="shared" ca="1" si="16"/>
        <v/>
      </c>
      <c r="G290" s="10" t="str">
        <f t="shared" ca="1" si="19"/>
        <v/>
      </c>
      <c r="H290" s="10" t="str">
        <f t="shared" ca="1" si="17"/>
        <v/>
      </c>
    </row>
    <row r="291" spans="1:8" x14ac:dyDescent="0.2">
      <c r="A291" s="9" t="str">
        <f t="shared" ca="1" si="18"/>
        <v/>
      </c>
      <c r="B291" s="17"/>
      <c r="C291" s="12"/>
      <c r="D291" s="86"/>
      <c r="F291" s="10" t="str">
        <f t="shared" ca="1" si="16"/>
        <v/>
      </c>
      <c r="G291" s="10" t="str">
        <f t="shared" ca="1" si="19"/>
        <v/>
      </c>
      <c r="H291" s="10" t="str">
        <f t="shared" ca="1" si="17"/>
        <v/>
      </c>
    </row>
    <row r="292" spans="1:8" x14ac:dyDescent="0.2">
      <c r="A292" s="9" t="str">
        <f t="shared" ca="1" si="18"/>
        <v/>
      </c>
      <c r="B292" s="17"/>
      <c r="C292" s="12"/>
      <c r="D292" s="86"/>
      <c r="F292" s="10" t="str">
        <f t="shared" ca="1" si="16"/>
        <v/>
      </c>
      <c r="G292" s="10" t="str">
        <f t="shared" ca="1" si="19"/>
        <v/>
      </c>
      <c r="H292" s="10" t="str">
        <f t="shared" ca="1" si="17"/>
        <v/>
      </c>
    </row>
    <row r="293" spans="1:8" x14ac:dyDescent="0.2">
      <c r="A293" s="9" t="str">
        <f t="shared" ca="1" si="18"/>
        <v/>
      </c>
      <c r="B293" s="17"/>
      <c r="C293" s="12"/>
      <c r="D293" s="86"/>
      <c r="F293" s="10" t="str">
        <f t="shared" ca="1" si="16"/>
        <v/>
      </c>
      <c r="G293" s="10" t="str">
        <f t="shared" ca="1" si="19"/>
        <v/>
      </c>
      <c r="H293" s="10" t="str">
        <f t="shared" ca="1" si="17"/>
        <v/>
      </c>
    </row>
    <row r="294" spans="1:8" x14ac:dyDescent="0.2">
      <c r="A294" s="9" t="str">
        <f t="shared" ca="1" si="18"/>
        <v/>
      </c>
      <c r="B294" s="17"/>
      <c r="C294" s="12"/>
      <c r="D294" s="86"/>
      <c r="F294" s="10" t="str">
        <f t="shared" ca="1" si="16"/>
        <v/>
      </c>
      <c r="G294" s="10" t="str">
        <f t="shared" ca="1" si="19"/>
        <v/>
      </c>
      <c r="H294" s="10" t="str">
        <f t="shared" ca="1" si="17"/>
        <v/>
      </c>
    </row>
    <row r="295" spans="1:8" x14ac:dyDescent="0.2">
      <c r="A295" s="9" t="str">
        <f t="shared" ca="1" si="18"/>
        <v/>
      </c>
      <c r="B295" s="17"/>
      <c r="C295" s="12"/>
      <c r="D295" s="86"/>
      <c r="F295" s="10" t="str">
        <f t="shared" ca="1" si="16"/>
        <v/>
      </c>
      <c r="G295" s="10" t="str">
        <f t="shared" ca="1" si="19"/>
        <v/>
      </c>
      <c r="H295" s="10" t="str">
        <f t="shared" ca="1" si="17"/>
        <v/>
      </c>
    </row>
    <row r="296" spans="1:8" x14ac:dyDescent="0.2">
      <c r="A296" s="9" t="str">
        <f t="shared" ca="1" si="18"/>
        <v/>
      </c>
      <c r="B296" s="17"/>
      <c r="C296" s="12"/>
      <c r="D296" s="86"/>
      <c r="F296" s="10" t="str">
        <f t="shared" ca="1" si="16"/>
        <v/>
      </c>
      <c r="G296" s="10" t="str">
        <f t="shared" ca="1" si="19"/>
        <v/>
      </c>
      <c r="H296" s="10" t="str">
        <f t="shared" ca="1" si="17"/>
        <v/>
      </c>
    </row>
    <row r="297" spans="1:8" x14ac:dyDescent="0.2">
      <c r="A297" s="9" t="str">
        <f t="shared" ca="1" si="18"/>
        <v/>
      </c>
      <c r="B297" s="17"/>
      <c r="C297" s="12"/>
      <c r="D297" s="86"/>
      <c r="F297" s="10" t="str">
        <f t="shared" ca="1" si="16"/>
        <v/>
      </c>
      <c r="G297" s="10" t="str">
        <f t="shared" ca="1" si="19"/>
        <v/>
      </c>
      <c r="H297" s="10" t="str">
        <f t="shared" ca="1" si="17"/>
        <v/>
      </c>
    </row>
    <row r="298" spans="1:8" x14ac:dyDescent="0.2">
      <c r="A298" s="9" t="str">
        <f t="shared" ca="1" si="18"/>
        <v/>
      </c>
      <c r="B298" s="17"/>
      <c r="C298" s="12"/>
      <c r="D298" s="86"/>
      <c r="F298" s="10" t="str">
        <f t="shared" ca="1" si="16"/>
        <v/>
      </c>
      <c r="G298" s="10" t="str">
        <f t="shared" ca="1" si="19"/>
        <v/>
      </c>
      <c r="H298" s="10" t="str">
        <f t="shared" ca="1" si="17"/>
        <v/>
      </c>
    </row>
    <row r="299" spans="1:8" x14ac:dyDescent="0.2">
      <c r="A299" s="9" t="str">
        <f t="shared" ca="1" si="18"/>
        <v/>
      </c>
      <c r="B299" s="17"/>
      <c r="C299" s="12"/>
      <c r="D299" s="86"/>
      <c r="F299" s="10" t="str">
        <f t="shared" ca="1" si="16"/>
        <v/>
      </c>
      <c r="G299" s="10" t="str">
        <f t="shared" ca="1" si="19"/>
        <v/>
      </c>
      <c r="H299" s="10" t="str">
        <f t="shared" ca="1" si="17"/>
        <v/>
      </c>
    </row>
    <row r="300" spans="1:8" x14ac:dyDescent="0.2">
      <c r="A300" s="9" t="str">
        <f t="shared" ca="1" si="18"/>
        <v/>
      </c>
      <c r="B300" s="17"/>
      <c r="C300" s="12"/>
      <c r="D300" s="86"/>
      <c r="F300" s="10" t="str">
        <f t="shared" ca="1" si="16"/>
        <v/>
      </c>
      <c r="G300" s="10" t="str">
        <f t="shared" ca="1" si="19"/>
        <v/>
      </c>
      <c r="H300" s="10" t="str">
        <f t="shared" ca="1" si="17"/>
        <v/>
      </c>
    </row>
    <row r="301" spans="1:8" x14ac:dyDescent="0.2">
      <c r="A301" s="9" t="str">
        <f t="shared" ca="1" si="18"/>
        <v/>
      </c>
      <c r="B301" s="17"/>
      <c r="C301" s="12"/>
      <c r="D301" s="86"/>
      <c r="F301" s="10" t="str">
        <f t="shared" ca="1" si="16"/>
        <v/>
      </c>
      <c r="G301" s="10" t="str">
        <f t="shared" ca="1" si="19"/>
        <v/>
      </c>
      <c r="H301" s="10" t="str">
        <f t="shared" ca="1" si="17"/>
        <v/>
      </c>
    </row>
    <row r="302" spans="1:8" x14ac:dyDescent="0.2">
      <c r="A302" s="9" t="str">
        <f t="shared" ca="1" si="18"/>
        <v/>
      </c>
      <c r="B302" s="17"/>
      <c r="C302" s="12"/>
      <c r="D302" s="86"/>
      <c r="F302" s="10" t="str">
        <f t="shared" ca="1" si="16"/>
        <v/>
      </c>
      <c r="G302" s="10" t="str">
        <f t="shared" ca="1" si="19"/>
        <v/>
      </c>
      <c r="H302" s="10" t="str">
        <f t="shared" ca="1" si="17"/>
        <v/>
      </c>
    </row>
    <row r="303" spans="1:8" x14ac:dyDescent="0.2">
      <c r="A303" s="9" t="str">
        <f t="shared" ca="1" si="18"/>
        <v/>
      </c>
      <c r="B303" s="17"/>
      <c r="C303" s="12"/>
      <c r="D303" s="86"/>
      <c r="F303" s="10" t="str">
        <f t="shared" ca="1" si="16"/>
        <v/>
      </c>
      <c r="G303" s="10" t="str">
        <f t="shared" ca="1" si="19"/>
        <v/>
      </c>
      <c r="H303" s="10" t="str">
        <f t="shared" ca="1" si="17"/>
        <v/>
      </c>
    </row>
    <row r="304" spans="1:8" x14ac:dyDescent="0.2">
      <c r="A304" s="9" t="str">
        <f t="shared" ca="1" si="18"/>
        <v/>
      </c>
      <c r="B304" s="17"/>
      <c r="C304" s="12"/>
      <c r="D304" s="86"/>
      <c r="F304" s="10" t="str">
        <f t="shared" ca="1" si="16"/>
        <v/>
      </c>
      <c r="G304" s="10" t="str">
        <f t="shared" ca="1" si="19"/>
        <v/>
      </c>
      <c r="H304" s="10" t="str">
        <f t="shared" ca="1" si="17"/>
        <v/>
      </c>
    </row>
    <row r="305" spans="1:8" x14ac:dyDescent="0.2">
      <c r="A305" s="9" t="str">
        <f t="shared" ca="1" si="18"/>
        <v/>
      </c>
      <c r="B305" s="17"/>
      <c r="C305" s="12"/>
      <c r="D305" s="86"/>
      <c r="F305" s="10" t="str">
        <f t="shared" ca="1" si="16"/>
        <v/>
      </c>
      <c r="G305" s="10" t="str">
        <f t="shared" ca="1" si="19"/>
        <v/>
      </c>
      <c r="H305" s="10" t="str">
        <f t="shared" ca="1" si="17"/>
        <v/>
      </c>
    </row>
    <row r="306" spans="1:8" x14ac:dyDescent="0.2">
      <c r="A306" s="9" t="str">
        <f t="shared" ca="1" si="18"/>
        <v/>
      </c>
      <c r="B306" s="17"/>
      <c r="C306" s="12"/>
      <c r="D306" s="86"/>
      <c r="F306" s="10" t="str">
        <f t="shared" ca="1" si="16"/>
        <v/>
      </c>
      <c r="G306" s="10" t="str">
        <f t="shared" ca="1" si="19"/>
        <v/>
      </c>
      <c r="H306" s="10" t="str">
        <f t="shared" ca="1" si="17"/>
        <v/>
      </c>
    </row>
    <row r="307" spans="1:8" x14ac:dyDescent="0.2">
      <c r="A307" s="9" t="str">
        <f t="shared" ca="1" si="18"/>
        <v/>
      </c>
      <c r="B307" s="17"/>
      <c r="C307" s="12"/>
      <c r="D307" s="86"/>
      <c r="F307" s="10" t="str">
        <f t="shared" ca="1" si="16"/>
        <v/>
      </c>
      <c r="G307" s="10" t="str">
        <f t="shared" ca="1" si="19"/>
        <v/>
      </c>
      <c r="H307" s="10" t="str">
        <f t="shared" ca="1" si="17"/>
        <v/>
      </c>
    </row>
    <row r="308" spans="1:8" x14ac:dyDescent="0.2">
      <c r="A308" s="9" t="str">
        <f t="shared" ca="1" si="18"/>
        <v/>
      </c>
      <c r="B308" s="17"/>
      <c r="C308" s="12"/>
      <c r="D308" s="86"/>
      <c r="F308" s="10" t="str">
        <f t="shared" ca="1" si="16"/>
        <v/>
      </c>
      <c r="G308" s="10" t="str">
        <f t="shared" ca="1" si="19"/>
        <v/>
      </c>
      <c r="H308" s="10" t="str">
        <f t="shared" ca="1" si="17"/>
        <v/>
      </c>
    </row>
    <row r="309" spans="1:8" x14ac:dyDescent="0.2">
      <c r="A309" s="9" t="str">
        <f t="shared" ca="1" si="18"/>
        <v/>
      </c>
      <c r="B309" s="17"/>
      <c r="C309" s="12"/>
      <c r="D309" s="86"/>
      <c r="F309" s="10" t="str">
        <f t="shared" ca="1" si="16"/>
        <v/>
      </c>
      <c r="G309" s="10" t="str">
        <f t="shared" ca="1" si="19"/>
        <v/>
      </c>
      <c r="H309" s="10" t="str">
        <f t="shared" ca="1" si="17"/>
        <v/>
      </c>
    </row>
    <row r="310" spans="1:8" x14ac:dyDescent="0.2">
      <c r="A310" s="9" t="str">
        <f t="shared" ca="1" si="18"/>
        <v/>
      </c>
      <c r="B310" s="17"/>
      <c r="C310" s="12"/>
      <c r="D310" s="86"/>
      <c r="F310" s="10" t="str">
        <f t="shared" ca="1" si="16"/>
        <v/>
      </c>
      <c r="G310" s="10" t="str">
        <f t="shared" ca="1" si="19"/>
        <v/>
      </c>
      <c r="H310" s="10" t="str">
        <f t="shared" ca="1" si="17"/>
        <v/>
      </c>
    </row>
    <row r="311" spans="1:8" x14ac:dyDescent="0.2">
      <c r="A311" s="9" t="str">
        <f t="shared" ca="1" si="18"/>
        <v/>
      </c>
      <c r="B311" s="17"/>
      <c r="C311" s="12"/>
      <c r="D311" s="86"/>
      <c r="F311" s="10" t="str">
        <f t="shared" ca="1" si="16"/>
        <v/>
      </c>
      <c r="G311" s="10" t="str">
        <f t="shared" ca="1" si="19"/>
        <v/>
      </c>
      <c r="H311" s="10" t="str">
        <f t="shared" ca="1" si="17"/>
        <v/>
      </c>
    </row>
    <row r="312" spans="1:8" x14ac:dyDescent="0.2">
      <c r="A312" s="9" t="str">
        <f t="shared" ca="1" si="18"/>
        <v/>
      </c>
      <c r="B312" s="17"/>
      <c r="C312" s="12"/>
      <c r="D312" s="86"/>
      <c r="F312" s="10" t="str">
        <f t="shared" ca="1" si="16"/>
        <v/>
      </c>
      <c r="G312" s="10" t="str">
        <f t="shared" ca="1" si="19"/>
        <v/>
      </c>
      <c r="H312" s="10" t="str">
        <f t="shared" ca="1" si="17"/>
        <v/>
      </c>
    </row>
    <row r="313" spans="1:8" x14ac:dyDescent="0.2">
      <c r="A313" s="9" t="str">
        <f t="shared" ca="1" si="18"/>
        <v/>
      </c>
      <c r="B313" s="17"/>
      <c r="C313" s="12"/>
      <c r="D313" s="86"/>
      <c r="F313" s="10" t="str">
        <f t="shared" ca="1" si="16"/>
        <v/>
      </c>
      <c r="G313" s="10" t="str">
        <f t="shared" ca="1" si="19"/>
        <v/>
      </c>
      <c r="H313" s="10" t="str">
        <f t="shared" ca="1" si="17"/>
        <v/>
      </c>
    </row>
    <row r="314" spans="1:8" x14ac:dyDescent="0.2">
      <c r="A314" s="9" t="str">
        <f t="shared" ca="1" si="18"/>
        <v/>
      </c>
      <c r="B314" s="17"/>
      <c r="C314" s="12"/>
      <c r="D314" s="86"/>
      <c r="F314" s="10" t="str">
        <f t="shared" ca="1" si="16"/>
        <v/>
      </c>
      <c r="G314" s="10" t="str">
        <f t="shared" ca="1" si="19"/>
        <v/>
      </c>
      <c r="H314" s="10" t="str">
        <f t="shared" ca="1" si="17"/>
        <v/>
      </c>
    </row>
    <row r="315" spans="1:8" x14ac:dyDescent="0.2">
      <c r="A315" s="9" t="str">
        <f t="shared" ca="1" si="18"/>
        <v/>
      </c>
      <c r="B315" s="17"/>
      <c r="C315" s="12"/>
      <c r="D315" s="86"/>
      <c r="F315" s="10" t="str">
        <f t="shared" ca="1" si="16"/>
        <v/>
      </c>
      <c r="G315" s="10" t="str">
        <f t="shared" ca="1" si="19"/>
        <v/>
      </c>
      <c r="H315" s="10" t="str">
        <f t="shared" ca="1" si="17"/>
        <v/>
      </c>
    </row>
    <row r="316" spans="1:8" x14ac:dyDescent="0.2">
      <c r="A316" s="9" t="str">
        <f t="shared" ca="1" si="18"/>
        <v/>
      </c>
      <c r="B316" s="17"/>
      <c r="C316" s="12"/>
      <c r="D316" s="86"/>
      <c r="F316" s="10" t="str">
        <f t="shared" ca="1" si="16"/>
        <v/>
      </c>
      <c r="G316" s="10" t="str">
        <f t="shared" ca="1" si="19"/>
        <v/>
      </c>
      <c r="H316" s="10" t="str">
        <f t="shared" ca="1" si="17"/>
        <v/>
      </c>
    </row>
    <row r="317" spans="1:8" x14ac:dyDescent="0.2">
      <c r="A317" s="9" t="str">
        <f t="shared" ca="1" si="18"/>
        <v/>
      </c>
      <c r="B317" s="17"/>
      <c r="C317" s="12"/>
      <c r="D317" s="86"/>
      <c r="F317" s="10" t="str">
        <f t="shared" ca="1" si="16"/>
        <v/>
      </c>
      <c r="G317" s="10" t="str">
        <f t="shared" ca="1" si="19"/>
        <v/>
      </c>
      <c r="H317" s="10" t="str">
        <f t="shared" ca="1" si="17"/>
        <v/>
      </c>
    </row>
    <row r="318" spans="1:8" x14ac:dyDescent="0.2">
      <c r="A318" s="9" t="str">
        <f t="shared" ca="1" si="18"/>
        <v/>
      </c>
      <c r="B318" s="17"/>
      <c r="C318" s="12"/>
      <c r="D318" s="86"/>
      <c r="F318" s="10" t="str">
        <f t="shared" ca="1" si="16"/>
        <v/>
      </c>
      <c r="G318" s="10" t="str">
        <f t="shared" ca="1" si="19"/>
        <v/>
      </c>
      <c r="H318" s="10" t="str">
        <f t="shared" ca="1" si="17"/>
        <v/>
      </c>
    </row>
    <row r="319" spans="1:8" x14ac:dyDescent="0.2">
      <c r="A319" s="9" t="str">
        <f t="shared" ca="1" si="18"/>
        <v/>
      </c>
      <c r="B319" s="17"/>
      <c r="C319" s="12"/>
      <c r="D319" s="86"/>
      <c r="F319" s="10" t="str">
        <f t="shared" ca="1" si="16"/>
        <v/>
      </c>
      <c r="G319" s="10" t="str">
        <f t="shared" ca="1" si="19"/>
        <v/>
      </c>
      <c r="H319" s="10" t="str">
        <f t="shared" ca="1" si="17"/>
        <v/>
      </c>
    </row>
    <row r="320" spans="1:8" x14ac:dyDescent="0.2">
      <c r="A320" s="9" t="str">
        <f t="shared" ca="1" si="18"/>
        <v/>
      </c>
      <c r="B320" s="17"/>
      <c r="C320" s="12"/>
      <c r="D320" s="86"/>
      <c r="F320" s="10" t="str">
        <f t="shared" ca="1" si="16"/>
        <v/>
      </c>
      <c r="G320" s="10" t="str">
        <f t="shared" ca="1" si="19"/>
        <v/>
      </c>
      <c r="H320" s="10" t="str">
        <f t="shared" ca="1" si="17"/>
        <v/>
      </c>
    </row>
    <row r="321" spans="1:8" x14ac:dyDescent="0.2">
      <c r="A321" s="9" t="str">
        <f t="shared" ca="1" si="18"/>
        <v/>
      </c>
      <c r="B321" s="17"/>
      <c r="C321" s="12"/>
      <c r="D321" s="86"/>
      <c r="F321" s="10" t="str">
        <f t="shared" ca="1" si="16"/>
        <v/>
      </c>
      <c r="G321" s="10" t="str">
        <f t="shared" ca="1" si="19"/>
        <v/>
      </c>
      <c r="H321" s="10" t="str">
        <f t="shared" ca="1" si="17"/>
        <v/>
      </c>
    </row>
    <row r="322" spans="1:8" x14ac:dyDescent="0.2">
      <c r="A322" s="9" t="str">
        <f t="shared" ca="1" si="18"/>
        <v/>
      </c>
      <c r="B322" s="17"/>
      <c r="C322" s="12"/>
      <c r="D322" s="86"/>
      <c r="F322" s="10" t="str">
        <f t="shared" ca="1" si="16"/>
        <v/>
      </c>
      <c r="G322" s="10" t="str">
        <f t="shared" ca="1" si="19"/>
        <v/>
      </c>
      <c r="H322" s="10" t="str">
        <f t="shared" ca="1" si="17"/>
        <v/>
      </c>
    </row>
    <row r="323" spans="1:8" x14ac:dyDescent="0.2">
      <c r="A323" s="9" t="str">
        <f t="shared" ca="1" si="18"/>
        <v/>
      </c>
      <c r="B323" s="17"/>
      <c r="C323" s="12"/>
      <c r="D323" s="86"/>
      <c r="F323" s="10" t="str">
        <f t="shared" ca="1" si="16"/>
        <v/>
      </c>
      <c r="G323" s="10" t="str">
        <f t="shared" ca="1" si="19"/>
        <v/>
      </c>
      <c r="H323" s="10" t="str">
        <f t="shared" ca="1" si="17"/>
        <v/>
      </c>
    </row>
    <row r="324" spans="1:8" x14ac:dyDescent="0.2">
      <c r="A324" s="9" t="str">
        <f t="shared" ca="1" si="18"/>
        <v/>
      </c>
      <c r="B324" s="17"/>
      <c r="C324" s="12"/>
      <c r="D324" s="86"/>
      <c r="F324" s="10" t="str">
        <f t="shared" ca="1" si="16"/>
        <v/>
      </c>
      <c r="G324" s="10" t="str">
        <f t="shared" ca="1" si="19"/>
        <v/>
      </c>
      <c r="H324" s="10" t="str">
        <f t="shared" ca="1" si="17"/>
        <v/>
      </c>
    </row>
    <row r="325" spans="1:8" x14ac:dyDescent="0.2">
      <c r="A325" s="9" t="str">
        <f t="shared" ca="1" si="18"/>
        <v/>
      </c>
      <c r="B325" s="17"/>
      <c r="C325" s="12"/>
      <c r="D325" s="86"/>
      <c r="F325" s="10" t="str">
        <f t="shared" ca="1" si="16"/>
        <v/>
      </c>
      <c r="G325" s="10" t="str">
        <f t="shared" ca="1" si="19"/>
        <v/>
      </c>
      <c r="H325" s="10" t="str">
        <f t="shared" ca="1" si="17"/>
        <v/>
      </c>
    </row>
    <row r="326" spans="1:8" x14ac:dyDescent="0.2">
      <c r="A326" s="9" t="str">
        <f t="shared" ca="1" si="18"/>
        <v/>
      </c>
      <c r="B326" s="17"/>
      <c r="C326" s="12"/>
      <c r="D326" s="86"/>
      <c r="F326" s="10" t="str">
        <f t="shared" ca="1" si="16"/>
        <v/>
      </c>
      <c r="G326" s="10" t="str">
        <f t="shared" ca="1" si="19"/>
        <v/>
      </c>
      <c r="H326" s="10" t="str">
        <f t="shared" ca="1" si="17"/>
        <v/>
      </c>
    </row>
    <row r="327" spans="1:8" x14ac:dyDescent="0.2">
      <c r="A327" s="9" t="str">
        <f t="shared" ca="1" si="18"/>
        <v/>
      </c>
      <c r="B327" s="17"/>
      <c r="C327" s="12"/>
      <c r="D327" s="86"/>
      <c r="F327" s="10" t="str">
        <f t="shared" ca="1" si="16"/>
        <v/>
      </c>
      <c r="G327" s="10" t="str">
        <f t="shared" ca="1" si="19"/>
        <v/>
      </c>
      <c r="H327" s="10" t="str">
        <f t="shared" ca="1" si="17"/>
        <v/>
      </c>
    </row>
    <row r="328" spans="1:8" x14ac:dyDescent="0.2">
      <c r="A328" s="9" t="str">
        <f t="shared" ca="1" si="18"/>
        <v/>
      </c>
      <c r="B328" s="17"/>
      <c r="C328" s="12"/>
      <c r="D328" s="86"/>
      <c r="F328" s="10" t="str">
        <f t="shared" ca="1" si="16"/>
        <v/>
      </c>
      <c r="G328" s="10" t="str">
        <f t="shared" ca="1" si="19"/>
        <v/>
      </c>
      <c r="H328" s="10" t="str">
        <f t="shared" ca="1" si="17"/>
        <v/>
      </c>
    </row>
    <row r="329" spans="1:8" x14ac:dyDescent="0.2">
      <c r="A329" s="9" t="str">
        <f t="shared" ca="1" si="18"/>
        <v/>
      </c>
      <c r="B329" s="17"/>
      <c r="C329" s="12"/>
      <c r="D329" s="86"/>
      <c r="F329" s="10" t="str">
        <f t="shared" ca="1" si="16"/>
        <v/>
      </c>
      <c r="G329" s="10" t="str">
        <f t="shared" ca="1" si="19"/>
        <v/>
      </c>
      <c r="H329" s="10" t="str">
        <f t="shared" ca="1" si="17"/>
        <v/>
      </c>
    </row>
    <row r="330" spans="1:8" x14ac:dyDescent="0.2">
      <c r="A330" s="9" t="str">
        <f t="shared" ca="1" si="18"/>
        <v/>
      </c>
      <c r="B330" s="17"/>
      <c r="C330" s="12"/>
      <c r="D330" s="86"/>
      <c r="F330" s="10" t="str">
        <f t="shared" ca="1" si="16"/>
        <v/>
      </c>
      <c r="G330" s="10" t="str">
        <f t="shared" ca="1" si="19"/>
        <v/>
      </c>
      <c r="H330" s="10" t="str">
        <f t="shared" ca="1" si="17"/>
        <v/>
      </c>
    </row>
    <row r="331" spans="1:8" x14ac:dyDescent="0.2">
      <c r="A331" s="9" t="str">
        <f t="shared" ca="1" si="18"/>
        <v/>
      </c>
      <c r="B331" s="17"/>
      <c r="C331" s="12"/>
      <c r="D331" s="86"/>
      <c r="F331" s="10" t="str">
        <f t="shared" ca="1" si="16"/>
        <v/>
      </c>
      <c r="G331" s="10" t="str">
        <f t="shared" ca="1" si="19"/>
        <v/>
      </c>
      <c r="H331" s="10" t="str">
        <f t="shared" ca="1" si="17"/>
        <v/>
      </c>
    </row>
    <row r="332" spans="1:8" x14ac:dyDescent="0.2">
      <c r="A332" s="9" t="str">
        <f t="shared" ca="1" si="18"/>
        <v/>
      </c>
      <c r="B332" s="17"/>
      <c r="C332" s="12"/>
      <c r="D332" s="86"/>
      <c r="F332" s="10" t="str">
        <f t="shared" ca="1" si="16"/>
        <v/>
      </c>
      <c r="G332" s="10" t="str">
        <f t="shared" ca="1" si="19"/>
        <v/>
      </c>
      <c r="H332" s="10" t="str">
        <f t="shared" ca="1" si="17"/>
        <v/>
      </c>
    </row>
    <row r="333" spans="1:8" x14ac:dyDescent="0.2">
      <c r="A333" s="9" t="str">
        <f t="shared" ca="1" si="18"/>
        <v/>
      </c>
      <c r="B333" s="17"/>
      <c r="C333" s="12"/>
      <c r="D333" s="86"/>
      <c r="F333" s="10" t="str">
        <f t="shared" ca="1" si="16"/>
        <v/>
      </c>
      <c r="G333" s="10" t="str">
        <f t="shared" ca="1" si="19"/>
        <v/>
      </c>
      <c r="H333" s="10" t="str">
        <f t="shared" ca="1" si="17"/>
        <v/>
      </c>
    </row>
    <row r="334" spans="1:8" x14ac:dyDescent="0.2">
      <c r="A334" s="9" t="str">
        <f t="shared" ca="1" si="18"/>
        <v/>
      </c>
      <c r="B334" s="17"/>
      <c r="C334" s="12"/>
      <c r="D334" s="86"/>
      <c r="F334" s="10" t="str">
        <f t="shared" ca="1" si="16"/>
        <v/>
      </c>
      <c r="G334" s="10" t="str">
        <f t="shared" ca="1" si="19"/>
        <v/>
      </c>
      <c r="H334" s="10" t="str">
        <f t="shared" ca="1" si="17"/>
        <v/>
      </c>
    </row>
    <row r="335" spans="1:8" x14ac:dyDescent="0.2">
      <c r="A335" s="9" t="str">
        <f t="shared" ca="1" si="18"/>
        <v/>
      </c>
      <c r="B335" s="17"/>
      <c r="C335" s="12"/>
      <c r="D335" s="86"/>
      <c r="F335" s="10" t="str">
        <f t="shared" ca="1" si="16"/>
        <v/>
      </c>
      <c r="G335" s="10" t="str">
        <f t="shared" ca="1" si="19"/>
        <v/>
      </c>
      <c r="H335" s="10" t="str">
        <f t="shared" ca="1" si="17"/>
        <v/>
      </c>
    </row>
    <row r="336" spans="1:8" x14ac:dyDescent="0.2">
      <c r="A336" s="9" t="str">
        <f t="shared" ca="1" si="18"/>
        <v/>
      </c>
      <c r="B336" s="17"/>
      <c r="C336" s="12"/>
      <c r="D336" s="86"/>
      <c r="F336" s="10" t="str">
        <f t="shared" ca="1" si="16"/>
        <v/>
      </c>
      <c r="G336" s="10" t="str">
        <f t="shared" ca="1" si="19"/>
        <v/>
      </c>
      <c r="H336" s="10" t="str">
        <f t="shared" ca="1" si="17"/>
        <v/>
      </c>
    </row>
    <row r="337" spans="1:8" x14ac:dyDescent="0.2">
      <c r="A337" s="9" t="str">
        <f t="shared" ca="1" si="18"/>
        <v/>
      </c>
      <c r="B337" s="17"/>
      <c r="C337" s="12"/>
      <c r="D337" s="86"/>
      <c r="F337" s="10" t="str">
        <f t="shared" ca="1" si="16"/>
        <v/>
      </c>
      <c r="G337" s="10" t="str">
        <f t="shared" ca="1" si="19"/>
        <v/>
      </c>
      <c r="H337" s="10" t="str">
        <f t="shared" ca="1" si="17"/>
        <v/>
      </c>
    </row>
    <row r="338" spans="1:8" x14ac:dyDescent="0.2">
      <c r="A338" s="9" t="str">
        <f t="shared" ca="1" si="18"/>
        <v/>
      </c>
      <c r="B338" s="17"/>
      <c r="C338" s="12"/>
      <c r="D338" s="86"/>
      <c r="F338" s="10" t="str">
        <f t="shared" ca="1" si="16"/>
        <v/>
      </c>
      <c r="G338" s="10" t="str">
        <f t="shared" ca="1" si="19"/>
        <v/>
      </c>
      <c r="H338" s="10" t="str">
        <f t="shared" ca="1" si="17"/>
        <v/>
      </c>
    </row>
    <row r="339" spans="1:8" x14ac:dyDescent="0.2">
      <c r="A339" s="9" t="str">
        <f t="shared" ca="1" si="18"/>
        <v/>
      </c>
      <c r="B339" s="17"/>
      <c r="C339" s="12"/>
      <c r="D339" s="86"/>
      <c r="F339" s="10" t="str">
        <f t="shared" ref="F339:F402" ca="1" si="20">IF(B339="","",ROUND(((1+$H$9)^(B339-OFFSET(B339,-1,0,1,1))-1)*OFFSET(H339,-1,0,1,1),2))</f>
        <v/>
      </c>
      <c r="G339" s="10" t="str">
        <f t="shared" ca="1" si="19"/>
        <v/>
      </c>
      <c r="H339" s="10" t="str">
        <f t="shared" ref="H339:H402" ca="1" si="21">IF(B339="","",OFFSET(H339,-1,0,1,1)+F339-C339)</f>
        <v/>
      </c>
    </row>
    <row r="340" spans="1:8" x14ac:dyDescent="0.2">
      <c r="A340" s="9" t="str">
        <f t="shared" ref="A340:A403" ca="1" si="22">IF(OR(H339&lt;=0,H339=""),"",OFFSET(A340,-1,0,1,1)+1)</f>
        <v/>
      </c>
      <c r="B340" s="17"/>
      <c r="C340" s="12"/>
      <c r="D340" s="86"/>
      <c r="F340" s="10" t="str">
        <f t="shared" ca="1" si="20"/>
        <v/>
      </c>
      <c r="G340" s="10" t="str">
        <f t="shared" ref="G340:G403" ca="1" si="23">IF(B340="","",MAX(0,OFFSET(H340,-1,0,1,1)-H340))</f>
        <v/>
      </c>
      <c r="H340" s="10" t="str">
        <f t="shared" ca="1" si="21"/>
        <v/>
      </c>
    </row>
    <row r="341" spans="1:8" x14ac:dyDescent="0.2">
      <c r="A341" s="9" t="str">
        <f t="shared" ca="1" si="22"/>
        <v/>
      </c>
      <c r="B341" s="17"/>
      <c r="C341" s="12"/>
      <c r="D341" s="86"/>
      <c r="F341" s="10" t="str">
        <f t="shared" ca="1" si="20"/>
        <v/>
      </c>
      <c r="G341" s="10" t="str">
        <f t="shared" ca="1" si="23"/>
        <v/>
      </c>
      <c r="H341" s="10" t="str">
        <f t="shared" ca="1" si="21"/>
        <v/>
      </c>
    </row>
    <row r="342" spans="1:8" x14ac:dyDescent="0.2">
      <c r="A342" s="9" t="str">
        <f t="shared" ca="1" si="22"/>
        <v/>
      </c>
      <c r="B342" s="17"/>
      <c r="C342" s="12"/>
      <c r="D342" s="86"/>
      <c r="F342" s="10" t="str">
        <f t="shared" ca="1" si="20"/>
        <v/>
      </c>
      <c r="G342" s="10" t="str">
        <f t="shared" ca="1" si="23"/>
        <v/>
      </c>
      <c r="H342" s="10" t="str">
        <f t="shared" ca="1" si="21"/>
        <v/>
      </c>
    </row>
    <row r="343" spans="1:8" x14ac:dyDescent="0.2">
      <c r="A343" s="9" t="str">
        <f t="shared" ca="1" si="22"/>
        <v/>
      </c>
      <c r="B343" s="17"/>
      <c r="C343" s="12"/>
      <c r="D343" s="86"/>
      <c r="F343" s="10" t="str">
        <f t="shared" ca="1" si="20"/>
        <v/>
      </c>
      <c r="G343" s="10" t="str">
        <f t="shared" ca="1" si="23"/>
        <v/>
      </c>
      <c r="H343" s="10" t="str">
        <f t="shared" ca="1" si="21"/>
        <v/>
      </c>
    </row>
    <row r="344" spans="1:8" x14ac:dyDescent="0.2">
      <c r="A344" s="9" t="str">
        <f t="shared" ca="1" si="22"/>
        <v/>
      </c>
      <c r="B344" s="17"/>
      <c r="C344" s="12"/>
      <c r="D344" s="86"/>
      <c r="F344" s="10" t="str">
        <f t="shared" ca="1" si="20"/>
        <v/>
      </c>
      <c r="G344" s="10" t="str">
        <f t="shared" ca="1" si="23"/>
        <v/>
      </c>
      <c r="H344" s="10" t="str">
        <f t="shared" ca="1" si="21"/>
        <v/>
      </c>
    </row>
    <row r="345" spans="1:8" x14ac:dyDescent="0.2">
      <c r="A345" s="9" t="str">
        <f t="shared" ca="1" si="22"/>
        <v/>
      </c>
      <c r="B345" s="17"/>
      <c r="C345" s="12"/>
      <c r="D345" s="86"/>
      <c r="F345" s="10" t="str">
        <f t="shared" ca="1" si="20"/>
        <v/>
      </c>
      <c r="G345" s="10" t="str">
        <f t="shared" ca="1" si="23"/>
        <v/>
      </c>
      <c r="H345" s="10" t="str">
        <f t="shared" ca="1" si="21"/>
        <v/>
      </c>
    </row>
    <row r="346" spans="1:8" x14ac:dyDescent="0.2">
      <c r="A346" s="9" t="str">
        <f t="shared" ca="1" si="22"/>
        <v/>
      </c>
      <c r="B346" s="17"/>
      <c r="C346" s="12"/>
      <c r="D346" s="86"/>
      <c r="F346" s="10" t="str">
        <f t="shared" ca="1" si="20"/>
        <v/>
      </c>
      <c r="G346" s="10" t="str">
        <f t="shared" ca="1" si="23"/>
        <v/>
      </c>
      <c r="H346" s="10" t="str">
        <f t="shared" ca="1" si="21"/>
        <v/>
      </c>
    </row>
    <row r="347" spans="1:8" x14ac:dyDescent="0.2">
      <c r="A347" s="9" t="str">
        <f t="shared" ca="1" si="22"/>
        <v/>
      </c>
      <c r="B347" s="17"/>
      <c r="C347" s="12"/>
      <c r="D347" s="86"/>
      <c r="F347" s="10" t="str">
        <f t="shared" ca="1" si="20"/>
        <v/>
      </c>
      <c r="G347" s="10" t="str">
        <f t="shared" ca="1" si="23"/>
        <v/>
      </c>
      <c r="H347" s="10" t="str">
        <f t="shared" ca="1" si="21"/>
        <v/>
      </c>
    </row>
    <row r="348" spans="1:8" x14ac:dyDescent="0.2">
      <c r="A348" s="9" t="str">
        <f t="shared" ca="1" si="22"/>
        <v/>
      </c>
      <c r="B348" s="17"/>
      <c r="C348" s="12"/>
      <c r="D348" s="86"/>
      <c r="F348" s="10" t="str">
        <f t="shared" ca="1" si="20"/>
        <v/>
      </c>
      <c r="G348" s="10" t="str">
        <f t="shared" ca="1" si="23"/>
        <v/>
      </c>
      <c r="H348" s="10" t="str">
        <f t="shared" ca="1" si="21"/>
        <v/>
      </c>
    </row>
    <row r="349" spans="1:8" x14ac:dyDescent="0.2">
      <c r="A349" s="9" t="str">
        <f t="shared" ca="1" si="22"/>
        <v/>
      </c>
      <c r="B349" s="17"/>
      <c r="C349" s="12"/>
      <c r="D349" s="86"/>
      <c r="F349" s="10" t="str">
        <f t="shared" ca="1" si="20"/>
        <v/>
      </c>
      <c r="G349" s="10" t="str">
        <f t="shared" ca="1" si="23"/>
        <v/>
      </c>
      <c r="H349" s="10" t="str">
        <f t="shared" ca="1" si="21"/>
        <v/>
      </c>
    </row>
    <row r="350" spans="1:8" x14ac:dyDescent="0.2">
      <c r="A350" s="9" t="str">
        <f t="shared" ca="1" si="22"/>
        <v/>
      </c>
      <c r="B350" s="17"/>
      <c r="C350" s="12"/>
      <c r="D350" s="86"/>
      <c r="F350" s="10" t="str">
        <f t="shared" ca="1" si="20"/>
        <v/>
      </c>
      <c r="G350" s="10" t="str">
        <f t="shared" ca="1" si="23"/>
        <v/>
      </c>
      <c r="H350" s="10" t="str">
        <f t="shared" ca="1" si="21"/>
        <v/>
      </c>
    </row>
    <row r="351" spans="1:8" x14ac:dyDescent="0.2">
      <c r="A351" s="9" t="str">
        <f t="shared" ca="1" si="22"/>
        <v/>
      </c>
      <c r="B351" s="17"/>
      <c r="C351" s="12"/>
      <c r="D351" s="86"/>
      <c r="F351" s="10" t="str">
        <f t="shared" ca="1" si="20"/>
        <v/>
      </c>
      <c r="G351" s="10" t="str">
        <f t="shared" ca="1" si="23"/>
        <v/>
      </c>
      <c r="H351" s="10" t="str">
        <f t="shared" ca="1" si="21"/>
        <v/>
      </c>
    </row>
    <row r="352" spans="1:8" x14ac:dyDescent="0.2">
      <c r="A352" s="9" t="str">
        <f t="shared" ca="1" si="22"/>
        <v/>
      </c>
      <c r="B352" s="17"/>
      <c r="C352" s="12"/>
      <c r="D352" s="86"/>
      <c r="F352" s="10" t="str">
        <f t="shared" ca="1" si="20"/>
        <v/>
      </c>
      <c r="G352" s="10" t="str">
        <f t="shared" ca="1" si="23"/>
        <v/>
      </c>
      <c r="H352" s="10" t="str">
        <f t="shared" ca="1" si="21"/>
        <v/>
      </c>
    </row>
    <row r="353" spans="1:8" x14ac:dyDescent="0.2">
      <c r="A353" s="9" t="str">
        <f t="shared" ca="1" si="22"/>
        <v/>
      </c>
      <c r="B353" s="17"/>
      <c r="C353" s="12"/>
      <c r="D353" s="86"/>
      <c r="F353" s="10" t="str">
        <f t="shared" ca="1" si="20"/>
        <v/>
      </c>
      <c r="G353" s="10" t="str">
        <f t="shared" ca="1" si="23"/>
        <v/>
      </c>
      <c r="H353" s="10" t="str">
        <f t="shared" ca="1" si="21"/>
        <v/>
      </c>
    </row>
    <row r="354" spans="1:8" x14ac:dyDescent="0.2">
      <c r="A354" s="9" t="str">
        <f t="shared" ca="1" si="22"/>
        <v/>
      </c>
      <c r="B354" s="17"/>
      <c r="C354" s="12"/>
      <c r="D354" s="86"/>
      <c r="F354" s="10" t="str">
        <f t="shared" ca="1" si="20"/>
        <v/>
      </c>
      <c r="G354" s="10" t="str">
        <f t="shared" ca="1" si="23"/>
        <v/>
      </c>
      <c r="H354" s="10" t="str">
        <f t="shared" ca="1" si="21"/>
        <v/>
      </c>
    </row>
    <row r="355" spans="1:8" x14ac:dyDescent="0.2">
      <c r="A355" s="9" t="str">
        <f t="shared" ca="1" si="22"/>
        <v/>
      </c>
      <c r="B355" s="17"/>
      <c r="C355" s="12"/>
      <c r="D355" s="86"/>
      <c r="F355" s="10" t="str">
        <f t="shared" ca="1" si="20"/>
        <v/>
      </c>
      <c r="G355" s="10" t="str">
        <f t="shared" ca="1" si="23"/>
        <v/>
      </c>
      <c r="H355" s="10" t="str">
        <f t="shared" ca="1" si="21"/>
        <v/>
      </c>
    </row>
    <row r="356" spans="1:8" x14ac:dyDescent="0.2">
      <c r="A356" s="9" t="str">
        <f t="shared" ca="1" si="22"/>
        <v/>
      </c>
      <c r="B356" s="17"/>
      <c r="C356" s="12"/>
      <c r="D356" s="86"/>
      <c r="F356" s="10" t="str">
        <f t="shared" ca="1" si="20"/>
        <v/>
      </c>
      <c r="G356" s="10" t="str">
        <f t="shared" ca="1" si="23"/>
        <v/>
      </c>
      <c r="H356" s="10" t="str">
        <f t="shared" ca="1" si="21"/>
        <v/>
      </c>
    </row>
    <row r="357" spans="1:8" x14ac:dyDescent="0.2">
      <c r="A357" s="9" t="str">
        <f t="shared" ca="1" si="22"/>
        <v/>
      </c>
      <c r="B357" s="17"/>
      <c r="C357" s="12"/>
      <c r="D357" s="86"/>
      <c r="F357" s="10" t="str">
        <f t="shared" ca="1" si="20"/>
        <v/>
      </c>
      <c r="G357" s="10" t="str">
        <f t="shared" ca="1" si="23"/>
        <v/>
      </c>
      <c r="H357" s="10" t="str">
        <f t="shared" ca="1" si="21"/>
        <v/>
      </c>
    </row>
    <row r="358" spans="1:8" x14ac:dyDescent="0.2">
      <c r="A358" s="9" t="str">
        <f t="shared" ca="1" si="22"/>
        <v/>
      </c>
      <c r="B358" s="17"/>
      <c r="C358" s="12"/>
      <c r="D358" s="86"/>
      <c r="F358" s="10" t="str">
        <f t="shared" ca="1" si="20"/>
        <v/>
      </c>
      <c r="G358" s="10" t="str">
        <f t="shared" ca="1" si="23"/>
        <v/>
      </c>
      <c r="H358" s="10" t="str">
        <f t="shared" ca="1" si="21"/>
        <v/>
      </c>
    </row>
    <row r="359" spans="1:8" x14ac:dyDescent="0.2">
      <c r="A359" s="9" t="str">
        <f t="shared" ca="1" si="22"/>
        <v/>
      </c>
      <c r="B359" s="17"/>
      <c r="C359" s="12"/>
      <c r="D359" s="86"/>
      <c r="F359" s="10" t="str">
        <f t="shared" ca="1" si="20"/>
        <v/>
      </c>
      <c r="G359" s="10" t="str">
        <f t="shared" ca="1" si="23"/>
        <v/>
      </c>
      <c r="H359" s="10" t="str">
        <f t="shared" ca="1" si="21"/>
        <v/>
      </c>
    </row>
    <row r="360" spans="1:8" x14ac:dyDescent="0.2">
      <c r="A360" s="9" t="str">
        <f t="shared" ca="1" si="22"/>
        <v/>
      </c>
      <c r="B360" s="17"/>
      <c r="C360" s="12"/>
      <c r="D360" s="86"/>
      <c r="F360" s="10" t="str">
        <f t="shared" ca="1" si="20"/>
        <v/>
      </c>
      <c r="G360" s="10" t="str">
        <f t="shared" ca="1" si="23"/>
        <v/>
      </c>
      <c r="H360" s="10" t="str">
        <f t="shared" ca="1" si="21"/>
        <v/>
      </c>
    </row>
    <row r="361" spans="1:8" x14ac:dyDescent="0.2">
      <c r="A361" s="9" t="str">
        <f t="shared" ca="1" si="22"/>
        <v/>
      </c>
      <c r="B361" s="17"/>
      <c r="C361" s="12"/>
      <c r="D361" s="86"/>
      <c r="F361" s="10" t="str">
        <f t="shared" ca="1" si="20"/>
        <v/>
      </c>
      <c r="G361" s="10" t="str">
        <f t="shared" ca="1" si="23"/>
        <v/>
      </c>
      <c r="H361" s="10" t="str">
        <f t="shared" ca="1" si="21"/>
        <v/>
      </c>
    </row>
    <row r="362" spans="1:8" x14ac:dyDescent="0.2">
      <c r="A362" s="9" t="str">
        <f t="shared" ca="1" si="22"/>
        <v/>
      </c>
      <c r="B362" s="17"/>
      <c r="C362" s="12"/>
      <c r="D362" s="86"/>
      <c r="F362" s="10" t="str">
        <f t="shared" ca="1" si="20"/>
        <v/>
      </c>
      <c r="G362" s="10" t="str">
        <f t="shared" ca="1" si="23"/>
        <v/>
      </c>
      <c r="H362" s="10" t="str">
        <f t="shared" ca="1" si="21"/>
        <v/>
      </c>
    </row>
    <row r="363" spans="1:8" x14ac:dyDescent="0.2">
      <c r="A363" s="9" t="str">
        <f t="shared" ca="1" si="22"/>
        <v/>
      </c>
      <c r="B363" s="17"/>
      <c r="C363" s="12"/>
      <c r="D363" s="86"/>
      <c r="F363" s="10" t="str">
        <f t="shared" ca="1" si="20"/>
        <v/>
      </c>
      <c r="G363" s="10" t="str">
        <f t="shared" ca="1" si="23"/>
        <v/>
      </c>
      <c r="H363" s="10" t="str">
        <f t="shared" ca="1" si="21"/>
        <v/>
      </c>
    </row>
    <row r="364" spans="1:8" x14ac:dyDescent="0.2">
      <c r="A364" s="9" t="str">
        <f t="shared" ca="1" si="22"/>
        <v/>
      </c>
      <c r="B364" s="17"/>
      <c r="C364" s="12"/>
      <c r="D364" s="86"/>
      <c r="F364" s="10" t="str">
        <f t="shared" ca="1" si="20"/>
        <v/>
      </c>
      <c r="G364" s="10" t="str">
        <f t="shared" ca="1" si="23"/>
        <v/>
      </c>
      <c r="H364" s="10" t="str">
        <f t="shared" ca="1" si="21"/>
        <v/>
      </c>
    </row>
    <row r="365" spans="1:8" x14ac:dyDescent="0.2">
      <c r="A365" s="9" t="str">
        <f t="shared" ca="1" si="22"/>
        <v/>
      </c>
      <c r="B365" s="17"/>
      <c r="C365" s="12"/>
      <c r="D365" s="86"/>
      <c r="F365" s="10" t="str">
        <f t="shared" ca="1" si="20"/>
        <v/>
      </c>
      <c r="G365" s="10" t="str">
        <f t="shared" ca="1" si="23"/>
        <v/>
      </c>
      <c r="H365" s="10" t="str">
        <f t="shared" ca="1" si="21"/>
        <v/>
      </c>
    </row>
    <row r="366" spans="1:8" x14ac:dyDescent="0.2">
      <c r="A366" s="9" t="str">
        <f t="shared" ca="1" si="22"/>
        <v/>
      </c>
      <c r="B366" s="17"/>
      <c r="C366" s="12"/>
      <c r="D366" s="86"/>
      <c r="F366" s="10" t="str">
        <f t="shared" ca="1" si="20"/>
        <v/>
      </c>
      <c r="G366" s="10" t="str">
        <f t="shared" ca="1" si="23"/>
        <v/>
      </c>
      <c r="H366" s="10" t="str">
        <f t="shared" ca="1" si="21"/>
        <v/>
      </c>
    </row>
    <row r="367" spans="1:8" x14ac:dyDescent="0.2">
      <c r="A367" s="9" t="str">
        <f t="shared" ca="1" si="22"/>
        <v/>
      </c>
      <c r="B367" s="17"/>
      <c r="C367" s="12"/>
      <c r="D367" s="86"/>
      <c r="F367" s="10" t="str">
        <f t="shared" ca="1" si="20"/>
        <v/>
      </c>
      <c r="G367" s="10" t="str">
        <f t="shared" ca="1" si="23"/>
        <v/>
      </c>
      <c r="H367" s="10" t="str">
        <f t="shared" ca="1" si="21"/>
        <v/>
      </c>
    </row>
    <row r="368" spans="1:8" x14ac:dyDescent="0.2">
      <c r="A368" s="9" t="str">
        <f t="shared" ca="1" si="22"/>
        <v/>
      </c>
      <c r="B368" s="17"/>
      <c r="C368" s="12"/>
      <c r="D368" s="86"/>
      <c r="F368" s="10" t="str">
        <f t="shared" ca="1" si="20"/>
        <v/>
      </c>
      <c r="G368" s="10" t="str">
        <f t="shared" ca="1" si="23"/>
        <v/>
      </c>
      <c r="H368" s="10" t="str">
        <f t="shared" ca="1" si="21"/>
        <v/>
      </c>
    </row>
    <row r="369" spans="1:8" x14ac:dyDescent="0.2">
      <c r="A369" s="9" t="str">
        <f t="shared" ca="1" si="22"/>
        <v/>
      </c>
      <c r="B369" s="17"/>
      <c r="C369" s="12"/>
      <c r="D369" s="86"/>
      <c r="F369" s="10" t="str">
        <f t="shared" ca="1" si="20"/>
        <v/>
      </c>
      <c r="G369" s="10" t="str">
        <f t="shared" ca="1" si="23"/>
        <v/>
      </c>
      <c r="H369" s="10" t="str">
        <f t="shared" ca="1" si="21"/>
        <v/>
      </c>
    </row>
    <row r="370" spans="1:8" x14ac:dyDescent="0.2">
      <c r="A370" s="9" t="str">
        <f t="shared" ca="1" si="22"/>
        <v/>
      </c>
      <c r="B370" s="17"/>
      <c r="C370" s="12"/>
      <c r="D370" s="86"/>
      <c r="F370" s="10" t="str">
        <f t="shared" ca="1" si="20"/>
        <v/>
      </c>
      <c r="G370" s="10" t="str">
        <f t="shared" ca="1" si="23"/>
        <v/>
      </c>
      <c r="H370" s="10" t="str">
        <f t="shared" ca="1" si="21"/>
        <v/>
      </c>
    </row>
    <row r="371" spans="1:8" x14ac:dyDescent="0.2">
      <c r="A371" s="9" t="str">
        <f t="shared" ca="1" si="22"/>
        <v/>
      </c>
      <c r="B371" s="17"/>
      <c r="C371" s="12"/>
      <c r="D371" s="86"/>
      <c r="F371" s="10" t="str">
        <f t="shared" ca="1" si="20"/>
        <v/>
      </c>
      <c r="G371" s="10" t="str">
        <f t="shared" ca="1" si="23"/>
        <v/>
      </c>
      <c r="H371" s="10" t="str">
        <f t="shared" ca="1" si="21"/>
        <v/>
      </c>
    </row>
    <row r="372" spans="1:8" x14ac:dyDescent="0.2">
      <c r="A372" s="9" t="str">
        <f t="shared" ca="1" si="22"/>
        <v/>
      </c>
      <c r="B372" s="17"/>
      <c r="C372" s="12"/>
      <c r="D372" s="86"/>
      <c r="F372" s="10" t="str">
        <f t="shared" ca="1" si="20"/>
        <v/>
      </c>
      <c r="G372" s="10" t="str">
        <f t="shared" ca="1" si="23"/>
        <v/>
      </c>
      <c r="H372" s="10" t="str">
        <f t="shared" ca="1" si="21"/>
        <v/>
      </c>
    </row>
    <row r="373" spans="1:8" x14ac:dyDescent="0.2">
      <c r="A373" s="9" t="str">
        <f t="shared" ca="1" si="22"/>
        <v/>
      </c>
      <c r="B373" s="17"/>
      <c r="C373" s="12"/>
      <c r="D373" s="86"/>
      <c r="F373" s="10" t="str">
        <f t="shared" ca="1" si="20"/>
        <v/>
      </c>
      <c r="G373" s="10" t="str">
        <f t="shared" ca="1" si="23"/>
        <v/>
      </c>
      <c r="H373" s="10" t="str">
        <f t="shared" ca="1" si="21"/>
        <v/>
      </c>
    </row>
    <row r="374" spans="1:8" x14ac:dyDescent="0.2">
      <c r="A374" s="9" t="str">
        <f t="shared" ca="1" si="22"/>
        <v/>
      </c>
      <c r="B374" s="17"/>
      <c r="C374" s="12"/>
      <c r="D374" s="86"/>
      <c r="F374" s="10" t="str">
        <f t="shared" ca="1" si="20"/>
        <v/>
      </c>
      <c r="G374" s="10" t="str">
        <f t="shared" ca="1" si="23"/>
        <v/>
      </c>
      <c r="H374" s="10" t="str">
        <f t="shared" ca="1" si="21"/>
        <v/>
      </c>
    </row>
    <row r="375" spans="1:8" x14ac:dyDescent="0.2">
      <c r="A375" s="9" t="str">
        <f t="shared" ca="1" si="22"/>
        <v/>
      </c>
      <c r="B375" s="17"/>
      <c r="C375" s="12"/>
      <c r="D375" s="86"/>
      <c r="F375" s="10" t="str">
        <f t="shared" ca="1" si="20"/>
        <v/>
      </c>
      <c r="G375" s="10" t="str">
        <f t="shared" ca="1" si="23"/>
        <v/>
      </c>
      <c r="H375" s="10" t="str">
        <f t="shared" ca="1" si="21"/>
        <v/>
      </c>
    </row>
    <row r="376" spans="1:8" x14ac:dyDescent="0.2">
      <c r="A376" s="9" t="str">
        <f t="shared" ca="1" si="22"/>
        <v/>
      </c>
      <c r="B376" s="17"/>
      <c r="C376" s="12"/>
      <c r="D376" s="86"/>
      <c r="F376" s="10" t="str">
        <f t="shared" ca="1" si="20"/>
        <v/>
      </c>
      <c r="G376" s="10" t="str">
        <f t="shared" ca="1" si="23"/>
        <v/>
      </c>
      <c r="H376" s="10" t="str">
        <f t="shared" ca="1" si="21"/>
        <v/>
      </c>
    </row>
    <row r="377" spans="1:8" x14ac:dyDescent="0.2">
      <c r="A377" s="9" t="str">
        <f t="shared" ca="1" si="22"/>
        <v/>
      </c>
      <c r="B377" s="17"/>
      <c r="C377" s="12"/>
      <c r="D377" s="86"/>
      <c r="F377" s="10" t="str">
        <f t="shared" ca="1" si="20"/>
        <v/>
      </c>
      <c r="G377" s="10" t="str">
        <f t="shared" ca="1" si="23"/>
        <v/>
      </c>
      <c r="H377" s="10" t="str">
        <f t="shared" ca="1" si="21"/>
        <v/>
      </c>
    </row>
    <row r="378" spans="1:8" x14ac:dyDescent="0.2">
      <c r="A378" s="9" t="str">
        <f t="shared" ca="1" si="22"/>
        <v/>
      </c>
      <c r="B378" s="17"/>
      <c r="C378" s="12"/>
      <c r="D378" s="86"/>
      <c r="F378" s="10" t="str">
        <f t="shared" ca="1" si="20"/>
        <v/>
      </c>
      <c r="G378" s="10" t="str">
        <f t="shared" ca="1" si="23"/>
        <v/>
      </c>
      <c r="H378" s="10" t="str">
        <f t="shared" ca="1" si="21"/>
        <v/>
      </c>
    </row>
    <row r="379" spans="1:8" x14ac:dyDescent="0.2">
      <c r="A379" s="9" t="str">
        <f t="shared" ca="1" si="22"/>
        <v/>
      </c>
      <c r="B379" s="17"/>
      <c r="C379" s="12"/>
      <c r="D379" s="86"/>
      <c r="F379" s="10" t="str">
        <f t="shared" ca="1" si="20"/>
        <v/>
      </c>
      <c r="G379" s="10" t="str">
        <f t="shared" ca="1" si="23"/>
        <v/>
      </c>
      <c r="H379" s="10" t="str">
        <f t="shared" ca="1" si="21"/>
        <v/>
      </c>
    </row>
    <row r="380" spans="1:8" x14ac:dyDescent="0.2">
      <c r="A380" s="9" t="str">
        <f t="shared" ca="1" si="22"/>
        <v/>
      </c>
      <c r="B380" s="17"/>
      <c r="C380" s="12"/>
      <c r="D380" s="86"/>
      <c r="F380" s="10" t="str">
        <f t="shared" ca="1" si="20"/>
        <v/>
      </c>
      <c r="G380" s="10" t="str">
        <f t="shared" ca="1" si="23"/>
        <v/>
      </c>
      <c r="H380" s="10" t="str">
        <f t="shared" ca="1" si="21"/>
        <v/>
      </c>
    </row>
    <row r="381" spans="1:8" x14ac:dyDescent="0.2">
      <c r="A381" s="9" t="str">
        <f t="shared" ca="1" si="22"/>
        <v/>
      </c>
      <c r="B381" s="17"/>
      <c r="C381" s="12"/>
      <c r="D381" s="86"/>
      <c r="F381" s="10" t="str">
        <f t="shared" ca="1" si="20"/>
        <v/>
      </c>
      <c r="G381" s="10" t="str">
        <f t="shared" ca="1" si="23"/>
        <v/>
      </c>
      <c r="H381" s="10" t="str">
        <f t="shared" ca="1" si="21"/>
        <v/>
      </c>
    </row>
    <row r="382" spans="1:8" x14ac:dyDescent="0.2">
      <c r="A382" s="9" t="str">
        <f t="shared" ca="1" si="22"/>
        <v/>
      </c>
      <c r="B382" s="17"/>
      <c r="C382" s="12"/>
      <c r="D382" s="86"/>
      <c r="F382" s="10" t="str">
        <f t="shared" ca="1" si="20"/>
        <v/>
      </c>
      <c r="G382" s="10" t="str">
        <f t="shared" ca="1" si="23"/>
        <v/>
      </c>
      <c r="H382" s="10" t="str">
        <f t="shared" ca="1" si="21"/>
        <v/>
      </c>
    </row>
    <row r="383" spans="1:8" x14ac:dyDescent="0.2">
      <c r="A383" s="9" t="str">
        <f t="shared" ca="1" si="22"/>
        <v/>
      </c>
      <c r="B383" s="17"/>
      <c r="C383" s="12"/>
      <c r="D383" s="86"/>
      <c r="F383" s="10" t="str">
        <f t="shared" ca="1" si="20"/>
        <v/>
      </c>
      <c r="G383" s="10" t="str">
        <f t="shared" ca="1" si="23"/>
        <v/>
      </c>
      <c r="H383" s="10" t="str">
        <f t="shared" ca="1" si="21"/>
        <v/>
      </c>
    </row>
    <row r="384" spans="1:8" x14ac:dyDescent="0.2">
      <c r="A384" s="9" t="str">
        <f t="shared" ca="1" si="22"/>
        <v/>
      </c>
      <c r="B384" s="17"/>
      <c r="C384" s="12"/>
      <c r="D384" s="86"/>
      <c r="F384" s="10" t="str">
        <f t="shared" ca="1" si="20"/>
        <v/>
      </c>
      <c r="G384" s="10" t="str">
        <f t="shared" ca="1" si="23"/>
        <v/>
      </c>
      <c r="H384" s="10" t="str">
        <f t="shared" ca="1" si="21"/>
        <v/>
      </c>
    </row>
    <row r="385" spans="1:8" x14ac:dyDescent="0.2">
      <c r="A385" s="9" t="str">
        <f t="shared" ca="1" si="22"/>
        <v/>
      </c>
      <c r="B385" s="17"/>
      <c r="C385" s="12"/>
      <c r="D385" s="86"/>
      <c r="F385" s="10" t="str">
        <f t="shared" ca="1" si="20"/>
        <v/>
      </c>
      <c r="G385" s="10" t="str">
        <f t="shared" ca="1" si="23"/>
        <v/>
      </c>
      <c r="H385" s="10" t="str">
        <f t="shared" ca="1" si="21"/>
        <v/>
      </c>
    </row>
    <row r="386" spans="1:8" x14ac:dyDescent="0.2">
      <c r="A386" s="9" t="str">
        <f t="shared" ca="1" si="22"/>
        <v/>
      </c>
      <c r="B386" s="17"/>
      <c r="C386" s="12"/>
      <c r="D386" s="86"/>
      <c r="F386" s="10" t="str">
        <f t="shared" ca="1" si="20"/>
        <v/>
      </c>
      <c r="G386" s="10" t="str">
        <f t="shared" ca="1" si="23"/>
        <v/>
      </c>
      <c r="H386" s="10" t="str">
        <f t="shared" ca="1" si="21"/>
        <v/>
      </c>
    </row>
    <row r="387" spans="1:8" x14ac:dyDescent="0.2">
      <c r="A387" s="9" t="str">
        <f t="shared" ca="1" si="22"/>
        <v/>
      </c>
      <c r="B387" s="17"/>
      <c r="C387" s="12"/>
      <c r="D387" s="86"/>
      <c r="F387" s="10" t="str">
        <f t="shared" ca="1" si="20"/>
        <v/>
      </c>
      <c r="G387" s="10" t="str">
        <f t="shared" ca="1" si="23"/>
        <v/>
      </c>
      <c r="H387" s="10" t="str">
        <f t="shared" ca="1" si="21"/>
        <v/>
      </c>
    </row>
    <row r="388" spans="1:8" x14ac:dyDescent="0.2">
      <c r="A388" s="9" t="str">
        <f t="shared" ca="1" si="22"/>
        <v/>
      </c>
      <c r="B388" s="17"/>
      <c r="C388" s="12"/>
      <c r="D388" s="86"/>
      <c r="F388" s="10" t="str">
        <f t="shared" ca="1" si="20"/>
        <v/>
      </c>
      <c r="G388" s="10" t="str">
        <f t="shared" ca="1" si="23"/>
        <v/>
      </c>
      <c r="H388" s="10" t="str">
        <f t="shared" ca="1" si="21"/>
        <v/>
      </c>
    </row>
    <row r="389" spans="1:8" x14ac:dyDescent="0.2">
      <c r="A389" s="9" t="str">
        <f t="shared" ca="1" si="22"/>
        <v/>
      </c>
      <c r="B389" s="17"/>
      <c r="C389" s="12"/>
      <c r="D389" s="86"/>
      <c r="F389" s="10" t="str">
        <f t="shared" ca="1" si="20"/>
        <v/>
      </c>
      <c r="G389" s="10" t="str">
        <f t="shared" ca="1" si="23"/>
        <v/>
      </c>
      <c r="H389" s="10" t="str">
        <f t="shared" ca="1" si="21"/>
        <v/>
      </c>
    </row>
    <row r="390" spans="1:8" x14ac:dyDescent="0.2">
      <c r="A390" s="9" t="str">
        <f t="shared" ca="1" si="22"/>
        <v/>
      </c>
      <c r="B390" s="17"/>
      <c r="C390" s="12"/>
      <c r="D390" s="86"/>
      <c r="F390" s="10" t="str">
        <f t="shared" ca="1" si="20"/>
        <v/>
      </c>
      <c r="G390" s="10" t="str">
        <f t="shared" ca="1" si="23"/>
        <v/>
      </c>
      <c r="H390" s="10" t="str">
        <f t="shared" ca="1" si="21"/>
        <v/>
      </c>
    </row>
    <row r="391" spans="1:8" x14ac:dyDescent="0.2">
      <c r="A391" s="9" t="str">
        <f t="shared" ca="1" si="22"/>
        <v/>
      </c>
      <c r="B391" s="17"/>
      <c r="C391" s="12"/>
      <c r="D391" s="86"/>
      <c r="F391" s="10" t="str">
        <f t="shared" ca="1" si="20"/>
        <v/>
      </c>
      <c r="G391" s="10" t="str">
        <f t="shared" ca="1" si="23"/>
        <v/>
      </c>
      <c r="H391" s="10" t="str">
        <f t="shared" ca="1" si="21"/>
        <v/>
      </c>
    </row>
    <row r="392" spans="1:8" x14ac:dyDescent="0.2">
      <c r="A392" s="9" t="str">
        <f t="shared" ca="1" si="22"/>
        <v/>
      </c>
      <c r="B392" s="17"/>
      <c r="C392" s="12"/>
      <c r="D392" s="86"/>
      <c r="F392" s="10" t="str">
        <f t="shared" ca="1" si="20"/>
        <v/>
      </c>
      <c r="G392" s="10" t="str">
        <f t="shared" ca="1" si="23"/>
        <v/>
      </c>
      <c r="H392" s="10" t="str">
        <f t="shared" ca="1" si="21"/>
        <v/>
      </c>
    </row>
    <row r="393" spans="1:8" x14ac:dyDescent="0.2">
      <c r="A393" s="9" t="str">
        <f t="shared" ca="1" si="22"/>
        <v/>
      </c>
      <c r="B393" s="17"/>
      <c r="C393" s="12"/>
      <c r="D393" s="86"/>
      <c r="F393" s="10" t="str">
        <f t="shared" ca="1" si="20"/>
        <v/>
      </c>
      <c r="G393" s="10" t="str">
        <f t="shared" ca="1" si="23"/>
        <v/>
      </c>
      <c r="H393" s="10" t="str">
        <f t="shared" ca="1" si="21"/>
        <v/>
      </c>
    </row>
    <row r="394" spans="1:8" x14ac:dyDescent="0.2">
      <c r="A394" s="9" t="str">
        <f t="shared" ca="1" si="22"/>
        <v/>
      </c>
      <c r="B394" s="17"/>
      <c r="C394" s="12"/>
      <c r="D394" s="86"/>
      <c r="F394" s="10" t="str">
        <f t="shared" ca="1" si="20"/>
        <v/>
      </c>
      <c r="G394" s="10" t="str">
        <f t="shared" ca="1" si="23"/>
        <v/>
      </c>
      <c r="H394" s="10" t="str">
        <f t="shared" ca="1" si="21"/>
        <v/>
      </c>
    </row>
    <row r="395" spans="1:8" x14ac:dyDescent="0.2">
      <c r="A395" s="9" t="str">
        <f t="shared" ca="1" si="22"/>
        <v/>
      </c>
      <c r="B395" s="17"/>
      <c r="C395" s="12"/>
      <c r="D395" s="86"/>
      <c r="F395" s="10" t="str">
        <f t="shared" ca="1" si="20"/>
        <v/>
      </c>
      <c r="G395" s="10" t="str">
        <f t="shared" ca="1" si="23"/>
        <v/>
      </c>
      <c r="H395" s="10" t="str">
        <f t="shared" ca="1" si="21"/>
        <v/>
      </c>
    </row>
    <row r="396" spans="1:8" x14ac:dyDescent="0.2">
      <c r="A396" s="9" t="str">
        <f t="shared" ca="1" si="22"/>
        <v/>
      </c>
      <c r="B396" s="17"/>
      <c r="C396" s="12"/>
      <c r="D396" s="86"/>
      <c r="F396" s="10" t="str">
        <f t="shared" ca="1" si="20"/>
        <v/>
      </c>
      <c r="G396" s="10" t="str">
        <f t="shared" ca="1" si="23"/>
        <v/>
      </c>
      <c r="H396" s="10" t="str">
        <f t="shared" ca="1" si="21"/>
        <v/>
      </c>
    </row>
    <row r="397" spans="1:8" x14ac:dyDescent="0.2">
      <c r="A397" s="9" t="str">
        <f t="shared" ca="1" si="22"/>
        <v/>
      </c>
      <c r="B397" s="17"/>
      <c r="C397" s="12"/>
      <c r="D397" s="86"/>
      <c r="F397" s="10" t="str">
        <f t="shared" ca="1" si="20"/>
        <v/>
      </c>
      <c r="G397" s="10" t="str">
        <f t="shared" ca="1" si="23"/>
        <v/>
      </c>
      <c r="H397" s="10" t="str">
        <f t="shared" ca="1" si="21"/>
        <v/>
      </c>
    </row>
    <row r="398" spans="1:8" x14ac:dyDescent="0.2">
      <c r="A398" s="9" t="str">
        <f t="shared" ca="1" si="22"/>
        <v/>
      </c>
      <c r="B398" s="17"/>
      <c r="C398" s="12"/>
      <c r="D398" s="86"/>
      <c r="F398" s="10" t="str">
        <f t="shared" ca="1" si="20"/>
        <v/>
      </c>
      <c r="G398" s="10" t="str">
        <f t="shared" ca="1" si="23"/>
        <v/>
      </c>
      <c r="H398" s="10" t="str">
        <f t="shared" ca="1" si="21"/>
        <v/>
      </c>
    </row>
    <row r="399" spans="1:8" x14ac:dyDescent="0.2">
      <c r="A399" s="9" t="str">
        <f t="shared" ca="1" si="22"/>
        <v/>
      </c>
      <c r="B399" s="17"/>
      <c r="C399" s="12"/>
      <c r="D399" s="86"/>
      <c r="F399" s="10" t="str">
        <f t="shared" ca="1" si="20"/>
        <v/>
      </c>
      <c r="G399" s="10" t="str">
        <f t="shared" ca="1" si="23"/>
        <v/>
      </c>
      <c r="H399" s="10" t="str">
        <f t="shared" ca="1" si="21"/>
        <v/>
      </c>
    </row>
    <row r="400" spans="1:8" x14ac:dyDescent="0.2">
      <c r="A400" s="9" t="str">
        <f t="shared" ca="1" si="22"/>
        <v/>
      </c>
      <c r="B400" s="17"/>
      <c r="C400" s="12"/>
      <c r="D400" s="86"/>
      <c r="F400" s="10" t="str">
        <f t="shared" ca="1" si="20"/>
        <v/>
      </c>
      <c r="G400" s="10" t="str">
        <f t="shared" ca="1" si="23"/>
        <v/>
      </c>
      <c r="H400" s="10" t="str">
        <f t="shared" ca="1" si="21"/>
        <v/>
      </c>
    </row>
    <row r="401" spans="1:8" x14ac:dyDescent="0.2">
      <c r="A401" s="9" t="str">
        <f t="shared" ca="1" si="22"/>
        <v/>
      </c>
      <c r="B401" s="17"/>
      <c r="C401" s="12"/>
      <c r="D401" s="86"/>
      <c r="F401" s="10" t="str">
        <f t="shared" ca="1" si="20"/>
        <v/>
      </c>
      <c r="G401" s="10" t="str">
        <f t="shared" ca="1" si="23"/>
        <v/>
      </c>
      <c r="H401" s="10" t="str">
        <f t="shared" ca="1" si="21"/>
        <v/>
      </c>
    </row>
    <row r="402" spans="1:8" x14ac:dyDescent="0.2">
      <c r="A402" s="9" t="str">
        <f t="shared" ca="1" si="22"/>
        <v/>
      </c>
      <c r="B402" s="17"/>
      <c r="C402" s="12"/>
      <c r="D402" s="86"/>
      <c r="F402" s="10" t="str">
        <f t="shared" ca="1" si="20"/>
        <v/>
      </c>
      <c r="G402" s="10" t="str">
        <f t="shared" ca="1" si="23"/>
        <v/>
      </c>
      <c r="H402" s="10" t="str">
        <f t="shared" ca="1" si="21"/>
        <v/>
      </c>
    </row>
    <row r="403" spans="1:8" x14ac:dyDescent="0.2">
      <c r="A403" s="9" t="str">
        <f t="shared" ca="1" si="22"/>
        <v/>
      </c>
      <c r="B403" s="17"/>
      <c r="C403" s="12"/>
      <c r="D403" s="86"/>
      <c r="F403" s="10" t="str">
        <f t="shared" ref="F403:F466" ca="1" si="24">IF(B403="","",ROUND(((1+$H$9)^(B403-OFFSET(B403,-1,0,1,1))-1)*OFFSET(H403,-1,0,1,1),2))</f>
        <v/>
      </c>
      <c r="G403" s="10" t="str">
        <f t="shared" ca="1" si="23"/>
        <v/>
      </c>
      <c r="H403" s="10" t="str">
        <f t="shared" ref="H403:H466" ca="1" si="25">IF(B403="","",OFFSET(H403,-1,0,1,1)+F403-C403)</f>
        <v/>
      </c>
    </row>
    <row r="404" spans="1:8" x14ac:dyDescent="0.2">
      <c r="A404" s="9" t="str">
        <f t="shared" ref="A404:A467" ca="1" si="26">IF(OR(H403&lt;=0,H403=""),"",OFFSET(A404,-1,0,1,1)+1)</f>
        <v/>
      </c>
      <c r="B404" s="17"/>
      <c r="C404" s="12"/>
      <c r="D404" s="86"/>
      <c r="F404" s="10" t="str">
        <f t="shared" ca="1" si="24"/>
        <v/>
      </c>
      <c r="G404" s="10" t="str">
        <f t="shared" ref="G404:G467" ca="1" si="27">IF(B404="","",MAX(0,OFFSET(H404,-1,0,1,1)-H404))</f>
        <v/>
      </c>
      <c r="H404" s="10" t="str">
        <f t="shared" ca="1" si="25"/>
        <v/>
      </c>
    </row>
    <row r="405" spans="1:8" x14ac:dyDescent="0.2">
      <c r="A405" s="9" t="str">
        <f t="shared" ca="1" si="26"/>
        <v/>
      </c>
      <c r="B405" s="17"/>
      <c r="C405" s="12"/>
      <c r="D405" s="86"/>
      <c r="F405" s="10" t="str">
        <f t="shared" ca="1" si="24"/>
        <v/>
      </c>
      <c r="G405" s="10" t="str">
        <f t="shared" ca="1" si="27"/>
        <v/>
      </c>
      <c r="H405" s="10" t="str">
        <f t="shared" ca="1" si="25"/>
        <v/>
      </c>
    </row>
    <row r="406" spans="1:8" x14ac:dyDescent="0.2">
      <c r="A406" s="9" t="str">
        <f t="shared" ca="1" si="26"/>
        <v/>
      </c>
      <c r="B406" s="17"/>
      <c r="C406" s="12"/>
      <c r="D406" s="86"/>
      <c r="F406" s="10" t="str">
        <f t="shared" ca="1" si="24"/>
        <v/>
      </c>
      <c r="G406" s="10" t="str">
        <f t="shared" ca="1" si="27"/>
        <v/>
      </c>
      <c r="H406" s="10" t="str">
        <f t="shared" ca="1" si="25"/>
        <v/>
      </c>
    </row>
    <row r="407" spans="1:8" x14ac:dyDescent="0.2">
      <c r="A407" s="9" t="str">
        <f t="shared" ca="1" si="26"/>
        <v/>
      </c>
      <c r="B407" s="17"/>
      <c r="C407" s="12"/>
      <c r="D407" s="86"/>
      <c r="F407" s="10" t="str">
        <f t="shared" ca="1" si="24"/>
        <v/>
      </c>
      <c r="G407" s="10" t="str">
        <f t="shared" ca="1" si="27"/>
        <v/>
      </c>
      <c r="H407" s="10" t="str">
        <f t="shared" ca="1" si="25"/>
        <v/>
      </c>
    </row>
    <row r="408" spans="1:8" x14ac:dyDescent="0.2">
      <c r="A408" s="9" t="str">
        <f t="shared" ca="1" si="26"/>
        <v/>
      </c>
      <c r="B408" s="17"/>
      <c r="C408" s="12"/>
      <c r="D408" s="86"/>
      <c r="F408" s="10" t="str">
        <f t="shared" ca="1" si="24"/>
        <v/>
      </c>
      <c r="G408" s="10" t="str">
        <f t="shared" ca="1" si="27"/>
        <v/>
      </c>
      <c r="H408" s="10" t="str">
        <f t="shared" ca="1" si="25"/>
        <v/>
      </c>
    </row>
    <row r="409" spans="1:8" x14ac:dyDescent="0.2">
      <c r="A409" s="9" t="str">
        <f t="shared" ca="1" si="26"/>
        <v/>
      </c>
      <c r="B409" s="17"/>
      <c r="C409" s="12"/>
      <c r="D409" s="86"/>
      <c r="F409" s="10" t="str">
        <f t="shared" ca="1" si="24"/>
        <v/>
      </c>
      <c r="G409" s="10" t="str">
        <f t="shared" ca="1" si="27"/>
        <v/>
      </c>
      <c r="H409" s="10" t="str">
        <f t="shared" ca="1" si="25"/>
        <v/>
      </c>
    </row>
    <row r="410" spans="1:8" x14ac:dyDescent="0.2">
      <c r="A410" s="9" t="str">
        <f t="shared" ca="1" si="26"/>
        <v/>
      </c>
      <c r="B410" s="17"/>
      <c r="C410" s="12"/>
      <c r="D410" s="86"/>
      <c r="F410" s="10" t="str">
        <f t="shared" ca="1" si="24"/>
        <v/>
      </c>
      <c r="G410" s="10" t="str">
        <f t="shared" ca="1" si="27"/>
        <v/>
      </c>
      <c r="H410" s="10" t="str">
        <f t="shared" ca="1" si="25"/>
        <v/>
      </c>
    </row>
    <row r="411" spans="1:8" x14ac:dyDescent="0.2">
      <c r="A411" s="9" t="str">
        <f t="shared" ca="1" si="26"/>
        <v/>
      </c>
      <c r="B411" s="17"/>
      <c r="C411" s="12"/>
      <c r="D411" s="86"/>
      <c r="F411" s="10" t="str">
        <f t="shared" ca="1" si="24"/>
        <v/>
      </c>
      <c r="G411" s="10" t="str">
        <f t="shared" ca="1" si="27"/>
        <v/>
      </c>
      <c r="H411" s="10" t="str">
        <f t="shared" ca="1" si="25"/>
        <v/>
      </c>
    </row>
    <row r="412" spans="1:8" x14ac:dyDescent="0.2">
      <c r="A412" s="9" t="str">
        <f t="shared" ca="1" si="26"/>
        <v/>
      </c>
      <c r="B412" s="17"/>
      <c r="C412" s="12"/>
      <c r="D412" s="86"/>
      <c r="F412" s="10" t="str">
        <f t="shared" ca="1" si="24"/>
        <v/>
      </c>
      <c r="G412" s="10" t="str">
        <f t="shared" ca="1" si="27"/>
        <v/>
      </c>
      <c r="H412" s="10" t="str">
        <f t="shared" ca="1" si="25"/>
        <v/>
      </c>
    </row>
    <row r="413" spans="1:8" x14ac:dyDescent="0.2">
      <c r="A413" s="9" t="str">
        <f t="shared" ca="1" si="26"/>
        <v/>
      </c>
      <c r="B413" s="17"/>
      <c r="C413" s="12"/>
      <c r="D413" s="86"/>
      <c r="F413" s="10" t="str">
        <f t="shared" ca="1" si="24"/>
        <v/>
      </c>
      <c r="G413" s="10" t="str">
        <f t="shared" ca="1" si="27"/>
        <v/>
      </c>
      <c r="H413" s="10" t="str">
        <f t="shared" ca="1" si="25"/>
        <v/>
      </c>
    </row>
    <row r="414" spans="1:8" x14ac:dyDescent="0.2">
      <c r="A414" s="9" t="str">
        <f t="shared" ca="1" si="26"/>
        <v/>
      </c>
      <c r="B414" s="17"/>
      <c r="C414" s="12"/>
      <c r="D414" s="86"/>
      <c r="F414" s="10" t="str">
        <f t="shared" ca="1" si="24"/>
        <v/>
      </c>
      <c r="G414" s="10" t="str">
        <f t="shared" ca="1" si="27"/>
        <v/>
      </c>
      <c r="H414" s="10" t="str">
        <f t="shared" ca="1" si="25"/>
        <v/>
      </c>
    </row>
    <row r="415" spans="1:8" x14ac:dyDescent="0.2">
      <c r="A415" s="9" t="str">
        <f t="shared" ca="1" si="26"/>
        <v/>
      </c>
      <c r="B415" s="17"/>
      <c r="C415" s="12"/>
      <c r="D415" s="86"/>
      <c r="F415" s="10" t="str">
        <f t="shared" ca="1" si="24"/>
        <v/>
      </c>
      <c r="G415" s="10" t="str">
        <f t="shared" ca="1" si="27"/>
        <v/>
      </c>
      <c r="H415" s="10" t="str">
        <f t="shared" ca="1" si="25"/>
        <v/>
      </c>
    </row>
    <row r="416" spans="1:8" x14ac:dyDescent="0.2">
      <c r="A416" s="9" t="str">
        <f t="shared" ca="1" si="26"/>
        <v/>
      </c>
      <c r="B416" s="17"/>
      <c r="C416" s="12"/>
      <c r="D416" s="86"/>
      <c r="F416" s="10" t="str">
        <f t="shared" ca="1" si="24"/>
        <v/>
      </c>
      <c r="G416" s="10" t="str">
        <f t="shared" ca="1" si="27"/>
        <v/>
      </c>
      <c r="H416" s="10" t="str">
        <f t="shared" ca="1" si="25"/>
        <v/>
      </c>
    </row>
    <row r="417" spans="1:8" x14ac:dyDescent="0.2">
      <c r="A417" s="9" t="str">
        <f t="shared" ca="1" si="26"/>
        <v/>
      </c>
      <c r="B417" s="17"/>
      <c r="C417" s="12"/>
      <c r="D417" s="86"/>
      <c r="F417" s="10" t="str">
        <f t="shared" ca="1" si="24"/>
        <v/>
      </c>
      <c r="G417" s="10" t="str">
        <f t="shared" ca="1" si="27"/>
        <v/>
      </c>
      <c r="H417" s="10" t="str">
        <f t="shared" ca="1" si="25"/>
        <v/>
      </c>
    </row>
    <row r="418" spans="1:8" x14ac:dyDescent="0.2">
      <c r="A418" s="9" t="str">
        <f t="shared" ca="1" si="26"/>
        <v/>
      </c>
      <c r="B418" s="17"/>
      <c r="C418" s="12"/>
      <c r="D418" s="86"/>
      <c r="F418" s="10" t="str">
        <f t="shared" ca="1" si="24"/>
        <v/>
      </c>
      <c r="G418" s="10" t="str">
        <f t="shared" ca="1" si="27"/>
        <v/>
      </c>
      <c r="H418" s="10" t="str">
        <f t="shared" ca="1" si="25"/>
        <v/>
      </c>
    </row>
    <row r="419" spans="1:8" x14ac:dyDescent="0.2">
      <c r="A419" s="9" t="str">
        <f t="shared" ca="1" si="26"/>
        <v/>
      </c>
      <c r="B419" s="17"/>
      <c r="C419" s="12"/>
      <c r="D419" s="86"/>
      <c r="F419" s="10" t="str">
        <f t="shared" ca="1" si="24"/>
        <v/>
      </c>
      <c r="G419" s="10" t="str">
        <f t="shared" ca="1" si="27"/>
        <v/>
      </c>
      <c r="H419" s="10" t="str">
        <f t="shared" ca="1" si="25"/>
        <v/>
      </c>
    </row>
    <row r="420" spans="1:8" x14ac:dyDescent="0.2">
      <c r="A420" s="9" t="str">
        <f t="shared" ca="1" si="26"/>
        <v/>
      </c>
      <c r="B420" s="17"/>
      <c r="C420" s="12"/>
      <c r="D420" s="86"/>
      <c r="F420" s="10" t="str">
        <f t="shared" ca="1" si="24"/>
        <v/>
      </c>
      <c r="G420" s="10" t="str">
        <f t="shared" ca="1" si="27"/>
        <v/>
      </c>
      <c r="H420" s="10" t="str">
        <f t="shared" ca="1" si="25"/>
        <v/>
      </c>
    </row>
    <row r="421" spans="1:8" x14ac:dyDescent="0.2">
      <c r="A421" s="9" t="str">
        <f t="shared" ca="1" si="26"/>
        <v/>
      </c>
      <c r="B421" s="17"/>
      <c r="C421" s="12"/>
      <c r="D421" s="86"/>
      <c r="F421" s="10" t="str">
        <f t="shared" ca="1" si="24"/>
        <v/>
      </c>
      <c r="G421" s="10" t="str">
        <f t="shared" ca="1" si="27"/>
        <v/>
      </c>
      <c r="H421" s="10" t="str">
        <f t="shared" ca="1" si="25"/>
        <v/>
      </c>
    </row>
    <row r="422" spans="1:8" x14ac:dyDescent="0.2">
      <c r="A422" s="9" t="str">
        <f t="shared" ca="1" si="26"/>
        <v/>
      </c>
      <c r="B422" s="17"/>
      <c r="C422" s="12"/>
      <c r="D422" s="86"/>
      <c r="F422" s="10" t="str">
        <f t="shared" ca="1" si="24"/>
        <v/>
      </c>
      <c r="G422" s="10" t="str">
        <f t="shared" ca="1" si="27"/>
        <v/>
      </c>
      <c r="H422" s="10" t="str">
        <f t="shared" ca="1" si="25"/>
        <v/>
      </c>
    </row>
    <row r="423" spans="1:8" x14ac:dyDescent="0.2">
      <c r="A423" s="9" t="str">
        <f t="shared" ca="1" si="26"/>
        <v/>
      </c>
      <c r="B423" s="17"/>
      <c r="C423" s="12"/>
      <c r="D423" s="86"/>
      <c r="F423" s="10" t="str">
        <f t="shared" ca="1" si="24"/>
        <v/>
      </c>
      <c r="G423" s="10" t="str">
        <f t="shared" ca="1" si="27"/>
        <v/>
      </c>
      <c r="H423" s="10" t="str">
        <f t="shared" ca="1" si="25"/>
        <v/>
      </c>
    </row>
    <row r="424" spans="1:8" x14ac:dyDescent="0.2">
      <c r="A424" s="9" t="str">
        <f t="shared" ca="1" si="26"/>
        <v/>
      </c>
      <c r="B424" s="17"/>
      <c r="C424" s="12"/>
      <c r="D424" s="86"/>
      <c r="F424" s="10" t="str">
        <f t="shared" ca="1" si="24"/>
        <v/>
      </c>
      <c r="G424" s="10" t="str">
        <f t="shared" ca="1" si="27"/>
        <v/>
      </c>
      <c r="H424" s="10" t="str">
        <f t="shared" ca="1" si="25"/>
        <v/>
      </c>
    </row>
    <row r="425" spans="1:8" x14ac:dyDescent="0.2">
      <c r="A425" s="9" t="str">
        <f t="shared" ca="1" si="26"/>
        <v/>
      </c>
      <c r="B425" s="17"/>
      <c r="C425" s="12"/>
      <c r="D425" s="86"/>
      <c r="F425" s="10" t="str">
        <f t="shared" ca="1" si="24"/>
        <v/>
      </c>
      <c r="G425" s="10" t="str">
        <f t="shared" ca="1" si="27"/>
        <v/>
      </c>
      <c r="H425" s="10" t="str">
        <f t="shared" ca="1" si="25"/>
        <v/>
      </c>
    </row>
    <row r="426" spans="1:8" x14ac:dyDescent="0.2">
      <c r="A426" s="9" t="str">
        <f t="shared" ca="1" si="26"/>
        <v/>
      </c>
      <c r="B426" s="17"/>
      <c r="C426" s="12"/>
      <c r="D426" s="86"/>
      <c r="F426" s="10" t="str">
        <f t="shared" ca="1" si="24"/>
        <v/>
      </c>
      <c r="G426" s="10" t="str">
        <f t="shared" ca="1" si="27"/>
        <v/>
      </c>
      <c r="H426" s="10" t="str">
        <f t="shared" ca="1" si="25"/>
        <v/>
      </c>
    </row>
    <row r="427" spans="1:8" x14ac:dyDescent="0.2">
      <c r="A427" s="9" t="str">
        <f t="shared" ca="1" si="26"/>
        <v/>
      </c>
      <c r="B427" s="17"/>
      <c r="C427" s="12"/>
      <c r="D427" s="86"/>
      <c r="F427" s="10" t="str">
        <f t="shared" ca="1" si="24"/>
        <v/>
      </c>
      <c r="G427" s="10" t="str">
        <f t="shared" ca="1" si="27"/>
        <v/>
      </c>
      <c r="H427" s="10" t="str">
        <f t="shared" ca="1" si="25"/>
        <v/>
      </c>
    </row>
    <row r="428" spans="1:8" x14ac:dyDescent="0.2">
      <c r="A428" s="9" t="str">
        <f t="shared" ca="1" si="26"/>
        <v/>
      </c>
      <c r="B428" s="17"/>
      <c r="C428" s="12"/>
      <c r="D428" s="86"/>
      <c r="F428" s="10" t="str">
        <f t="shared" ca="1" si="24"/>
        <v/>
      </c>
      <c r="G428" s="10" t="str">
        <f t="shared" ca="1" si="27"/>
        <v/>
      </c>
      <c r="H428" s="10" t="str">
        <f t="shared" ca="1" si="25"/>
        <v/>
      </c>
    </row>
    <row r="429" spans="1:8" x14ac:dyDescent="0.2">
      <c r="A429" s="9" t="str">
        <f t="shared" ca="1" si="26"/>
        <v/>
      </c>
      <c r="B429" s="17"/>
      <c r="C429" s="12"/>
      <c r="D429" s="86"/>
      <c r="F429" s="10" t="str">
        <f t="shared" ca="1" si="24"/>
        <v/>
      </c>
      <c r="G429" s="10" t="str">
        <f t="shared" ca="1" si="27"/>
        <v/>
      </c>
      <c r="H429" s="10" t="str">
        <f t="shared" ca="1" si="25"/>
        <v/>
      </c>
    </row>
    <row r="430" spans="1:8" x14ac:dyDescent="0.2">
      <c r="A430" s="9" t="str">
        <f t="shared" ca="1" si="26"/>
        <v/>
      </c>
      <c r="B430" s="17"/>
      <c r="C430" s="12"/>
      <c r="D430" s="86"/>
      <c r="F430" s="10" t="str">
        <f t="shared" ca="1" si="24"/>
        <v/>
      </c>
      <c r="G430" s="10" t="str">
        <f t="shared" ca="1" si="27"/>
        <v/>
      </c>
      <c r="H430" s="10" t="str">
        <f t="shared" ca="1" si="25"/>
        <v/>
      </c>
    </row>
    <row r="431" spans="1:8" x14ac:dyDescent="0.2">
      <c r="A431" s="9" t="str">
        <f t="shared" ca="1" si="26"/>
        <v/>
      </c>
      <c r="B431" s="17"/>
      <c r="C431" s="12"/>
      <c r="D431" s="86"/>
      <c r="F431" s="10" t="str">
        <f t="shared" ca="1" si="24"/>
        <v/>
      </c>
      <c r="G431" s="10" t="str">
        <f t="shared" ca="1" si="27"/>
        <v/>
      </c>
      <c r="H431" s="10" t="str">
        <f t="shared" ca="1" si="25"/>
        <v/>
      </c>
    </row>
    <row r="432" spans="1:8" x14ac:dyDescent="0.2">
      <c r="A432" s="9" t="str">
        <f t="shared" ca="1" si="26"/>
        <v/>
      </c>
      <c r="B432" s="17"/>
      <c r="C432" s="12"/>
      <c r="D432" s="86"/>
      <c r="F432" s="10" t="str">
        <f t="shared" ca="1" si="24"/>
        <v/>
      </c>
      <c r="G432" s="10" t="str">
        <f t="shared" ca="1" si="27"/>
        <v/>
      </c>
      <c r="H432" s="10" t="str">
        <f t="shared" ca="1" si="25"/>
        <v/>
      </c>
    </row>
    <row r="433" spans="1:8" x14ac:dyDescent="0.2">
      <c r="A433" s="9" t="str">
        <f t="shared" ca="1" si="26"/>
        <v/>
      </c>
      <c r="B433" s="17"/>
      <c r="C433" s="12"/>
      <c r="D433" s="86"/>
      <c r="F433" s="10" t="str">
        <f t="shared" ca="1" si="24"/>
        <v/>
      </c>
      <c r="G433" s="10" t="str">
        <f t="shared" ca="1" si="27"/>
        <v/>
      </c>
      <c r="H433" s="10" t="str">
        <f t="shared" ca="1" si="25"/>
        <v/>
      </c>
    </row>
    <row r="434" spans="1:8" x14ac:dyDescent="0.2">
      <c r="A434" s="9" t="str">
        <f t="shared" ca="1" si="26"/>
        <v/>
      </c>
      <c r="B434" s="17"/>
      <c r="C434" s="12"/>
      <c r="D434" s="86"/>
      <c r="F434" s="10" t="str">
        <f t="shared" ca="1" si="24"/>
        <v/>
      </c>
      <c r="G434" s="10" t="str">
        <f t="shared" ca="1" si="27"/>
        <v/>
      </c>
      <c r="H434" s="10" t="str">
        <f t="shared" ca="1" si="25"/>
        <v/>
      </c>
    </row>
    <row r="435" spans="1:8" x14ac:dyDescent="0.2">
      <c r="A435" s="9" t="str">
        <f t="shared" ca="1" si="26"/>
        <v/>
      </c>
      <c r="B435" s="17"/>
      <c r="C435" s="12"/>
      <c r="D435" s="86"/>
      <c r="F435" s="10" t="str">
        <f t="shared" ca="1" si="24"/>
        <v/>
      </c>
      <c r="G435" s="10" t="str">
        <f t="shared" ca="1" si="27"/>
        <v/>
      </c>
      <c r="H435" s="10" t="str">
        <f t="shared" ca="1" si="25"/>
        <v/>
      </c>
    </row>
    <row r="436" spans="1:8" x14ac:dyDescent="0.2">
      <c r="A436" s="9" t="str">
        <f t="shared" ca="1" si="26"/>
        <v/>
      </c>
      <c r="B436" s="17"/>
      <c r="C436" s="12"/>
      <c r="D436" s="86"/>
      <c r="F436" s="10" t="str">
        <f t="shared" ca="1" si="24"/>
        <v/>
      </c>
      <c r="G436" s="10" t="str">
        <f t="shared" ca="1" si="27"/>
        <v/>
      </c>
      <c r="H436" s="10" t="str">
        <f t="shared" ca="1" si="25"/>
        <v/>
      </c>
    </row>
    <row r="437" spans="1:8" x14ac:dyDescent="0.2">
      <c r="A437" s="9" t="str">
        <f t="shared" ca="1" si="26"/>
        <v/>
      </c>
      <c r="B437" s="17"/>
      <c r="C437" s="12"/>
      <c r="D437" s="86"/>
      <c r="F437" s="10" t="str">
        <f t="shared" ca="1" si="24"/>
        <v/>
      </c>
      <c r="G437" s="10" t="str">
        <f t="shared" ca="1" si="27"/>
        <v/>
      </c>
      <c r="H437" s="10" t="str">
        <f t="shared" ca="1" si="25"/>
        <v/>
      </c>
    </row>
    <row r="438" spans="1:8" x14ac:dyDescent="0.2">
      <c r="A438" s="9" t="str">
        <f t="shared" ca="1" si="26"/>
        <v/>
      </c>
      <c r="B438" s="17"/>
      <c r="C438" s="12"/>
      <c r="D438" s="86"/>
      <c r="F438" s="10" t="str">
        <f t="shared" ca="1" si="24"/>
        <v/>
      </c>
      <c r="G438" s="10" t="str">
        <f t="shared" ca="1" si="27"/>
        <v/>
      </c>
      <c r="H438" s="10" t="str">
        <f t="shared" ca="1" si="25"/>
        <v/>
      </c>
    </row>
    <row r="439" spans="1:8" x14ac:dyDescent="0.2">
      <c r="A439" s="9" t="str">
        <f t="shared" ca="1" si="26"/>
        <v/>
      </c>
      <c r="B439" s="17"/>
      <c r="C439" s="12"/>
      <c r="D439" s="86"/>
      <c r="F439" s="10" t="str">
        <f t="shared" ca="1" si="24"/>
        <v/>
      </c>
      <c r="G439" s="10" t="str">
        <f t="shared" ca="1" si="27"/>
        <v/>
      </c>
      <c r="H439" s="10" t="str">
        <f t="shared" ca="1" si="25"/>
        <v/>
      </c>
    </row>
    <row r="440" spans="1:8" x14ac:dyDescent="0.2">
      <c r="A440" s="9" t="str">
        <f t="shared" ca="1" si="26"/>
        <v/>
      </c>
      <c r="B440" s="17"/>
      <c r="C440" s="12"/>
      <c r="D440" s="86"/>
      <c r="F440" s="10" t="str">
        <f t="shared" ca="1" si="24"/>
        <v/>
      </c>
      <c r="G440" s="10" t="str">
        <f t="shared" ca="1" si="27"/>
        <v/>
      </c>
      <c r="H440" s="10" t="str">
        <f t="shared" ca="1" si="25"/>
        <v/>
      </c>
    </row>
    <row r="441" spans="1:8" x14ac:dyDescent="0.2">
      <c r="A441" s="9" t="str">
        <f t="shared" ca="1" si="26"/>
        <v/>
      </c>
      <c r="B441" s="17"/>
      <c r="C441" s="12"/>
      <c r="D441" s="86"/>
      <c r="F441" s="10" t="str">
        <f t="shared" ca="1" si="24"/>
        <v/>
      </c>
      <c r="G441" s="10" t="str">
        <f t="shared" ca="1" si="27"/>
        <v/>
      </c>
      <c r="H441" s="10" t="str">
        <f t="shared" ca="1" si="25"/>
        <v/>
      </c>
    </row>
    <row r="442" spans="1:8" x14ac:dyDescent="0.2">
      <c r="A442" s="9" t="str">
        <f t="shared" ca="1" si="26"/>
        <v/>
      </c>
      <c r="B442" s="17"/>
      <c r="C442" s="12"/>
      <c r="D442" s="86"/>
      <c r="F442" s="10" t="str">
        <f t="shared" ca="1" si="24"/>
        <v/>
      </c>
      <c r="G442" s="10" t="str">
        <f t="shared" ca="1" si="27"/>
        <v/>
      </c>
      <c r="H442" s="10" t="str">
        <f t="shared" ca="1" si="25"/>
        <v/>
      </c>
    </row>
    <row r="443" spans="1:8" x14ac:dyDescent="0.2">
      <c r="A443" s="9" t="str">
        <f t="shared" ca="1" si="26"/>
        <v/>
      </c>
      <c r="B443" s="17"/>
      <c r="C443" s="12"/>
      <c r="D443" s="86"/>
      <c r="F443" s="10" t="str">
        <f t="shared" ca="1" si="24"/>
        <v/>
      </c>
      <c r="G443" s="10" t="str">
        <f t="shared" ca="1" si="27"/>
        <v/>
      </c>
      <c r="H443" s="10" t="str">
        <f t="shared" ca="1" si="25"/>
        <v/>
      </c>
    </row>
    <row r="444" spans="1:8" x14ac:dyDescent="0.2">
      <c r="A444" s="9" t="str">
        <f t="shared" ca="1" si="26"/>
        <v/>
      </c>
      <c r="B444" s="17"/>
      <c r="C444" s="12"/>
      <c r="D444" s="86"/>
      <c r="F444" s="10" t="str">
        <f t="shared" ca="1" si="24"/>
        <v/>
      </c>
      <c r="G444" s="10" t="str">
        <f t="shared" ca="1" si="27"/>
        <v/>
      </c>
      <c r="H444" s="10" t="str">
        <f t="shared" ca="1" si="25"/>
        <v/>
      </c>
    </row>
    <row r="445" spans="1:8" x14ac:dyDescent="0.2">
      <c r="A445" s="9" t="str">
        <f t="shared" ca="1" si="26"/>
        <v/>
      </c>
      <c r="B445" s="17"/>
      <c r="C445" s="12"/>
      <c r="D445" s="86"/>
      <c r="F445" s="10" t="str">
        <f t="shared" ca="1" si="24"/>
        <v/>
      </c>
      <c r="G445" s="10" t="str">
        <f t="shared" ca="1" si="27"/>
        <v/>
      </c>
      <c r="H445" s="10" t="str">
        <f t="shared" ca="1" si="25"/>
        <v/>
      </c>
    </row>
    <row r="446" spans="1:8" x14ac:dyDescent="0.2">
      <c r="A446" s="9" t="str">
        <f t="shared" ca="1" si="26"/>
        <v/>
      </c>
      <c r="B446" s="17"/>
      <c r="C446" s="12"/>
      <c r="D446" s="86"/>
      <c r="F446" s="10" t="str">
        <f t="shared" ca="1" si="24"/>
        <v/>
      </c>
      <c r="G446" s="10" t="str">
        <f t="shared" ca="1" si="27"/>
        <v/>
      </c>
      <c r="H446" s="10" t="str">
        <f t="shared" ca="1" si="25"/>
        <v/>
      </c>
    </row>
    <row r="447" spans="1:8" x14ac:dyDescent="0.2">
      <c r="A447" s="9" t="str">
        <f t="shared" ca="1" si="26"/>
        <v/>
      </c>
      <c r="B447" s="17"/>
      <c r="C447" s="12"/>
      <c r="D447" s="86"/>
      <c r="F447" s="10" t="str">
        <f t="shared" ca="1" si="24"/>
        <v/>
      </c>
      <c r="G447" s="10" t="str">
        <f t="shared" ca="1" si="27"/>
        <v/>
      </c>
      <c r="H447" s="10" t="str">
        <f t="shared" ca="1" si="25"/>
        <v/>
      </c>
    </row>
    <row r="448" spans="1:8" x14ac:dyDescent="0.2">
      <c r="A448" s="9" t="str">
        <f t="shared" ca="1" si="26"/>
        <v/>
      </c>
      <c r="B448" s="17"/>
      <c r="C448" s="12"/>
      <c r="D448" s="86"/>
      <c r="F448" s="10" t="str">
        <f t="shared" ca="1" si="24"/>
        <v/>
      </c>
      <c r="G448" s="10" t="str">
        <f t="shared" ca="1" si="27"/>
        <v/>
      </c>
      <c r="H448" s="10" t="str">
        <f t="shared" ca="1" si="25"/>
        <v/>
      </c>
    </row>
    <row r="449" spans="1:8" x14ac:dyDescent="0.2">
      <c r="A449" s="9" t="str">
        <f t="shared" ca="1" si="26"/>
        <v/>
      </c>
      <c r="B449" s="17"/>
      <c r="C449" s="12"/>
      <c r="D449" s="86"/>
      <c r="F449" s="10" t="str">
        <f t="shared" ca="1" si="24"/>
        <v/>
      </c>
      <c r="G449" s="10" t="str">
        <f t="shared" ca="1" si="27"/>
        <v/>
      </c>
      <c r="H449" s="10" t="str">
        <f t="shared" ca="1" si="25"/>
        <v/>
      </c>
    </row>
    <row r="450" spans="1:8" x14ac:dyDescent="0.2">
      <c r="A450" s="9" t="str">
        <f t="shared" ca="1" si="26"/>
        <v/>
      </c>
      <c r="B450" s="17"/>
      <c r="C450" s="12"/>
      <c r="D450" s="86"/>
      <c r="F450" s="10" t="str">
        <f t="shared" ca="1" si="24"/>
        <v/>
      </c>
      <c r="G450" s="10" t="str">
        <f t="shared" ca="1" si="27"/>
        <v/>
      </c>
      <c r="H450" s="10" t="str">
        <f t="shared" ca="1" si="25"/>
        <v/>
      </c>
    </row>
    <row r="451" spans="1:8" x14ac:dyDescent="0.2">
      <c r="A451" s="9" t="str">
        <f t="shared" ca="1" si="26"/>
        <v/>
      </c>
      <c r="B451" s="17"/>
      <c r="C451" s="12"/>
      <c r="D451" s="86"/>
      <c r="F451" s="10" t="str">
        <f t="shared" ca="1" si="24"/>
        <v/>
      </c>
      <c r="G451" s="10" t="str">
        <f t="shared" ca="1" si="27"/>
        <v/>
      </c>
      <c r="H451" s="10" t="str">
        <f t="shared" ca="1" si="25"/>
        <v/>
      </c>
    </row>
    <row r="452" spans="1:8" x14ac:dyDescent="0.2">
      <c r="A452" s="9" t="str">
        <f t="shared" ca="1" si="26"/>
        <v/>
      </c>
      <c r="B452" s="17"/>
      <c r="C452" s="12"/>
      <c r="D452" s="86"/>
      <c r="F452" s="10" t="str">
        <f t="shared" ca="1" si="24"/>
        <v/>
      </c>
      <c r="G452" s="10" t="str">
        <f t="shared" ca="1" si="27"/>
        <v/>
      </c>
      <c r="H452" s="10" t="str">
        <f t="shared" ca="1" si="25"/>
        <v/>
      </c>
    </row>
    <row r="453" spans="1:8" x14ac:dyDescent="0.2">
      <c r="A453" s="9" t="str">
        <f t="shared" ca="1" si="26"/>
        <v/>
      </c>
      <c r="B453" s="17"/>
      <c r="C453" s="12"/>
      <c r="D453" s="86"/>
      <c r="F453" s="10" t="str">
        <f t="shared" ca="1" si="24"/>
        <v/>
      </c>
      <c r="G453" s="10" t="str">
        <f t="shared" ca="1" si="27"/>
        <v/>
      </c>
      <c r="H453" s="10" t="str">
        <f t="shared" ca="1" si="25"/>
        <v/>
      </c>
    </row>
    <row r="454" spans="1:8" x14ac:dyDescent="0.2">
      <c r="A454" s="9" t="str">
        <f t="shared" ca="1" si="26"/>
        <v/>
      </c>
      <c r="B454" s="17"/>
      <c r="C454" s="12"/>
      <c r="D454" s="86"/>
      <c r="F454" s="10" t="str">
        <f t="shared" ca="1" si="24"/>
        <v/>
      </c>
      <c r="G454" s="10" t="str">
        <f t="shared" ca="1" si="27"/>
        <v/>
      </c>
      <c r="H454" s="10" t="str">
        <f t="shared" ca="1" si="25"/>
        <v/>
      </c>
    </row>
    <row r="455" spans="1:8" x14ac:dyDescent="0.2">
      <c r="A455" s="9" t="str">
        <f t="shared" ca="1" si="26"/>
        <v/>
      </c>
      <c r="B455" s="17"/>
      <c r="C455" s="12"/>
      <c r="D455" s="86"/>
      <c r="F455" s="10" t="str">
        <f t="shared" ca="1" si="24"/>
        <v/>
      </c>
      <c r="G455" s="10" t="str">
        <f t="shared" ca="1" si="27"/>
        <v/>
      </c>
      <c r="H455" s="10" t="str">
        <f t="shared" ca="1" si="25"/>
        <v/>
      </c>
    </row>
    <row r="456" spans="1:8" x14ac:dyDescent="0.2">
      <c r="A456" s="9" t="str">
        <f t="shared" ca="1" si="26"/>
        <v/>
      </c>
      <c r="B456" s="17"/>
      <c r="C456" s="12"/>
      <c r="D456" s="86"/>
      <c r="F456" s="10" t="str">
        <f t="shared" ca="1" si="24"/>
        <v/>
      </c>
      <c r="G456" s="10" t="str">
        <f t="shared" ca="1" si="27"/>
        <v/>
      </c>
      <c r="H456" s="10" t="str">
        <f t="shared" ca="1" si="25"/>
        <v/>
      </c>
    </row>
    <row r="457" spans="1:8" x14ac:dyDescent="0.2">
      <c r="A457" s="9" t="str">
        <f t="shared" ca="1" si="26"/>
        <v/>
      </c>
      <c r="B457" s="17"/>
      <c r="C457" s="12"/>
      <c r="D457" s="86"/>
      <c r="F457" s="10" t="str">
        <f t="shared" ca="1" si="24"/>
        <v/>
      </c>
      <c r="G457" s="10" t="str">
        <f t="shared" ca="1" si="27"/>
        <v/>
      </c>
      <c r="H457" s="10" t="str">
        <f t="shared" ca="1" si="25"/>
        <v/>
      </c>
    </row>
    <row r="458" spans="1:8" x14ac:dyDescent="0.2">
      <c r="A458" s="9" t="str">
        <f t="shared" ca="1" si="26"/>
        <v/>
      </c>
      <c r="B458" s="17"/>
      <c r="C458" s="12"/>
      <c r="D458" s="86"/>
      <c r="F458" s="10" t="str">
        <f t="shared" ca="1" si="24"/>
        <v/>
      </c>
      <c r="G458" s="10" t="str">
        <f t="shared" ca="1" si="27"/>
        <v/>
      </c>
      <c r="H458" s="10" t="str">
        <f t="shared" ca="1" si="25"/>
        <v/>
      </c>
    </row>
    <row r="459" spans="1:8" x14ac:dyDescent="0.2">
      <c r="A459" s="9" t="str">
        <f t="shared" ca="1" si="26"/>
        <v/>
      </c>
      <c r="B459" s="17"/>
      <c r="C459" s="12"/>
      <c r="D459" s="86"/>
      <c r="F459" s="10" t="str">
        <f t="shared" ca="1" si="24"/>
        <v/>
      </c>
      <c r="G459" s="10" t="str">
        <f t="shared" ca="1" si="27"/>
        <v/>
      </c>
      <c r="H459" s="10" t="str">
        <f t="shared" ca="1" si="25"/>
        <v/>
      </c>
    </row>
    <row r="460" spans="1:8" x14ac:dyDescent="0.2">
      <c r="A460" s="9" t="str">
        <f t="shared" ca="1" si="26"/>
        <v/>
      </c>
      <c r="B460" s="17"/>
      <c r="C460" s="12"/>
      <c r="D460" s="86"/>
      <c r="F460" s="10" t="str">
        <f t="shared" ca="1" si="24"/>
        <v/>
      </c>
      <c r="G460" s="10" t="str">
        <f t="shared" ca="1" si="27"/>
        <v/>
      </c>
      <c r="H460" s="10" t="str">
        <f t="shared" ca="1" si="25"/>
        <v/>
      </c>
    </row>
    <row r="461" spans="1:8" x14ac:dyDescent="0.2">
      <c r="A461" s="9" t="str">
        <f t="shared" ca="1" si="26"/>
        <v/>
      </c>
      <c r="B461" s="17"/>
      <c r="C461" s="12"/>
      <c r="D461" s="86"/>
      <c r="F461" s="10" t="str">
        <f t="shared" ca="1" si="24"/>
        <v/>
      </c>
      <c r="G461" s="10" t="str">
        <f t="shared" ca="1" si="27"/>
        <v/>
      </c>
      <c r="H461" s="10" t="str">
        <f t="shared" ca="1" si="25"/>
        <v/>
      </c>
    </row>
    <row r="462" spans="1:8" x14ac:dyDescent="0.2">
      <c r="A462" s="9" t="str">
        <f t="shared" ca="1" si="26"/>
        <v/>
      </c>
      <c r="B462" s="17"/>
      <c r="C462" s="12"/>
      <c r="D462" s="86"/>
      <c r="F462" s="10" t="str">
        <f t="shared" ca="1" si="24"/>
        <v/>
      </c>
      <c r="G462" s="10" t="str">
        <f t="shared" ca="1" si="27"/>
        <v/>
      </c>
      <c r="H462" s="10" t="str">
        <f t="shared" ca="1" si="25"/>
        <v/>
      </c>
    </row>
    <row r="463" spans="1:8" x14ac:dyDescent="0.2">
      <c r="A463" s="9" t="str">
        <f t="shared" ca="1" si="26"/>
        <v/>
      </c>
      <c r="B463" s="17"/>
      <c r="C463" s="12"/>
      <c r="D463" s="86"/>
      <c r="F463" s="10" t="str">
        <f t="shared" ca="1" si="24"/>
        <v/>
      </c>
      <c r="G463" s="10" t="str">
        <f t="shared" ca="1" si="27"/>
        <v/>
      </c>
      <c r="H463" s="10" t="str">
        <f t="shared" ca="1" si="25"/>
        <v/>
      </c>
    </row>
    <row r="464" spans="1:8" x14ac:dyDescent="0.2">
      <c r="A464" s="9" t="str">
        <f t="shared" ca="1" si="26"/>
        <v/>
      </c>
      <c r="B464" s="17"/>
      <c r="C464" s="12"/>
      <c r="D464" s="86"/>
      <c r="F464" s="10" t="str">
        <f t="shared" ca="1" si="24"/>
        <v/>
      </c>
      <c r="G464" s="10" t="str">
        <f t="shared" ca="1" si="27"/>
        <v/>
      </c>
      <c r="H464" s="10" t="str">
        <f t="shared" ca="1" si="25"/>
        <v/>
      </c>
    </row>
    <row r="465" spans="1:8" x14ac:dyDescent="0.2">
      <c r="A465" s="9" t="str">
        <f t="shared" ca="1" si="26"/>
        <v/>
      </c>
      <c r="B465" s="17"/>
      <c r="C465" s="12"/>
      <c r="D465" s="86"/>
      <c r="F465" s="10" t="str">
        <f t="shared" ca="1" si="24"/>
        <v/>
      </c>
      <c r="G465" s="10" t="str">
        <f t="shared" ca="1" si="27"/>
        <v/>
      </c>
      <c r="H465" s="10" t="str">
        <f t="shared" ca="1" si="25"/>
        <v/>
      </c>
    </row>
    <row r="466" spans="1:8" x14ac:dyDescent="0.2">
      <c r="A466" s="9" t="str">
        <f t="shared" ca="1" si="26"/>
        <v/>
      </c>
      <c r="B466" s="17"/>
      <c r="C466" s="12"/>
      <c r="D466" s="86"/>
      <c r="F466" s="10" t="str">
        <f t="shared" ca="1" si="24"/>
        <v/>
      </c>
      <c r="G466" s="10" t="str">
        <f t="shared" ca="1" si="27"/>
        <v/>
      </c>
      <c r="H466" s="10" t="str">
        <f t="shared" ca="1" si="25"/>
        <v/>
      </c>
    </row>
    <row r="467" spans="1:8" x14ac:dyDescent="0.2">
      <c r="A467" s="9" t="str">
        <f t="shared" ca="1" si="26"/>
        <v/>
      </c>
      <c r="B467" s="17"/>
      <c r="C467" s="12"/>
      <c r="D467" s="86"/>
      <c r="F467" s="10" t="str">
        <f t="shared" ref="F467:F530" ca="1" si="28">IF(B467="","",ROUND(((1+$H$9)^(B467-OFFSET(B467,-1,0,1,1))-1)*OFFSET(H467,-1,0,1,1),2))</f>
        <v/>
      </c>
      <c r="G467" s="10" t="str">
        <f t="shared" ca="1" si="27"/>
        <v/>
      </c>
      <c r="H467" s="10" t="str">
        <f t="shared" ref="H467:H530" ca="1" si="29">IF(B467="","",OFFSET(H467,-1,0,1,1)+F467-C467)</f>
        <v/>
      </c>
    </row>
    <row r="468" spans="1:8" x14ac:dyDescent="0.2">
      <c r="A468" s="9" t="str">
        <f t="shared" ref="A468:A531" ca="1" si="30">IF(OR(H467&lt;=0,H467=""),"",OFFSET(A468,-1,0,1,1)+1)</f>
        <v/>
      </c>
      <c r="B468" s="17"/>
      <c r="C468" s="12"/>
      <c r="D468" s="86"/>
      <c r="F468" s="10" t="str">
        <f t="shared" ca="1" si="28"/>
        <v/>
      </c>
      <c r="G468" s="10" t="str">
        <f t="shared" ref="G468:G531" ca="1" si="31">IF(B468="","",MAX(0,OFFSET(H468,-1,0,1,1)-H468))</f>
        <v/>
      </c>
      <c r="H468" s="10" t="str">
        <f t="shared" ca="1" si="29"/>
        <v/>
      </c>
    </row>
    <row r="469" spans="1:8" x14ac:dyDescent="0.2">
      <c r="A469" s="9" t="str">
        <f t="shared" ca="1" si="30"/>
        <v/>
      </c>
      <c r="B469" s="17"/>
      <c r="C469" s="12"/>
      <c r="D469" s="86"/>
      <c r="F469" s="10" t="str">
        <f t="shared" ca="1" si="28"/>
        <v/>
      </c>
      <c r="G469" s="10" t="str">
        <f t="shared" ca="1" si="31"/>
        <v/>
      </c>
      <c r="H469" s="10" t="str">
        <f t="shared" ca="1" si="29"/>
        <v/>
      </c>
    </row>
    <row r="470" spans="1:8" x14ac:dyDescent="0.2">
      <c r="A470" s="9" t="str">
        <f t="shared" ca="1" si="30"/>
        <v/>
      </c>
      <c r="B470" s="17"/>
      <c r="C470" s="12"/>
      <c r="D470" s="86"/>
      <c r="F470" s="10" t="str">
        <f t="shared" ca="1" si="28"/>
        <v/>
      </c>
      <c r="G470" s="10" t="str">
        <f t="shared" ca="1" si="31"/>
        <v/>
      </c>
      <c r="H470" s="10" t="str">
        <f t="shared" ca="1" si="29"/>
        <v/>
      </c>
    </row>
    <row r="471" spans="1:8" x14ac:dyDescent="0.2">
      <c r="A471" s="9" t="str">
        <f t="shared" ca="1" si="30"/>
        <v/>
      </c>
      <c r="B471" s="17"/>
      <c r="C471" s="12"/>
      <c r="D471" s="86"/>
      <c r="F471" s="10" t="str">
        <f t="shared" ca="1" si="28"/>
        <v/>
      </c>
      <c r="G471" s="10" t="str">
        <f t="shared" ca="1" si="31"/>
        <v/>
      </c>
      <c r="H471" s="10" t="str">
        <f t="shared" ca="1" si="29"/>
        <v/>
      </c>
    </row>
    <row r="472" spans="1:8" x14ac:dyDescent="0.2">
      <c r="A472" s="9" t="str">
        <f t="shared" ca="1" si="30"/>
        <v/>
      </c>
      <c r="B472" s="17"/>
      <c r="C472" s="12"/>
      <c r="D472" s="86"/>
      <c r="F472" s="10" t="str">
        <f t="shared" ca="1" si="28"/>
        <v/>
      </c>
      <c r="G472" s="10" t="str">
        <f t="shared" ca="1" si="31"/>
        <v/>
      </c>
      <c r="H472" s="10" t="str">
        <f t="shared" ca="1" si="29"/>
        <v/>
      </c>
    </row>
    <row r="473" spans="1:8" x14ac:dyDescent="0.2">
      <c r="A473" s="9" t="str">
        <f t="shared" ca="1" si="30"/>
        <v/>
      </c>
      <c r="B473" s="17"/>
      <c r="C473" s="12"/>
      <c r="D473" s="86"/>
      <c r="F473" s="10" t="str">
        <f t="shared" ca="1" si="28"/>
        <v/>
      </c>
      <c r="G473" s="10" t="str">
        <f t="shared" ca="1" si="31"/>
        <v/>
      </c>
      <c r="H473" s="10" t="str">
        <f t="shared" ca="1" si="29"/>
        <v/>
      </c>
    </row>
    <row r="474" spans="1:8" x14ac:dyDescent="0.2">
      <c r="A474" s="9" t="str">
        <f t="shared" ca="1" si="30"/>
        <v/>
      </c>
      <c r="B474" s="17"/>
      <c r="C474" s="12"/>
      <c r="D474" s="86"/>
      <c r="F474" s="10" t="str">
        <f t="shared" ca="1" si="28"/>
        <v/>
      </c>
      <c r="G474" s="10" t="str">
        <f t="shared" ca="1" si="31"/>
        <v/>
      </c>
      <c r="H474" s="10" t="str">
        <f t="shared" ca="1" si="29"/>
        <v/>
      </c>
    </row>
    <row r="475" spans="1:8" x14ac:dyDescent="0.2">
      <c r="A475" s="9" t="str">
        <f t="shared" ca="1" si="30"/>
        <v/>
      </c>
      <c r="B475" s="17"/>
      <c r="C475" s="12"/>
      <c r="D475" s="86"/>
      <c r="F475" s="10" t="str">
        <f t="shared" ca="1" si="28"/>
        <v/>
      </c>
      <c r="G475" s="10" t="str">
        <f t="shared" ca="1" si="31"/>
        <v/>
      </c>
      <c r="H475" s="10" t="str">
        <f t="shared" ca="1" si="29"/>
        <v/>
      </c>
    </row>
    <row r="476" spans="1:8" x14ac:dyDescent="0.2">
      <c r="A476" s="9" t="str">
        <f t="shared" ca="1" si="30"/>
        <v/>
      </c>
      <c r="B476" s="17"/>
      <c r="C476" s="12"/>
      <c r="D476" s="86"/>
      <c r="F476" s="10" t="str">
        <f t="shared" ca="1" si="28"/>
        <v/>
      </c>
      <c r="G476" s="10" t="str">
        <f t="shared" ca="1" si="31"/>
        <v/>
      </c>
      <c r="H476" s="10" t="str">
        <f t="shared" ca="1" si="29"/>
        <v/>
      </c>
    </row>
    <row r="477" spans="1:8" x14ac:dyDescent="0.2">
      <c r="A477" s="9" t="str">
        <f t="shared" ca="1" si="30"/>
        <v/>
      </c>
      <c r="B477" s="17"/>
      <c r="C477" s="12"/>
      <c r="D477" s="86"/>
      <c r="F477" s="10" t="str">
        <f t="shared" ca="1" si="28"/>
        <v/>
      </c>
      <c r="G477" s="10" t="str">
        <f t="shared" ca="1" si="31"/>
        <v/>
      </c>
      <c r="H477" s="10" t="str">
        <f t="shared" ca="1" si="29"/>
        <v/>
      </c>
    </row>
    <row r="478" spans="1:8" x14ac:dyDescent="0.2">
      <c r="A478" s="9" t="str">
        <f t="shared" ca="1" si="30"/>
        <v/>
      </c>
      <c r="B478" s="17"/>
      <c r="C478" s="12"/>
      <c r="D478" s="86"/>
      <c r="F478" s="10" t="str">
        <f t="shared" ca="1" si="28"/>
        <v/>
      </c>
      <c r="G478" s="10" t="str">
        <f t="shared" ca="1" si="31"/>
        <v/>
      </c>
      <c r="H478" s="10" t="str">
        <f t="shared" ca="1" si="29"/>
        <v/>
      </c>
    </row>
    <row r="479" spans="1:8" x14ac:dyDescent="0.2">
      <c r="A479" s="9" t="str">
        <f t="shared" ca="1" si="30"/>
        <v/>
      </c>
      <c r="B479" s="17"/>
      <c r="C479" s="12"/>
      <c r="D479" s="86"/>
      <c r="F479" s="10" t="str">
        <f t="shared" ca="1" si="28"/>
        <v/>
      </c>
      <c r="G479" s="10" t="str">
        <f t="shared" ca="1" si="31"/>
        <v/>
      </c>
      <c r="H479" s="10" t="str">
        <f t="shared" ca="1" si="29"/>
        <v/>
      </c>
    </row>
    <row r="480" spans="1:8" x14ac:dyDescent="0.2">
      <c r="A480" s="9" t="str">
        <f t="shared" ca="1" si="30"/>
        <v/>
      </c>
      <c r="B480" s="17"/>
      <c r="C480" s="12"/>
      <c r="D480" s="86"/>
      <c r="F480" s="10" t="str">
        <f t="shared" ca="1" si="28"/>
        <v/>
      </c>
      <c r="G480" s="10" t="str">
        <f t="shared" ca="1" si="31"/>
        <v/>
      </c>
      <c r="H480" s="10" t="str">
        <f t="shared" ca="1" si="29"/>
        <v/>
      </c>
    </row>
    <row r="481" spans="1:8" x14ac:dyDescent="0.2">
      <c r="A481" s="9" t="str">
        <f t="shared" ca="1" si="30"/>
        <v/>
      </c>
      <c r="B481" s="17"/>
      <c r="C481" s="12"/>
      <c r="D481" s="86"/>
      <c r="F481" s="10" t="str">
        <f t="shared" ca="1" si="28"/>
        <v/>
      </c>
      <c r="G481" s="10" t="str">
        <f t="shared" ca="1" si="31"/>
        <v/>
      </c>
      <c r="H481" s="10" t="str">
        <f t="shared" ca="1" si="29"/>
        <v/>
      </c>
    </row>
    <row r="482" spans="1:8" x14ac:dyDescent="0.2">
      <c r="A482" s="9" t="str">
        <f t="shared" ca="1" si="30"/>
        <v/>
      </c>
      <c r="B482" s="17"/>
      <c r="C482" s="12"/>
      <c r="D482" s="86"/>
      <c r="F482" s="10" t="str">
        <f t="shared" ca="1" si="28"/>
        <v/>
      </c>
      <c r="G482" s="10" t="str">
        <f t="shared" ca="1" si="31"/>
        <v/>
      </c>
      <c r="H482" s="10" t="str">
        <f t="shared" ca="1" si="29"/>
        <v/>
      </c>
    </row>
    <row r="483" spans="1:8" x14ac:dyDescent="0.2">
      <c r="A483" s="9" t="str">
        <f t="shared" ca="1" si="30"/>
        <v/>
      </c>
      <c r="B483" s="17"/>
      <c r="C483" s="12"/>
      <c r="D483" s="86"/>
      <c r="F483" s="10" t="str">
        <f t="shared" ca="1" si="28"/>
        <v/>
      </c>
      <c r="G483" s="10" t="str">
        <f t="shared" ca="1" si="31"/>
        <v/>
      </c>
      <c r="H483" s="10" t="str">
        <f t="shared" ca="1" si="29"/>
        <v/>
      </c>
    </row>
    <row r="484" spans="1:8" x14ac:dyDescent="0.2">
      <c r="A484" s="9" t="str">
        <f t="shared" ca="1" si="30"/>
        <v/>
      </c>
      <c r="B484" s="17"/>
      <c r="C484" s="12"/>
      <c r="D484" s="86"/>
      <c r="F484" s="10" t="str">
        <f t="shared" ca="1" si="28"/>
        <v/>
      </c>
      <c r="G484" s="10" t="str">
        <f t="shared" ca="1" si="31"/>
        <v/>
      </c>
      <c r="H484" s="10" t="str">
        <f t="shared" ca="1" si="29"/>
        <v/>
      </c>
    </row>
    <row r="485" spans="1:8" x14ac:dyDescent="0.2">
      <c r="A485" s="9" t="str">
        <f t="shared" ca="1" si="30"/>
        <v/>
      </c>
      <c r="B485" s="17"/>
      <c r="C485" s="12"/>
      <c r="D485" s="86"/>
      <c r="F485" s="10" t="str">
        <f t="shared" ca="1" si="28"/>
        <v/>
      </c>
      <c r="G485" s="10" t="str">
        <f t="shared" ca="1" si="31"/>
        <v/>
      </c>
      <c r="H485" s="10" t="str">
        <f t="shared" ca="1" si="29"/>
        <v/>
      </c>
    </row>
    <row r="486" spans="1:8" x14ac:dyDescent="0.2">
      <c r="A486" s="9" t="str">
        <f t="shared" ca="1" si="30"/>
        <v/>
      </c>
      <c r="B486" s="17"/>
      <c r="C486" s="12"/>
      <c r="D486" s="86"/>
      <c r="F486" s="10" t="str">
        <f t="shared" ca="1" si="28"/>
        <v/>
      </c>
      <c r="G486" s="10" t="str">
        <f t="shared" ca="1" si="31"/>
        <v/>
      </c>
      <c r="H486" s="10" t="str">
        <f t="shared" ca="1" si="29"/>
        <v/>
      </c>
    </row>
    <row r="487" spans="1:8" x14ac:dyDescent="0.2">
      <c r="A487" s="9" t="str">
        <f t="shared" ca="1" si="30"/>
        <v/>
      </c>
      <c r="B487" s="17"/>
      <c r="C487" s="12"/>
      <c r="D487" s="86"/>
      <c r="F487" s="10" t="str">
        <f t="shared" ca="1" si="28"/>
        <v/>
      </c>
      <c r="G487" s="10" t="str">
        <f t="shared" ca="1" si="31"/>
        <v/>
      </c>
      <c r="H487" s="10" t="str">
        <f t="shared" ca="1" si="29"/>
        <v/>
      </c>
    </row>
    <row r="488" spans="1:8" x14ac:dyDescent="0.2">
      <c r="A488" s="9" t="str">
        <f t="shared" ca="1" si="30"/>
        <v/>
      </c>
      <c r="B488" s="17"/>
      <c r="C488" s="12"/>
      <c r="D488" s="86"/>
      <c r="F488" s="10" t="str">
        <f t="shared" ca="1" si="28"/>
        <v/>
      </c>
      <c r="G488" s="10" t="str">
        <f t="shared" ca="1" si="31"/>
        <v/>
      </c>
      <c r="H488" s="10" t="str">
        <f t="shared" ca="1" si="29"/>
        <v/>
      </c>
    </row>
    <row r="489" spans="1:8" x14ac:dyDescent="0.2">
      <c r="A489" s="9" t="str">
        <f t="shared" ca="1" si="30"/>
        <v/>
      </c>
      <c r="B489" s="17"/>
      <c r="C489" s="12"/>
      <c r="D489" s="86"/>
      <c r="F489" s="10" t="str">
        <f t="shared" ca="1" si="28"/>
        <v/>
      </c>
      <c r="G489" s="10" t="str">
        <f t="shared" ca="1" si="31"/>
        <v/>
      </c>
      <c r="H489" s="10" t="str">
        <f t="shared" ca="1" si="29"/>
        <v/>
      </c>
    </row>
    <row r="490" spans="1:8" x14ac:dyDescent="0.2">
      <c r="A490" s="9" t="str">
        <f t="shared" ca="1" si="30"/>
        <v/>
      </c>
      <c r="B490" s="17"/>
      <c r="C490" s="12"/>
      <c r="D490" s="86"/>
      <c r="F490" s="10" t="str">
        <f t="shared" ca="1" si="28"/>
        <v/>
      </c>
      <c r="G490" s="10" t="str">
        <f t="shared" ca="1" si="31"/>
        <v/>
      </c>
      <c r="H490" s="10" t="str">
        <f t="shared" ca="1" si="29"/>
        <v/>
      </c>
    </row>
    <row r="491" spans="1:8" x14ac:dyDescent="0.2">
      <c r="A491" s="9" t="str">
        <f t="shared" ca="1" si="30"/>
        <v/>
      </c>
      <c r="B491" s="17"/>
      <c r="C491" s="12"/>
      <c r="D491" s="86"/>
      <c r="F491" s="10" t="str">
        <f t="shared" ca="1" si="28"/>
        <v/>
      </c>
      <c r="G491" s="10" t="str">
        <f t="shared" ca="1" si="31"/>
        <v/>
      </c>
      <c r="H491" s="10" t="str">
        <f t="shared" ca="1" si="29"/>
        <v/>
      </c>
    </row>
    <row r="492" spans="1:8" x14ac:dyDescent="0.2">
      <c r="A492" s="9" t="str">
        <f t="shared" ca="1" si="30"/>
        <v/>
      </c>
      <c r="B492" s="17"/>
      <c r="C492" s="12"/>
      <c r="D492" s="86"/>
      <c r="F492" s="10" t="str">
        <f t="shared" ca="1" si="28"/>
        <v/>
      </c>
      <c r="G492" s="10" t="str">
        <f t="shared" ca="1" si="31"/>
        <v/>
      </c>
      <c r="H492" s="10" t="str">
        <f t="shared" ca="1" si="29"/>
        <v/>
      </c>
    </row>
    <row r="493" spans="1:8" x14ac:dyDescent="0.2">
      <c r="A493" s="9" t="str">
        <f t="shared" ca="1" si="30"/>
        <v/>
      </c>
      <c r="B493" s="17"/>
      <c r="C493" s="12"/>
      <c r="D493" s="86"/>
      <c r="F493" s="10" t="str">
        <f t="shared" ca="1" si="28"/>
        <v/>
      </c>
      <c r="G493" s="10" t="str">
        <f t="shared" ca="1" si="31"/>
        <v/>
      </c>
      <c r="H493" s="10" t="str">
        <f t="shared" ca="1" si="29"/>
        <v/>
      </c>
    </row>
    <row r="494" spans="1:8" x14ac:dyDescent="0.2">
      <c r="A494" s="9" t="str">
        <f t="shared" ca="1" si="30"/>
        <v/>
      </c>
      <c r="B494" s="17"/>
      <c r="C494" s="12"/>
      <c r="D494" s="86"/>
      <c r="F494" s="10" t="str">
        <f t="shared" ca="1" si="28"/>
        <v/>
      </c>
      <c r="G494" s="10" t="str">
        <f t="shared" ca="1" si="31"/>
        <v/>
      </c>
      <c r="H494" s="10" t="str">
        <f t="shared" ca="1" si="29"/>
        <v/>
      </c>
    </row>
    <row r="495" spans="1:8" x14ac:dyDescent="0.2">
      <c r="A495" s="9" t="str">
        <f t="shared" ca="1" si="30"/>
        <v/>
      </c>
      <c r="B495" s="17"/>
      <c r="C495" s="12"/>
      <c r="D495" s="86"/>
      <c r="F495" s="10" t="str">
        <f t="shared" ca="1" si="28"/>
        <v/>
      </c>
      <c r="G495" s="10" t="str">
        <f t="shared" ca="1" si="31"/>
        <v/>
      </c>
      <c r="H495" s="10" t="str">
        <f t="shared" ca="1" si="29"/>
        <v/>
      </c>
    </row>
    <row r="496" spans="1:8" x14ac:dyDescent="0.2">
      <c r="A496" s="9" t="str">
        <f t="shared" ca="1" si="30"/>
        <v/>
      </c>
      <c r="B496" s="17"/>
      <c r="C496" s="12"/>
      <c r="D496" s="86"/>
      <c r="F496" s="10" t="str">
        <f t="shared" ca="1" si="28"/>
        <v/>
      </c>
      <c r="G496" s="10" t="str">
        <f t="shared" ca="1" si="31"/>
        <v/>
      </c>
      <c r="H496" s="10" t="str">
        <f t="shared" ca="1" si="29"/>
        <v/>
      </c>
    </row>
    <row r="497" spans="1:8" x14ac:dyDescent="0.2">
      <c r="A497" s="9" t="str">
        <f t="shared" ca="1" si="30"/>
        <v/>
      </c>
      <c r="B497" s="17"/>
      <c r="C497" s="12"/>
      <c r="D497" s="86"/>
      <c r="F497" s="10" t="str">
        <f t="shared" ca="1" si="28"/>
        <v/>
      </c>
      <c r="G497" s="10" t="str">
        <f t="shared" ca="1" si="31"/>
        <v/>
      </c>
      <c r="H497" s="10" t="str">
        <f t="shared" ca="1" si="29"/>
        <v/>
      </c>
    </row>
    <row r="498" spans="1:8" x14ac:dyDescent="0.2">
      <c r="A498" s="9" t="str">
        <f t="shared" ca="1" si="30"/>
        <v/>
      </c>
      <c r="B498" s="17"/>
      <c r="C498" s="12"/>
      <c r="D498" s="86"/>
      <c r="F498" s="10" t="str">
        <f t="shared" ca="1" si="28"/>
        <v/>
      </c>
      <c r="G498" s="10" t="str">
        <f t="shared" ca="1" si="31"/>
        <v/>
      </c>
      <c r="H498" s="10" t="str">
        <f t="shared" ca="1" si="29"/>
        <v/>
      </c>
    </row>
    <row r="499" spans="1:8" x14ac:dyDescent="0.2">
      <c r="A499" s="9" t="str">
        <f t="shared" ca="1" si="30"/>
        <v/>
      </c>
      <c r="B499" s="17"/>
      <c r="C499" s="12"/>
      <c r="D499" s="86"/>
      <c r="F499" s="10" t="str">
        <f t="shared" ca="1" si="28"/>
        <v/>
      </c>
      <c r="G499" s="10" t="str">
        <f t="shared" ca="1" si="31"/>
        <v/>
      </c>
      <c r="H499" s="10" t="str">
        <f t="shared" ca="1" si="29"/>
        <v/>
      </c>
    </row>
    <row r="500" spans="1:8" x14ac:dyDescent="0.2">
      <c r="A500" s="9" t="str">
        <f t="shared" ca="1" si="30"/>
        <v/>
      </c>
      <c r="B500" s="17"/>
      <c r="C500" s="12"/>
      <c r="D500" s="86"/>
      <c r="F500" s="10" t="str">
        <f t="shared" ca="1" si="28"/>
        <v/>
      </c>
      <c r="G500" s="10" t="str">
        <f t="shared" ca="1" si="31"/>
        <v/>
      </c>
      <c r="H500" s="10" t="str">
        <f t="shared" ca="1" si="29"/>
        <v/>
      </c>
    </row>
    <row r="501" spans="1:8" x14ac:dyDescent="0.2">
      <c r="A501" s="9" t="str">
        <f t="shared" ca="1" si="30"/>
        <v/>
      </c>
      <c r="B501" s="17"/>
      <c r="C501" s="12"/>
      <c r="D501" s="86"/>
      <c r="F501" s="10" t="str">
        <f t="shared" ca="1" si="28"/>
        <v/>
      </c>
      <c r="G501" s="10" t="str">
        <f t="shared" ca="1" si="31"/>
        <v/>
      </c>
      <c r="H501" s="10" t="str">
        <f t="shared" ca="1" si="29"/>
        <v/>
      </c>
    </row>
    <row r="502" spans="1:8" x14ac:dyDescent="0.2">
      <c r="A502" s="9" t="str">
        <f t="shared" ca="1" si="30"/>
        <v/>
      </c>
      <c r="B502" s="17"/>
      <c r="C502" s="12"/>
      <c r="D502" s="86"/>
      <c r="F502" s="10" t="str">
        <f t="shared" ca="1" si="28"/>
        <v/>
      </c>
      <c r="G502" s="10" t="str">
        <f t="shared" ca="1" si="31"/>
        <v/>
      </c>
      <c r="H502" s="10" t="str">
        <f t="shared" ca="1" si="29"/>
        <v/>
      </c>
    </row>
    <row r="503" spans="1:8" x14ac:dyDescent="0.2">
      <c r="A503" s="9" t="str">
        <f t="shared" ca="1" si="30"/>
        <v/>
      </c>
      <c r="B503" s="17"/>
      <c r="C503" s="12"/>
      <c r="D503" s="86"/>
      <c r="F503" s="10" t="str">
        <f t="shared" ca="1" si="28"/>
        <v/>
      </c>
      <c r="G503" s="10" t="str">
        <f t="shared" ca="1" si="31"/>
        <v/>
      </c>
      <c r="H503" s="10" t="str">
        <f t="shared" ca="1" si="29"/>
        <v/>
      </c>
    </row>
    <row r="504" spans="1:8" x14ac:dyDescent="0.2">
      <c r="A504" s="9" t="str">
        <f t="shared" ca="1" si="30"/>
        <v/>
      </c>
      <c r="B504" s="17"/>
      <c r="C504" s="12"/>
      <c r="D504" s="86"/>
      <c r="F504" s="10" t="str">
        <f t="shared" ca="1" si="28"/>
        <v/>
      </c>
      <c r="G504" s="10" t="str">
        <f t="shared" ca="1" si="31"/>
        <v/>
      </c>
      <c r="H504" s="10" t="str">
        <f t="shared" ca="1" si="29"/>
        <v/>
      </c>
    </row>
    <row r="505" spans="1:8" x14ac:dyDescent="0.2">
      <c r="A505" s="9" t="str">
        <f t="shared" ca="1" si="30"/>
        <v/>
      </c>
      <c r="B505" s="17"/>
      <c r="C505" s="12"/>
      <c r="D505" s="86"/>
      <c r="F505" s="10" t="str">
        <f t="shared" ca="1" si="28"/>
        <v/>
      </c>
      <c r="G505" s="10" t="str">
        <f t="shared" ca="1" si="31"/>
        <v/>
      </c>
      <c r="H505" s="10" t="str">
        <f t="shared" ca="1" si="29"/>
        <v/>
      </c>
    </row>
    <row r="506" spans="1:8" x14ac:dyDescent="0.2">
      <c r="A506" s="9" t="str">
        <f t="shared" ca="1" si="30"/>
        <v/>
      </c>
      <c r="B506" s="17"/>
      <c r="C506" s="12"/>
      <c r="D506" s="86"/>
      <c r="F506" s="10" t="str">
        <f t="shared" ca="1" si="28"/>
        <v/>
      </c>
      <c r="G506" s="10" t="str">
        <f t="shared" ca="1" si="31"/>
        <v/>
      </c>
      <c r="H506" s="10" t="str">
        <f t="shared" ca="1" si="29"/>
        <v/>
      </c>
    </row>
    <row r="507" spans="1:8" x14ac:dyDescent="0.2">
      <c r="A507" s="9" t="str">
        <f t="shared" ca="1" si="30"/>
        <v/>
      </c>
      <c r="B507" s="17"/>
      <c r="C507" s="12"/>
      <c r="D507" s="86"/>
      <c r="F507" s="10" t="str">
        <f t="shared" ca="1" si="28"/>
        <v/>
      </c>
      <c r="G507" s="10" t="str">
        <f t="shared" ca="1" si="31"/>
        <v/>
      </c>
      <c r="H507" s="10" t="str">
        <f t="shared" ca="1" si="29"/>
        <v/>
      </c>
    </row>
    <row r="508" spans="1:8" x14ac:dyDescent="0.2">
      <c r="A508" s="9" t="str">
        <f t="shared" ca="1" si="30"/>
        <v/>
      </c>
      <c r="B508" s="17"/>
      <c r="C508" s="12"/>
      <c r="D508" s="86"/>
      <c r="F508" s="10" t="str">
        <f t="shared" ca="1" si="28"/>
        <v/>
      </c>
      <c r="G508" s="10" t="str">
        <f t="shared" ca="1" si="31"/>
        <v/>
      </c>
      <c r="H508" s="10" t="str">
        <f t="shared" ca="1" si="29"/>
        <v/>
      </c>
    </row>
    <row r="509" spans="1:8" x14ac:dyDescent="0.2">
      <c r="A509" s="9" t="str">
        <f t="shared" ca="1" si="30"/>
        <v/>
      </c>
      <c r="B509" s="17"/>
      <c r="C509" s="12"/>
      <c r="D509" s="86"/>
      <c r="F509" s="10" t="str">
        <f t="shared" ca="1" si="28"/>
        <v/>
      </c>
      <c r="G509" s="10" t="str">
        <f t="shared" ca="1" si="31"/>
        <v/>
      </c>
      <c r="H509" s="10" t="str">
        <f t="shared" ca="1" si="29"/>
        <v/>
      </c>
    </row>
    <row r="510" spans="1:8" x14ac:dyDescent="0.2">
      <c r="A510" s="9" t="str">
        <f t="shared" ca="1" si="30"/>
        <v/>
      </c>
      <c r="B510" s="17"/>
      <c r="C510" s="12"/>
      <c r="D510" s="86"/>
      <c r="F510" s="10" t="str">
        <f t="shared" ca="1" si="28"/>
        <v/>
      </c>
      <c r="G510" s="10" t="str">
        <f t="shared" ca="1" si="31"/>
        <v/>
      </c>
      <c r="H510" s="10" t="str">
        <f t="shared" ca="1" si="29"/>
        <v/>
      </c>
    </row>
    <row r="511" spans="1:8" x14ac:dyDescent="0.2">
      <c r="A511" s="9" t="str">
        <f t="shared" ca="1" si="30"/>
        <v/>
      </c>
      <c r="B511" s="17"/>
      <c r="C511" s="12"/>
      <c r="D511" s="86"/>
      <c r="F511" s="10" t="str">
        <f t="shared" ca="1" si="28"/>
        <v/>
      </c>
      <c r="G511" s="10" t="str">
        <f t="shared" ca="1" si="31"/>
        <v/>
      </c>
      <c r="H511" s="10" t="str">
        <f t="shared" ca="1" si="29"/>
        <v/>
      </c>
    </row>
    <row r="512" spans="1:8" x14ac:dyDescent="0.2">
      <c r="A512" s="9" t="str">
        <f t="shared" ca="1" si="30"/>
        <v/>
      </c>
      <c r="B512" s="17"/>
      <c r="C512" s="12"/>
      <c r="D512" s="86"/>
      <c r="F512" s="10" t="str">
        <f t="shared" ca="1" si="28"/>
        <v/>
      </c>
      <c r="G512" s="10" t="str">
        <f t="shared" ca="1" si="31"/>
        <v/>
      </c>
      <c r="H512" s="10" t="str">
        <f t="shared" ca="1" si="29"/>
        <v/>
      </c>
    </row>
    <row r="513" spans="1:8" x14ac:dyDescent="0.2">
      <c r="A513" s="9" t="str">
        <f t="shared" ca="1" si="30"/>
        <v/>
      </c>
      <c r="B513" s="17"/>
      <c r="C513" s="12"/>
      <c r="D513" s="86"/>
      <c r="F513" s="10" t="str">
        <f t="shared" ca="1" si="28"/>
        <v/>
      </c>
      <c r="G513" s="10" t="str">
        <f t="shared" ca="1" si="31"/>
        <v/>
      </c>
      <c r="H513" s="10" t="str">
        <f t="shared" ca="1" si="29"/>
        <v/>
      </c>
    </row>
    <row r="514" spans="1:8" x14ac:dyDescent="0.2">
      <c r="A514" s="9" t="str">
        <f t="shared" ca="1" si="30"/>
        <v/>
      </c>
      <c r="B514" s="17"/>
      <c r="C514" s="12"/>
      <c r="D514" s="86"/>
      <c r="F514" s="10" t="str">
        <f t="shared" ca="1" si="28"/>
        <v/>
      </c>
      <c r="G514" s="10" t="str">
        <f t="shared" ca="1" si="31"/>
        <v/>
      </c>
      <c r="H514" s="10" t="str">
        <f t="shared" ca="1" si="29"/>
        <v/>
      </c>
    </row>
    <row r="515" spans="1:8" x14ac:dyDescent="0.2">
      <c r="A515" s="9" t="str">
        <f t="shared" ca="1" si="30"/>
        <v/>
      </c>
      <c r="B515" s="17"/>
      <c r="C515" s="12"/>
      <c r="D515" s="86"/>
      <c r="F515" s="10" t="str">
        <f t="shared" ca="1" si="28"/>
        <v/>
      </c>
      <c r="G515" s="10" t="str">
        <f t="shared" ca="1" si="31"/>
        <v/>
      </c>
      <c r="H515" s="10" t="str">
        <f t="shared" ca="1" si="29"/>
        <v/>
      </c>
    </row>
    <row r="516" spans="1:8" x14ac:dyDescent="0.2">
      <c r="A516" s="9" t="str">
        <f t="shared" ca="1" si="30"/>
        <v/>
      </c>
      <c r="B516" s="17"/>
      <c r="C516" s="12"/>
      <c r="D516" s="86"/>
      <c r="F516" s="10" t="str">
        <f t="shared" ca="1" si="28"/>
        <v/>
      </c>
      <c r="G516" s="10" t="str">
        <f t="shared" ca="1" si="31"/>
        <v/>
      </c>
      <c r="H516" s="10" t="str">
        <f t="shared" ca="1" si="29"/>
        <v/>
      </c>
    </row>
    <row r="517" spans="1:8" x14ac:dyDescent="0.2">
      <c r="A517" s="9" t="str">
        <f t="shared" ca="1" si="30"/>
        <v/>
      </c>
      <c r="B517" s="17"/>
      <c r="C517" s="12"/>
      <c r="D517" s="86"/>
      <c r="F517" s="10" t="str">
        <f t="shared" ca="1" si="28"/>
        <v/>
      </c>
      <c r="G517" s="10" t="str">
        <f t="shared" ca="1" si="31"/>
        <v/>
      </c>
      <c r="H517" s="10" t="str">
        <f t="shared" ca="1" si="29"/>
        <v/>
      </c>
    </row>
    <row r="518" spans="1:8" x14ac:dyDescent="0.2">
      <c r="A518" s="9" t="str">
        <f t="shared" ca="1" si="30"/>
        <v/>
      </c>
      <c r="B518" s="17"/>
      <c r="C518" s="12"/>
      <c r="D518" s="86"/>
      <c r="F518" s="10" t="str">
        <f t="shared" ca="1" si="28"/>
        <v/>
      </c>
      <c r="G518" s="10" t="str">
        <f t="shared" ca="1" si="31"/>
        <v/>
      </c>
      <c r="H518" s="10" t="str">
        <f t="shared" ca="1" si="29"/>
        <v/>
      </c>
    </row>
    <row r="519" spans="1:8" x14ac:dyDescent="0.2">
      <c r="A519" s="9" t="str">
        <f t="shared" ca="1" si="30"/>
        <v/>
      </c>
      <c r="B519" s="17"/>
      <c r="C519" s="12"/>
      <c r="D519" s="86"/>
      <c r="F519" s="10" t="str">
        <f t="shared" ca="1" si="28"/>
        <v/>
      </c>
      <c r="G519" s="10" t="str">
        <f t="shared" ca="1" si="31"/>
        <v/>
      </c>
      <c r="H519" s="10" t="str">
        <f t="shared" ca="1" si="29"/>
        <v/>
      </c>
    </row>
    <row r="520" spans="1:8" x14ac:dyDescent="0.2">
      <c r="A520" s="9" t="str">
        <f t="shared" ca="1" si="30"/>
        <v/>
      </c>
      <c r="B520" s="17"/>
      <c r="C520" s="12"/>
      <c r="D520" s="86"/>
      <c r="F520" s="10" t="str">
        <f t="shared" ca="1" si="28"/>
        <v/>
      </c>
      <c r="G520" s="10" t="str">
        <f t="shared" ca="1" si="31"/>
        <v/>
      </c>
      <c r="H520" s="10" t="str">
        <f t="shared" ca="1" si="29"/>
        <v/>
      </c>
    </row>
    <row r="521" spans="1:8" x14ac:dyDescent="0.2">
      <c r="A521" s="9" t="str">
        <f t="shared" ca="1" si="30"/>
        <v/>
      </c>
      <c r="B521" s="17"/>
      <c r="C521" s="12"/>
      <c r="D521" s="86"/>
      <c r="F521" s="10" t="str">
        <f t="shared" ca="1" si="28"/>
        <v/>
      </c>
      <c r="G521" s="10" t="str">
        <f t="shared" ca="1" si="31"/>
        <v/>
      </c>
      <c r="H521" s="10" t="str">
        <f t="shared" ca="1" si="29"/>
        <v/>
      </c>
    </row>
    <row r="522" spans="1:8" x14ac:dyDescent="0.2">
      <c r="A522" s="9" t="str">
        <f t="shared" ca="1" si="30"/>
        <v/>
      </c>
      <c r="B522" s="17"/>
      <c r="C522" s="12"/>
      <c r="D522" s="86"/>
      <c r="F522" s="10" t="str">
        <f t="shared" ca="1" si="28"/>
        <v/>
      </c>
      <c r="G522" s="10" t="str">
        <f t="shared" ca="1" si="31"/>
        <v/>
      </c>
      <c r="H522" s="10" t="str">
        <f t="shared" ca="1" si="29"/>
        <v/>
      </c>
    </row>
    <row r="523" spans="1:8" x14ac:dyDescent="0.2">
      <c r="A523" s="9" t="str">
        <f t="shared" ca="1" si="30"/>
        <v/>
      </c>
      <c r="B523" s="17"/>
      <c r="C523" s="12"/>
      <c r="D523" s="86"/>
      <c r="F523" s="10" t="str">
        <f t="shared" ca="1" si="28"/>
        <v/>
      </c>
      <c r="G523" s="10" t="str">
        <f t="shared" ca="1" si="31"/>
        <v/>
      </c>
      <c r="H523" s="10" t="str">
        <f t="shared" ca="1" si="29"/>
        <v/>
      </c>
    </row>
    <row r="524" spans="1:8" x14ac:dyDescent="0.2">
      <c r="A524" s="9" t="str">
        <f t="shared" ca="1" si="30"/>
        <v/>
      </c>
      <c r="B524" s="17"/>
      <c r="C524" s="12"/>
      <c r="D524" s="86"/>
      <c r="F524" s="10" t="str">
        <f t="shared" ca="1" si="28"/>
        <v/>
      </c>
      <c r="G524" s="10" t="str">
        <f t="shared" ca="1" si="31"/>
        <v/>
      </c>
      <c r="H524" s="10" t="str">
        <f t="shared" ca="1" si="29"/>
        <v/>
      </c>
    </row>
    <row r="525" spans="1:8" x14ac:dyDescent="0.2">
      <c r="A525" s="9" t="str">
        <f t="shared" ca="1" si="30"/>
        <v/>
      </c>
      <c r="B525" s="17"/>
      <c r="C525" s="12"/>
      <c r="D525" s="86"/>
      <c r="F525" s="10" t="str">
        <f t="shared" ca="1" si="28"/>
        <v/>
      </c>
      <c r="G525" s="10" t="str">
        <f t="shared" ca="1" si="31"/>
        <v/>
      </c>
      <c r="H525" s="10" t="str">
        <f t="shared" ca="1" si="29"/>
        <v/>
      </c>
    </row>
    <row r="526" spans="1:8" x14ac:dyDescent="0.2">
      <c r="A526" s="9" t="str">
        <f t="shared" ca="1" si="30"/>
        <v/>
      </c>
      <c r="B526" s="17"/>
      <c r="C526" s="12"/>
      <c r="D526" s="86"/>
      <c r="F526" s="10" t="str">
        <f t="shared" ca="1" si="28"/>
        <v/>
      </c>
      <c r="G526" s="10" t="str">
        <f t="shared" ca="1" si="31"/>
        <v/>
      </c>
      <c r="H526" s="10" t="str">
        <f t="shared" ca="1" si="29"/>
        <v/>
      </c>
    </row>
    <row r="527" spans="1:8" x14ac:dyDescent="0.2">
      <c r="A527" s="9" t="str">
        <f t="shared" ca="1" si="30"/>
        <v/>
      </c>
      <c r="B527" s="17"/>
      <c r="C527" s="12"/>
      <c r="D527" s="86"/>
      <c r="F527" s="10" t="str">
        <f t="shared" ca="1" si="28"/>
        <v/>
      </c>
      <c r="G527" s="10" t="str">
        <f t="shared" ca="1" si="31"/>
        <v/>
      </c>
      <c r="H527" s="10" t="str">
        <f t="shared" ca="1" si="29"/>
        <v/>
      </c>
    </row>
    <row r="528" spans="1:8" x14ac:dyDescent="0.2">
      <c r="A528" s="9" t="str">
        <f t="shared" ca="1" si="30"/>
        <v/>
      </c>
      <c r="B528" s="17"/>
      <c r="C528" s="12"/>
      <c r="D528" s="86"/>
      <c r="F528" s="10" t="str">
        <f t="shared" ca="1" si="28"/>
        <v/>
      </c>
      <c r="G528" s="10" t="str">
        <f t="shared" ca="1" si="31"/>
        <v/>
      </c>
      <c r="H528" s="10" t="str">
        <f t="shared" ca="1" si="29"/>
        <v/>
      </c>
    </row>
    <row r="529" spans="1:8" x14ac:dyDescent="0.2">
      <c r="A529" s="9" t="str">
        <f t="shared" ca="1" si="30"/>
        <v/>
      </c>
      <c r="B529" s="17"/>
      <c r="C529" s="12"/>
      <c r="D529" s="86"/>
      <c r="F529" s="10" t="str">
        <f t="shared" ca="1" si="28"/>
        <v/>
      </c>
      <c r="G529" s="10" t="str">
        <f t="shared" ca="1" si="31"/>
        <v/>
      </c>
      <c r="H529" s="10" t="str">
        <f t="shared" ca="1" si="29"/>
        <v/>
      </c>
    </row>
    <row r="530" spans="1:8" x14ac:dyDescent="0.2">
      <c r="A530" s="9" t="str">
        <f t="shared" ca="1" si="30"/>
        <v/>
      </c>
      <c r="B530" s="17"/>
      <c r="C530" s="12"/>
      <c r="D530" s="86"/>
      <c r="F530" s="10" t="str">
        <f t="shared" ca="1" si="28"/>
        <v/>
      </c>
      <c r="G530" s="10" t="str">
        <f t="shared" ca="1" si="31"/>
        <v/>
      </c>
      <c r="H530" s="10" t="str">
        <f t="shared" ca="1" si="29"/>
        <v/>
      </c>
    </row>
    <row r="531" spans="1:8" x14ac:dyDescent="0.2">
      <c r="A531" s="9" t="str">
        <f t="shared" ca="1" si="30"/>
        <v/>
      </c>
      <c r="B531" s="17"/>
      <c r="C531" s="12"/>
      <c r="D531" s="86"/>
      <c r="F531" s="10" t="str">
        <f t="shared" ref="F531:F594" ca="1" si="32">IF(B531="","",ROUND(((1+$H$9)^(B531-OFFSET(B531,-1,0,1,1))-1)*OFFSET(H531,-1,0,1,1),2))</f>
        <v/>
      </c>
      <c r="G531" s="10" t="str">
        <f t="shared" ca="1" si="31"/>
        <v/>
      </c>
      <c r="H531" s="10" t="str">
        <f t="shared" ref="H531:H594" ca="1" si="33">IF(B531="","",OFFSET(H531,-1,0,1,1)+F531-C531)</f>
        <v/>
      </c>
    </row>
    <row r="532" spans="1:8" x14ac:dyDescent="0.2">
      <c r="A532" s="9" t="str">
        <f t="shared" ref="A532:A595" ca="1" si="34">IF(OR(H531&lt;=0,H531=""),"",OFFSET(A532,-1,0,1,1)+1)</f>
        <v/>
      </c>
      <c r="B532" s="17"/>
      <c r="C532" s="12"/>
      <c r="D532" s="86"/>
      <c r="F532" s="10" t="str">
        <f t="shared" ca="1" si="32"/>
        <v/>
      </c>
      <c r="G532" s="10" t="str">
        <f t="shared" ref="G532:G595" ca="1" si="35">IF(B532="","",MAX(0,OFFSET(H532,-1,0,1,1)-H532))</f>
        <v/>
      </c>
      <c r="H532" s="10" t="str">
        <f t="shared" ca="1" si="33"/>
        <v/>
      </c>
    </row>
    <row r="533" spans="1:8" x14ac:dyDescent="0.2">
      <c r="A533" s="9" t="str">
        <f t="shared" ca="1" si="34"/>
        <v/>
      </c>
      <c r="B533" s="17"/>
      <c r="C533" s="12"/>
      <c r="D533" s="86"/>
      <c r="F533" s="10" t="str">
        <f t="shared" ca="1" si="32"/>
        <v/>
      </c>
      <c r="G533" s="10" t="str">
        <f t="shared" ca="1" si="35"/>
        <v/>
      </c>
      <c r="H533" s="10" t="str">
        <f t="shared" ca="1" si="33"/>
        <v/>
      </c>
    </row>
    <row r="534" spans="1:8" x14ac:dyDescent="0.2">
      <c r="A534" s="9" t="str">
        <f t="shared" ca="1" si="34"/>
        <v/>
      </c>
      <c r="B534" s="17"/>
      <c r="C534" s="12"/>
      <c r="D534" s="86"/>
      <c r="F534" s="10" t="str">
        <f t="shared" ca="1" si="32"/>
        <v/>
      </c>
      <c r="G534" s="10" t="str">
        <f t="shared" ca="1" si="35"/>
        <v/>
      </c>
      <c r="H534" s="10" t="str">
        <f t="shared" ca="1" si="33"/>
        <v/>
      </c>
    </row>
    <row r="535" spans="1:8" x14ac:dyDescent="0.2">
      <c r="A535" s="9" t="str">
        <f t="shared" ca="1" si="34"/>
        <v/>
      </c>
      <c r="B535" s="17"/>
      <c r="C535" s="12"/>
      <c r="D535" s="86"/>
      <c r="F535" s="10" t="str">
        <f t="shared" ca="1" si="32"/>
        <v/>
      </c>
      <c r="G535" s="10" t="str">
        <f t="shared" ca="1" si="35"/>
        <v/>
      </c>
      <c r="H535" s="10" t="str">
        <f t="shared" ca="1" si="33"/>
        <v/>
      </c>
    </row>
    <row r="536" spans="1:8" x14ac:dyDescent="0.2">
      <c r="A536" s="9" t="str">
        <f t="shared" ca="1" si="34"/>
        <v/>
      </c>
      <c r="B536" s="17"/>
      <c r="C536" s="12"/>
      <c r="D536" s="86"/>
      <c r="F536" s="10" t="str">
        <f t="shared" ca="1" si="32"/>
        <v/>
      </c>
      <c r="G536" s="10" t="str">
        <f t="shared" ca="1" si="35"/>
        <v/>
      </c>
      <c r="H536" s="10" t="str">
        <f t="shared" ca="1" si="33"/>
        <v/>
      </c>
    </row>
    <row r="537" spans="1:8" x14ac:dyDescent="0.2">
      <c r="A537" s="9" t="str">
        <f t="shared" ca="1" si="34"/>
        <v/>
      </c>
      <c r="B537" s="17"/>
      <c r="C537" s="12"/>
      <c r="D537" s="86"/>
      <c r="F537" s="10" t="str">
        <f t="shared" ca="1" si="32"/>
        <v/>
      </c>
      <c r="G537" s="10" t="str">
        <f t="shared" ca="1" si="35"/>
        <v/>
      </c>
      <c r="H537" s="10" t="str">
        <f t="shared" ca="1" si="33"/>
        <v/>
      </c>
    </row>
    <row r="538" spans="1:8" x14ac:dyDescent="0.2">
      <c r="A538" s="9" t="str">
        <f t="shared" ca="1" si="34"/>
        <v/>
      </c>
      <c r="B538" s="17"/>
      <c r="C538" s="12"/>
      <c r="D538" s="86"/>
      <c r="F538" s="10" t="str">
        <f t="shared" ca="1" si="32"/>
        <v/>
      </c>
      <c r="G538" s="10" t="str">
        <f t="shared" ca="1" si="35"/>
        <v/>
      </c>
      <c r="H538" s="10" t="str">
        <f t="shared" ca="1" si="33"/>
        <v/>
      </c>
    </row>
    <row r="539" spans="1:8" x14ac:dyDescent="0.2">
      <c r="A539" s="9" t="str">
        <f t="shared" ca="1" si="34"/>
        <v/>
      </c>
      <c r="B539" s="17"/>
      <c r="C539" s="12"/>
      <c r="D539" s="86"/>
      <c r="F539" s="10" t="str">
        <f t="shared" ca="1" si="32"/>
        <v/>
      </c>
      <c r="G539" s="10" t="str">
        <f t="shared" ca="1" si="35"/>
        <v/>
      </c>
      <c r="H539" s="10" t="str">
        <f t="shared" ca="1" si="33"/>
        <v/>
      </c>
    </row>
    <row r="540" spans="1:8" x14ac:dyDescent="0.2">
      <c r="A540" s="9" t="str">
        <f t="shared" ca="1" si="34"/>
        <v/>
      </c>
      <c r="B540" s="17"/>
      <c r="C540" s="12"/>
      <c r="D540" s="86"/>
      <c r="F540" s="10" t="str">
        <f t="shared" ca="1" si="32"/>
        <v/>
      </c>
      <c r="G540" s="10" t="str">
        <f t="shared" ca="1" si="35"/>
        <v/>
      </c>
      <c r="H540" s="10" t="str">
        <f t="shared" ca="1" si="33"/>
        <v/>
      </c>
    </row>
    <row r="541" spans="1:8" x14ac:dyDescent="0.2">
      <c r="A541" s="9" t="str">
        <f t="shared" ca="1" si="34"/>
        <v/>
      </c>
      <c r="B541" s="17"/>
      <c r="C541" s="12"/>
      <c r="D541" s="86"/>
      <c r="F541" s="10" t="str">
        <f t="shared" ca="1" si="32"/>
        <v/>
      </c>
      <c r="G541" s="10" t="str">
        <f t="shared" ca="1" si="35"/>
        <v/>
      </c>
      <c r="H541" s="10" t="str">
        <f t="shared" ca="1" si="33"/>
        <v/>
      </c>
    </row>
    <row r="542" spans="1:8" x14ac:dyDescent="0.2">
      <c r="A542" s="9" t="str">
        <f t="shared" ca="1" si="34"/>
        <v/>
      </c>
      <c r="B542" s="17"/>
      <c r="C542" s="12"/>
      <c r="D542" s="86"/>
      <c r="F542" s="10" t="str">
        <f t="shared" ca="1" si="32"/>
        <v/>
      </c>
      <c r="G542" s="10" t="str">
        <f t="shared" ca="1" si="35"/>
        <v/>
      </c>
      <c r="H542" s="10" t="str">
        <f t="shared" ca="1" si="33"/>
        <v/>
      </c>
    </row>
    <row r="543" spans="1:8" x14ac:dyDescent="0.2">
      <c r="A543" s="9" t="str">
        <f t="shared" ca="1" si="34"/>
        <v/>
      </c>
      <c r="B543" s="17"/>
      <c r="C543" s="12"/>
      <c r="D543" s="86"/>
      <c r="F543" s="10" t="str">
        <f t="shared" ca="1" si="32"/>
        <v/>
      </c>
      <c r="G543" s="10" t="str">
        <f t="shared" ca="1" si="35"/>
        <v/>
      </c>
      <c r="H543" s="10" t="str">
        <f t="shared" ca="1" si="33"/>
        <v/>
      </c>
    </row>
    <row r="544" spans="1:8" x14ac:dyDescent="0.2">
      <c r="A544" s="9" t="str">
        <f t="shared" ca="1" si="34"/>
        <v/>
      </c>
      <c r="B544" s="17"/>
      <c r="C544" s="12"/>
      <c r="D544" s="86"/>
      <c r="F544" s="10" t="str">
        <f t="shared" ca="1" si="32"/>
        <v/>
      </c>
      <c r="G544" s="10" t="str">
        <f t="shared" ca="1" si="35"/>
        <v/>
      </c>
      <c r="H544" s="10" t="str">
        <f t="shared" ca="1" si="33"/>
        <v/>
      </c>
    </row>
    <row r="545" spans="1:8" x14ac:dyDescent="0.2">
      <c r="A545" s="9" t="str">
        <f t="shared" ca="1" si="34"/>
        <v/>
      </c>
      <c r="B545" s="17"/>
      <c r="C545" s="12"/>
      <c r="D545" s="86"/>
      <c r="F545" s="10" t="str">
        <f t="shared" ca="1" si="32"/>
        <v/>
      </c>
      <c r="G545" s="10" t="str">
        <f t="shared" ca="1" si="35"/>
        <v/>
      </c>
      <c r="H545" s="10" t="str">
        <f t="shared" ca="1" si="33"/>
        <v/>
      </c>
    </row>
    <row r="546" spans="1:8" x14ac:dyDescent="0.2">
      <c r="A546" s="9" t="str">
        <f t="shared" ca="1" si="34"/>
        <v/>
      </c>
      <c r="B546" s="17"/>
      <c r="C546" s="12"/>
      <c r="D546" s="86"/>
      <c r="F546" s="10" t="str">
        <f t="shared" ca="1" si="32"/>
        <v/>
      </c>
      <c r="G546" s="10" t="str">
        <f t="shared" ca="1" si="35"/>
        <v/>
      </c>
      <c r="H546" s="10" t="str">
        <f t="shared" ca="1" si="33"/>
        <v/>
      </c>
    </row>
    <row r="547" spans="1:8" x14ac:dyDescent="0.2">
      <c r="A547" s="9" t="str">
        <f t="shared" ca="1" si="34"/>
        <v/>
      </c>
      <c r="B547" s="17"/>
      <c r="C547" s="12"/>
      <c r="D547" s="86"/>
      <c r="F547" s="10" t="str">
        <f t="shared" ca="1" si="32"/>
        <v/>
      </c>
      <c r="G547" s="10" t="str">
        <f t="shared" ca="1" si="35"/>
        <v/>
      </c>
      <c r="H547" s="10" t="str">
        <f t="shared" ca="1" si="33"/>
        <v/>
      </c>
    </row>
    <row r="548" spans="1:8" x14ac:dyDescent="0.2">
      <c r="A548" s="9" t="str">
        <f t="shared" ca="1" si="34"/>
        <v/>
      </c>
      <c r="B548" s="17"/>
      <c r="C548" s="12"/>
      <c r="D548" s="86"/>
      <c r="F548" s="10" t="str">
        <f t="shared" ca="1" si="32"/>
        <v/>
      </c>
      <c r="G548" s="10" t="str">
        <f t="shared" ca="1" si="35"/>
        <v/>
      </c>
      <c r="H548" s="10" t="str">
        <f t="shared" ca="1" si="33"/>
        <v/>
      </c>
    </row>
    <row r="549" spans="1:8" x14ac:dyDescent="0.2">
      <c r="A549" s="9" t="str">
        <f t="shared" ca="1" si="34"/>
        <v/>
      </c>
      <c r="B549" s="17"/>
      <c r="C549" s="12"/>
      <c r="D549" s="86"/>
      <c r="F549" s="10" t="str">
        <f t="shared" ca="1" si="32"/>
        <v/>
      </c>
      <c r="G549" s="10" t="str">
        <f t="shared" ca="1" si="35"/>
        <v/>
      </c>
      <c r="H549" s="10" t="str">
        <f t="shared" ca="1" si="33"/>
        <v/>
      </c>
    </row>
    <row r="550" spans="1:8" x14ac:dyDescent="0.2">
      <c r="A550" s="9" t="str">
        <f t="shared" ca="1" si="34"/>
        <v/>
      </c>
      <c r="B550" s="17"/>
      <c r="C550" s="12"/>
      <c r="D550" s="86"/>
      <c r="F550" s="10" t="str">
        <f t="shared" ca="1" si="32"/>
        <v/>
      </c>
      <c r="G550" s="10" t="str">
        <f t="shared" ca="1" si="35"/>
        <v/>
      </c>
      <c r="H550" s="10" t="str">
        <f t="shared" ca="1" si="33"/>
        <v/>
      </c>
    </row>
    <row r="551" spans="1:8" x14ac:dyDescent="0.2">
      <c r="A551" s="9" t="str">
        <f t="shared" ca="1" si="34"/>
        <v/>
      </c>
      <c r="B551" s="17"/>
      <c r="C551" s="12"/>
      <c r="D551" s="86"/>
      <c r="F551" s="10" t="str">
        <f t="shared" ca="1" si="32"/>
        <v/>
      </c>
      <c r="G551" s="10" t="str">
        <f t="shared" ca="1" si="35"/>
        <v/>
      </c>
      <c r="H551" s="10" t="str">
        <f t="shared" ca="1" si="33"/>
        <v/>
      </c>
    </row>
    <row r="552" spans="1:8" x14ac:dyDescent="0.2">
      <c r="A552" s="9" t="str">
        <f t="shared" ca="1" si="34"/>
        <v/>
      </c>
      <c r="B552" s="17"/>
      <c r="C552" s="12"/>
      <c r="D552" s="86"/>
      <c r="F552" s="10" t="str">
        <f t="shared" ca="1" si="32"/>
        <v/>
      </c>
      <c r="G552" s="10" t="str">
        <f t="shared" ca="1" si="35"/>
        <v/>
      </c>
      <c r="H552" s="10" t="str">
        <f t="shared" ca="1" si="33"/>
        <v/>
      </c>
    </row>
    <row r="553" spans="1:8" x14ac:dyDescent="0.2">
      <c r="A553" s="9" t="str">
        <f t="shared" ca="1" si="34"/>
        <v/>
      </c>
      <c r="B553" s="17"/>
      <c r="C553" s="12"/>
      <c r="D553" s="86"/>
      <c r="F553" s="10" t="str">
        <f t="shared" ca="1" si="32"/>
        <v/>
      </c>
      <c r="G553" s="10" t="str">
        <f t="shared" ca="1" si="35"/>
        <v/>
      </c>
      <c r="H553" s="10" t="str">
        <f t="shared" ca="1" si="33"/>
        <v/>
      </c>
    </row>
    <row r="554" spans="1:8" x14ac:dyDescent="0.2">
      <c r="A554" s="9" t="str">
        <f t="shared" ca="1" si="34"/>
        <v/>
      </c>
      <c r="B554" s="17"/>
      <c r="C554" s="12"/>
      <c r="D554" s="86"/>
      <c r="F554" s="10" t="str">
        <f t="shared" ca="1" si="32"/>
        <v/>
      </c>
      <c r="G554" s="10" t="str">
        <f t="shared" ca="1" si="35"/>
        <v/>
      </c>
      <c r="H554" s="10" t="str">
        <f t="shared" ca="1" si="33"/>
        <v/>
      </c>
    </row>
    <row r="555" spans="1:8" x14ac:dyDescent="0.2">
      <c r="A555" s="9" t="str">
        <f t="shared" ca="1" si="34"/>
        <v/>
      </c>
      <c r="B555" s="17"/>
      <c r="C555" s="12"/>
      <c r="D555" s="86"/>
      <c r="F555" s="10" t="str">
        <f t="shared" ca="1" si="32"/>
        <v/>
      </c>
      <c r="G555" s="10" t="str">
        <f t="shared" ca="1" si="35"/>
        <v/>
      </c>
      <c r="H555" s="10" t="str">
        <f t="shared" ca="1" si="33"/>
        <v/>
      </c>
    </row>
    <row r="556" spans="1:8" x14ac:dyDescent="0.2">
      <c r="A556" s="9" t="str">
        <f t="shared" ca="1" si="34"/>
        <v/>
      </c>
      <c r="B556" s="17"/>
      <c r="C556" s="12"/>
      <c r="D556" s="86"/>
      <c r="F556" s="10" t="str">
        <f t="shared" ca="1" si="32"/>
        <v/>
      </c>
      <c r="G556" s="10" t="str">
        <f t="shared" ca="1" si="35"/>
        <v/>
      </c>
      <c r="H556" s="10" t="str">
        <f t="shared" ca="1" si="33"/>
        <v/>
      </c>
    </row>
    <row r="557" spans="1:8" x14ac:dyDescent="0.2">
      <c r="A557" s="9" t="str">
        <f t="shared" ca="1" si="34"/>
        <v/>
      </c>
      <c r="B557" s="17"/>
      <c r="C557" s="12"/>
      <c r="D557" s="86"/>
      <c r="F557" s="10" t="str">
        <f t="shared" ca="1" si="32"/>
        <v/>
      </c>
      <c r="G557" s="10" t="str">
        <f t="shared" ca="1" si="35"/>
        <v/>
      </c>
      <c r="H557" s="10" t="str">
        <f t="shared" ca="1" si="33"/>
        <v/>
      </c>
    </row>
    <row r="558" spans="1:8" x14ac:dyDescent="0.2">
      <c r="A558" s="9" t="str">
        <f t="shared" ca="1" si="34"/>
        <v/>
      </c>
      <c r="B558" s="17"/>
      <c r="C558" s="12"/>
      <c r="D558" s="86"/>
      <c r="F558" s="10" t="str">
        <f t="shared" ca="1" si="32"/>
        <v/>
      </c>
      <c r="G558" s="10" t="str">
        <f t="shared" ca="1" si="35"/>
        <v/>
      </c>
      <c r="H558" s="10" t="str">
        <f t="shared" ca="1" si="33"/>
        <v/>
      </c>
    </row>
    <row r="559" spans="1:8" x14ac:dyDescent="0.2">
      <c r="A559" s="9" t="str">
        <f t="shared" ca="1" si="34"/>
        <v/>
      </c>
      <c r="B559" s="17"/>
      <c r="C559" s="12"/>
      <c r="D559" s="86"/>
      <c r="F559" s="10" t="str">
        <f t="shared" ca="1" si="32"/>
        <v/>
      </c>
      <c r="G559" s="10" t="str">
        <f t="shared" ca="1" si="35"/>
        <v/>
      </c>
      <c r="H559" s="10" t="str">
        <f t="shared" ca="1" si="33"/>
        <v/>
      </c>
    </row>
    <row r="560" spans="1:8" x14ac:dyDescent="0.2">
      <c r="A560" s="9" t="str">
        <f t="shared" ca="1" si="34"/>
        <v/>
      </c>
      <c r="B560" s="17"/>
      <c r="C560" s="12"/>
      <c r="D560" s="86"/>
      <c r="F560" s="10" t="str">
        <f t="shared" ca="1" si="32"/>
        <v/>
      </c>
      <c r="G560" s="10" t="str">
        <f t="shared" ca="1" si="35"/>
        <v/>
      </c>
      <c r="H560" s="10" t="str">
        <f t="shared" ca="1" si="33"/>
        <v/>
      </c>
    </row>
    <row r="561" spans="1:8" x14ac:dyDescent="0.2">
      <c r="A561" s="9" t="str">
        <f t="shared" ca="1" si="34"/>
        <v/>
      </c>
      <c r="B561" s="17"/>
      <c r="C561" s="12"/>
      <c r="D561" s="86"/>
      <c r="F561" s="10" t="str">
        <f t="shared" ca="1" si="32"/>
        <v/>
      </c>
      <c r="G561" s="10" t="str">
        <f t="shared" ca="1" si="35"/>
        <v/>
      </c>
      <c r="H561" s="10" t="str">
        <f t="shared" ca="1" si="33"/>
        <v/>
      </c>
    </row>
    <row r="562" spans="1:8" x14ac:dyDescent="0.2">
      <c r="A562" s="9" t="str">
        <f t="shared" ca="1" si="34"/>
        <v/>
      </c>
      <c r="B562" s="17"/>
      <c r="C562" s="12"/>
      <c r="D562" s="86"/>
      <c r="F562" s="10" t="str">
        <f t="shared" ca="1" si="32"/>
        <v/>
      </c>
      <c r="G562" s="10" t="str">
        <f t="shared" ca="1" si="35"/>
        <v/>
      </c>
      <c r="H562" s="10" t="str">
        <f t="shared" ca="1" si="33"/>
        <v/>
      </c>
    </row>
    <row r="563" spans="1:8" x14ac:dyDescent="0.2">
      <c r="A563" s="9" t="str">
        <f t="shared" ca="1" si="34"/>
        <v/>
      </c>
      <c r="B563" s="17"/>
      <c r="C563" s="12"/>
      <c r="D563" s="86"/>
      <c r="F563" s="10" t="str">
        <f t="shared" ca="1" si="32"/>
        <v/>
      </c>
      <c r="G563" s="10" t="str">
        <f t="shared" ca="1" si="35"/>
        <v/>
      </c>
      <c r="H563" s="10" t="str">
        <f t="shared" ca="1" si="33"/>
        <v/>
      </c>
    </row>
    <row r="564" spans="1:8" x14ac:dyDescent="0.2">
      <c r="A564" s="9" t="str">
        <f t="shared" ca="1" si="34"/>
        <v/>
      </c>
      <c r="B564" s="17"/>
      <c r="C564" s="12"/>
      <c r="D564" s="86"/>
      <c r="F564" s="10" t="str">
        <f t="shared" ca="1" si="32"/>
        <v/>
      </c>
      <c r="G564" s="10" t="str">
        <f t="shared" ca="1" si="35"/>
        <v/>
      </c>
      <c r="H564" s="10" t="str">
        <f t="shared" ca="1" si="33"/>
        <v/>
      </c>
    </row>
    <row r="565" spans="1:8" x14ac:dyDescent="0.2">
      <c r="A565" s="9" t="str">
        <f t="shared" ca="1" si="34"/>
        <v/>
      </c>
      <c r="B565" s="17"/>
      <c r="C565" s="12"/>
      <c r="D565" s="86"/>
      <c r="F565" s="10" t="str">
        <f t="shared" ca="1" si="32"/>
        <v/>
      </c>
      <c r="G565" s="10" t="str">
        <f t="shared" ca="1" si="35"/>
        <v/>
      </c>
      <c r="H565" s="10" t="str">
        <f t="shared" ca="1" si="33"/>
        <v/>
      </c>
    </row>
    <row r="566" spans="1:8" x14ac:dyDescent="0.2">
      <c r="A566" s="9" t="str">
        <f t="shared" ca="1" si="34"/>
        <v/>
      </c>
      <c r="B566" s="17"/>
      <c r="C566" s="12"/>
      <c r="D566" s="86"/>
      <c r="F566" s="10" t="str">
        <f t="shared" ca="1" si="32"/>
        <v/>
      </c>
      <c r="G566" s="10" t="str">
        <f t="shared" ca="1" si="35"/>
        <v/>
      </c>
      <c r="H566" s="10" t="str">
        <f t="shared" ca="1" si="33"/>
        <v/>
      </c>
    </row>
    <row r="567" spans="1:8" x14ac:dyDescent="0.2">
      <c r="A567" s="9" t="str">
        <f t="shared" ca="1" si="34"/>
        <v/>
      </c>
      <c r="B567" s="17"/>
      <c r="C567" s="12"/>
      <c r="D567" s="86"/>
      <c r="F567" s="10" t="str">
        <f t="shared" ca="1" si="32"/>
        <v/>
      </c>
      <c r="G567" s="10" t="str">
        <f t="shared" ca="1" si="35"/>
        <v/>
      </c>
      <c r="H567" s="10" t="str">
        <f t="shared" ca="1" si="33"/>
        <v/>
      </c>
    </row>
    <row r="568" spans="1:8" x14ac:dyDescent="0.2">
      <c r="A568" s="9" t="str">
        <f t="shared" ca="1" si="34"/>
        <v/>
      </c>
      <c r="B568" s="17"/>
      <c r="C568" s="12"/>
      <c r="D568" s="86"/>
      <c r="F568" s="10" t="str">
        <f t="shared" ca="1" si="32"/>
        <v/>
      </c>
      <c r="G568" s="10" t="str">
        <f t="shared" ca="1" si="35"/>
        <v/>
      </c>
      <c r="H568" s="10" t="str">
        <f t="shared" ca="1" si="33"/>
        <v/>
      </c>
    </row>
    <row r="569" spans="1:8" x14ac:dyDescent="0.2">
      <c r="A569" s="9" t="str">
        <f t="shared" ca="1" si="34"/>
        <v/>
      </c>
      <c r="B569" s="17"/>
      <c r="C569" s="12"/>
      <c r="D569" s="86"/>
      <c r="F569" s="10" t="str">
        <f t="shared" ca="1" si="32"/>
        <v/>
      </c>
      <c r="G569" s="10" t="str">
        <f t="shared" ca="1" si="35"/>
        <v/>
      </c>
      <c r="H569" s="10" t="str">
        <f t="shared" ca="1" si="33"/>
        <v/>
      </c>
    </row>
    <row r="570" spans="1:8" x14ac:dyDescent="0.2">
      <c r="A570" s="9" t="str">
        <f t="shared" ca="1" si="34"/>
        <v/>
      </c>
      <c r="B570" s="17"/>
      <c r="C570" s="12"/>
      <c r="D570" s="86"/>
      <c r="F570" s="10" t="str">
        <f t="shared" ca="1" si="32"/>
        <v/>
      </c>
      <c r="G570" s="10" t="str">
        <f t="shared" ca="1" si="35"/>
        <v/>
      </c>
      <c r="H570" s="10" t="str">
        <f t="shared" ca="1" si="33"/>
        <v/>
      </c>
    </row>
    <row r="571" spans="1:8" x14ac:dyDescent="0.2">
      <c r="A571" s="9" t="str">
        <f t="shared" ca="1" si="34"/>
        <v/>
      </c>
      <c r="B571" s="17"/>
      <c r="C571" s="12"/>
      <c r="D571" s="86"/>
      <c r="F571" s="10" t="str">
        <f t="shared" ca="1" si="32"/>
        <v/>
      </c>
      <c r="G571" s="10" t="str">
        <f t="shared" ca="1" si="35"/>
        <v/>
      </c>
      <c r="H571" s="10" t="str">
        <f t="shared" ca="1" si="33"/>
        <v/>
      </c>
    </row>
    <row r="572" spans="1:8" x14ac:dyDescent="0.2">
      <c r="A572" s="9" t="str">
        <f t="shared" ca="1" si="34"/>
        <v/>
      </c>
      <c r="B572" s="17"/>
      <c r="C572" s="12"/>
      <c r="D572" s="86"/>
      <c r="F572" s="10" t="str">
        <f t="shared" ca="1" si="32"/>
        <v/>
      </c>
      <c r="G572" s="10" t="str">
        <f t="shared" ca="1" si="35"/>
        <v/>
      </c>
      <c r="H572" s="10" t="str">
        <f t="shared" ca="1" si="33"/>
        <v/>
      </c>
    </row>
    <row r="573" spans="1:8" x14ac:dyDescent="0.2">
      <c r="A573" s="9" t="str">
        <f t="shared" ca="1" si="34"/>
        <v/>
      </c>
      <c r="B573" s="17"/>
      <c r="C573" s="12"/>
      <c r="D573" s="86"/>
      <c r="F573" s="10" t="str">
        <f t="shared" ca="1" si="32"/>
        <v/>
      </c>
      <c r="G573" s="10" t="str">
        <f t="shared" ca="1" si="35"/>
        <v/>
      </c>
      <c r="H573" s="10" t="str">
        <f t="shared" ca="1" si="33"/>
        <v/>
      </c>
    </row>
    <row r="574" spans="1:8" x14ac:dyDescent="0.2">
      <c r="A574" s="9" t="str">
        <f t="shared" ca="1" si="34"/>
        <v/>
      </c>
      <c r="B574" s="17"/>
      <c r="C574" s="12"/>
      <c r="D574" s="86"/>
      <c r="F574" s="10" t="str">
        <f t="shared" ca="1" si="32"/>
        <v/>
      </c>
      <c r="G574" s="10" t="str">
        <f t="shared" ca="1" si="35"/>
        <v/>
      </c>
      <c r="H574" s="10" t="str">
        <f t="shared" ca="1" si="33"/>
        <v/>
      </c>
    </row>
    <row r="575" spans="1:8" x14ac:dyDescent="0.2">
      <c r="A575" s="9" t="str">
        <f t="shared" ca="1" si="34"/>
        <v/>
      </c>
      <c r="B575" s="17"/>
      <c r="C575" s="12"/>
      <c r="D575" s="86"/>
      <c r="F575" s="10" t="str">
        <f t="shared" ca="1" si="32"/>
        <v/>
      </c>
      <c r="G575" s="10" t="str">
        <f t="shared" ca="1" si="35"/>
        <v/>
      </c>
      <c r="H575" s="10" t="str">
        <f t="shared" ca="1" si="33"/>
        <v/>
      </c>
    </row>
    <row r="576" spans="1:8" x14ac:dyDescent="0.2">
      <c r="A576" s="9" t="str">
        <f t="shared" ca="1" si="34"/>
        <v/>
      </c>
      <c r="B576" s="17"/>
      <c r="C576" s="12"/>
      <c r="D576" s="86"/>
      <c r="F576" s="10" t="str">
        <f t="shared" ca="1" si="32"/>
        <v/>
      </c>
      <c r="G576" s="10" t="str">
        <f t="shared" ca="1" si="35"/>
        <v/>
      </c>
      <c r="H576" s="10" t="str">
        <f t="shared" ca="1" si="33"/>
        <v/>
      </c>
    </row>
    <row r="577" spans="1:8" x14ac:dyDescent="0.2">
      <c r="A577" s="9" t="str">
        <f t="shared" ca="1" si="34"/>
        <v/>
      </c>
      <c r="B577" s="17"/>
      <c r="C577" s="12"/>
      <c r="D577" s="86"/>
      <c r="F577" s="10" t="str">
        <f t="shared" ca="1" si="32"/>
        <v/>
      </c>
      <c r="G577" s="10" t="str">
        <f t="shared" ca="1" si="35"/>
        <v/>
      </c>
      <c r="H577" s="10" t="str">
        <f t="shared" ca="1" si="33"/>
        <v/>
      </c>
    </row>
    <row r="578" spans="1:8" x14ac:dyDescent="0.2">
      <c r="A578" s="9" t="str">
        <f t="shared" ca="1" si="34"/>
        <v/>
      </c>
      <c r="B578" s="17"/>
      <c r="C578" s="12"/>
      <c r="D578" s="86"/>
      <c r="F578" s="10" t="str">
        <f t="shared" ca="1" si="32"/>
        <v/>
      </c>
      <c r="G578" s="10" t="str">
        <f t="shared" ca="1" si="35"/>
        <v/>
      </c>
      <c r="H578" s="10" t="str">
        <f t="shared" ca="1" si="33"/>
        <v/>
      </c>
    </row>
    <row r="579" spans="1:8" x14ac:dyDescent="0.2">
      <c r="A579" s="9" t="str">
        <f t="shared" ca="1" si="34"/>
        <v/>
      </c>
      <c r="B579" s="17"/>
      <c r="C579" s="12"/>
      <c r="D579" s="86"/>
      <c r="F579" s="10" t="str">
        <f t="shared" ca="1" si="32"/>
        <v/>
      </c>
      <c r="G579" s="10" t="str">
        <f t="shared" ca="1" si="35"/>
        <v/>
      </c>
      <c r="H579" s="10" t="str">
        <f t="shared" ca="1" si="33"/>
        <v/>
      </c>
    </row>
    <row r="580" spans="1:8" x14ac:dyDescent="0.2">
      <c r="A580" s="9" t="str">
        <f t="shared" ca="1" si="34"/>
        <v/>
      </c>
      <c r="B580" s="17"/>
      <c r="C580" s="12"/>
      <c r="D580" s="86"/>
      <c r="F580" s="10" t="str">
        <f t="shared" ca="1" si="32"/>
        <v/>
      </c>
      <c r="G580" s="10" t="str">
        <f t="shared" ca="1" si="35"/>
        <v/>
      </c>
      <c r="H580" s="10" t="str">
        <f t="shared" ca="1" si="33"/>
        <v/>
      </c>
    </row>
    <row r="581" spans="1:8" x14ac:dyDescent="0.2">
      <c r="A581" s="9" t="str">
        <f t="shared" ca="1" si="34"/>
        <v/>
      </c>
      <c r="B581" s="17"/>
      <c r="C581" s="12"/>
      <c r="D581" s="86"/>
      <c r="F581" s="10" t="str">
        <f t="shared" ca="1" si="32"/>
        <v/>
      </c>
      <c r="G581" s="10" t="str">
        <f t="shared" ca="1" si="35"/>
        <v/>
      </c>
      <c r="H581" s="10" t="str">
        <f t="shared" ca="1" si="33"/>
        <v/>
      </c>
    </row>
    <row r="582" spans="1:8" x14ac:dyDescent="0.2">
      <c r="A582" s="9" t="str">
        <f t="shared" ca="1" si="34"/>
        <v/>
      </c>
      <c r="B582" s="17"/>
      <c r="C582" s="12"/>
      <c r="D582" s="86"/>
      <c r="F582" s="10" t="str">
        <f t="shared" ca="1" si="32"/>
        <v/>
      </c>
      <c r="G582" s="10" t="str">
        <f t="shared" ca="1" si="35"/>
        <v/>
      </c>
      <c r="H582" s="10" t="str">
        <f t="shared" ca="1" si="33"/>
        <v/>
      </c>
    </row>
    <row r="583" spans="1:8" x14ac:dyDescent="0.2">
      <c r="A583" s="9" t="str">
        <f t="shared" ca="1" si="34"/>
        <v/>
      </c>
      <c r="B583" s="17"/>
      <c r="C583" s="12"/>
      <c r="D583" s="86"/>
      <c r="F583" s="10" t="str">
        <f t="shared" ca="1" si="32"/>
        <v/>
      </c>
      <c r="G583" s="10" t="str">
        <f t="shared" ca="1" si="35"/>
        <v/>
      </c>
      <c r="H583" s="10" t="str">
        <f t="shared" ca="1" si="33"/>
        <v/>
      </c>
    </row>
    <row r="584" spans="1:8" x14ac:dyDescent="0.2">
      <c r="A584" s="9" t="str">
        <f t="shared" ca="1" si="34"/>
        <v/>
      </c>
      <c r="B584" s="17"/>
      <c r="C584" s="12"/>
      <c r="D584" s="86"/>
      <c r="F584" s="10" t="str">
        <f t="shared" ca="1" si="32"/>
        <v/>
      </c>
      <c r="G584" s="10" t="str">
        <f t="shared" ca="1" si="35"/>
        <v/>
      </c>
      <c r="H584" s="10" t="str">
        <f t="shared" ca="1" si="33"/>
        <v/>
      </c>
    </row>
    <row r="585" spans="1:8" x14ac:dyDescent="0.2">
      <c r="A585" s="9" t="str">
        <f t="shared" ca="1" si="34"/>
        <v/>
      </c>
      <c r="B585" s="17"/>
      <c r="C585" s="12"/>
      <c r="D585" s="86"/>
      <c r="F585" s="10" t="str">
        <f t="shared" ca="1" si="32"/>
        <v/>
      </c>
      <c r="G585" s="10" t="str">
        <f t="shared" ca="1" si="35"/>
        <v/>
      </c>
      <c r="H585" s="10" t="str">
        <f t="shared" ca="1" si="33"/>
        <v/>
      </c>
    </row>
    <row r="586" spans="1:8" x14ac:dyDescent="0.2">
      <c r="A586" s="9" t="str">
        <f t="shared" ca="1" si="34"/>
        <v/>
      </c>
      <c r="B586" s="17"/>
      <c r="C586" s="12"/>
      <c r="D586" s="86"/>
      <c r="F586" s="10" t="str">
        <f t="shared" ca="1" si="32"/>
        <v/>
      </c>
      <c r="G586" s="10" t="str">
        <f t="shared" ca="1" si="35"/>
        <v/>
      </c>
      <c r="H586" s="10" t="str">
        <f t="shared" ca="1" si="33"/>
        <v/>
      </c>
    </row>
    <row r="587" spans="1:8" x14ac:dyDescent="0.2">
      <c r="A587" s="9" t="str">
        <f t="shared" ca="1" si="34"/>
        <v/>
      </c>
      <c r="B587" s="17"/>
      <c r="C587" s="12"/>
      <c r="D587" s="86"/>
      <c r="F587" s="10" t="str">
        <f t="shared" ca="1" si="32"/>
        <v/>
      </c>
      <c r="G587" s="10" t="str">
        <f t="shared" ca="1" si="35"/>
        <v/>
      </c>
      <c r="H587" s="10" t="str">
        <f t="shared" ca="1" si="33"/>
        <v/>
      </c>
    </row>
    <row r="588" spans="1:8" x14ac:dyDescent="0.2">
      <c r="A588" s="9" t="str">
        <f t="shared" ca="1" si="34"/>
        <v/>
      </c>
      <c r="B588" s="17"/>
      <c r="C588" s="12"/>
      <c r="D588" s="86"/>
      <c r="F588" s="10" t="str">
        <f t="shared" ca="1" si="32"/>
        <v/>
      </c>
      <c r="G588" s="10" t="str">
        <f t="shared" ca="1" si="35"/>
        <v/>
      </c>
      <c r="H588" s="10" t="str">
        <f t="shared" ca="1" si="33"/>
        <v/>
      </c>
    </row>
    <row r="589" spans="1:8" x14ac:dyDescent="0.2">
      <c r="A589" s="9" t="str">
        <f t="shared" ca="1" si="34"/>
        <v/>
      </c>
      <c r="B589" s="17"/>
      <c r="C589" s="12"/>
      <c r="D589" s="86"/>
      <c r="F589" s="10" t="str">
        <f t="shared" ca="1" si="32"/>
        <v/>
      </c>
      <c r="G589" s="10" t="str">
        <f t="shared" ca="1" si="35"/>
        <v/>
      </c>
      <c r="H589" s="10" t="str">
        <f t="shared" ca="1" si="33"/>
        <v/>
      </c>
    </row>
    <row r="590" spans="1:8" x14ac:dyDescent="0.2">
      <c r="A590" s="9" t="str">
        <f t="shared" ca="1" si="34"/>
        <v/>
      </c>
      <c r="B590" s="17"/>
      <c r="C590" s="12"/>
      <c r="D590" s="86"/>
      <c r="F590" s="10" t="str">
        <f t="shared" ca="1" si="32"/>
        <v/>
      </c>
      <c r="G590" s="10" t="str">
        <f t="shared" ca="1" si="35"/>
        <v/>
      </c>
      <c r="H590" s="10" t="str">
        <f t="shared" ca="1" si="33"/>
        <v/>
      </c>
    </row>
    <row r="591" spans="1:8" x14ac:dyDescent="0.2">
      <c r="A591" s="9" t="str">
        <f t="shared" ca="1" si="34"/>
        <v/>
      </c>
      <c r="B591" s="17"/>
      <c r="C591" s="12"/>
      <c r="D591" s="86"/>
      <c r="F591" s="10" t="str">
        <f t="shared" ca="1" si="32"/>
        <v/>
      </c>
      <c r="G591" s="10" t="str">
        <f t="shared" ca="1" si="35"/>
        <v/>
      </c>
      <c r="H591" s="10" t="str">
        <f t="shared" ca="1" si="33"/>
        <v/>
      </c>
    </row>
    <row r="592" spans="1:8" x14ac:dyDescent="0.2">
      <c r="A592" s="9" t="str">
        <f t="shared" ca="1" si="34"/>
        <v/>
      </c>
      <c r="B592" s="17"/>
      <c r="C592" s="12"/>
      <c r="D592" s="86"/>
      <c r="F592" s="10" t="str">
        <f t="shared" ca="1" si="32"/>
        <v/>
      </c>
      <c r="G592" s="10" t="str">
        <f t="shared" ca="1" si="35"/>
        <v/>
      </c>
      <c r="H592" s="10" t="str">
        <f t="shared" ca="1" si="33"/>
        <v/>
      </c>
    </row>
    <row r="593" spans="1:8" x14ac:dyDescent="0.2">
      <c r="A593" s="9" t="str">
        <f t="shared" ca="1" si="34"/>
        <v/>
      </c>
      <c r="B593" s="17"/>
      <c r="C593" s="12"/>
      <c r="D593" s="86"/>
      <c r="F593" s="10" t="str">
        <f t="shared" ca="1" si="32"/>
        <v/>
      </c>
      <c r="G593" s="10" t="str">
        <f t="shared" ca="1" si="35"/>
        <v/>
      </c>
      <c r="H593" s="10" t="str">
        <f t="shared" ca="1" si="33"/>
        <v/>
      </c>
    </row>
    <row r="594" spans="1:8" x14ac:dyDescent="0.2">
      <c r="A594" s="9" t="str">
        <f t="shared" ca="1" si="34"/>
        <v/>
      </c>
      <c r="B594" s="17"/>
      <c r="C594" s="12"/>
      <c r="D594" s="86"/>
      <c r="F594" s="10" t="str">
        <f t="shared" ca="1" si="32"/>
        <v/>
      </c>
      <c r="G594" s="10" t="str">
        <f t="shared" ca="1" si="35"/>
        <v/>
      </c>
      <c r="H594" s="10" t="str">
        <f t="shared" ca="1" si="33"/>
        <v/>
      </c>
    </row>
    <row r="595" spans="1:8" x14ac:dyDescent="0.2">
      <c r="A595" s="9" t="str">
        <f t="shared" ca="1" si="34"/>
        <v/>
      </c>
      <c r="B595" s="17"/>
      <c r="C595" s="12"/>
      <c r="D595" s="86"/>
      <c r="F595" s="10" t="str">
        <f t="shared" ref="F595:F658" ca="1" si="36">IF(B595="","",ROUND(((1+$H$9)^(B595-OFFSET(B595,-1,0,1,1))-1)*OFFSET(H595,-1,0,1,1),2))</f>
        <v/>
      </c>
      <c r="G595" s="10" t="str">
        <f t="shared" ca="1" si="35"/>
        <v/>
      </c>
      <c r="H595" s="10" t="str">
        <f t="shared" ref="H595:H658" ca="1" si="37">IF(B595="","",OFFSET(H595,-1,0,1,1)+F595-C595)</f>
        <v/>
      </c>
    </row>
    <row r="596" spans="1:8" x14ac:dyDescent="0.2">
      <c r="A596" s="9" t="str">
        <f t="shared" ref="A596:A659" ca="1" si="38">IF(OR(H595&lt;=0,H595=""),"",OFFSET(A596,-1,0,1,1)+1)</f>
        <v/>
      </c>
      <c r="B596" s="17"/>
      <c r="C596" s="12"/>
      <c r="D596" s="86"/>
      <c r="F596" s="10" t="str">
        <f t="shared" ca="1" si="36"/>
        <v/>
      </c>
      <c r="G596" s="10" t="str">
        <f t="shared" ref="G596:G659" ca="1" si="39">IF(B596="","",MAX(0,OFFSET(H596,-1,0,1,1)-H596))</f>
        <v/>
      </c>
      <c r="H596" s="10" t="str">
        <f t="shared" ca="1" si="37"/>
        <v/>
      </c>
    </row>
    <row r="597" spans="1:8" x14ac:dyDescent="0.2">
      <c r="A597" s="9" t="str">
        <f t="shared" ca="1" si="38"/>
        <v/>
      </c>
      <c r="B597" s="17"/>
      <c r="C597" s="12"/>
      <c r="D597" s="86"/>
      <c r="F597" s="10" t="str">
        <f t="shared" ca="1" si="36"/>
        <v/>
      </c>
      <c r="G597" s="10" t="str">
        <f t="shared" ca="1" si="39"/>
        <v/>
      </c>
      <c r="H597" s="10" t="str">
        <f t="shared" ca="1" si="37"/>
        <v/>
      </c>
    </row>
    <row r="598" spans="1:8" x14ac:dyDescent="0.2">
      <c r="A598" s="9" t="str">
        <f t="shared" ca="1" si="38"/>
        <v/>
      </c>
      <c r="B598" s="17"/>
      <c r="C598" s="12"/>
      <c r="D598" s="86"/>
      <c r="F598" s="10" t="str">
        <f t="shared" ca="1" si="36"/>
        <v/>
      </c>
      <c r="G598" s="10" t="str">
        <f t="shared" ca="1" si="39"/>
        <v/>
      </c>
      <c r="H598" s="10" t="str">
        <f t="shared" ca="1" si="37"/>
        <v/>
      </c>
    </row>
    <row r="599" spans="1:8" x14ac:dyDescent="0.2">
      <c r="A599" s="9" t="str">
        <f t="shared" ca="1" si="38"/>
        <v/>
      </c>
      <c r="B599" s="17"/>
      <c r="C599" s="12"/>
      <c r="D599" s="86"/>
      <c r="F599" s="10" t="str">
        <f t="shared" ca="1" si="36"/>
        <v/>
      </c>
      <c r="G599" s="10" t="str">
        <f t="shared" ca="1" si="39"/>
        <v/>
      </c>
      <c r="H599" s="10" t="str">
        <f t="shared" ca="1" si="37"/>
        <v/>
      </c>
    </row>
    <row r="600" spans="1:8" x14ac:dyDescent="0.2">
      <c r="A600" s="9" t="str">
        <f t="shared" ca="1" si="38"/>
        <v/>
      </c>
      <c r="B600" s="17"/>
      <c r="C600" s="12"/>
      <c r="D600" s="86"/>
      <c r="F600" s="10" t="str">
        <f t="shared" ca="1" si="36"/>
        <v/>
      </c>
      <c r="G600" s="10" t="str">
        <f t="shared" ca="1" si="39"/>
        <v/>
      </c>
      <c r="H600" s="10" t="str">
        <f t="shared" ca="1" si="37"/>
        <v/>
      </c>
    </row>
    <row r="601" spans="1:8" x14ac:dyDescent="0.2">
      <c r="A601" s="9" t="str">
        <f t="shared" ca="1" si="38"/>
        <v/>
      </c>
      <c r="B601" s="17"/>
      <c r="C601" s="12"/>
      <c r="D601" s="86"/>
      <c r="F601" s="10" t="str">
        <f t="shared" ca="1" si="36"/>
        <v/>
      </c>
      <c r="G601" s="10" t="str">
        <f t="shared" ca="1" si="39"/>
        <v/>
      </c>
      <c r="H601" s="10" t="str">
        <f t="shared" ca="1" si="37"/>
        <v/>
      </c>
    </row>
    <row r="602" spans="1:8" x14ac:dyDescent="0.2">
      <c r="A602" s="9" t="str">
        <f t="shared" ca="1" si="38"/>
        <v/>
      </c>
      <c r="B602" s="17"/>
      <c r="C602" s="12"/>
      <c r="D602" s="86"/>
      <c r="F602" s="10" t="str">
        <f t="shared" ca="1" si="36"/>
        <v/>
      </c>
      <c r="G602" s="10" t="str">
        <f t="shared" ca="1" si="39"/>
        <v/>
      </c>
      <c r="H602" s="10" t="str">
        <f t="shared" ca="1" si="37"/>
        <v/>
      </c>
    </row>
    <row r="603" spans="1:8" x14ac:dyDescent="0.2">
      <c r="A603" s="9" t="str">
        <f t="shared" ca="1" si="38"/>
        <v/>
      </c>
      <c r="B603" s="17"/>
      <c r="C603" s="12"/>
      <c r="D603" s="86"/>
      <c r="F603" s="10" t="str">
        <f t="shared" ca="1" si="36"/>
        <v/>
      </c>
      <c r="G603" s="10" t="str">
        <f t="shared" ca="1" si="39"/>
        <v/>
      </c>
      <c r="H603" s="10" t="str">
        <f t="shared" ca="1" si="37"/>
        <v/>
      </c>
    </row>
    <row r="604" spans="1:8" x14ac:dyDescent="0.2">
      <c r="A604" s="9" t="str">
        <f t="shared" ca="1" si="38"/>
        <v/>
      </c>
      <c r="B604" s="17"/>
      <c r="C604" s="12"/>
      <c r="D604" s="86"/>
      <c r="F604" s="10" t="str">
        <f t="shared" ca="1" si="36"/>
        <v/>
      </c>
      <c r="G604" s="10" t="str">
        <f t="shared" ca="1" si="39"/>
        <v/>
      </c>
      <c r="H604" s="10" t="str">
        <f t="shared" ca="1" si="37"/>
        <v/>
      </c>
    </row>
    <row r="605" spans="1:8" x14ac:dyDescent="0.2">
      <c r="A605" s="9" t="str">
        <f t="shared" ca="1" si="38"/>
        <v/>
      </c>
      <c r="B605" s="17"/>
      <c r="C605" s="12"/>
      <c r="D605" s="86"/>
      <c r="F605" s="10" t="str">
        <f t="shared" ca="1" si="36"/>
        <v/>
      </c>
      <c r="G605" s="10" t="str">
        <f t="shared" ca="1" si="39"/>
        <v/>
      </c>
      <c r="H605" s="10" t="str">
        <f t="shared" ca="1" si="37"/>
        <v/>
      </c>
    </row>
    <row r="606" spans="1:8" x14ac:dyDescent="0.2">
      <c r="A606" s="9" t="str">
        <f t="shared" ca="1" si="38"/>
        <v/>
      </c>
      <c r="B606" s="17"/>
      <c r="C606" s="12"/>
      <c r="D606" s="86"/>
      <c r="F606" s="10" t="str">
        <f t="shared" ca="1" si="36"/>
        <v/>
      </c>
      <c r="G606" s="10" t="str">
        <f t="shared" ca="1" si="39"/>
        <v/>
      </c>
      <c r="H606" s="10" t="str">
        <f t="shared" ca="1" si="37"/>
        <v/>
      </c>
    </row>
    <row r="607" spans="1:8" x14ac:dyDescent="0.2">
      <c r="A607" s="9" t="str">
        <f t="shared" ca="1" si="38"/>
        <v/>
      </c>
      <c r="B607" s="17"/>
      <c r="C607" s="12"/>
      <c r="D607" s="86"/>
      <c r="F607" s="10" t="str">
        <f t="shared" ca="1" si="36"/>
        <v/>
      </c>
      <c r="G607" s="10" t="str">
        <f t="shared" ca="1" si="39"/>
        <v/>
      </c>
      <c r="H607" s="10" t="str">
        <f t="shared" ca="1" si="37"/>
        <v/>
      </c>
    </row>
    <row r="608" spans="1:8" x14ac:dyDescent="0.2">
      <c r="A608" s="9" t="str">
        <f t="shared" ca="1" si="38"/>
        <v/>
      </c>
      <c r="B608" s="17"/>
      <c r="C608" s="12"/>
      <c r="D608" s="86"/>
      <c r="F608" s="10" t="str">
        <f t="shared" ca="1" si="36"/>
        <v/>
      </c>
      <c r="G608" s="10" t="str">
        <f t="shared" ca="1" si="39"/>
        <v/>
      </c>
      <c r="H608" s="10" t="str">
        <f t="shared" ca="1" si="37"/>
        <v/>
      </c>
    </row>
    <row r="609" spans="1:8" x14ac:dyDescent="0.2">
      <c r="A609" s="9" t="str">
        <f t="shared" ca="1" si="38"/>
        <v/>
      </c>
      <c r="B609" s="17"/>
      <c r="C609" s="12"/>
      <c r="D609" s="86"/>
      <c r="F609" s="10" t="str">
        <f t="shared" ca="1" si="36"/>
        <v/>
      </c>
      <c r="G609" s="10" t="str">
        <f t="shared" ca="1" si="39"/>
        <v/>
      </c>
      <c r="H609" s="10" t="str">
        <f t="shared" ca="1" si="37"/>
        <v/>
      </c>
    </row>
    <row r="610" spans="1:8" x14ac:dyDescent="0.2">
      <c r="A610" s="9" t="str">
        <f t="shared" ca="1" si="38"/>
        <v/>
      </c>
      <c r="B610" s="17"/>
      <c r="C610" s="12"/>
      <c r="D610" s="86"/>
      <c r="F610" s="10" t="str">
        <f t="shared" ca="1" si="36"/>
        <v/>
      </c>
      <c r="G610" s="10" t="str">
        <f t="shared" ca="1" si="39"/>
        <v/>
      </c>
      <c r="H610" s="10" t="str">
        <f t="shared" ca="1" si="37"/>
        <v/>
      </c>
    </row>
    <row r="611" spans="1:8" x14ac:dyDescent="0.2">
      <c r="A611" s="9" t="str">
        <f t="shared" ca="1" si="38"/>
        <v/>
      </c>
      <c r="B611" s="17"/>
      <c r="C611" s="12"/>
      <c r="D611" s="86"/>
      <c r="F611" s="10" t="str">
        <f t="shared" ca="1" si="36"/>
        <v/>
      </c>
      <c r="G611" s="10" t="str">
        <f t="shared" ca="1" si="39"/>
        <v/>
      </c>
      <c r="H611" s="10" t="str">
        <f t="shared" ca="1" si="37"/>
        <v/>
      </c>
    </row>
    <row r="612" spans="1:8" x14ac:dyDescent="0.2">
      <c r="A612" s="9" t="str">
        <f t="shared" ca="1" si="38"/>
        <v/>
      </c>
      <c r="B612" s="17"/>
      <c r="C612" s="12"/>
      <c r="D612" s="86"/>
      <c r="F612" s="10" t="str">
        <f t="shared" ca="1" si="36"/>
        <v/>
      </c>
      <c r="G612" s="10" t="str">
        <f t="shared" ca="1" si="39"/>
        <v/>
      </c>
      <c r="H612" s="10" t="str">
        <f t="shared" ca="1" si="37"/>
        <v/>
      </c>
    </row>
    <row r="613" spans="1:8" x14ac:dyDescent="0.2">
      <c r="A613" s="9" t="str">
        <f t="shared" ca="1" si="38"/>
        <v/>
      </c>
      <c r="B613" s="17"/>
      <c r="C613" s="12"/>
      <c r="D613" s="86"/>
      <c r="F613" s="10" t="str">
        <f t="shared" ca="1" si="36"/>
        <v/>
      </c>
      <c r="G613" s="10" t="str">
        <f t="shared" ca="1" si="39"/>
        <v/>
      </c>
      <c r="H613" s="10" t="str">
        <f t="shared" ca="1" si="37"/>
        <v/>
      </c>
    </row>
    <row r="614" spans="1:8" x14ac:dyDescent="0.2">
      <c r="A614" s="9" t="str">
        <f t="shared" ca="1" si="38"/>
        <v/>
      </c>
      <c r="B614" s="17"/>
      <c r="C614" s="12"/>
      <c r="D614" s="86"/>
      <c r="F614" s="10" t="str">
        <f t="shared" ca="1" si="36"/>
        <v/>
      </c>
      <c r="G614" s="10" t="str">
        <f t="shared" ca="1" si="39"/>
        <v/>
      </c>
      <c r="H614" s="10" t="str">
        <f t="shared" ca="1" si="37"/>
        <v/>
      </c>
    </row>
    <row r="615" spans="1:8" x14ac:dyDescent="0.2">
      <c r="A615" s="9" t="str">
        <f t="shared" ca="1" si="38"/>
        <v/>
      </c>
      <c r="B615" s="17"/>
      <c r="C615" s="12"/>
      <c r="D615" s="86"/>
      <c r="F615" s="10" t="str">
        <f t="shared" ca="1" si="36"/>
        <v/>
      </c>
      <c r="G615" s="10" t="str">
        <f t="shared" ca="1" si="39"/>
        <v/>
      </c>
      <c r="H615" s="10" t="str">
        <f t="shared" ca="1" si="37"/>
        <v/>
      </c>
    </row>
    <row r="616" spans="1:8" x14ac:dyDescent="0.2">
      <c r="A616" s="9" t="str">
        <f t="shared" ca="1" si="38"/>
        <v/>
      </c>
      <c r="B616" s="17"/>
      <c r="C616" s="12"/>
      <c r="D616" s="86"/>
      <c r="F616" s="10" t="str">
        <f t="shared" ca="1" si="36"/>
        <v/>
      </c>
      <c r="G616" s="10" t="str">
        <f t="shared" ca="1" si="39"/>
        <v/>
      </c>
      <c r="H616" s="10" t="str">
        <f t="shared" ca="1" si="37"/>
        <v/>
      </c>
    </row>
    <row r="617" spans="1:8" x14ac:dyDescent="0.2">
      <c r="A617" s="9" t="str">
        <f t="shared" ca="1" si="38"/>
        <v/>
      </c>
      <c r="B617" s="17"/>
      <c r="C617" s="12"/>
      <c r="D617" s="86"/>
      <c r="F617" s="10" t="str">
        <f t="shared" ca="1" si="36"/>
        <v/>
      </c>
      <c r="G617" s="10" t="str">
        <f t="shared" ca="1" si="39"/>
        <v/>
      </c>
      <c r="H617" s="10" t="str">
        <f t="shared" ca="1" si="37"/>
        <v/>
      </c>
    </row>
    <row r="618" spans="1:8" x14ac:dyDescent="0.2">
      <c r="A618" s="9" t="str">
        <f t="shared" ca="1" si="38"/>
        <v/>
      </c>
      <c r="B618" s="17"/>
      <c r="C618" s="12"/>
      <c r="D618" s="86"/>
      <c r="F618" s="10" t="str">
        <f t="shared" ca="1" si="36"/>
        <v/>
      </c>
      <c r="G618" s="10" t="str">
        <f t="shared" ca="1" si="39"/>
        <v/>
      </c>
      <c r="H618" s="10" t="str">
        <f t="shared" ca="1" si="37"/>
        <v/>
      </c>
    </row>
    <row r="619" spans="1:8" x14ac:dyDescent="0.2">
      <c r="A619" s="9" t="str">
        <f t="shared" ca="1" si="38"/>
        <v/>
      </c>
      <c r="B619" s="17"/>
      <c r="C619" s="12"/>
      <c r="D619" s="86"/>
      <c r="F619" s="10" t="str">
        <f t="shared" ca="1" si="36"/>
        <v/>
      </c>
      <c r="G619" s="10" t="str">
        <f t="shared" ca="1" si="39"/>
        <v/>
      </c>
      <c r="H619" s="10" t="str">
        <f t="shared" ca="1" si="37"/>
        <v/>
      </c>
    </row>
    <row r="620" spans="1:8" x14ac:dyDescent="0.2">
      <c r="A620" s="9" t="str">
        <f t="shared" ca="1" si="38"/>
        <v/>
      </c>
      <c r="B620" s="17"/>
      <c r="C620" s="12"/>
      <c r="D620" s="86"/>
      <c r="F620" s="10" t="str">
        <f t="shared" ca="1" si="36"/>
        <v/>
      </c>
      <c r="G620" s="10" t="str">
        <f t="shared" ca="1" si="39"/>
        <v/>
      </c>
      <c r="H620" s="10" t="str">
        <f t="shared" ca="1" si="37"/>
        <v/>
      </c>
    </row>
    <row r="621" spans="1:8" x14ac:dyDescent="0.2">
      <c r="A621" s="9" t="str">
        <f t="shared" ca="1" si="38"/>
        <v/>
      </c>
      <c r="B621" s="17"/>
      <c r="C621" s="12"/>
      <c r="D621" s="86"/>
      <c r="F621" s="10" t="str">
        <f t="shared" ca="1" si="36"/>
        <v/>
      </c>
      <c r="G621" s="10" t="str">
        <f t="shared" ca="1" si="39"/>
        <v/>
      </c>
      <c r="H621" s="10" t="str">
        <f t="shared" ca="1" si="37"/>
        <v/>
      </c>
    </row>
    <row r="622" spans="1:8" x14ac:dyDescent="0.2">
      <c r="A622" s="9" t="str">
        <f t="shared" ca="1" si="38"/>
        <v/>
      </c>
      <c r="B622" s="17"/>
      <c r="C622" s="12"/>
      <c r="D622" s="86"/>
      <c r="F622" s="10" t="str">
        <f t="shared" ca="1" si="36"/>
        <v/>
      </c>
      <c r="G622" s="10" t="str">
        <f t="shared" ca="1" si="39"/>
        <v/>
      </c>
      <c r="H622" s="10" t="str">
        <f t="shared" ca="1" si="37"/>
        <v/>
      </c>
    </row>
    <row r="623" spans="1:8" x14ac:dyDescent="0.2">
      <c r="A623" s="9" t="str">
        <f t="shared" ca="1" si="38"/>
        <v/>
      </c>
      <c r="B623" s="17"/>
      <c r="C623" s="12"/>
      <c r="D623" s="86"/>
      <c r="F623" s="10" t="str">
        <f t="shared" ca="1" si="36"/>
        <v/>
      </c>
      <c r="G623" s="10" t="str">
        <f t="shared" ca="1" si="39"/>
        <v/>
      </c>
      <c r="H623" s="10" t="str">
        <f t="shared" ca="1" si="37"/>
        <v/>
      </c>
    </row>
    <row r="624" spans="1:8" x14ac:dyDescent="0.2">
      <c r="A624" s="9" t="str">
        <f t="shared" ca="1" si="38"/>
        <v/>
      </c>
      <c r="B624" s="17"/>
      <c r="C624" s="12"/>
      <c r="D624" s="86"/>
      <c r="F624" s="10" t="str">
        <f t="shared" ca="1" si="36"/>
        <v/>
      </c>
      <c r="G624" s="10" t="str">
        <f t="shared" ca="1" si="39"/>
        <v/>
      </c>
      <c r="H624" s="10" t="str">
        <f t="shared" ca="1" si="37"/>
        <v/>
      </c>
    </row>
    <row r="625" spans="1:8" x14ac:dyDescent="0.2">
      <c r="A625" s="9" t="str">
        <f t="shared" ca="1" si="38"/>
        <v/>
      </c>
      <c r="B625" s="17"/>
      <c r="C625" s="12"/>
      <c r="D625" s="86"/>
      <c r="F625" s="10" t="str">
        <f t="shared" ca="1" si="36"/>
        <v/>
      </c>
      <c r="G625" s="10" t="str">
        <f t="shared" ca="1" si="39"/>
        <v/>
      </c>
      <c r="H625" s="10" t="str">
        <f t="shared" ca="1" si="37"/>
        <v/>
      </c>
    </row>
    <row r="626" spans="1:8" x14ac:dyDescent="0.2">
      <c r="A626" s="9" t="str">
        <f t="shared" ca="1" si="38"/>
        <v/>
      </c>
      <c r="B626" s="17"/>
      <c r="C626" s="12"/>
      <c r="D626" s="86"/>
      <c r="F626" s="10" t="str">
        <f t="shared" ca="1" si="36"/>
        <v/>
      </c>
      <c r="G626" s="10" t="str">
        <f t="shared" ca="1" si="39"/>
        <v/>
      </c>
      <c r="H626" s="10" t="str">
        <f t="shared" ca="1" si="37"/>
        <v/>
      </c>
    </row>
    <row r="627" spans="1:8" x14ac:dyDescent="0.2">
      <c r="A627" s="9" t="str">
        <f t="shared" ca="1" si="38"/>
        <v/>
      </c>
      <c r="B627" s="17"/>
      <c r="C627" s="12"/>
      <c r="D627" s="86"/>
      <c r="F627" s="10" t="str">
        <f t="shared" ca="1" si="36"/>
        <v/>
      </c>
      <c r="G627" s="10" t="str">
        <f t="shared" ca="1" si="39"/>
        <v/>
      </c>
      <c r="H627" s="10" t="str">
        <f t="shared" ca="1" si="37"/>
        <v/>
      </c>
    </row>
    <row r="628" spans="1:8" x14ac:dyDescent="0.2">
      <c r="A628" s="9" t="str">
        <f t="shared" ca="1" si="38"/>
        <v/>
      </c>
      <c r="B628" s="17"/>
      <c r="C628" s="12"/>
      <c r="D628" s="86"/>
      <c r="F628" s="10" t="str">
        <f t="shared" ca="1" si="36"/>
        <v/>
      </c>
      <c r="G628" s="10" t="str">
        <f t="shared" ca="1" si="39"/>
        <v/>
      </c>
      <c r="H628" s="10" t="str">
        <f t="shared" ca="1" si="37"/>
        <v/>
      </c>
    </row>
    <row r="629" spans="1:8" x14ac:dyDescent="0.2">
      <c r="A629" s="9" t="str">
        <f t="shared" ca="1" si="38"/>
        <v/>
      </c>
      <c r="B629" s="17"/>
      <c r="C629" s="12"/>
      <c r="D629" s="86"/>
      <c r="F629" s="10" t="str">
        <f t="shared" ca="1" si="36"/>
        <v/>
      </c>
      <c r="G629" s="10" t="str">
        <f t="shared" ca="1" si="39"/>
        <v/>
      </c>
      <c r="H629" s="10" t="str">
        <f t="shared" ca="1" si="37"/>
        <v/>
      </c>
    </row>
    <row r="630" spans="1:8" x14ac:dyDescent="0.2">
      <c r="A630" s="9" t="str">
        <f t="shared" ca="1" si="38"/>
        <v/>
      </c>
      <c r="B630" s="17"/>
      <c r="C630" s="12"/>
      <c r="D630" s="86"/>
      <c r="F630" s="10" t="str">
        <f t="shared" ca="1" si="36"/>
        <v/>
      </c>
      <c r="G630" s="10" t="str">
        <f t="shared" ca="1" si="39"/>
        <v/>
      </c>
      <c r="H630" s="10" t="str">
        <f t="shared" ca="1" si="37"/>
        <v/>
      </c>
    </row>
    <row r="631" spans="1:8" x14ac:dyDescent="0.2">
      <c r="A631" s="9" t="str">
        <f t="shared" ca="1" si="38"/>
        <v/>
      </c>
      <c r="B631" s="17"/>
      <c r="C631" s="12"/>
      <c r="D631" s="86"/>
      <c r="F631" s="10" t="str">
        <f t="shared" ca="1" si="36"/>
        <v/>
      </c>
      <c r="G631" s="10" t="str">
        <f t="shared" ca="1" si="39"/>
        <v/>
      </c>
      <c r="H631" s="10" t="str">
        <f t="shared" ca="1" si="37"/>
        <v/>
      </c>
    </row>
    <row r="632" spans="1:8" x14ac:dyDescent="0.2">
      <c r="A632" s="9" t="str">
        <f t="shared" ca="1" si="38"/>
        <v/>
      </c>
      <c r="B632" s="17"/>
      <c r="C632" s="12"/>
      <c r="D632" s="86"/>
      <c r="F632" s="10" t="str">
        <f t="shared" ca="1" si="36"/>
        <v/>
      </c>
      <c r="G632" s="10" t="str">
        <f t="shared" ca="1" si="39"/>
        <v/>
      </c>
      <c r="H632" s="10" t="str">
        <f t="shared" ca="1" si="37"/>
        <v/>
      </c>
    </row>
    <row r="633" spans="1:8" x14ac:dyDescent="0.2">
      <c r="A633" s="9" t="str">
        <f t="shared" ca="1" si="38"/>
        <v/>
      </c>
      <c r="B633" s="17"/>
      <c r="C633" s="12"/>
      <c r="D633" s="86"/>
      <c r="F633" s="10" t="str">
        <f t="shared" ca="1" si="36"/>
        <v/>
      </c>
      <c r="G633" s="10" t="str">
        <f t="shared" ca="1" si="39"/>
        <v/>
      </c>
      <c r="H633" s="10" t="str">
        <f t="shared" ca="1" si="37"/>
        <v/>
      </c>
    </row>
    <row r="634" spans="1:8" x14ac:dyDescent="0.2">
      <c r="A634" s="9" t="str">
        <f t="shared" ca="1" si="38"/>
        <v/>
      </c>
      <c r="B634" s="17"/>
      <c r="C634" s="12"/>
      <c r="D634" s="86"/>
      <c r="F634" s="10" t="str">
        <f t="shared" ca="1" si="36"/>
        <v/>
      </c>
      <c r="G634" s="10" t="str">
        <f t="shared" ca="1" si="39"/>
        <v/>
      </c>
      <c r="H634" s="10" t="str">
        <f t="shared" ca="1" si="37"/>
        <v/>
      </c>
    </row>
    <row r="635" spans="1:8" x14ac:dyDescent="0.2">
      <c r="A635" s="9" t="str">
        <f t="shared" ca="1" si="38"/>
        <v/>
      </c>
      <c r="B635" s="17"/>
      <c r="C635" s="12"/>
      <c r="D635" s="86"/>
      <c r="F635" s="10" t="str">
        <f t="shared" ca="1" si="36"/>
        <v/>
      </c>
      <c r="G635" s="10" t="str">
        <f t="shared" ca="1" si="39"/>
        <v/>
      </c>
      <c r="H635" s="10" t="str">
        <f t="shared" ca="1" si="37"/>
        <v/>
      </c>
    </row>
    <row r="636" spans="1:8" x14ac:dyDescent="0.2">
      <c r="A636" s="9" t="str">
        <f t="shared" ca="1" si="38"/>
        <v/>
      </c>
      <c r="B636" s="17"/>
      <c r="C636" s="12"/>
      <c r="D636" s="86"/>
      <c r="F636" s="10" t="str">
        <f t="shared" ca="1" si="36"/>
        <v/>
      </c>
      <c r="G636" s="10" t="str">
        <f t="shared" ca="1" si="39"/>
        <v/>
      </c>
      <c r="H636" s="10" t="str">
        <f t="shared" ca="1" si="37"/>
        <v/>
      </c>
    </row>
    <row r="637" spans="1:8" x14ac:dyDescent="0.2">
      <c r="A637" s="9" t="str">
        <f t="shared" ca="1" si="38"/>
        <v/>
      </c>
      <c r="B637" s="17"/>
      <c r="C637" s="12"/>
      <c r="D637" s="86"/>
      <c r="F637" s="10" t="str">
        <f t="shared" ca="1" si="36"/>
        <v/>
      </c>
      <c r="G637" s="10" t="str">
        <f t="shared" ca="1" si="39"/>
        <v/>
      </c>
      <c r="H637" s="10" t="str">
        <f t="shared" ca="1" si="37"/>
        <v/>
      </c>
    </row>
    <row r="638" spans="1:8" x14ac:dyDescent="0.2">
      <c r="A638" s="9" t="str">
        <f t="shared" ca="1" si="38"/>
        <v/>
      </c>
      <c r="B638" s="17"/>
      <c r="C638" s="12"/>
      <c r="D638" s="86"/>
      <c r="F638" s="10" t="str">
        <f t="shared" ca="1" si="36"/>
        <v/>
      </c>
      <c r="G638" s="10" t="str">
        <f t="shared" ca="1" si="39"/>
        <v/>
      </c>
      <c r="H638" s="10" t="str">
        <f t="shared" ca="1" si="37"/>
        <v/>
      </c>
    </row>
    <row r="639" spans="1:8" x14ac:dyDescent="0.2">
      <c r="A639" s="9" t="str">
        <f t="shared" ca="1" si="38"/>
        <v/>
      </c>
      <c r="B639" s="17"/>
      <c r="C639" s="12"/>
      <c r="D639" s="86"/>
      <c r="F639" s="10" t="str">
        <f t="shared" ca="1" si="36"/>
        <v/>
      </c>
      <c r="G639" s="10" t="str">
        <f t="shared" ca="1" si="39"/>
        <v/>
      </c>
      <c r="H639" s="10" t="str">
        <f t="shared" ca="1" si="37"/>
        <v/>
      </c>
    </row>
    <row r="640" spans="1:8" x14ac:dyDescent="0.2">
      <c r="A640" s="9" t="str">
        <f t="shared" ca="1" si="38"/>
        <v/>
      </c>
      <c r="B640" s="17"/>
      <c r="C640" s="12"/>
      <c r="D640" s="86"/>
      <c r="F640" s="10" t="str">
        <f t="shared" ca="1" si="36"/>
        <v/>
      </c>
      <c r="G640" s="10" t="str">
        <f t="shared" ca="1" si="39"/>
        <v/>
      </c>
      <c r="H640" s="10" t="str">
        <f t="shared" ca="1" si="37"/>
        <v/>
      </c>
    </row>
    <row r="641" spans="1:8" x14ac:dyDescent="0.2">
      <c r="A641" s="9" t="str">
        <f t="shared" ca="1" si="38"/>
        <v/>
      </c>
      <c r="B641" s="17"/>
      <c r="C641" s="12"/>
      <c r="D641" s="86"/>
      <c r="F641" s="10" t="str">
        <f t="shared" ca="1" si="36"/>
        <v/>
      </c>
      <c r="G641" s="10" t="str">
        <f t="shared" ca="1" si="39"/>
        <v/>
      </c>
      <c r="H641" s="10" t="str">
        <f t="shared" ca="1" si="37"/>
        <v/>
      </c>
    </row>
    <row r="642" spans="1:8" x14ac:dyDescent="0.2">
      <c r="A642" s="9" t="str">
        <f t="shared" ca="1" si="38"/>
        <v/>
      </c>
      <c r="B642" s="17"/>
      <c r="C642" s="12"/>
      <c r="D642" s="86"/>
      <c r="F642" s="10" t="str">
        <f t="shared" ca="1" si="36"/>
        <v/>
      </c>
      <c r="G642" s="10" t="str">
        <f t="shared" ca="1" si="39"/>
        <v/>
      </c>
      <c r="H642" s="10" t="str">
        <f t="shared" ca="1" si="37"/>
        <v/>
      </c>
    </row>
    <row r="643" spans="1:8" x14ac:dyDescent="0.2">
      <c r="A643" s="9" t="str">
        <f t="shared" ca="1" si="38"/>
        <v/>
      </c>
      <c r="B643" s="17"/>
      <c r="C643" s="12"/>
      <c r="D643" s="86"/>
      <c r="F643" s="10" t="str">
        <f t="shared" ca="1" si="36"/>
        <v/>
      </c>
      <c r="G643" s="10" t="str">
        <f t="shared" ca="1" si="39"/>
        <v/>
      </c>
      <c r="H643" s="10" t="str">
        <f t="shared" ca="1" si="37"/>
        <v/>
      </c>
    </row>
    <row r="644" spans="1:8" x14ac:dyDescent="0.2">
      <c r="A644" s="9" t="str">
        <f t="shared" ca="1" si="38"/>
        <v/>
      </c>
      <c r="B644" s="17"/>
      <c r="C644" s="12"/>
      <c r="D644" s="86"/>
      <c r="F644" s="10" t="str">
        <f t="shared" ca="1" si="36"/>
        <v/>
      </c>
      <c r="G644" s="10" t="str">
        <f t="shared" ca="1" si="39"/>
        <v/>
      </c>
      <c r="H644" s="10" t="str">
        <f t="shared" ca="1" si="37"/>
        <v/>
      </c>
    </row>
    <row r="645" spans="1:8" x14ac:dyDescent="0.2">
      <c r="A645" s="9" t="str">
        <f t="shared" ca="1" si="38"/>
        <v/>
      </c>
      <c r="B645" s="17"/>
      <c r="C645" s="12"/>
      <c r="D645" s="86"/>
      <c r="F645" s="10" t="str">
        <f t="shared" ca="1" si="36"/>
        <v/>
      </c>
      <c r="G645" s="10" t="str">
        <f t="shared" ca="1" si="39"/>
        <v/>
      </c>
      <c r="H645" s="10" t="str">
        <f t="shared" ca="1" si="37"/>
        <v/>
      </c>
    </row>
    <row r="646" spans="1:8" x14ac:dyDescent="0.2">
      <c r="A646" s="9" t="str">
        <f t="shared" ca="1" si="38"/>
        <v/>
      </c>
      <c r="B646" s="17"/>
      <c r="C646" s="12"/>
      <c r="D646" s="86"/>
      <c r="F646" s="10" t="str">
        <f t="shared" ca="1" si="36"/>
        <v/>
      </c>
      <c r="G646" s="10" t="str">
        <f t="shared" ca="1" si="39"/>
        <v/>
      </c>
      <c r="H646" s="10" t="str">
        <f t="shared" ca="1" si="37"/>
        <v/>
      </c>
    </row>
    <row r="647" spans="1:8" x14ac:dyDescent="0.2">
      <c r="A647" s="9" t="str">
        <f t="shared" ca="1" si="38"/>
        <v/>
      </c>
      <c r="B647" s="17"/>
      <c r="C647" s="12"/>
      <c r="D647" s="86"/>
      <c r="F647" s="10" t="str">
        <f t="shared" ca="1" si="36"/>
        <v/>
      </c>
      <c r="G647" s="10" t="str">
        <f t="shared" ca="1" si="39"/>
        <v/>
      </c>
      <c r="H647" s="10" t="str">
        <f t="shared" ca="1" si="37"/>
        <v/>
      </c>
    </row>
    <row r="648" spans="1:8" x14ac:dyDescent="0.2">
      <c r="A648" s="9" t="str">
        <f t="shared" ca="1" si="38"/>
        <v/>
      </c>
      <c r="B648" s="17"/>
      <c r="C648" s="12"/>
      <c r="D648" s="86"/>
      <c r="F648" s="10" t="str">
        <f t="shared" ca="1" si="36"/>
        <v/>
      </c>
      <c r="G648" s="10" t="str">
        <f t="shared" ca="1" si="39"/>
        <v/>
      </c>
      <c r="H648" s="10" t="str">
        <f t="shared" ca="1" si="37"/>
        <v/>
      </c>
    </row>
    <row r="649" spans="1:8" x14ac:dyDescent="0.2">
      <c r="A649" s="9" t="str">
        <f t="shared" ca="1" si="38"/>
        <v/>
      </c>
      <c r="B649" s="17"/>
      <c r="C649" s="12"/>
      <c r="D649" s="86"/>
      <c r="F649" s="10" t="str">
        <f t="shared" ca="1" si="36"/>
        <v/>
      </c>
      <c r="G649" s="10" t="str">
        <f t="shared" ca="1" si="39"/>
        <v/>
      </c>
      <c r="H649" s="10" t="str">
        <f t="shared" ca="1" si="37"/>
        <v/>
      </c>
    </row>
    <row r="650" spans="1:8" x14ac:dyDescent="0.2">
      <c r="A650" s="9" t="str">
        <f t="shared" ca="1" si="38"/>
        <v/>
      </c>
      <c r="B650" s="17"/>
      <c r="C650" s="12"/>
      <c r="D650" s="86"/>
      <c r="F650" s="10" t="str">
        <f t="shared" ca="1" si="36"/>
        <v/>
      </c>
      <c r="G650" s="10" t="str">
        <f t="shared" ca="1" si="39"/>
        <v/>
      </c>
      <c r="H650" s="10" t="str">
        <f t="shared" ca="1" si="37"/>
        <v/>
      </c>
    </row>
    <row r="651" spans="1:8" x14ac:dyDescent="0.2">
      <c r="A651" s="9" t="str">
        <f t="shared" ca="1" si="38"/>
        <v/>
      </c>
      <c r="B651" s="17"/>
      <c r="C651" s="12"/>
      <c r="D651" s="86"/>
      <c r="F651" s="10" t="str">
        <f t="shared" ca="1" si="36"/>
        <v/>
      </c>
      <c r="G651" s="10" t="str">
        <f t="shared" ca="1" si="39"/>
        <v/>
      </c>
      <c r="H651" s="10" t="str">
        <f t="shared" ca="1" si="37"/>
        <v/>
      </c>
    </row>
    <row r="652" spans="1:8" x14ac:dyDescent="0.2">
      <c r="A652" s="9" t="str">
        <f t="shared" ca="1" si="38"/>
        <v/>
      </c>
      <c r="B652" s="17"/>
      <c r="C652" s="12"/>
      <c r="D652" s="86"/>
      <c r="F652" s="10" t="str">
        <f t="shared" ca="1" si="36"/>
        <v/>
      </c>
      <c r="G652" s="10" t="str">
        <f t="shared" ca="1" si="39"/>
        <v/>
      </c>
      <c r="H652" s="10" t="str">
        <f t="shared" ca="1" si="37"/>
        <v/>
      </c>
    </row>
    <row r="653" spans="1:8" x14ac:dyDescent="0.2">
      <c r="A653" s="9" t="str">
        <f t="shared" ca="1" si="38"/>
        <v/>
      </c>
      <c r="B653" s="17"/>
      <c r="C653" s="12"/>
      <c r="D653" s="86"/>
      <c r="F653" s="10" t="str">
        <f t="shared" ca="1" si="36"/>
        <v/>
      </c>
      <c r="G653" s="10" t="str">
        <f t="shared" ca="1" si="39"/>
        <v/>
      </c>
      <c r="H653" s="10" t="str">
        <f t="shared" ca="1" si="37"/>
        <v/>
      </c>
    </row>
    <row r="654" spans="1:8" x14ac:dyDescent="0.2">
      <c r="A654" s="9" t="str">
        <f t="shared" ca="1" si="38"/>
        <v/>
      </c>
      <c r="B654" s="17"/>
      <c r="C654" s="12"/>
      <c r="D654" s="86"/>
      <c r="F654" s="10" t="str">
        <f t="shared" ca="1" si="36"/>
        <v/>
      </c>
      <c r="G654" s="10" t="str">
        <f t="shared" ca="1" si="39"/>
        <v/>
      </c>
      <c r="H654" s="10" t="str">
        <f t="shared" ca="1" si="37"/>
        <v/>
      </c>
    </row>
    <row r="655" spans="1:8" x14ac:dyDescent="0.2">
      <c r="A655" s="9" t="str">
        <f t="shared" ca="1" si="38"/>
        <v/>
      </c>
      <c r="B655" s="17"/>
      <c r="C655" s="12"/>
      <c r="D655" s="86"/>
      <c r="F655" s="10" t="str">
        <f t="shared" ca="1" si="36"/>
        <v/>
      </c>
      <c r="G655" s="10" t="str">
        <f t="shared" ca="1" si="39"/>
        <v/>
      </c>
      <c r="H655" s="10" t="str">
        <f t="shared" ca="1" si="37"/>
        <v/>
      </c>
    </row>
    <row r="656" spans="1:8" x14ac:dyDescent="0.2">
      <c r="A656" s="9" t="str">
        <f t="shared" ca="1" si="38"/>
        <v/>
      </c>
      <c r="B656" s="17"/>
      <c r="C656" s="12"/>
      <c r="D656" s="86"/>
      <c r="F656" s="10" t="str">
        <f t="shared" ca="1" si="36"/>
        <v/>
      </c>
      <c r="G656" s="10" t="str">
        <f t="shared" ca="1" si="39"/>
        <v/>
      </c>
      <c r="H656" s="10" t="str">
        <f t="shared" ca="1" si="37"/>
        <v/>
      </c>
    </row>
    <row r="657" spans="1:8" x14ac:dyDescent="0.2">
      <c r="A657" s="9" t="str">
        <f t="shared" ca="1" si="38"/>
        <v/>
      </c>
      <c r="B657" s="17"/>
      <c r="C657" s="12"/>
      <c r="D657" s="86"/>
      <c r="F657" s="10" t="str">
        <f t="shared" ca="1" si="36"/>
        <v/>
      </c>
      <c r="G657" s="10" t="str">
        <f t="shared" ca="1" si="39"/>
        <v/>
      </c>
      <c r="H657" s="10" t="str">
        <f t="shared" ca="1" si="37"/>
        <v/>
      </c>
    </row>
    <row r="658" spans="1:8" x14ac:dyDescent="0.2">
      <c r="A658" s="9" t="str">
        <f t="shared" ca="1" si="38"/>
        <v/>
      </c>
      <c r="B658" s="17"/>
      <c r="C658" s="12"/>
      <c r="D658" s="86"/>
      <c r="F658" s="10" t="str">
        <f t="shared" ca="1" si="36"/>
        <v/>
      </c>
      <c r="G658" s="10" t="str">
        <f t="shared" ca="1" si="39"/>
        <v/>
      </c>
      <c r="H658" s="10" t="str">
        <f t="shared" ca="1" si="37"/>
        <v/>
      </c>
    </row>
    <row r="659" spans="1:8" x14ac:dyDescent="0.2">
      <c r="A659" s="9" t="str">
        <f t="shared" ca="1" si="38"/>
        <v/>
      </c>
      <c r="B659" s="17"/>
      <c r="C659" s="12"/>
      <c r="D659" s="86"/>
      <c r="F659" s="10" t="str">
        <f t="shared" ref="F659:F722" ca="1" si="40">IF(B659="","",ROUND(((1+$H$9)^(B659-OFFSET(B659,-1,0,1,1))-1)*OFFSET(H659,-1,0,1,1),2))</f>
        <v/>
      </c>
      <c r="G659" s="10" t="str">
        <f t="shared" ca="1" si="39"/>
        <v/>
      </c>
      <c r="H659" s="10" t="str">
        <f t="shared" ref="H659:H722" ca="1" si="41">IF(B659="","",OFFSET(H659,-1,0,1,1)+F659-C659)</f>
        <v/>
      </c>
    </row>
    <row r="660" spans="1:8" x14ac:dyDescent="0.2">
      <c r="A660" s="9" t="str">
        <f t="shared" ref="A660:A723" ca="1" si="42">IF(OR(H659&lt;=0,H659=""),"",OFFSET(A660,-1,0,1,1)+1)</f>
        <v/>
      </c>
      <c r="B660" s="17"/>
      <c r="C660" s="12"/>
      <c r="D660" s="86"/>
      <c r="F660" s="10" t="str">
        <f t="shared" ca="1" si="40"/>
        <v/>
      </c>
      <c r="G660" s="10" t="str">
        <f t="shared" ref="G660:G723" ca="1" si="43">IF(B660="","",MAX(0,OFFSET(H660,-1,0,1,1)-H660))</f>
        <v/>
      </c>
      <c r="H660" s="10" t="str">
        <f t="shared" ca="1" si="41"/>
        <v/>
      </c>
    </row>
    <row r="661" spans="1:8" x14ac:dyDescent="0.2">
      <c r="A661" s="9" t="str">
        <f t="shared" ca="1" si="42"/>
        <v/>
      </c>
      <c r="B661" s="17"/>
      <c r="C661" s="12"/>
      <c r="D661" s="86"/>
      <c r="F661" s="10" t="str">
        <f t="shared" ca="1" si="40"/>
        <v/>
      </c>
      <c r="G661" s="10" t="str">
        <f t="shared" ca="1" si="43"/>
        <v/>
      </c>
      <c r="H661" s="10" t="str">
        <f t="shared" ca="1" si="41"/>
        <v/>
      </c>
    </row>
    <row r="662" spans="1:8" x14ac:dyDescent="0.2">
      <c r="A662" s="9" t="str">
        <f t="shared" ca="1" si="42"/>
        <v/>
      </c>
      <c r="B662" s="17"/>
      <c r="C662" s="12"/>
      <c r="D662" s="86"/>
      <c r="F662" s="10" t="str">
        <f t="shared" ca="1" si="40"/>
        <v/>
      </c>
      <c r="G662" s="10" t="str">
        <f t="shared" ca="1" si="43"/>
        <v/>
      </c>
      <c r="H662" s="10" t="str">
        <f t="shared" ca="1" si="41"/>
        <v/>
      </c>
    </row>
    <row r="663" spans="1:8" x14ac:dyDescent="0.2">
      <c r="A663" s="9" t="str">
        <f t="shared" ca="1" si="42"/>
        <v/>
      </c>
      <c r="B663" s="17"/>
      <c r="C663" s="12"/>
      <c r="D663" s="86"/>
      <c r="F663" s="10" t="str">
        <f t="shared" ca="1" si="40"/>
        <v/>
      </c>
      <c r="G663" s="10" t="str">
        <f t="shared" ca="1" si="43"/>
        <v/>
      </c>
      <c r="H663" s="10" t="str">
        <f t="shared" ca="1" si="41"/>
        <v/>
      </c>
    </row>
    <row r="664" spans="1:8" x14ac:dyDescent="0.2">
      <c r="A664" s="9" t="str">
        <f t="shared" ca="1" si="42"/>
        <v/>
      </c>
      <c r="B664" s="17"/>
      <c r="C664" s="12"/>
      <c r="D664" s="86"/>
      <c r="F664" s="10" t="str">
        <f t="shared" ca="1" si="40"/>
        <v/>
      </c>
      <c r="G664" s="10" t="str">
        <f t="shared" ca="1" si="43"/>
        <v/>
      </c>
      <c r="H664" s="10" t="str">
        <f t="shared" ca="1" si="41"/>
        <v/>
      </c>
    </row>
    <row r="665" spans="1:8" x14ac:dyDescent="0.2">
      <c r="A665" s="9" t="str">
        <f t="shared" ca="1" si="42"/>
        <v/>
      </c>
      <c r="B665" s="17"/>
      <c r="C665" s="12"/>
      <c r="D665" s="86"/>
      <c r="F665" s="10" t="str">
        <f t="shared" ca="1" si="40"/>
        <v/>
      </c>
      <c r="G665" s="10" t="str">
        <f t="shared" ca="1" si="43"/>
        <v/>
      </c>
      <c r="H665" s="10" t="str">
        <f t="shared" ca="1" si="41"/>
        <v/>
      </c>
    </row>
    <row r="666" spans="1:8" x14ac:dyDescent="0.2">
      <c r="A666" s="9" t="str">
        <f t="shared" ca="1" si="42"/>
        <v/>
      </c>
      <c r="B666" s="17"/>
      <c r="C666" s="12"/>
      <c r="D666" s="86"/>
      <c r="F666" s="10" t="str">
        <f t="shared" ca="1" si="40"/>
        <v/>
      </c>
      <c r="G666" s="10" t="str">
        <f t="shared" ca="1" si="43"/>
        <v/>
      </c>
      <c r="H666" s="10" t="str">
        <f t="shared" ca="1" si="41"/>
        <v/>
      </c>
    </row>
    <row r="667" spans="1:8" x14ac:dyDescent="0.2">
      <c r="A667" s="9" t="str">
        <f t="shared" ca="1" si="42"/>
        <v/>
      </c>
      <c r="B667" s="17"/>
      <c r="C667" s="12"/>
      <c r="D667" s="86"/>
      <c r="F667" s="10" t="str">
        <f t="shared" ca="1" si="40"/>
        <v/>
      </c>
      <c r="G667" s="10" t="str">
        <f t="shared" ca="1" si="43"/>
        <v/>
      </c>
      <c r="H667" s="10" t="str">
        <f t="shared" ca="1" si="41"/>
        <v/>
      </c>
    </row>
    <row r="668" spans="1:8" x14ac:dyDescent="0.2">
      <c r="A668" s="9" t="str">
        <f t="shared" ca="1" si="42"/>
        <v/>
      </c>
      <c r="B668" s="17"/>
      <c r="C668" s="12"/>
      <c r="D668" s="86"/>
      <c r="F668" s="10" t="str">
        <f t="shared" ca="1" si="40"/>
        <v/>
      </c>
      <c r="G668" s="10" t="str">
        <f t="shared" ca="1" si="43"/>
        <v/>
      </c>
      <c r="H668" s="10" t="str">
        <f t="shared" ca="1" si="41"/>
        <v/>
      </c>
    </row>
    <row r="669" spans="1:8" x14ac:dyDescent="0.2">
      <c r="A669" s="9" t="str">
        <f t="shared" ca="1" si="42"/>
        <v/>
      </c>
      <c r="B669" s="17"/>
      <c r="C669" s="12"/>
      <c r="D669" s="86"/>
      <c r="F669" s="10" t="str">
        <f t="shared" ca="1" si="40"/>
        <v/>
      </c>
      <c r="G669" s="10" t="str">
        <f t="shared" ca="1" si="43"/>
        <v/>
      </c>
      <c r="H669" s="10" t="str">
        <f t="shared" ca="1" si="41"/>
        <v/>
      </c>
    </row>
    <row r="670" spans="1:8" x14ac:dyDescent="0.2">
      <c r="A670" s="9" t="str">
        <f t="shared" ca="1" si="42"/>
        <v/>
      </c>
      <c r="B670" s="17"/>
      <c r="C670" s="12"/>
      <c r="D670" s="86"/>
      <c r="F670" s="10" t="str">
        <f t="shared" ca="1" si="40"/>
        <v/>
      </c>
      <c r="G670" s="10" t="str">
        <f t="shared" ca="1" si="43"/>
        <v/>
      </c>
      <c r="H670" s="10" t="str">
        <f t="shared" ca="1" si="41"/>
        <v/>
      </c>
    </row>
    <row r="671" spans="1:8" x14ac:dyDescent="0.2">
      <c r="A671" s="9" t="str">
        <f t="shared" ca="1" si="42"/>
        <v/>
      </c>
      <c r="B671" s="17"/>
      <c r="C671" s="12"/>
      <c r="D671" s="86"/>
      <c r="F671" s="10" t="str">
        <f t="shared" ca="1" si="40"/>
        <v/>
      </c>
      <c r="G671" s="10" t="str">
        <f t="shared" ca="1" si="43"/>
        <v/>
      </c>
      <c r="H671" s="10" t="str">
        <f t="shared" ca="1" si="41"/>
        <v/>
      </c>
    </row>
    <row r="672" spans="1:8" x14ac:dyDescent="0.2">
      <c r="A672" s="9" t="str">
        <f t="shared" ca="1" si="42"/>
        <v/>
      </c>
      <c r="B672" s="17"/>
      <c r="C672" s="12"/>
      <c r="D672" s="86"/>
      <c r="F672" s="10" t="str">
        <f t="shared" ca="1" si="40"/>
        <v/>
      </c>
      <c r="G672" s="10" t="str">
        <f t="shared" ca="1" si="43"/>
        <v/>
      </c>
      <c r="H672" s="10" t="str">
        <f t="shared" ca="1" si="41"/>
        <v/>
      </c>
    </row>
    <row r="673" spans="1:8" x14ac:dyDescent="0.2">
      <c r="A673" s="9" t="str">
        <f t="shared" ca="1" si="42"/>
        <v/>
      </c>
      <c r="B673" s="17"/>
      <c r="C673" s="12"/>
      <c r="D673" s="86"/>
      <c r="F673" s="10" t="str">
        <f t="shared" ca="1" si="40"/>
        <v/>
      </c>
      <c r="G673" s="10" t="str">
        <f t="shared" ca="1" si="43"/>
        <v/>
      </c>
      <c r="H673" s="10" t="str">
        <f t="shared" ca="1" si="41"/>
        <v/>
      </c>
    </row>
    <row r="674" spans="1:8" x14ac:dyDescent="0.2">
      <c r="A674" s="9" t="str">
        <f t="shared" ca="1" si="42"/>
        <v/>
      </c>
      <c r="B674" s="17"/>
      <c r="C674" s="12"/>
      <c r="D674" s="86"/>
      <c r="F674" s="10" t="str">
        <f t="shared" ca="1" si="40"/>
        <v/>
      </c>
      <c r="G674" s="10" t="str">
        <f t="shared" ca="1" si="43"/>
        <v/>
      </c>
      <c r="H674" s="10" t="str">
        <f t="shared" ca="1" si="41"/>
        <v/>
      </c>
    </row>
    <row r="675" spans="1:8" x14ac:dyDescent="0.2">
      <c r="A675" s="9" t="str">
        <f t="shared" ca="1" si="42"/>
        <v/>
      </c>
      <c r="B675" s="17"/>
      <c r="C675" s="12"/>
      <c r="D675" s="86"/>
      <c r="F675" s="10" t="str">
        <f t="shared" ca="1" si="40"/>
        <v/>
      </c>
      <c r="G675" s="10" t="str">
        <f t="shared" ca="1" si="43"/>
        <v/>
      </c>
      <c r="H675" s="10" t="str">
        <f t="shared" ca="1" si="41"/>
        <v/>
      </c>
    </row>
    <row r="676" spans="1:8" x14ac:dyDescent="0.2">
      <c r="A676" s="9" t="str">
        <f t="shared" ca="1" si="42"/>
        <v/>
      </c>
      <c r="B676" s="17"/>
      <c r="C676" s="12"/>
      <c r="D676" s="86"/>
      <c r="F676" s="10" t="str">
        <f t="shared" ca="1" si="40"/>
        <v/>
      </c>
      <c r="G676" s="10" t="str">
        <f t="shared" ca="1" si="43"/>
        <v/>
      </c>
      <c r="H676" s="10" t="str">
        <f t="shared" ca="1" si="41"/>
        <v/>
      </c>
    </row>
    <row r="677" spans="1:8" x14ac:dyDescent="0.2">
      <c r="A677" s="9" t="str">
        <f t="shared" ca="1" si="42"/>
        <v/>
      </c>
      <c r="B677" s="17"/>
      <c r="C677" s="12"/>
      <c r="D677" s="86"/>
      <c r="F677" s="10" t="str">
        <f t="shared" ca="1" si="40"/>
        <v/>
      </c>
      <c r="G677" s="10" t="str">
        <f t="shared" ca="1" si="43"/>
        <v/>
      </c>
      <c r="H677" s="10" t="str">
        <f t="shared" ca="1" si="41"/>
        <v/>
      </c>
    </row>
    <row r="678" spans="1:8" x14ac:dyDescent="0.2">
      <c r="A678" s="9" t="str">
        <f t="shared" ca="1" si="42"/>
        <v/>
      </c>
      <c r="B678" s="17"/>
      <c r="C678" s="12"/>
      <c r="D678" s="86"/>
      <c r="F678" s="10" t="str">
        <f t="shared" ca="1" si="40"/>
        <v/>
      </c>
      <c r="G678" s="10" t="str">
        <f t="shared" ca="1" si="43"/>
        <v/>
      </c>
      <c r="H678" s="10" t="str">
        <f t="shared" ca="1" si="41"/>
        <v/>
      </c>
    </row>
    <row r="679" spans="1:8" x14ac:dyDescent="0.2">
      <c r="A679" s="9" t="str">
        <f t="shared" ca="1" si="42"/>
        <v/>
      </c>
      <c r="B679" s="17"/>
      <c r="C679" s="12"/>
      <c r="D679" s="86"/>
      <c r="F679" s="10" t="str">
        <f t="shared" ca="1" si="40"/>
        <v/>
      </c>
      <c r="G679" s="10" t="str">
        <f t="shared" ca="1" si="43"/>
        <v/>
      </c>
      <c r="H679" s="10" t="str">
        <f t="shared" ca="1" si="41"/>
        <v/>
      </c>
    </row>
    <row r="680" spans="1:8" x14ac:dyDescent="0.2">
      <c r="A680" s="9" t="str">
        <f t="shared" ca="1" si="42"/>
        <v/>
      </c>
      <c r="B680" s="17"/>
      <c r="C680" s="12"/>
      <c r="D680" s="86"/>
      <c r="F680" s="10" t="str">
        <f t="shared" ca="1" si="40"/>
        <v/>
      </c>
      <c r="G680" s="10" t="str">
        <f t="shared" ca="1" si="43"/>
        <v/>
      </c>
      <c r="H680" s="10" t="str">
        <f t="shared" ca="1" si="41"/>
        <v/>
      </c>
    </row>
    <row r="681" spans="1:8" x14ac:dyDescent="0.2">
      <c r="A681" s="9" t="str">
        <f t="shared" ca="1" si="42"/>
        <v/>
      </c>
      <c r="B681" s="17"/>
      <c r="C681" s="12"/>
      <c r="D681" s="86"/>
      <c r="F681" s="10" t="str">
        <f t="shared" ca="1" si="40"/>
        <v/>
      </c>
      <c r="G681" s="10" t="str">
        <f t="shared" ca="1" si="43"/>
        <v/>
      </c>
      <c r="H681" s="10" t="str">
        <f t="shared" ca="1" si="41"/>
        <v/>
      </c>
    </row>
    <row r="682" spans="1:8" x14ac:dyDescent="0.2">
      <c r="A682" s="9" t="str">
        <f t="shared" ca="1" si="42"/>
        <v/>
      </c>
      <c r="B682" s="17"/>
      <c r="C682" s="12"/>
      <c r="D682" s="86"/>
      <c r="F682" s="10" t="str">
        <f t="shared" ca="1" si="40"/>
        <v/>
      </c>
      <c r="G682" s="10" t="str">
        <f t="shared" ca="1" si="43"/>
        <v/>
      </c>
      <c r="H682" s="10" t="str">
        <f t="shared" ca="1" si="41"/>
        <v/>
      </c>
    </row>
    <row r="683" spans="1:8" x14ac:dyDescent="0.2">
      <c r="A683" s="9" t="str">
        <f t="shared" ca="1" si="42"/>
        <v/>
      </c>
      <c r="B683" s="17"/>
      <c r="C683" s="12"/>
      <c r="D683" s="86"/>
      <c r="F683" s="10" t="str">
        <f t="shared" ca="1" si="40"/>
        <v/>
      </c>
      <c r="G683" s="10" t="str">
        <f t="shared" ca="1" si="43"/>
        <v/>
      </c>
      <c r="H683" s="10" t="str">
        <f t="shared" ca="1" si="41"/>
        <v/>
      </c>
    </row>
    <row r="684" spans="1:8" x14ac:dyDescent="0.2">
      <c r="A684" s="9" t="str">
        <f t="shared" ca="1" si="42"/>
        <v/>
      </c>
      <c r="B684" s="17"/>
      <c r="C684" s="12"/>
      <c r="D684" s="86"/>
      <c r="F684" s="10" t="str">
        <f t="shared" ca="1" si="40"/>
        <v/>
      </c>
      <c r="G684" s="10" t="str">
        <f t="shared" ca="1" si="43"/>
        <v/>
      </c>
      <c r="H684" s="10" t="str">
        <f t="shared" ca="1" si="41"/>
        <v/>
      </c>
    </row>
    <row r="685" spans="1:8" x14ac:dyDescent="0.2">
      <c r="A685" s="9" t="str">
        <f t="shared" ca="1" si="42"/>
        <v/>
      </c>
      <c r="B685" s="17"/>
      <c r="C685" s="12"/>
      <c r="D685" s="86"/>
      <c r="F685" s="10" t="str">
        <f t="shared" ca="1" si="40"/>
        <v/>
      </c>
      <c r="G685" s="10" t="str">
        <f t="shared" ca="1" si="43"/>
        <v/>
      </c>
      <c r="H685" s="10" t="str">
        <f t="shared" ca="1" si="41"/>
        <v/>
      </c>
    </row>
    <row r="686" spans="1:8" x14ac:dyDescent="0.2">
      <c r="A686" s="9" t="str">
        <f t="shared" ca="1" si="42"/>
        <v/>
      </c>
      <c r="B686" s="17"/>
      <c r="C686" s="12"/>
      <c r="D686" s="86"/>
      <c r="F686" s="10" t="str">
        <f t="shared" ca="1" si="40"/>
        <v/>
      </c>
      <c r="G686" s="10" t="str">
        <f t="shared" ca="1" si="43"/>
        <v/>
      </c>
      <c r="H686" s="10" t="str">
        <f t="shared" ca="1" si="41"/>
        <v/>
      </c>
    </row>
    <row r="687" spans="1:8" x14ac:dyDescent="0.2">
      <c r="A687" s="9" t="str">
        <f t="shared" ca="1" si="42"/>
        <v/>
      </c>
      <c r="B687" s="17"/>
      <c r="C687" s="12"/>
      <c r="D687" s="86"/>
      <c r="F687" s="10" t="str">
        <f t="shared" ca="1" si="40"/>
        <v/>
      </c>
      <c r="G687" s="10" t="str">
        <f t="shared" ca="1" si="43"/>
        <v/>
      </c>
      <c r="H687" s="10" t="str">
        <f t="shared" ca="1" si="41"/>
        <v/>
      </c>
    </row>
    <row r="688" spans="1:8" x14ac:dyDescent="0.2">
      <c r="A688" s="9" t="str">
        <f t="shared" ca="1" si="42"/>
        <v/>
      </c>
      <c r="B688" s="17"/>
      <c r="C688" s="12"/>
      <c r="D688" s="86"/>
      <c r="F688" s="10" t="str">
        <f t="shared" ca="1" si="40"/>
        <v/>
      </c>
      <c r="G688" s="10" t="str">
        <f t="shared" ca="1" si="43"/>
        <v/>
      </c>
      <c r="H688" s="10" t="str">
        <f t="shared" ca="1" si="41"/>
        <v/>
      </c>
    </row>
    <row r="689" spans="1:8" x14ac:dyDescent="0.2">
      <c r="A689" s="9" t="str">
        <f t="shared" ca="1" si="42"/>
        <v/>
      </c>
      <c r="B689" s="17"/>
      <c r="C689" s="12"/>
      <c r="D689" s="86"/>
      <c r="F689" s="10" t="str">
        <f t="shared" ca="1" si="40"/>
        <v/>
      </c>
      <c r="G689" s="10" t="str">
        <f t="shared" ca="1" si="43"/>
        <v/>
      </c>
      <c r="H689" s="10" t="str">
        <f t="shared" ca="1" si="41"/>
        <v/>
      </c>
    </row>
    <row r="690" spans="1:8" x14ac:dyDescent="0.2">
      <c r="A690" s="9" t="str">
        <f t="shared" ca="1" si="42"/>
        <v/>
      </c>
      <c r="B690" s="17"/>
      <c r="C690" s="12"/>
      <c r="D690" s="86"/>
      <c r="F690" s="10" t="str">
        <f t="shared" ca="1" si="40"/>
        <v/>
      </c>
      <c r="G690" s="10" t="str">
        <f t="shared" ca="1" si="43"/>
        <v/>
      </c>
      <c r="H690" s="10" t="str">
        <f t="shared" ca="1" si="41"/>
        <v/>
      </c>
    </row>
    <row r="691" spans="1:8" x14ac:dyDescent="0.2">
      <c r="A691" s="9" t="str">
        <f t="shared" ca="1" si="42"/>
        <v/>
      </c>
      <c r="B691" s="17"/>
      <c r="C691" s="12"/>
      <c r="D691" s="86"/>
      <c r="F691" s="10" t="str">
        <f t="shared" ca="1" si="40"/>
        <v/>
      </c>
      <c r="G691" s="10" t="str">
        <f t="shared" ca="1" si="43"/>
        <v/>
      </c>
      <c r="H691" s="10" t="str">
        <f t="shared" ca="1" si="41"/>
        <v/>
      </c>
    </row>
    <row r="692" spans="1:8" x14ac:dyDescent="0.2">
      <c r="A692" s="9" t="str">
        <f t="shared" ca="1" si="42"/>
        <v/>
      </c>
      <c r="B692" s="17"/>
      <c r="C692" s="12"/>
      <c r="D692" s="86"/>
      <c r="F692" s="10" t="str">
        <f t="shared" ca="1" si="40"/>
        <v/>
      </c>
      <c r="G692" s="10" t="str">
        <f t="shared" ca="1" si="43"/>
        <v/>
      </c>
      <c r="H692" s="10" t="str">
        <f t="shared" ca="1" si="41"/>
        <v/>
      </c>
    </row>
    <row r="693" spans="1:8" x14ac:dyDescent="0.2">
      <c r="A693" s="9" t="str">
        <f t="shared" ca="1" si="42"/>
        <v/>
      </c>
      <c r="B693" s="17"/>
      <c r="C693" s="12"/>
      <c r="D693" s="86"/>
      <c r="F693" s="10" t="str">
        <f t="shared" ca="1" si="40"/>
        <v/>
      </c>
      <c r="G693" s="10" t="str">
        <f t="shared" ca="1" si="43"/>
        <v/>
      </c>
      <c r="H693" s="10" t="str">
        <f t="shared" ca="1" si="41"/>
        <v/>
      </c>
    </row>
    <row r="694" spans="1:8" x14ac:dyDescent="0.2">
      <c r="A694" s="9" t="str">
        <f t="shared" ca="1" si="42"/>
        <v/>
      </c>
      <c r="B694" s="17"/>
      <c r="C694" s="12"/>
      <c r="D694" s="86"/>
      <c r="F694" s="10" t="str">
        <f t="shared" ca="1" si="40"/>
        <v/>
      </c>
      <c r="G694" s="10" t="str">
        <f t="shared" ca="1" si="43"/>
        <v/>
      </c>
      <c r="H694" s="10" t="str">
        <f t="shared" ca="1" si="41"/>
        <v/>
      </c>
    </row>
    <row r="695" spans="1:8" x14ac:dyDescent="0.2">
      <c r="A695" s="9" t="str">
        <f t="shared" ca="1" si="42"/>
        <v/>
      </c>
      <c r="B695" s="17"/>
      <c r="C695" s="12"/>
      <c r="D695" s="86"/>
      <c r="F695" s="10" t="str">
        <f t="shared" ca="1" si="40"/>
        <v/>
      </c>
      <c r="G695" s="10" t="str">
        <f t="shared" ca="1" si="43"/>
        <v/>
      </c>
      <c r="H695" s="10" t="str">
        <f t="shared" ca="1" si="41"/>
        <v/>
      </c>
    </row>
    <row r="696" spans="1:8" x14ac:dyDescent="0.2">
      <c r="A696" s="9" t="str">
        <f t="shared" ca="1" si="42"/>
        <v/>
      </c>
      <c r="B696" s="17"/>
      <c r="C696" s="12"/>
      <c r="D696" s="86"/>
      <c r="F696" s="10" t="str">
        <f t="shared" ca="1" si="40"/>
        <v/>
      </c>
      <c r="G696" s="10" t="str">
        <f t="shared" ca="1" si="43"/>
        <v/>
      </c>
      <c r="H696" s="10" t="str">
        <f t="shared" ca="1" si="41"/>
        <v/>
      </c>
    </row>
    <row r="697" spans="1:8" x14ac:dyDescent="0.2">
      <c r="A697" s="9" t="str">
        <f t="shared" ca="1" si="42"/>
        <v/>
      </c>
      <c r="B697" s="17"/>
      <c r="C697" s="12"/>
      <c r="D697" s="86"/>
      <c r="F697" s="10" t="str">
        <f t="shared" ca="1" si="40"/>
        <v/>
      </c>
      <c r="G697" s="10" t="str">
        <f t="shared" ca="1" si="43"/>
        <v/>
      </c>
      <c r="H697" s="10" t="str">
        <f t="shared" ca="1" si="41"/>
        <v/>
      </c>
    </row>
    <row r="698" spans="1:8" x14ac:dyDescent="0.2">
      <c r="A698" s="9" t="str">
        <f t="shared" ca="1" si="42"/>
        <v/>
      </c>
      <c r="B698" s="17"/>
      <c r="C698" s="12"/>
      <c r="D698" s="86"/>
      <c r="F698" s="10" t="str">
        <f t="shared" ca="1" si="40"/>
        <v/>
      </c>
      <c r="G698" s="10" t="str">
        <f t="shared" ca="1" si="43"/>
        <v/>
      </c>
      <c r="H698" s="10" t="str">
        <f t="shared" ca="1" si="41"/>
        <v/>
      </c>
    </row>
    <row r="699" spans="1:8" x14ac:dyDescent="0.2">
      <c r="A699" s="9" t="str">
        <f t="shared" ca="1" si="42"/>
        <v/>
      </c>
      <c r="B699" s="17"/>
      <c r="C699" s="12"/>
      <c r="D699" s="86"/>
      <c r="F699" s="10" t="str">
        <f t="shared" ca="1" si="40"/>
        <v/>
      </c>
      <c r="G699" s="10" t="str">
        <f t="shared" ca="1" si="43"/>
        <v/>
      </c>
      <c r="H699" s="10" t="str">
        <f t="shared" ca="1" si="41"/>
        <v/>
      </c>
    </row>
    <row r="700" spans="1:8" x14ac:dyDescent="0.2">
      <c r="A700" s="9" t="str">
        <f t="shared" ca="1" si="42"/>
        <v/>
      </c>
      <c r="B700" s="17"/>
      <c r="C700" s="12"/>
      <c r="D700" s="86"/>
      <c r="F700" s="10" t="str">
        <f t="shared" ca="1" si="40"/>
        <v/>
      </c>
      <c r="G700" s="10" t="str">
        <f t="shared" ca="1" si="43"/>
        <v/>
      </c>
      <c r="H700" s="10" t="str">
        <f t="shared" ca="1" si="41"/>
        <v/>
      </c>
    </row>
    <row r="701" spans="1:8" x14ac:dyDescent="0.2">
      <c r="A701" s="9" t="str">
        <f t="shared" ca="1" si="42"/>
        <v/>
      </c>
      <c r="B701" s="17"/>
      <c r="C701" s="12"/>
      <c r="D701" s="86"/>
      <c r="F701" s="10" t="str">
        <f t="shared" ca="1" si="40"/>
        <v/>
      </c>
      <c r="G701" s="10" t="str">
        <f t="shared" ca="1" si="43"/>
        <v/>
      </c>
      <c r="H701" s="10" t="str">
        <f t="shared" ca="1" si="41"/>
        <v/>
      </c>
    </row>
    <row r="702" spans="1:8" x14ac:dyDescent="0.2">
      <c r="A702" s="9" t="str">
        <f t="shared" ca="1" si="42"/>
        <v/>
      </c>
      <c r="B702" s="17"/>
      <c r="C702" s="12"/>
      <c r="D702" s="86"/>
      <c r="F702" s="10" t="str">
        <f t="shared" ca="1" si="40"/>
        <v/>
      </c>
      <c r="G702" s="10" t="str">
        <f t="shared" ca="1" si="43"/>
        <v/>
      </c>
      <c r="H702" s="10" t="str">
        <f t="shared" ca="1" si="41"/>
        <v/>
      </c>
    </row>
    <row r="703" spans="1:8" x14ac:dyDescent="0.2">
      <c r="A703" s="9" t="str">
        <f t="shared" ca="1" si="42"/>
        <v/>
      </c>
      <c r="B703" s="17"/>
      <c r="C703" s="12"/>
      <c r="D703" s="86"/>
      <c r="F703" s="10" t="str">
        <f t="shared" ca="1" si="40"/>
        <v/>
      </c>
      <c r="G703" s="10" t="str">
        <f t="shared" ca="1" si="43"/>
        <v/>
      </c>
      <c r="H703" s="10" t="str">
        <f t="shared" ca="1" si="41"/>
        <v/>
      </c>
    </row>
    <row r="704" spans="1:8" x14ac:dyDescent="0.2">
      <c r="A704" s="9" t="str">
        <f t="shared" ca="1" si="42"/>
        <v/>
      </c>
      <c r="B704" s="17"/>
      <c r="C704" s="12"/>
      <c r="D704" s="86"/>
      <c r="F704" s="10" t="str">
        <f t="shared" ca="1" si="40"/>
        <v/>
      </c>
      <c r="G704" s="10" t="str">
        <f t="shared" ca="1" si="43"/>
        <v/>
      </c>
      <c r="H704" s="10" t="str">
        <f t="shared" ca="1" si="41"/>
        <v/>
      </c>
    </row>
    <row r="705" spans="1:8" x14ac:dyDescent="0.2">
      <c r="A705" s="9" t="str">
        <f t="shared" ca="1" si="42"/>
        <v/>
      </c>
      <c r="B705" s="17"/>
      <c r="C705" s="12"/>
      <c r="D705" s="86"/>
      <c r="F705" s="10" t="str">
        <f t="shared" ca="1" si="40"/>
        <v/>
      </c>
      <c r="G705" s="10" t="str">
        <f t="shared" ca="1" si="43"/>
        <v/>
      </c>
      <c r="H705" s="10" t="str">
        <f t="shared" ca="1" si="41"/>
        <v/>
      </c>
    </row>
    <row r="706" spans="1:8" x14ac:dyDescent="0.2">
      <c r="A706" s="9" t="str">
        <f t="shared" ca="1" si="42"/>
        <v/>
      </c>
      <c r="B706" s="17"/>
      <c r="C706" s="12"/>
      <c r="D706" s="86"/>
      <c r="F706" s="10" t="str">
        <f t="shared" ca="1" si="40"/>
        <v/>
      </c>
      <c r="G706" s="10" t="str">
        <f t="shared" ca="1" si="43"/>
        <v/>
      </c>
      <c r="H706" s="10" t="str">
        <f t="shared" ca="1" si="41"/>
        <v/>
      </c>
    </row>
    <row r="707" spans="1:8" x14ac:dyDescent="0.2">
      <c r="A707" s="9" t="str">
        <f t="shared" ca="1" si="42"/>
        <v/>
      </c>
      <c r="B707" s="17"/>
      <c r="C707" s="12"/>
      <c r="D707" s="86"/>
      <c r="F707" s="10" t="str">
        <f t="shared" ca="1" si="40"/>
        <v/>
      </c>
      <c r="G707" s="10" t="str">
        <f t="shared" ca="1" si="43"/>
        <v/>
      </c>
      <c r="H707" s="10" t="str">
        <f t="shared" ca="1" si="41"/>
        <v/>
      </c>
    </row>
    <row r="708" spans="1:8" x14ac:dyDescent="0.2">
      <c r="A708" s="9" t="str">
        <f t="shared" ca="1" si="42"/>
        <v/>
      </c>
      <c r="B708" s="17"/>
      <c r="C708" s="12"/>
      <c r="D708" s="86"/>
      <c r="F708" s="10" t="str">
        <f t="shared" ca="1" si="40"/>
        <v/>
      </c>
      <c r="G708" s="10" t="str">
        <f t="shared" ca="1" si="43"/>
        <v/>
      </c>
      <c r="H708" s="10" t="str">
        <f t="shared" ca="1" si="41"/>
        <v/>
      </c>
    </row>
    <row r="709" spans="1:8" x14ac:dyDescent="0.2">
      <c r="A709" s="9" t="str">
        <f t="shared" ca="1" si="42"/>
        <v/>
      </c>
      <c r="B709" s="17"/>
      <c r="C709" s="12"/>
      <c r="D709" s="86"/>
      <c r="F709" s="10" t="str">
        <f t="shared" ca="1" si="40"/>
        <v/>
      </c>
      <c r="G709" s="10" t="str">
        <f t="shared" ca="1" si="43"/>
        <v/>
      </c>
      <c r="H709" s="10" t="str">
        <f t="shared" ca="1" si="41"/>
        <v/>
      </c>
    </row>
    <row r="710" spans="1:8" x14ac:dyDescent="0.2">
      <c r="A710" s="9" t="str">
        <f t="shared" ca="1" si="42"/>
        <v/>
      </c>
      <c r="B710" s="17"/>
      <c r="C710" s="12"/>
      <c r="D710" s="86"/>
      <c r="F710" s="10" t="str">
        <f t="shared" ca="1" si="40"/>
        <v/>
      </c>
      <c r="G710" s="10" t="str">
        <f t="shared" ca="1" si="43"/>
        <v/>
      </c>
      <c r="H710" s="10" t="str">
        <f t="shared" ca="1" si="41"/>
        <v/>
      </c>
    </row>
    <row r="711" spans="1:8" x14ac:dyDescent="0.2">
      <c r="A711" s="9" t="str">
        <f t="shared" ca="1" si="42"/>
        <v/>
      </c>
      <c r="B711" s="17"/>
      <c r="C711" s="12"/>
      <c r="D711" s="86"/>
      <c r="F711" s="10" t="str">
        <f t="shared" ca="1" si="40"/>
        <v/>
      </c>
      <c r="G711" s="10" t="str">
        <f t="shared" ca="1" si="43"/>
        <v/>
      </c>
      <c r="H711" s="10" t="str">
        <f t="shared" ca="1" si="41"/>
        <v/>
      </c>
    </row>
    <row r="712" spans="1:8" x14ac:dyDescent="0.2">
      <c r="A712" s="9" t="str">
        <f t="shared" ca="1" si="42"/>
        <v/>
      </c>
      <c r="B712" s="17"/>
      <c r="C712" s="12"/>
      <c r="D712" s="86"/>
      <c r="F712" s="10" t="str">
        <f t="shared" ca="1" si="40"/>
        <v/>
      </c>
      <c r="G712" s="10" t="str">
        <f t="shared" ca="1" si="43"/>
        <v/>
      </c>
      <c r="H712" s="10" t="str">
        <f t="shared" ca="1" si="41"/>
        <v/>
      </c>
    </row>
    <row r="713" spans="1:8" x14ac:dyDescent="0.2">
      <c r="A713" s="9" t="str">
        <f t="shared" ca="1" si="42"/>
        <v/>
      </c>
      <c r="B713" s="17"/>
      <c r="C713" s="12"/>
      <c r="D713" s="86"/>
      <c r="F713" s="10" t="str">
        <f t="shared" ca="1" si="40"/>
        <v/>
      </c>
      <c r="G713" s="10" t="str">
        <f t="shared" ca="1" si="43"/>
        <v/>
      </c>
      <c r="H713" s="10" t="str">
        <f t="shared" ca="1" si="41"/>
        <v/>
      </c>
    </row>
    <row r="714" spans="1:8" x14ac:dyDescent="0.2">
      <c r="A714" s="9" t="str">
        <f t="shared" ca="1" si="42"/>
        <v/>
      </c>
      <c r="B714" s="17"/>
      <c r="C714" s="12"/>
      <c r="D714" s="86"/>
      <c r="F714" s="10" t="str">
        <f t="shared" ca="1" si="40"/>
        <v/>
      </c>
      <c r="G714" s="10" t="str">
        <f t="shared" ca="1" si="43"/>
        <v/>
      </c>
      <c r="H714" s="10" t="str">
        <f t="shared" ca="1" si="41"/>
        <v/>
      </c>
    </row>
    <row r="715" spans="1:8" x14ac:dyDescent="0.2">
      <c r="A715" s="9" t="str">
        <f t="shared" ca="1" si="42"/>
        <v/>
      </c>
      <c r="B715" s="17"/>
      <c r="C715" s="12"/>
      <c r="D715" s="86"/>
      <c r="F715" s="10" t="str">
        <f t="shared" ca="1" si="40"/>
        <v/>
      </c>
      <c r="G715" s="10" t="str">
        <f t="shared" ca="1" si="43"/>
        <v/>
      </c>
      <c r="H715" s="10" t="str">
        <f t="shared" ca="1" si="41"/>
        <v/>
      </c>
    </row>
    <row r="716" spans="1:8" x14ac:dyDescent="0.2">
      <c r="A716" s="9" t="str">
        <f t="shared" ca="1" si="42"/>
        <v/>
      </c>
      <c r="B716" s="17"/>
      <c r="C716" s="12"/>
      <c r="D716" s="86"/>
      <c r="F716" s="10" t="str">
        <f t="shared" ca="1" si="40"/>
        <v/>
      </c>
      <c r="G716" s="10" t="str">
        <f t="shared" ca="1" si="43"/>
        <v/>
      </c>
      <c r="H716" s="10" t="str">
        <f t="shared" ca="1" si="41"/>
        <v/>
      </c>
    </row>
    <row r="717" spans="1:8" x14ac:dyDescent="0.2">
      <c r="A717" s="9" t="str">
        <f t="shared" ca="1" si="42"/>
        <v/>
      </c>
      <c r="B717" s="17"/>
      <c r="C717" s="12"/>
      <c r="D717" s="86"/>
      <c r="F717" s="10" t="str">
        <f t="shared" ca="1" si="40"/>
        <v/>
      </c>
      <c r="G717" s="10" t="str">
        <f t="shared" ca="1" si="43"/>
        <v/>
      </c>
      <c r="H717" s="10" t="str">
        <f t="shared" ca="1" si="41"/>
        <v/>
      </c>
    </row>
    <row r="718" spans="1:8" x14ac:dyDescent="0.2">
      <c r="A718" s="9" t="str">
        <f t="shared" ca="1" si="42"/>
        <v/>
      </c>
      <c r="B718" s="17"/>
      <c r="C718" s="12"/>
      <c r="D718" s="86"/>
      <c r="F718" s="10" t="str">
        <f t="shared" ca="1" si="40"/>
        <v/>
      </c>
      <c r="G718" s="10" t="str">
        <f t="shared" ca="1" si="43"/>
        <v/>
      </c>
      <c r="H718" s="10" t="str">
        <f t="shared" ca="1" si="41"/>
        <v/>
      </c>
    </row>
    <row r="719" spans="1:8" x14ac:dyDescent="0.2">
      <c r="A719" s="9" t="str">
        <f t="shared" ca="1" si="42"/>
        <v/>
      </c>
      <c r="B719" s="17"/>
      <c r="C719" s="12"/>
      <c r="D719" s="86"/>
      <c r="F719" s="10" t="str">
        <f t="shared" ca="1" si="40"/>
        <v/>
      </c>
      <c r="G719" s="10" t="str">
        <f t="shared" ca="1" si="43"/>
        <v/>
      </c>
      <c r="H719" s="10" t="str">
        <f t="shared" ca="1" si="41"/>
        <v/>
      </c>
    </row>
    <row r="720" spans="1:8" x14ac:dyDescent="0.2">
      <c r="A720" s="9" t="str">
        <f t="shared" ca="1" si="42"/>
        <v/>
      </c>
      <c r="B720" s="17"/>
      <c r="C720" s="12"/>
      <c r="D720" s="86"/>
      <c r="F720" s="10" t="str">
        <f t="shared" ca="1" si="40"/>
        <v/>
      </c>
      <c r="G720" s="10" t="str">
        <f t="shared" ca="1" si="43"/>
        <v/>
      </c>
      <c r="H720" s="10" t="str">
        <f t="shared" ca="1" si="41"/>
        <v/>
      </c>
    </row>
    <row r="721" spans="1:8" x14ac:dyDescent="0.2">
      <c r="A721" s="9" t="str">
        <f t="shared" ca="1" si="42"/>
        <v/>
      </c>
      <c r="B721" s="17"/>
      <c r="C721" s="12"/>
      <c r="D721" s="86"/>
      <c r="F721" s="10" t="str">
        <f t="shared" ca="1" si="40"/>
        <v/>
      </c>
      <c r="G721" s="10" t="str">
        <f t="shared" ca="1" si="43"/>
        <v/>
      </c>
      <c r="H721" s="10" t="str">
        <f t="shared" ca="1" si="41"/>
        <v/>
      </c>
    </row>
    <row r="722" spans="1:8" x14ac:dyDescent="0.2">
      <c r="A722" s="9" t="str">
        <f t="shared" ca="1" si="42"/>
        <v/>
      </c>
      <c r="B722" s="17"/>
      <c r="C722" s="12"/>
      <c r="D722" s="86"/>
      <c r="F722" s="10" t="str">
        <f t="shared" ca="1" si="40"/>
        <v/>
      </c>
      <c r="G722" s="10" t="str">
        <f t="shared" ca="1" si="43"/>
        <v/>
      </c>
      <c r="H722" s="10" t="str">
        <f t="shared" ca="1" si="41"/>
        <v/>
      </c>
    </row>
    <row r="723" spans="1:8" x14ac:dyDescent="0.2">
      <c r="A723" s="9" t="str">
        <f t="shared" ca="1" si="42"/>
        <v/>
      </c>
      <c r="B723" s="17"/>
      <c r="C723" s="12"/>
      <c r="D723" s="86"/>
      <c r="F723" s="10" t="str">
        <f t="shared" ref="F723:F786" ca="1" si="44">IF(B723="","",ROUND(((1+$H$9)^(B723-OFFSET(B723,-1,0,1,1))-1)*OFFSET(H723,-1,0,1,1),2))</f>
        <v/>
      </c>
      <c r="G723" s="10" t="str">
        <f t="shared" ca="1" si="43"/>
        <v/>
      </c>
      <c r="H723" s="10" t="str">
        <f t="shared" ref="H723:H786" ca="1" si="45">IF(B723="","",OFFSET(H723,-1,0,1,1)+F723-C723)</f>
        <v/>
      </c>
    </row>
    <row r="724" spans="1:8" x14ac:dyDescent="0.2">
      <c r="A724" s="9" t="str">
        <f t="shared" ref="A724:A787" ca="1" si="46">IF(OR(H723&lt;=0,H723=""),"",OFFSET(A724,-1,0,1,1)+1)</f>
        <v/>
      </c>
      <c r="B724" s="17"/>
      <c r="C724" s="12"/>
      <c r="D724" s="86"/>
      <c r="F724" s="10" t="str">
        <f t="shared" ca="1" si="44"/>
        <v/>
      </c>
      <c r="G724" s="10" t="str">
        <f t="shared" ref="G724:G787" ca="1" si="47">IF(B724="","",MAX(0,OFFSET(H724,-1,0,1,1)-H724))</f>
        <v/>
      </c>
      <c r="H724" s="10" t="str">
        <f t="shared" ca="1" si="45"/>
        <v/>
      </c>
    </row>
    <row r="725" spans="1:8" x14ac:dyDescent="0.2">
      <c r="A725" s="9" t="str">
        <f t="shared" ca="1" si="46"/>
        <v/>
      </c>
      <c r="B725" s="17"/>
      <c r="C725" s="12"/>
      <c r="D725" s="86"/>
      <c r="F725" s="10" t="str">
        <f t="shared" ca="1" si="44"/>
        <v/>
      </c>
      <c r="G725" s="10" t="str">
        <f t="shared" ca="1" si="47"/>
        <v/>
      </c>
      <c r="H725" s="10" t="str">
        <f t="shared" ca="1" si="45"/>
        <v/>
      </c>
    </row>
    <row r="726" spans="1:8" x14ac:dyDescent="0.2">
      <c r="A726" s="9" t="str">
        <f t="shared" ca="1" si="46"/>
        <v/>
      </c>
      <c r="B726" s="17"/>
      <c r="C726" s="12"/>
      <c r="D726" s="86"/>
      <c r="F726" s="10" t="str">
        <f t="shared" ca="1" si="44"/>
        <v/>
      </c>
      <c r="G726" s="10" t="str">
        <f t="shared" ca="1" si="47"/>
        <v/>
      </c>
      <c r="H726" s="10" t="str">
        <f t="shared" ca="1" si="45"/>
        <v/>
      </c>
    </row>
    <row r="727" spans="1:8" x14ac:dyDescent="0.2">
      <c r="A727" s="9" t="str">
        <f t="shared" ca="1" si="46"/>
        <v/>
      </c>
      <c r="B727" s="17"/>
      <c r="C727" s="12"/>
      <c r="D727" s="86"/>
      <c r="F727" s="10" t="str">
        <f t="shared" ca="1" si="44"/>
        <v/>
      </c>
      <c r="G727" s="10" t="str">
        <f t="shared" ca="1" si="47"/>
        <v/>
      </c>
      <c r="H727" s="10" t="str">
        <f t="shared" ca="1" si="45"/>
        <v/>
      </c>
    </row>
    <row r="728" spans="1:8" x14ac:dyDescent="0.2">
      <c r="A728" s="9" t="str">
        <f t="shared" ca="1" si="46"/>
        <v/>
      </c>
      <c r="B728" s="17"/>
      <c r="C728" s="12"/>
      <c r="D728" s="86"/>
      <c r="F728" s="10" t="str">
        <f t="shared" ca="1" si="44"/>
        <v/>
      </c>
      <c r="G728" s="10" t="str">
        <f t="shared" ca="1" si="47"/>
        <v/>
      </c>
      <c r="H728" s="10" t="str">
        <f t="shared" ca="1" si="45"/>
        <v/>
      </c>
    </row>
    <row r="729" spans="1:8" x14ac:dyDescent="0.2">
      <c r="A729" s="9" t="str">
        <f t="shared" ca="1" si="46"/>
        <v/>
      </c>
      <c r="B729" s="17"/>
      <c r="C729" s="12"/>
      <c r="D729" s="86"/>
      <c r="F729" s="10" t="str">
        <f t="shared" ca="1" si="44"/>
        <v/>
      </c>
      <c r="G729" s="10" t="str">
        <f t="shared" ca="1" si="47"/>
        <v/>
      </c>
      <c r="H729" s="10" t="str">
        <f t="shared" ca="1" si="45"/>
        <v/>
      </c>
    </row>
    <row r="730" spans="1:8" x14ac:dyDescent="0.2">
      <c r="A730" s="9" t="str">
        <f t="shared" ca="1" si="46"/>
        <v/>
      </c>
      <c r="B730" s="17"/>
      <c r="C730" s="12"/>
      <c r="D730" s="86"/>
      <c r="F730" s="10" t="str">
        <f t="shared" ca="1" si="44"/>
        <v/>
      </c>
      <c r="G730" s="10" t="str">
        <f t="shared" ca="1" si="47"/>
        <v/>
      </c>
      <c r="H730" s="10" t="str">
        <f t="shared" ca="1" si="45"/>
        <v/>
      </c>
    </row>
    <row r="731" spans="1:8" x14ac:dyDescent="0.2">
      <c r="A731" s="9" t="str">
        <f t="shared" ca="1" si="46"/>
        <v/>
      </c>
      <c r="B731" s="17"/>
      <c r="C731" s="12"/>
      <c r="D731" s="86"/>
      <c r="F731" s="10" t="str">
        <f t="shared" ca="1" si="44"/>
        <v/>
      </c>
      <c r="G731" s="10" t="str">
        <f t="shared" ca="1" si="47"/>
        <v/>
      </c>
      <c r="H731" s="10" t="str">
        <f t="shared" ca="1" si="45"/>
        <v/>
      </c>
    </row>
    <row r="732" spans="1:8" x14ac:dyDescent="0.2">
      <c r="A732" s="9" t="str">
        <f t="shared" ca="1" si="46"/>
        <v/>
      </c>
      <c r="B732" s="17"/>
      <c r="C732" s="12"/>
      <c r="D732" s="86"/>
      <c r="F732" s="10" t="str">
        <f t="shared" ca="1" si="44"/>
        <v/>
      </c>
      <c r="G732" s="10" t="str">
        <f t="shared" ca="1" si="47"/>
        <v/>
      </c>
      <c r="H732" s="10" t="str">
        <f t="shared" ca="1" si="45"/>
        <v/>
      </c>
    </row>
    <row r="733" spans="1:8" x14ac:dyDescent="0.2">
      <c r="A733" s="9" t="str">
        <f t="shared" ca="1" si="46"/>
        <v/>
      </c>
      <c r="B733" s="17"/>
      <c r="C733" s="12"/>
      <c r="D733" s="86"/>
      <c r="F733" s="10" t="str">
        <f t="shared" ca="1" si="44"/>
        <v/>
      </c>
      <c r="G733" s="10" t="str">
        <f t="shared" ca="1" si="47"/>
        <v/>
      </c>
      <c r="H733" s="10" t="str">
        <f t="shared" ca="1" si="45"/>
        <v/>
      </c>
    </row>
    <row r="734" spans="1:8" x14ac:dyDescent="0.2">
      <c r="A734" s="9" t="str">
        <f t="shared" ca="1" si="46"/>
        <v/>
      </c>
      <c r="B734" s="17"/>
      <c r="C734" s="12"/>
      <c r="D734" s="86"/>
      <c r="F734" s="10" t="str">
        <f t="shared" ca="1" si="44"/>
        <v/>
      </c>
      <c r="G734" s="10" t="str">
        <f t="shared" ca="1" si="47"/>
        <v/>
      </c>
      <c r="H734" s="10" t="str">
        <f t="shared" ca="1" si="45"/>
        <v/>
      </c>
    </row>
    <row r="735" spans="1:8" x14ac:dyDescent="0.2">
      <c r="A735" s="9" t="str">
        <f t="shared" ca="1" si="46"/>
        <v/>
      </c>
      <c r="B735" s="17"/>
      <c r="C735" s="12"/>
      <c r="D735" s="86"/>
      <c r="F735" s="10" t="str">
        <f t="shared" ca="1" si="44"/>
        <v/>
      </c>
      <c r="G735" s="10" t="str">
        <f t="shared" ca="1" si="47"/>
        <v/>
      </c>
      <c r="H735" s="10" t="str">
        <f t="shared" ca="1" si="45"/>
        <v/>
      </c>
    </row>
    <row r="736" spans="1:8" x14ac:dyDescent="0.2">
      <c r="A736" s="9" t="str">
        <f t="shared" ca="1" si="46"/>
        <v/>
      </c>
      <c r="B736" s="17"/>
      <c r="C736" s="12"/>
      <c r="D736" s="86"/>
      <c r="F736" s="10" t="str">
        <f t="shared" ca="1" si="44"/>
        <v/>
      </c>
      <c r="G736" s="10" t="str">
        <f t="shared" ca="1" si="47"/>
        <v/>
      </c>
      <c r="H736" s="10" t="str">
        <f t="shared" ca="1" si="45"/>
        <v/>
      </c>
    </row>
    <row r="737" spans="1:8" x14ac:dyDescent="0.2">
      <c r="A737" s="9" t="str">
        <f t="shared" ca="1" si="46"/>
        <v/>
      </c>
      <c r="B737" s="17"/>
      <c r="C737" s="12"/>
      <c r="D737" s="86"/>
      <c r="F737" s="10" t="str">
        <f t="shared" ca="1" si="44"/>
        <v/>
      </c>
      <c r="G737" s="10" t="str">
        <f t="shared" ca="1" si="47"/>
        <v/>
      </c>
      <c r="H737" s="10" t="str">
        <f t="shared" ca="1" si="45"/>
        <v/>
      </c>
    </row>
    <row r="738" spans="1:8" x14ac:dyDescent="0.2">
      <c r="A738" s="9" t="str">
        <f t="shared" ca="1" si="46"/>
        <v/>
      </c>
      <c r="B738" s="17"/>
      <c r="C738" s="12"/>
      <c r="D738" s="86"/>
      <c r="F738" s="10" t="str">
        <f t="shared" ca="1" si="44"/>
        <v/>
      </c>
      <c r="G738" s="10" t="str">
        <f t="shared" ca="1" si="47"/>
        <v/>
      </c>
      <c r="H738" s="10" t="str">
        <f t="shared" ca="1" si="45"/>
        <v/>
      </c>
    </row>
    <row r="739" spans="1:8" x14ac:dyDescent="0.2">
      <c r="A739" s="9" t="str">
        <f t="shared" ca="1" si="46"/>
        <v/>
      </c>
      <c r="B739" s="17"/>
      <c r="C739" s="12"/>
      <c r="D739" s="86"/>
      <c r="F739" s="10" t="str">
        <f t="shared" ca="1" si="44"/>
        <v/>
      </c>
      <c r="G739" s="10" t="str">
        <f t="shared" ca="1" si="47"/>
        <v/>
      </c>
      <c r="H739" s="10" t="str">
        <f t="shared" ca="1" si="45"/>
        <v/>
      </c>
    </row>
    <row r="740" spans="1:8" x14ac:dyDescent="0.2">
      <c r="A740" s="9" t="str">
        <f t="shared" ca="1" si="46"/>
        <v/>
      </c>
      <c r="B740" s="17"/>
      <c r="C740" s="12"/>
      <c r="D740" s="86"/>
      <c r="F740" s="10" t="str">
        <f t="shared" ca="1" si="44"/>
        <v/>
      </c>
      <c r="G740" s="10" t="str">
        <f t="shared" ca="1" si="47"/>
        <v/>
      </c>
      <c r="H740" s="10" t="str">
        <f t="shared" ca="1" si="45"/>
        <v/>
      </c>
    </row>
    <row r="741" spans="1:8" x14ac:dyDescent="0.2">
      <c r="A741" s="9" t="str">
        <f t="shared" ca="1" si="46"/>
        <v/>
      </c>
      <c r="B741" s="17"/>
      <c r="C741" s="12"/>
      <c r="D741" s="86"/>
      <c r="F741" s="10" t="str">
        <f t="shared" ca="1" si="44"/>
        <v/>
      </c>
      <c r="G741" s="10" t="str">
        <f t="shared" ca="1" si="47"/>
        <v/>
      </c>
      <c r="H741" s="10" t="str">
        <f t="shared" ca="1" si="45"/>
        <v/>
      </c>
    </row>
    <row r="742" spans="1:8" x14ac:dyDescent="0.2">
      <c r="A742" s="9" t="str">
        <f t="shared" ca="1" si="46"/>
        <v/>
      </c>
      <c r="B742" s="17"/>
      <c r="C742" s="12"/>
      <c r="D742" s="86"/>
      <c r="F742" s="10" t="str">
        <f t="shared" ca="1" si="44"/>
        <v/>
      </c>
      <c r="G742" s="10" t="str">
        <f t="shared" ca="1" si="47"/>
        <v/>
      </c>
      <c r="H742" s="10" t="str">
        <f t="shared" ca="1" si="45"/>
        <v/>
      </c>
    </row>
    <row r="743" spans="1:8" x14ac:dyDescent="0.2">
      <c r="A743" s="9" t="str">
        <f t="shared" ca="1" si="46"/>
        <v/>
      </c>
      <c r="B743" s="17"/>
      <c r="C743" s="12"/>
      <c r="D743" s="86"/>
      <c r="F743" s="10" t="str">
        <f t="shared" ca="1" si="44"/>
        <v/>
      </c>
      <c r="G743" s="10" t="str">
        <f t="shared" ca="1" si="47"/>
        <v/>
      </c>
      <c r="H743" s="10" t="str">
        <f t="shared" ca="1" si="45"/>
        <v/>
      </c>
    </row>
    <row r="744" spans="1:8" x14ac:dyDescent="0.2">
      <c r="A744" s="9" t="str">
        <f t="shared" ca="1" si="46"/>
        <v/>
      </c>
      <c r="B744" s="17"/>
      <c r="C744" s="12"/>
      <c r="D744" s="86"/>
      <c r="F744" s="10" t="str">
        <f t="shared" ca="1" si="44"/>
        <v/>
      </c>
      <c r="G744" s="10" t="str">
        <f t="shared" ca="1" si="47"/>
        <v/>
      </c>
      <c r="H744" s="10" t="str">
        <f t="shared" ca="1" si="45"/>
        <v/>
      </c>
    </row>
    <row r="745" spans="1:8" x14ac:dyDescent="0.2">
      <c r="A745" s="9" t="str">
        <f t="shared" ca="1" si="46"/>
        <v/>
      </c>
      <c r="B745" s="17"/>
      <c r="C745" s="12"/>
      <c r="D745" s="86"/>
      <c r="F745" s="10" t="str">
        <f t="shared" ca="1" si="44"/>
        <v/>
      </c>
      <c r="G745" s="10" t="str">
        <f t="shared" ca="1" si="47"/>
        <v/>
      </c>
      <c r="H745" s="10" t="str">
        <f t="shared" ca="1" si="45"/>
        <v/>
      </c>
    </row>
    <row r="746" spans="1:8" x14ac:dyDescent="0.2">
      <c r="A746" s="9" t="str">
        <f t="shared" ca="1" si="46"/>
        <v/>
      </c>
      <c r="B746" s="17"/>
      <c r="C746" s="12"/>
      <c r="D746" s="86"/>
      <c r="F746" s="10" t="str">
        <f t="shared" ca="1" si="44"/>
        <v/>
      </c>
      <c r="G746" s="10" t="str">
        <f t="shared" ca="1" si="47"/>
        <v/>
      </c>
      <c r="H746" s="10" t="str">
        <f t="shared" ca="1" si="45"/>
        <v/>
      </c>
    </row>
    <row r="747" spans="1:8" x14ac:dyDescent="0.2">
      <c r="A747" s="9" t="str">
        <f t="shared" ca="1" si="46"/>
        <v/>
      </c>
      <c r="B747" s="17"/>
      <c r="C747" s="12"/>
      <c r="D747" s="86"/>
      <c r="F747" s="10" t="str">
        <f t="shared" ca="1" si="44"/>
        <v/>
      </c>
      <c r="G747" s="10" t="str">
        <f t="shared" ca="1" si="47"/>
        <v/>
      </c>
      <c r="H747" s="10" t="str">
        <f t="shared" ca="1" si="45"/>
        <v/>
      </c>
    </row>
    <row r="748" spans="1:8" x14ac:dyDescent="0.2">
      <c r="A748" s="9" t="str">
        <f t="shared" ca="1" si="46"/>
        <v/>
      </c>
      <c r="B748" s="17"/>
      <c r="C748" s="12"/>
      <c r="D748" s="86"/>
      <c r="F748" s="10" t="str">
        <f t="shared" ca="1" si="44"/>
        <v/>
      </c>
      <c r="G748" s="10" t="str">
        <f t="shared" ca="1" si="47"/>
        <v/>
      </c>
      <c r="H748" s="10" t="str">
        <f t="shared" ca="1" si="45"/>
        <v/>
      </c>
    </row>
    <row r="749" spans="1:8" x14ac:dyDescent="0.2">
      <c r="A749" s="9" t="str">
        <f t="shared" ca="1" si="46"/>
        <v/>
      </c>
      <c r="B749" s="17"/>
      <c r="C749" s="12"/>
      <c r="D749" s="86"/>
      <c r="F749" s="10" t="str">
        <f t="shared" ca="1" si="44"/>
        <v/>
      </c>
      <c r="G749" s="10" t="str">
        <f t="shared" ca="1" si="47"/>
        <v/>
      </c>
      <c r="H749" s="10" t="str">
        <f t="shared" ca="1" si="45"/>
        <v/>
      </c>
    </row>
    <row r="750" spans="1:8" x14ac:dyDescent="0.2">
      <c r="A750" s="9" t="str">
        <f t="shared" ca="1" si="46"/>
        <v/>
      </c>
      <c r="B750" s="17"/>
      <c r="C750" s="12"/>
      <c r="D750" s="86"/>
      <c r="F750" s="10" t="str">
        <f t="shared" ca="1" si="44"/>
        <v/>
      </c>
      <c r="G750" s="10" t="str">
        <f t="shared" ca="1" si="47"/>
        <v/>
      </c>
      <c r="H750" s="10" t="str">
        <f t="shared" ca="1" si="45"/>
        <v/>
      </c>
    </row>
    <row r="751" spans="1:8" x14ac:dyDescent="0.2">
      <c r="A751" s="9" t="str">
        <f t="shared" ca="1" si="46"/>
        <v/>
      </c>
      <c r="B751" s="17"/>
      <c r="C751" s="12"/>
      <c r="D751" s="86"/>
      <c r="F751" s="10" t="str">
        <f t="shared" ca="1" si="44"/>
        <v/>
      </c>
      <c r="G751" s="10" t="str">
        <f t="shared" ca="1" si="47"/>
        <v/>
      </c>
      <c r="H751" s="10" t="str">
        <f t="shared" ca="1" si="45"/>
        <v/>
      </c>
    </row>
    <row r="752" spans="1:8" x14ac:dyDescent="0.2">
      <c r="A752" s="9" t="str">
        <f t="shared" ca="1" si="46"/>
        <v/>
      </c>
      <c r="B752" s="17"/>
      <c r="C752" s="12"/>
      <c r="D752" s="86"/>
      <c r="F752" s="10" t="str">
        <f t="shared" ca="1" si="44"/>
        <v/>
      </c>
      <c r="G752" s="10" t="str">
        <f t="shared" ca="1" si="47"/>
        <v/>
      </c>
      <c r="H752" s="10" t="str">
        <f t="shared" ca="1" si="45"/>
        <v/>
      </c>
    </row>
    <row r="753" spans="1:8" x14ac:dyDescent="0.2">
      <c r="A753" s="9" t="str">
        <f t="shared" ca="1" si="46"/>
        <v/>
      </c>
      <c r="B753" s="17"/>
      <c r="C753" s="12"/>
      <c r="D753" s="86"/>
      <c r="F753" s="10" t="str">
        <f t="shared" ca="1" si="44"/>
        <v/>
      </c>
      <c r="G753" s="10" t="str">
        <f t="shared" ca="1" si="47"/>
        <v/>
      </c>
      <c r="H753" s="10" t="str">
        <f t="shared" ca="1" si="45"/>
        <v/>
      </c>
    </row>
    <row r="754" spans="1:8" x14ac:dyDescent="0.2">
      <c r="A754" s="9" t="str">
        <f t="shared" ca="1" si="46"/>
        <v/>
      </c>
      <c r="B754" s="17"/>
      <c r="C754" s="12"/>
      <c r="D754" s="86"/>
      <c r="F754" s="10" t="str">
        <f t="shared" ca="1" si="44"/>
        <v/>
      </c>
      <c r="G754" s="10" t="str">
        <f t="shared" ca="1" si="47"/>
        <v/>
      </c>
      <c r="H754" s="10" t="str">
        <f t="shared" ca="1" si="45"/>
        <v/>
      </c>
    </row>
    <row r="755" spans="1:8" x14ac:dyDescent="0.2">
      <c r="A755" s="9" t="str">
        <f t="shared" ca="1" si="46"/>
        <v/>
      </c>
      <c r="B755" s="17"/>
      <c r="C755" s="12"/>
      <c r="D755" s="86"/>
      <c r="F755" s="10" t="str">
        <f t="shared" ca="1" si="44"/>
        <v/>
      </c>
      <c r="G755" s="10" t="str">
        <f t="shared" ca="1" si="47"/>
        <v/>
      </c>
      <c r="H755" s="10" t="str">
        <f t="shared" ca="1" si="45"/>
        <v/>
      </c>
    </row>
    <row r="756" spans="1:8" x14ac:dyDescent="0.2">
      <c r="A756" s="9" t="str">
        <f t="shared" ca="1" si="46"/>
        <v/>
      </c>
      <c r="B756" s="17"/>
      <c r="C756" s="12"/>
      <c r="D756" s="86"/>
      <c r="F756" s="10" t="str">
        <f t="shared" ca="1" si="44"/>
        <v/>
      </c>
      <c r="G756" s="10" t="str">
        <f t="shared" ca="1" si="47"/>
        <v/>
      </c>
      <c r="H756" s="10" t="str">
        <f t="shared" ca="1" si="45"/>
        <v/>
      </c>
    </row>
    <row r="757" spans="1:8" x14ac:dyDescent="0.2">
      <c r="A757" s="9" t="str">
        <f t="shared" ca="1" si="46"/>
        <v/>
      </c>
      <c r="B757" s="17"/>
      <c r="C757" s="12"/>
      <c r="D757" s="86"/>
      <c r="F757" s="10" t="str">
        <f t="shared" ca="1" si="44"/>
        <v/>
      </c>
      <c r="G757" s="10" t="str">
        <f t="shared" ca="1" si="47"/>
        <v/>
      </c>
      <c r="H757" s="10" t="str">
        <f t="shared" ca="1" si="45"/>
        <v/>
      </c>
    </row>
    <row r="758" spans="1:8" x14ac:dyDescent="0.2">
      <c r="A758" s="9" t="str">
        <f t="shared" ca="1" si="46"/>
        <v/>
      </c>
      <c r="B758" s="17"/>
      <c r="C758" s="12"/>
      <c r="D758" s="86"/>
      <c r="F758" s="10" t="str">
        <f t="shared" ca="1" si="44"/>
        <v/>
      </c>
      <c r="G758" s="10" t="str">
        <f t="shared" ca="1" si="47"/>
        <v/>
      </c>
      <c r="H758" s="10" t="str">
        <f t="shared" ca="1" si="45"/>
        <v/>
      </c>
    </row>
    <row r="759" spans="1:8" x14ac:dyDescent="0.2">
      <c r="A759" s="9" t="str">
        <f t="shared" ca="1" si="46"/>
        <v/>
      </c>
      <c r="B759" s="17"/>
      <c r="C759" s="12"/>
      <c r="D759" s="86"/>
      <c r="F759" s="10" t="str">
        <f t="shared" ca="1" si="44"/>
        <v/>
      </c>
      <c r="G759" s="10" t="str">
        <f t="shared" ca="1" si="47"/>
        <v/>
      </c>
      <c r="H759" s="10" t="str">
        <f t="shared" ca="1" si="45"/>
        <v/>
      </c>
    </row>
    <row r="760" spans="1:8" x14ac:dyDescent="0.2">
      <c r="A760" s="9" t="str">
        <f t="shared" ca="1" si="46"/>
        <v/>
      </c>
      <c r="B760" s="17"/>
      <c r="C760" s="12"/>
      <c r="D760" s="86"/>
      <c r="F760" s="10" t="str">
        <f t="shared" ca="1" si="44"/>
        <v/>
      </c>
      <c r="G760" s="10" t="str">
        <f t="shared" ca="1" si="47"/>
        <v/>
      </c>
      <c r="H760" s="10" t="str">
        <f t="shared" ca="1" si="45"/>
        <v/>
      </c>
    </row>
    <row r="761" spans="1:8" x14ac:dyDescent="0.2">
      <c r="A761" s="9" t="str">
        <f t="shared" ca="1" si="46"/>
        <v/>
      </c>
      <c r="B761" s="17"/>
      <c r="C761" s="12"/>
      <c r="D761" s="86"/>
      <c r="F761" s="10" t="str">
        <f t="shared" ca="1" si="44"/>
        <v/>
      </c>
      <c r="G761" s="10" t="str">
        <f t="shared" ca="1" si="47"/>
        <v/>
      </c>
      <c r="H761" s="10" t="str">
        <f t="shared" ca="1" si="45"/>
        <v/>
      </c>
    </row>
    <row r="762" spans="1:8" x14ac:dyDescent="0.2">
      <c r="A762" s="9" t="str">
        <f t="shared" ca="1" si="46"/>
        <v/>
      </c>
      <c r="B762" s="17"/>
      <c r="C762" s="12"/>
      <c r="D762" s="86"/>
      <c r="F762" s="10" t="str">
        <f t="shared" ca="1" si="44"/>
        <v/>
      </c>
      <c r="G762" s="10" t="str">
        <f t="shared" ca="1" si="47"/>
        <v/>
      </c>
      <c r="H762" s="10" t="str">
        <f t="shared" ca="1" si="45"/>
        <v/>
      </c>
    </row>
    <row r="763" spans="1:8" x14ac:dyDescent="0.2">
      <c r="A763" s="9" t="str">
        <f t="shared" ca="1" si="46"/>
        <v/>
      </c>
      <c r="B763" s="17"/>
      <c r="C763" s="12"/>
      <c r="D763" s="86"/>
      <c r="F763" s="10" t="str">
        <f t="shared" ca="1" si="44"/>
        <v/>
      </c>
      <c r="G763" s="10" t="str">
        <f t="shared" ca="1" si="47"/>
        <v/>
      </c>
      <c r="H763" s="10" t="str">
        <f t="shared" ca="1" si="45"/>
        <v/>
      </c>
    </row>
    <row r="764" spans="1:8" x14ac:dyDescent="0.2">
      <c r="A764" s="9" t="str">
        <f t="shared" ca="1" si="46"/>
        <v/>
      </c>
      <c r="B764" s="17"/>
      <c r="C764" s="12"/>
      <c r="D764" s="86"/>
      <c r="F764" s="10" t="str">
        <f t="shared" ca="1" si="44"/>
        <v/>
      </c>
      <c r="G764" s="10" t="str">
        <f t="shared" ca="1" si="47"/>
        <v/>
      </c>
      <c r="H764" s="10" t="str">
        <f t="shared" ca="1" si="45"/>
        <v/>
      </c>
    </row>
    <row r="765" spans="1:8" x14ac:dyDescent="0.2">
      <c r="A765" s="9" t="str">
        <f t="shared" ca="1" si="46"/>
        <v/>
      </c>
      <c r="B765" s="17"/>
      <c r="C765" s="12"/>
      <c r="D765" s="86"/>
      <c r="F765" s="10" t="str">
        <f t="shared" ca="1" si="44"/>
        <v/>
      </c>
      <c r="G765" s="10" t="str">
        <f t="shared" ca="1" si="47"/>
        <v/>
      </c>
      <c r="H765" s="10" t="str">
        <f t="shared" ca="1" si="45"/>
        <v/>
      </c>
    </row>
    <row r="766" spans="1:8" x14ac:dyDescent="0.2">
      <c r="A766" s="9" t="str">
        <f t="shared" ca="1" si="46"/>
        <v/>
      </c>
      <c r="B766" s="17"/>
      <c r="C766" s="12"/>
      <c r="D766" s="86"/>
      <c r="F766" s="10" t="str">
        <f t="shared" ca="1" si="44"/>
        <v/>
      </c>
      <c r="G766" s="10" t="str">
        <f t="shared" ca="1" si="47"/>
        <v/>
      </c>
      <c r="H766" s="10" t="str">
        <f t="shared" ca="1" si="45"/>
        <v/>
      </c>
    </row>
    <row r="767" spans="1:8" x14ac:dyDescent="0.2">
      <c r="A767" s="9" t="str">
        <f t="shared" ca="1" si="46"/>
        <v/>
      </c>
      <c r="B767" s="17"/>
      <c r="C767" s="12"/>
      <c r="D767" s="86"/>
      <c r="F767" s="10" t="str">
        <f t="shared" ca="1" si="44"/>
        <v/>
      </c>
      <c r="G767" s="10" t="str">
        <f t="shared" ca="1" si="47"/>
        <v/>
      </c>
      <c r="H767" s="10" t="str">
        <f t="shared" ca="1" si="45"/>
        <v/>
      </c>
    </row>
    <row r="768" spans="1:8" x14ac:dyDescent="0.2">
      <c r="A768" s="9" t="str">
        <f t="shared" ca="1" si="46"/>
        <v/>
      </c>
      <c r="B768" s="17"/>
      <c r="C768" s="12"/>
      <c r="D768" s="86"/>
      <c r="F768" s="10" t="str">
        <f t="shared" ca="1" si="44"/>
        <v/>
      </c>
      <c r="G768" s="10" t="str">
        <f t="shared" ca="1" si="47"/>
        <v/>
      </c>
      <c r="H768" s="10" t="str">
        <f t="shared" ca="1" si="45"/>
        <v/>
      </c>
    </row>
    <row r="769" spans="1:8" x14ac:dyDescent="0.2">
      <c r="A769" s="9" t="str">
        <f t="shared" ca="1" si="46"/>
        <v/>
      </c>
      <c r="B769" s="17"/>
      <c r="C769" s="12"/>
      <c r="D769" s="86"/>
      <c r="F769" s="10" t="str">
        <f t="shared" ca="1" si="44"/>
        <v/>
      </c>
      <c r="G769" s="10" t="str">
        <f t="shared" ca="1" si="47"/>
        <v/>
      </c>
      <c r="H769" s="10" t="str">
        <f t="shared" ca="1" si="45"/>
        <v/>
      </c>
    </row>
    <row r="770" spans="1:8" x14ac:dyDescent="0.2">
      <c r="A770" s="9" t="str">
        <f t="shared" ca="1" si="46"/>
        <v/>
      </c>
      <c r="B770" s="17"/>
      <c r="C770" s="12"/>
      <c r="D770" s="86"/>
      <c r="F770" s="10" t="str">
        <f t="shared" ca="1" si="44"/>
        <v/>
      </c>
      <c r="G770" s="10" t="str">
        <f t="shared" ca="1" si="47"/>
        <v/>
      </c>
      <c r="H770" s="10" t="str">
        <f t="shared" ca="1" si="45"/>
        <v/>
      </c>
    </row>
    <row r="771" spans="1:8" x14ac:dyDescent="0.2">
      <c r="A771" s="9" t="str">
        <f t="shared" ca="1" si="46"/>
        <v/>
      </c>
      <c r="B771" s="17"/>
      <c r="C771" s="12"/>
      <c r="D771" s="86"/>
      <c r="F771" s="10" t="str">
        <f t="shared" ca="1" si="44"/>
        <v/>
      </c>
      <c r="G771" s="10" t="str">
        <f t="shared" ca="1" si="47"/>
        <v/>
      </c>
      <c r="H771" s="10" t="str">
        <f t="shared" ca="1" si="45"/>
        <v/>
      </c>
    </row>
    <row r="772" spans="1:8" x14ac:dyDescent="0.2">
      <c r="A772" s="9" t="str">
        <f t="shared" ca="1" si="46"/>
        <v/>
      </c>
      <c r="B772" s="17"/>
      <c r="C772" s="12"/>
      <c r="D772" s="86"/>
      <c r="F772" s="10" t="str">
        <f t="shared" ca="1" si="44"/>
        <v/>
      </c>
      <c r="G772" s="10" t="str">
        <f t="shared" ca="1" si="47"/>
        <v/>
      </c>
      <c r="H772" s="10" t="str">
        <f t="shared" ca="1" si="45"/>
        <v/>
      </c>
    </row>
    <row r="773" spans="1:8" x14ac:dyDescent="0.2">
      <c r="A773" s="9" t="str">
        <f t="shared" ca="1" si="46"/>
        <v/>
      </c>
      <c r="B773" s="17"/>
      <c r="C773" s="12"/>
      <c r="D773" s="86"/>
      <c r="F773" s="10" t="str">
        <f t="shared" ca="1" si="44"/>
        <v/>
      </c>
      <c r="G773" s="10" t="str">
        <f t="shared" ca="1" si="47"/>
        <v/>
      </c>
      <c r="H773" s="10" t="str">
        <f t="shared" ca="1" si="45"/>
        <v/>
      </c>
    </row>
    <row r="774" spans="1:8" x14ac:dyDescent="0.2">
      <c r="A774" s="9" t="str">
        <f t="shared" ca="1" si="46"/>
        <v/>
      </c>
      <c r="B774" s="17"/>
      <c r="C774" s="12"/>
      <c r="D774" s="86"/>
      <c r="F774" s="10" t="str">
        <f t="shared" ca="1" si="44"/>
        <v/>
      </c>
      <c r="G774" s="10" t="str">
        <f t="shared" ca="1" si="47"/>
        <v/>
      </c>
      <c r="H774" s="10" t="str">
        <f t="shared" ca="1" si="45"/>
        <v/>
      </c>
    </row>
    <row r="775" spans="1:8" x14ac:dyDescent="0.2">
      <c r="A775" s="9" t="str">
        <f t="shared" ca="1" si="46"/>
        <v/>
      </c>
      <c r="B775" s="17"/>
      <c r="C775" s="12"/>
      <c r="D775" s="86"/>
      <c r="F775" s="10" t="str">
        <f t="shared" ca="1" si="44"/>
        <v/>
      </c>
      <c r="G775" s="10" t="str">
        <f t="shared" ca="1" si="47"/>
        <v/>
      </c>
      <c r="H775" s="10" t="str">
        <f t="shared" ca="1" si="45"/>
        <v/>
      </c>
    </row>
    <row r="776" spans="1:8" x14ac:dyDescent="0.2">
      <c r="A776" s="9" t="str">
        <f t="shared" ca="1" si="46"/>
        <v/>
      </c>
      <c r="B776" s="17"/>
      <c r="C776" s="12"/>
      <c r="D776" s="86"/>
      <c r="F776" s="10" t="str">
        <f t="shared" ca="1" si="44"/>
        <v/>
      </c>
      <c r="G776" s="10" t="str">
        <f t="shared" ca="1" si="47"/>
        <v/>
      </c>
      <c r="H776" s="10" t="str">
        <f t="shared" ca="1" si="45"/>
        <v/>
      </c>
    </row>
    <row r="777" spans="1:8" x14ac:dyDescent="0.2">
      <c r="A777" s="9" t="str">
        <f t="shared" ca="1" si="46"/>
        <v/>
      </c>
      <c r="B777" s="17"/>
      <c r="C777" s="12"/>
      <c r="D777" s="86"/>
      <c r="F777" s="10" t="str">
        <f t="shared" ca="1" si="44"/>
        <v/>
      </c>
      <c r="G777" s="10" t="str">
        <f t="shared" ca="1" si="47"/>
        <v/>
      </c>
      <c r="H777" s="10" t="str">
        <f t="shared" ca="1" si="45"/>
        <v/>
      </c>
    </row>
    <row r="778" spans="1:8" x14ac:dyDescent="0.2">
      <c r="A778" s="9" t="str">
        <f t="shared" ca="1" si="46"/>
        <v/>
      </c>
      <c r="B778" s="17"/>
      <c r="C778" s="12"/>
      <c r="D778" s="86"/>
      <c r="F778" s="10" t="str">
        <f t="shared" ca="1" si="44"/>
        <v/>
      </c>
      <c r="G778" s="10" t="str">
        <f t="shared" ca="1" si="47"/>
        <v/>
      </c>
      <c r="H778" s="10" t="str">
        <f t="shared" ca="1" si="45"/>
        <v/>
      </c>
    </row>
    <row r="779" spans="1:8" x14ac:dyDescent="0.2">
      <c r="A779" s="9" t="str">
        <f t="shared" ca="1" si="46"/>
        <v/>
      </c>
      <c r="B779" s="17"/>
      <c r="C779" s="12"/>
      <c r="D779" s="86"/>
      <c r="F779" s="10" t="str">
        <f t="shared" ca="1" si="44"/>
        <v/>
      </c>
      <c r="G779" s="10" t="str">
        <f t="shared" ca="1" si="47"/>
        <v/>
      </c>
      <c r="H779" s="10" t="str">
        <f t="shared" ca="1" si="45"/>
        <v/>
      </c>
    </row>
    <row r="780" spans="1:8" x14ac:dyDescent="0.2">
      <c r="A780" s="9" t="str">
        <f t="shared" ca="1" si="46"/>
        <v/>
      </c>
      <c r="B780" s="17"/>
      <c r="C780" s="12"/>
      <c r="D780" s="86"/>
      <c r="F780" s="10" t="str">
        <f t="shared" ca="1" si="44"/>
        <v/>
      </c>
      <c r="G780" s="10" t="str">
        <f t="shared" ca="1" si="47"/>
        <v/>
      </c>
      <c r="H780" s="10" t="str">
        <f t="shared" ca="1" si="45"/>
        <v/>
      </c>
    </row>
    <row r="781" spans="1:8" x14ac:dyDescent="0.2">
      <c r="A781" s="9" t="str">
        <f t="shared" ca="1" si="46"/>
        <v/>
      </c>
      <c r="B781" s="17"/>
      <c r="C781" s="12"/>
      <c r="D781" s="86"/>
      <c r="F781" s="10" t="str">
        <f t="shared" ca="1" si="44"/>
        <v/>
      </c>
      <c r="G781" s="10" t="str">
        <f t="shared" ca="1" si="47"/>
        <v/>
      </c>
      <c r="H781" s="10" t="str">
        <f t="shared" ca="1" si="45"/>
        <v/>
      </c>
    </row>
    <row r="782" spans="1:8" x14ac:dyDescent="0.2">
      <c r="A782" s="9" t="str">
        <f t="shared" ca="1" si="46"/>
        <v/>
      </c>
      <c r="B782" s="17"/>
      <c r="C782" s="12"/>
      <c r="D782" s="86"/>
      <c r="F782" s="10" t="str">
        <f t="shared" ca="1" si="44"/>
        <v/>
      </c>
      <c r="G782" s="10" t="str">
        <f t="shared" ca="1" si="47"/>
        <v/>
      </c>
      <c r="H782" s="10" t="str">
        <f t="shared" ca="1" si="45"/>
        <v/>
      </c>
    </row>
    <row r="783" spans="1:8" x14ac:dyDescent="0.2">
      <c r="A783" s="9" t="str">
        <f t="shared" ca="1" si="46"/>
        <v/>
      </c>
      <c r="B783" s="17"/>
      <c r="C783" s="12"/>
      <c r="D783" s="86"/>
      <c r="F783" s="10" t="str">
        <f t="shared" ca="1" si="44"/>
        <v/>
      </c>
      <c r="G783" s="10" t="str">
        <f t="shared" ca="1" si="47"/>
        <v/>
      </c>
      <c r="H783" s="10" t="str">
        <f t="shared" ca="1" si="45"/>
        <v/>
      </c>
    </row>
    <row r="784" spans="1:8" x14ac:dyDescent="0.2">
      <c r="A784" s="9" t="str">
        <f t="shared" ca="1" si="46"/>
        <v/>
      </c>
      <c r="B784" s="17"/>
      <c r="C784" s="12"/>
      <c r="D784" s="86"/>
      <c r="F784" s="10" t="str">
        <f t="shared" ca="1" si="44"/>
        <v/>
      </c>
      <c r="G784" s="10" t="str">
        <f t="shared" ca="1" si="47"/>
        <v/>
      </c>
      <c r="H784" s="10" t="str">
        <f t="shared" ca="1" si="45"/>
        <v/>
      </c>
    </row>
    <row r="785" spans="1:8" x14ac:dyDescent="0.2">
      <c r="A785" s="9" t="str">
        <f t="shared" ca="1" si="46"/>
        <v/>
      </c>
      <c r="B785" s="17"/>
      <c r="C785" s="12"/>
      <c r="D785" s="86"/>
      <c r="F785" s="10" t="str">
        <f t="shared" ca="1" si="44"/>
        <v/>
      </c>
      <c r="G785" s="10" t="str">
        <f t="shared" ca="1" si="47"/>
        <v/>
      </c>
      <c r="H785" s="10" t="str">
        <f t="shared" ca="1" si="45"/>
        <v/>
      </c>
    </row>
    <row r="786" spans="1:8" x14ac:dyDescent="0.2">
      <c r="A786" s="9" t="str">
        <f t="shared" ca="1" si="46"/>
        <v/>
      </c>
      <c r="B786" s="17"/>
      <c r="C786" s="12"/>
      <c r="D786" s="86"/>
      <c r="F786" s="10" t="str">
        <f t="shared" ca="1" si="44"/>
        <v/>
      </c>
      <c r="G786" s="10" t="str">
        <f t="shared" ca="1" si="47"/>
        <v/>
      </c>
      <c r="H786" s="10" t="str">
        <f t="shared" ca="1" si="45"/>
        <v/>
      </c>
    </row>
    <row r="787" spans="1:8" x14ac:dyDescent="0.2">
      <c r="A787" s="9" t="str">
        <f t="shared" ca="1" si="46"/>
        <v/>
      </c>
      <c r="B787" s="17"/>
      <c r="C787" s="12"/>
      <c r="D787" s="86"/>
      <c r="F787" s="10" t="str">
        <f t="shared" ref="F787:F798" ca="1" si="48">IF(B787="","",ROUND(((1+$H$9)^(B787-OFFSET(B787,-1,0,1,1))-1)*OFFSET(H787,-1,0,1,1),2))</f>
        <v/>
      </c>
      <c r="G787" s="10" t="str">
        <f t="shared" ca="1" si="47"/>
        <v/>
      </c>
      <c r="H787" s="10" t="str">
        <f t="shared" ref="H787:H798" ca="1" si="49">IF(B787="","",OFFSET(H787,-1,0,1,1)+F787-C787)</f>
        <v/>
      </c>
    </row>
    <row r="788" spans="1:8" x14ac:dyDescent="0.2">
      <c r="A788" s="9" t="str">
        <f t="shared" ref="A788:A799" ca="1" si="50">IF(OR(H787&lt;=0,H787=""),"",OFFSET(A788,-1,0,1,1)+1)</f>
        <v/>
      </c>
      <c r="B788" s="17"/>
      <c r="C788" s="12"/>
      <c r="D788" s="86"/>
      <c r="F788" s="10" t="str">
        <f t="shared" ca="1" si="48"/>
        <v/>
      </c>
      <c r="G788" s="10" t="str">
        <f t="shared" ref="G788:G798" ca="1" si="51">IF(B788="","",MAX(0,OFFSET(H788,-1,0,1,1)-H788))</f>
        <v/>
      </c>
      <c r="H788" s="10" t="str">
        <f t="shared" ca="1" si="49"/>
        <v/>
      </c>
    </row>
    <row r="789" spans="1:8" x14ac:dyDescent="0.2">
      <c r="A789" s="9" t="str">
        <f t="shared" ca="1" si="50"/>
        <v/>
      </c>
      <c r="B789" s="17"/>
      <c r="C789" s="12"/>
      <c r="D789" s="86"/>
      <c r="F789" s="10" t="str">
        <f t="shared" ca="1" si="48"/>
        <v/>
      </c>
      <c r="G789" s="10" t="str">
        <f t="shared" ca="1" si="51"/>
        <v/>
      </c>
      <c r="H789" s="10" t="str">
        <f t="shared" ca="1" si="49"/>
        <v/>
      </c>
    </row>
    <row r="790" spans="1:8" x14ac:dyDescent="0.2">
      <c r="A790" s="9" t="str">
        <f t="shared" ca="1" si="50"/>
        <v/>
      </c>
      <c r="B790" s="17"/>
      <c r="C790" s="12"/>
      <c r="D790" s="86"/>
      <c r="F790" s="10" t="str">
        <f t="shared" ca="1" si="48"/>
        <v/>
      </c>
      <c r="G790" s="10" t="str">
        <f t="shared" ca="1" si="51"/>
        <v/>
      </c>
      <c r="H790" s="10" t="str">
        <f t="shared" ca="1" si="49"/>
        <v/>
      </c>
    </row>
    <row r="791" spans="1:8" x14ac:dyDescent="0.2">
      <c r="A791" s="9" t="str">
        <f t="shared" ca="1" si="50"/>
        <v/>
      </c>
      <c r="B791" s="17"/>
      <c r="C791" s="12"/>
      <c r="D791" s="86"/>
      <c r="F791" s="10" t="str">
        <f t="shared" ca="1" si="48"/>
        <v/>
      </c>
      <c r="G791" s="10" t="str">
        <f t="shared" ca="1" si="51"/>
        <v/>
      </c>
      <c r="H791" s="10" t="str">
        <f t="shared" ca="1" si="49"/>
        <v/>
      </c>
    </row>
    <row r="792" spans="1:8" x14ac:dyDescent="0.2">
      <c r="A792" s="9" t="str">
        <f t="shared" ca="1" si="50"/>
        <v/>
      </c>
      <c r="B792" s="17"/>
      <c r="C792" s="12"/>
      <c r="D792" s="86"/>
      <c r="F792" s="10" t="str">
        <f t="shared" ca="1" si="48"/>
        <v/>
      </c>
      <c r="G792" s="10" t="str">
        <f t="shared" ca="1" si="51"/>
        <v/>
      </c>
      <c r="H792" s="10" t="str">
        <f t="shared" ca="1" si="49"/>
        <v/>
      </c>
    </row>
    <row r="793" spans="1:8" x14ac:dyDescent="0.2">
      <c r="A793" s="9" t="str">
        <f t="shared" ca="1" si="50"/>
        <v/>
      </c>
      <c r="B793" s="17"/>
      <c r="C793" s="12"/>
      <c r="D793" s="86"/>
      <c r="F793" s="10" t="str">
        <f t="shared" ca="1" si="48"/>
        <v/>
      </c>
      <c r="G793" s="10" t="str">
        <f t="shared" ca="1" si="51"/>
        <v/>
      </c>
      <c r="H793" s="10" t="str">
        <f t="shared" ca="1" si="49"/>
        <v/>
      </c>
    </row>
    <row r="794" spans="1:8" x14ac:dyDescent="0.2">
      <c r="A794" s="9" t="str">
        <f t="shared" ca="1" si="50"/>
        <v/>
      </c>
      <c r="B794" s="17"/>
      <c r="C794" s="12"/>
      <c r="D794" s="86"/>
      <c r="F794" s="10" t="str">
        <f t="shared" ca="1" si="48"/>
        <v/>
      </c>
      <c r="G794" s="10" t="str">
        <f t="shared" ca="1" si="51"/>
        <v/>
      </c>
      <c r="H794" s="10" t="str">
        <f t="shared" ca="1" si="49"/>
        <v/>
      </c>
    </row>
    <row r="795" spans="1:8" x14ac:dyDescent="0.2">
      <c r="A795" s="9" t="str">
        <f t="shared" ca="1" si="50"/>
        <v/>
      </c>
      <c r="B795" s="17"/>
      <c r="C795" s="12"/>
      <c r="D795" s="86"/>
      <c r="F795" s="10" t="str">
        <f t="shared" ca="1" si="48"/>
        <v/>
      </c>
      <c r="G795" s="10" t="str">
        <f t="shared" ca="1" si="51"/>
        <v/>
      </c>
      <c r="H795" s="10" t="str">
        <f t="shared" ca="1" si="49"/>
        <v/>
      </c>
    </row>
    <row r="796" spans="1:8" x14ac:dyDescent="0.2">
      <c r="A796" s="9" t="str">
        <f t="shared" ca="1" si="50"/>
        <v/>
      </c>
      <c r="B796" s="17"/>
      <c r="C796" s="12"/>
      <c r="D796" s="86"/>
      <c r="F796" s="10" t="str">
        <f t="shared" ca="1" si="48"/>
        <v/>
      </c>
      <c r="G796" s="10" t="str">
        <f t="shared" ca="1" si="51"/>
        <v/>
      </c>
      <c r="H796" s="10" t="str">
        <f t="shared" ca="1" si="49"/>
        <v/>
      </c>
    </row>
    <row r="797" spans="1:8" x14ac:dyDescent="0.2">
      <c r="A797" s="9" t="str">
        <f t="shared" ca="1" si="50"/>
        <v/>
      </c>
      <c r="B797" s="17"/>
      <c r="C797" s="12"/>
      <c r="D797" s="86"/>
      <c r="F797" s="10" t="str">
        <f t="shared" ca="1" si="48"/>
        <v/>
      </c>
      <c r="G797" s="10" t="str">
        <f t="shared" ca="1" si="51"/>
        <v/>
      </c>
      <c r="H797" s="10" t="str">
        <f t="shared" ca="1" si="49"/>
        <v/>
      </c>
    </row>
    <row r="798" spans="1:8" x14ac:dyDescent="0.2">
      <c r="A798" s="9" t="str">
        <f t="shared" ca="1" si="50"/>
        <v/>
      </c>
      <c r="B798" s="17"/>
      <c r="C798" s="12"/>
      <c r="D798" s="86"/>
      <c r="F798" s="10" t="str">
        <f t="shared" ca="1" si="48"/>
        <v/>
      </c>
      <c r="G798" s="10" t="str">
        <f t="shared" ca="1" si="51"/>
        <v/>
      </c>
      <c r="H798" s="10" t="str">
        <f t="shared" ca="1" si="49"/>
        <v/>
      </c>
    </row>
    <row r="799" spans="1:8" x14ac:dyDescent="0.2">
      <c r="A799" s="9" t="str">
        <f t="shared" ca="1" si="50"/>
        <v/>
      </c>
      <c r="B799" s="20"/>
      <c r="C799" s="20"/>
      <c r="D799" s="87"/>
      <c r="E799" s="1"/>
      <c r="F799" s="1"/>
      <c r="G799" s="1"/>
      <c r="H799" s="1"/>
    </row>
  </sheetData>
  <mergeCells count="3">
    <mergeCell ref="A16:D16"/>
    <mergeCell ref="C4:D4"/>
    <mergeCell ref="J2:J17"/>
  </mergeCells>
  <phoneticPr fontId="2" type="noConversion"/>
  <printOptions horizontalCentered="1"/>
  <pageMargins left="0.5" right="0.5" top="0.5" bottom="0.5" header="0.25" footer="0.25"/>
  <pageSetup orientation="portrait" r:id="rId1"/>
  <headerFooter differentFirst="1" scaleWithDoc="0">
    <oddFooter>&amp;L&amp;8https://www.vertex42.com/Calculators/simple-interest-loan.html&amp;R&amp;8Page &amp;P of &amp;N</oddFooter>
    <firstFooter>&amp;R&amp;8Page &amp;P of &amp;N</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election activeCell="A7" sqref="A7"/>
    </sheetView>
  </sheetViews>
  <sheetFormatPr defaultColWidth="9.140625" defaultRowHeight="12.75" x14ac:dyDescent="0.2"/>
  <cols>
    <col min="1" max="1" width="10.28515625" style="36" customWidth="1"/>
    <col min="2" max="2" width="75" style="36" customWidth="1"/>
    <col min="3" max="3" width="5.28515625" style="36" customWidth="1"/>
    <col min="4" max="4" width="10.28515625" style="36" customWidth="1"/>
    <col min="5" max="16384" width="9.140625" style="36"/>
  </cols>
  <sheetData>
    <row r="1" spans="1:5" ht="31.5" customHeight="1" x14ac:dyDescent="0.2">
      <c r="A1" s="32" t="s">
        <v>13</v>
      </c>
      <c r="B1" s="33"/>
      <c r="C1" s="34"/>
      <c r="D1" s="35"/>
    </row>
    <row r="2" spans="1:5" s="39" customFormat="1" x14ac:dyDescent="0.2">
      <c r="A2" s="37"/>
      <c r="B2" s="38"/>
      <c r="C2" s="90"/>
    </row>
    <row r="3" spans="1:5" x14ac:dyDescent="0.2">
      <c r="B3" s="40"/>
    </row>
    <row r="4" spans="1:5" ht="15" x14ac:dyDescent="0.25">
      <c r="A4" s="41" t="s">
        <v>44</v>
      </c>
      <c r="B4" s="42"/>
      <c r="C4" s="43"/>
    </row>
    <row r="5" spans="1:5" ht="42.75" x14ac:dyDescent="0.2">
      <c r="B5" s="44" t="s">
        <v>45</v>
      </c>
    </row>
    <row r="6" spans="1:5" ht="15.75" x14ac:dyDescent="0.25">
      <c r="B6" s="45"/>
      <c r="E6" s="46"/>
    </row>
    <row r="7" spans="1:5" x14ac:dyDescent="0.2">
      <c r="E7" s="4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Calculator</vt:lpstr>
      <vt:lpstr>Payment</vt:lpstr>
      <vt:lpstr>Help</vt:lpstr>
      <vt:lpstr>Calculator!Print_Titles</vt:lpstr>
      <vt:lpstr>roundOpt</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Daily Compounding Loan Calculator</dc:title>
  <dc:creator>Vertex42.com</dc:creator>
  <dc:description>(c) 2015-2018 Vertex42 LLC. All rights reserved.</dc:description>
  <cp:lastModifiedBy>Ghasli @ Ghazali, Mohamad Amir</cp:lastModifiedBy>
  <cp:lastPrinted>2015-05-12T21:50:51Z</cp:lastPrinted>
  <dcterms:created xsi:type="dcterms:W3CDTF">2005-04-07T23:28:21Z</dcterms:created>
  <dcterms:modified xsi:type="dcterms:W3CDTF">2022-11-14T16:53:23Z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2015-2018 Vertex42 LLC</vt:lpwstr>
  </property>
  <property fmtid="{D5CDD505-2E9C-101B-9397-08002B2CF9AE}" pid="3" name="Source">
    <vt:lpwstr>https://www.vertex42.com/Calculators/daily-compounding-loan-calculator.html</vt:lpwstr>
  </property>
  <property fmtid="{D5CDD505-2E9C-101B-9397-08002B2CF9AE}" pid="4" name="Version">
    <vt:lpwstr>1.0.1</vt:lpwstr>
  </property>
</Properties>
</file>