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1A7D243E-C8EF-4B85-80C0-42C77FB4CC22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GroceryPriceBook" sheetId="14" r:id="rId1"/>
    <sheet name="Items" sheetId="15" r:id="rId2"/>
    <sheet name="Lists" sheetId="16" r:id="rId3"/>
    <sheet name="PriceCalculator" sheetId="17" r:id="rId4"/>
  </sheets>
  <definedNames>
    <definedName name="_xlnm._FilterDatabase" localSheetId="0" hidden="1">GroceryPriceBook!$A$3:$O$34</definedName>
    <definedName name="brands">OFFSET(Lists!$E$1,1,0,MATCH(REPT("z",255),Lists!$E:$E)-1,1)</definedName>
    <definedName name="categories">OFFSET(INDIRECT("Items!$A$1"),0,0,1,MATCH(REPT("z",255),Items!$1:$1))</definedName>
    <definedName name="_xlnm.Print_Titles" localSheetId="0">GroceryPriceBook!$3:$3</definedName>
    <definedName name="stores">OFFSET(Lists!$A$1,1,0,MATCH(REPT("z",255),Lists!$A:$A)-1,1)</definedName>
    <definedName name="units">OFFSET(Lists!$C$1,1,0,MATCH(REPT("z",255),Lists!$C:$C)-1,1)</definedName>
    <definedName name="valuevx">42.314159</definedName>
    <definedName name="vertex42_copyright" hidden="1">"© 2015 Vertex42 LLC"</definedName>
    <definedName name="vertex42_id" hidden="1">"grocery-price-book.xlsx"</definedName>
    <definedName name="vertex42_title" hidden="1">"Grocery Price Book"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4" l="1"/>
  <c r="L34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4" i="14" l="1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D11" i="17" l="1"/>
  <c r="F11" i="17" s="1"/>
  <c r="D21" i="17" l="1"/>
  <c r="F2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E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Price:</t>
        </r>
        <r>
          <rPr>
            <sz val="8"/>
            <color indexed="81"/>
            <rFont val="Tahoma"/>
            <family val="2"/>
          </rPr>
          <t xml:space="preserve">
This is the price of the item. Enter the size of the item to have the unit price calculated for you.</t>
        </r>
      </text>
    </comment>
  </commentList>
</comments>
</file>

<file path=xl/sharedStrings.xml><?xml version="1.0" encoding="utf-8"?>
<sst xmlns="http://schemas.openxmlformats.org/spreadsheetml/2006/main" count="378" uniqueCount="303">
  <si>
    <t>Carrots</t>
  </si>
  <si>
    <t>Broccoli</t>
  </si>
  <si>
    <t>Notes</t>
  </si>
  <si>
    <t>Snacks</t>
  </si>
  <si>
    <t>Bananas</t>
  </si>
  <si>
    <t>Apples</t>
  </si>
  <si>
    <t>Avocados</t>
  </si>
  <si>
    <t>Berries</t>
  </si>
  <si>
    <t>Celery</t>
  </si>
  <si>
    <t>Cucumbers</t>
  </si>
  <si>
    <t>Garlic</t>
  </si>
  <si>
    <t>Grapefruit</t>
  </si>
  <si>
    <t>Grapes</t>
  </si>
  <si>
    <t>Lemons/Limes</t>
  </si>
  <si>
    <t>Lettuce</t>
  </si>
  <si>
    <t>Melons</t>
  </si>
  <si>
    <t>Mushrooms</t>
  </si>
  <si>
    <t>Onions</t>
  </si>
  <si>
    <t>Oranges</t>
  </si>
  <si>
    <t>Peppers</t>
  </si>
  <si>
    <t>Potatoes</t>
  </si>
  <si>
    <t>Squash/Zucchini</t>
  </si>
  <si>
    <t>Tomatoes</t>
  </si>
  <si>
    <t>Grocery Price Book</t>
  </si>
  <si>
    <t>Produce</t>
  </si>
  <si>
    <t>Bread / Bakery</t>
  </si>
  <si>
    <t>Breakfast</t>
  </si>
  <si>
    <t>Meat</t>
  </si>
  <si>
    <t>Dairy / Fridge</t>
  </si>
  <si>
    <t>Frozen</t>
  </si>
  <si>
    <t>Drinks</t>
  </si>
  <si>
    <t>Canned</t>
  </si>
  <si>
    <t>Dry / Baking</t>
  </si>
  <si>
    <t>Pasta / Rice</t>
  </si>
  <si>
    <t>Sauces / Oils</t>
  </si>
  <si>
    <t>Condiments</t>
  </si>
  <si>
    <t>Spices</t>
  </si>
  <si>
    <t>Paper / Plastic</t>
  </si>
  <si>
    <t>Household</t>
  </si>
  <si>
    <t>Personal</t>
  </si>
  <si>
    <t>Baby</t>
  </si>
  <si>
    <t>Pet</t>
  </si>
  <si>
    <t>Category</t>
  </si>
  <si>
    <t>Item</t>
  </si>
  <si>
    <t>Albertsons</t>
  </si>
  <si>
    <t>Whole Foods</t>
  </si>
  <si>
    <t>Trader Joe's</t>
  </si>
  <si>
    <t>Walmart</t>
  </si>
  <si>
    <t>Safeway</t>
  </si>
  <si>
    <t>Food 4 Less</t>
  </si>
  <si>
    <t>Smith's</t>
  </si>
  <si>
    <t>Costco</t>
  </si>
  <si>
    <t>Sam's Club</t>
  </si>
  <si>
    <t>Store</t>
  </si>
  <si>
    <t>Date</t>
  </si>
  <si>
    <t>Item Price</t>
  </si>
  <si>
    <t>for</t>
  </si>
  <si>
    <t>Units per Item</t>
  </si>
  <si>
    <t>or</t>
  </si>
  <si>
    <t>%</t>
  </si>
  <si>
    <t>Grocery Price Calculator</t>
  </si>
  <si>
    <t>$</t>
  </si>
  <si>
    <t>For example, the price may be listed as 10 for $10.00. This calculator assumes that you can by fewer than 10 and still pay $1.00 for each item. </t>
  </si>
  <si>
    <t>(quantity)</t>
  </si>
  <si>
    <t>L</t>
  </si>
  <si>
    <t>mL</t>
  </si>
  <si>
    <t>kg</t>
  </si>
  <si>
    <t>g</t>
  </si>
  <si>
    <t>Quantity</t>
  </si>
  <si>
    <t>Price</t>
  </si>
  <si>
    <t>When You Buy…</t>
  </si>
  <si>
    <t>With Coupon</t>
  </si>
  <si>
    <t>For example, the coupon may say "$0.75 off 2" or "Get $0.75 off when you buy 2". This is assumed to mean that you must buy 2 items in order to get a total discount of $0.75.</t>
  </si>
  <si>
    <r>
      <t>Item Price</t>
    </r>
    <r>
      <rPr>
        <sz val="8"/>
        <color theme="4" tint="-0.249977111117893"/>
        <rFont val="Arial"/>
        <family val="2"/>
      </rPr>
      <t xml:space="preserve"> - This is the advertised sale price. </t>
    </r>
  </si>
  <si>
    <t>Unit</t>
  </si>
  <si>
    <t>oz</t>
  </si>
  <si>
    <t>lb</t>
  </si>
  <si>
    <r>
      <t>Units per Item</t>
    </r>
    <r>
      <rPr>
        <sz val="8"/>
        <color theme="4" tint="-0.249977111117893"/>
        <rFont val="Arial"/>
        <family val="2"/>
      </rPr>
      <t> - Enter the total number of units in one item.</t>
    </r>
  </si>
  <si>
    <t>For example, enter 5 to calculate the unit price of a 5 pound bag of flour as $ / lb.</t>
  </si>
  <si>
    <r>
      <t xml:space="preserve">Discount Coupon </t>
    </r>
    <r>
      <rPr>
        <sz val="12"/>
        <color theme="4" tint="-0.499984740745262"/>
        <rFont val="Arial"/>
        <family val="2"/>
      </rPr>
      <t>(optional)</t>
    </r>
  </si>
  <si>
    <r>
      <t>Discount</t>
    </r>
    <r>
      <rPr>
        <sz val="8"/>
        <color theme="4" tint="-0.249977111117893"/>
        <rFont val="Arial"/>
        <family val="2"/>
      </rPr>
      <t xml:space="preserve"> - Enter a % or dollar </t>
    </r>
    <r>
      <rPr>
        <b/>
        <sz val="8"/>
        <color theme="4" tint="-0.249977111117893"/>
        <rFont val="Arial"/>
        <family val="2"/>
      </rPr>
      <t>discount</t>
    </r>
    <r>
      <rPr>
        <sz val="8"/>
        <color theme="4" tint="-0.249977111117893"/>
        <rFont val="Arial"/>
        <family val="2"/>
      </rPr>
      <t>, but not both.</t>
    </r>
  </si>
  <si>
    <t>Some coupons make you purchase more than one item in order to get your discount. This is what the "When You Buy…" field is for.</t>
  </si>
  <si>
    <t>Brand</t>
  </si>
  <si>
    <t>This worksheet is for helping you calculate unit prices on items that don't have a unit price listed.</t>
  </si>
  <si>
    <t>total units (oz, lb, kg, L, etc.)</t>
  </si>
  <si>
    <t>STORES</t>
  </si>
  <si>
    <t>pcs</t>
  </si>
  <si>
    <t>Bagels</t>
  </si>
  <si>
    <t>Bread</t>
  </si>
  <si>
    <t>Cake</t>
  </si>
  <si>
    <t>Cookies</t>
  </si>
  <si>
    <t>Dinner Rolls</t>
  </si>
  <si>
    <t>Donuts</t>
  </si>
  <si>
    <t>French Bread</t>
  </si>
  <si>
    <t>Hamburger Buns</t>
  </si>
  <si>
    <t>Hot Dog Buns</t>
  </si>
  <si>
    <t>Muffins</t>
  </si>
  <si>
    <t>Pastries</t>
  </si>
  <si>
    <t>Pie</t>
  </si>
  <si>
    <t>Pita Bread</t>
  </si>
  <si>
    <t>Tortillas</t>
  </si>
  <si>
    <t>Cold Cereal</t>
  </si>
  <si>
    <t>Oatmeal</t>
  </si>
  <si>
    <t>Creamed Wheat</t>
  </si>
  <si>
    <t>Pancake Mix</t>
  </si>
  <si>
    <t>Bacon</t>
  </si>
  <si>
    <t>Beef / Steak</t>
  </si>
  <si>
    <t>Chicken</t>
  </si>
  <si>
    <t>Deli Meat</t>
  </si>
  <si>
    <t>Fish</t>
  </si>
  <si>
    <t>Ground Beef</t>
  </si>
  <si>
    <t>Ham</t>
  </si>
  <si>
    <t>Hot Dogs</t>
  </si>
  <si>
    <t>Pork</t>
  </si>
  <si>
    <t>Sausage</t>
  </si>
  <si>
    <t>Turkey</t>
  </si>
  <si>
    <t>Biscuits</t>
  </si>
  <si>
    <t>Butter</t>
  </si>
  <si>
    <t>Cheese</t>
  </si>
  <si>
    <t>Cookie Dough</t>
  </si>
  <si>
    <t>Cream Cheese</t>
  </si>
  <si>
    <t>Dips</t>
  </si>
  <si>
    <t>Eggs</t>
  </si>
  <si>
    <t>Half &amp; Half</t>
  </si>
  <si>
    <t>Milk</t>
  </si>
  <si>
    <t>Sour Cream</t>
  </si>
  <si>
    <t>Whip Cream</t>
  </si>
  <si>
    <t>Yogurt</t>
  </si>
  <si>
    <t>Desserts</t>
  </si>
  <si>
    <t>Dinners</t>
  </si>
  <si>
    <t>Fruits</t>
  </si>
  <si>
    <t>Ice</t>
  </si>
  <si>
    <t>Ice Cream</t>
  </si>
  <si>
    <t>Ice Pops</t>
  </si>
  <si>
    <t>Juice</t>
  </si>
  <si>
    <t>Lasagna</t>
  </si>
  <si>
    <t>Pizza</t>
  </si>
  <si>
    <t>Vegetables</t>
  </si>
  <si>
    <t>Waffles</t>
  </si>
  <si>
    <t>Water</t>
  </si>
  <si>
    <t>Soda</t>
  </si>
  <si>
    <t>Sports Drinks</t>
  </si>
  <si>
    <t>Coffee</t>
  </si>
  <si>
    <t>Tea</t>
  </si>
  <si>
    <t>Applesauce</t>
  </si>
  <si>
    <t>Beans</t>
  </si>
  <si>
    <t>Chili</t>
  </si>
  <si>
    <t>Olives</t>
  </si>
  <si>
    <t>Soup</t>
  </si>
  <si>
    <t>Tomato Sauce</t>
  </si>
  <si>
    <t>Tuna</t>
  </si>
  <si>
    <t>Baking Powder</t>
  </si>
  <si>
    <t>Baking Soda</t>
  </si>
  <si>
    <t>Bread Crumbs</t>
  </si>
  <si>
    <t>Brownie Mix</t>
  </si>
  <si>
    <t>Cake Mix</t>
  </si>
  <si>
    <t>Canned Milk</t>
  </si>
  <si>
    <t>Chocolate Chips</t>
  </si>
  <si>
    <t>Cocoa</t>
  </si>
  <si>
    <t>Cornmeal</t>
  </si>
  <si>
    <t>Cornstarch</t>
  </si>
  <si>
    <t>Flour</t>
  </si>
  <si>
    <t>Food Coloring</t>
  </si>
  <si>
    <t>Frosting</t>
  </si>
  <si>
    <t>Muffin Mix</t>
  </si>
  <si>
    <t>Pie Crust</t>
  </si>
  <si>
    <t>Shortening</t>
  </si>
  <si>
    <t>Sugar (brown)</t>
  </si>
  <si>
    <t>Sugar (powder)</t>
  </si>
  <si>
    <t>Sugar (white)</t>
  </si>
  <si>
    <t>Vanilla</t>
  </si>
  <si>
    <t>Yeast</t>
  </si>
  <si>
    <t>Couscous</t>
  </si>
  <si>
    <t>Hamburger Helper</t>
  </si>
  <si>
    <t>Mac &amp; Cheese</t>
  </si>
  <si>
    <t>Macaroni</t>
  </si>
  <si>
    <t>Noodle Mixes</t>
  </si>
  <si>
    <t>Ramen</t>
  </si>
  <si>
    <t>Rice (brown)</t>
  </si>
  <si>
    <t>Rice (white)</t>
  </si>
  <si>
    <t>Rice Mixes</t>
  </si>
  <si>
    <t>Spaghetti</t>
  </si>
  <si>
    <t>Vegetable Oil</t>
  </si>
  <si>
    <t>Soy Sauce</t>
  </si>
  <si>
    <t>Olive Oil</t>
  </si>
  <si>
    <t>Vinegar</t>
  </si>
  <si>
    <t>BBQ Sauce</t>
  </si>
  <si>
    <t>Hot Sauce</t>
  </si>
  <si>
    <t>Spaghetti Sauce</t>
  </si>
  <si>
    <t>Syrup</t>
  </si>
  <si>
    <t>Croutons</t>
  </si>
  <si>
    <t>Honey</t>
  </si>
  <si>
    <t>Jam / Jelly</t>
  </si>
  <si>
    <t>Ketchup</t>
  </si>
  <si>
    <t>Mayonnaise</t>
  </si>
  <si>
    <t>Mustard</t>
  </si>
  <si>
    <t>Peanut Butter</t>
  </si>
  <si>
    <t>Pickles</t>
  </si>
  <si>
    <t>Salad Dressing</t>
  </si>
  <si>
    <t>Salsa</t>
  </si>
  <si>
    <t>Salt</t>
  </si>
  <si>
    <t>Pepper</t>
  </si>
  <si>
    <t>Cinnamon</t>
  </si>
  <si>
    <t>Candy</t>
  </si>
  <si>
    <t>Crackers</t>
  </si>
  <si>
    <t>Dip / Salsa</t>
  </si>
  <si>
    <t>Dried Fruits</t>
  </si>
  <si>
    <t>Fruit Snacks</t>
  </si>
  <si>
    <t>Graham Crackers</t>
  </si>
  <si>
    <t>Granola Bars</t>
  </si>
  <si>
    <t>Nuts / Seeds</t>
  </si>
  <si>
    <t>Popcorn</t>
  </si>
  <si>
    <t>Potato Chips</t>
  </si>
  <si>
    <t>Pretzels</t>
  </si>
  <si>
    <t>Pudding</t>
  </si>
  <si>
    <t>Raisins</t>
  </si>
  <si>
    <t>Tortilla Chips</t>
  </si>
  <si>
    <t>Aluminum Foil</t>
  </si>
  <si>
    <t>Bags</t>
  </si>
  <si>
    <t>Coffee Filters</t>
  </si>
  <si>
    <t>Cups</t>
  </si>
  <si>
    <t>Garbage Bags</t>
  </si>
  <si>
    <t>Napkins</t>
  </si>
  <si>
    <t>Paper Towels</t>
  </si>
  <si>
    <t>Plastic Wrap</t>
  </si>
  <si>
    <t>Plates</t>
  </si>
  <si>
    <t>Tissues</t>
  </si>
  <si>
    <t>Toilet Paper</t>
  </si>
  <si>
    <t>Utensils</t>
  </si>
  <si>
    <t>Wax Paper</t>
  </si>
  <si>
    <t>Baby Food</t>
  </si>
  <si>
    <t>Diapers</t>
  </si>
  <si>
    <t>Formula</t>
  </si>
  <si>
    <t>Rash Cream</t>
  </si>
  <si>
    <t>Wipes</t>
  </si>
  <si>
    <t>Pet Food</t>
  </si>
  <si>
    <t>Cat Litter</t>
  </si>
  <si>
    <t>Treats</t>
  </si>
  <si>
    <t>Batteries</t>
  </si>
  <si>
    <t>Bleach</t>
  </si>
  <si>
    <t>Cards</t>
  </si>
  <si>
    <t>Charcoal</t>
  </si>
  <si>
    <t>Detergent</t>
  </si>
  <si>
    <t>Dish Soap</t>
  </si>
  <si>
    <t>Dishwasher Soap</t>
  </si>
  <si>
    <t>Fabric Softener</t>
  </si>
  <si>
    <t>Glass Cleaner</t>
  </si>
  <si>
    <t>Light Bulbs</t>
  </si>
  <si>
    <t>Rags</t>
  </si>
  <si>
    <t>Sponges</t>
  </si>
  <si>
    <t>Vacuum Bags</t>
  </si>
  <si>
    <t>Conditioner</t>
  </si>
  <si>
    <t>Cotton Products</t>
  </si>
  <si>
    <t>Deodorant</t>
  </si>
  <si>
    <t>Feminine</t>
  </si>
  <si>
    <t>Floss</t>
  </si>
  <si>
    <t>Hair Spray</t>
  </si>
  <si>
    <t>Lip Balm</t>
  </si>
  <si>
    <t>Lotion</t>
  </si>
  <si>
    <t>Makeup</t>
  </si>
  <si>
    <t>Mouthwash</t>
  </si>
  <si>
    <t>Pain Relievers</t>
  </si>
  <si>
    <t>Razor Blades</t>
  </si>
  <si>
    <t>Shampoo</t>
  </si>
  <si>
    <t>Shaving Cream</t>
  </si>
  <si>
    <t>Soap</t>
  </si>
  <si>
    <t>Sunscreen</t>
  </si>
  <si>
    <t>Toothbrush</t>
  </si>
  <si>
    <t>Toothpaste</t>
  </si>
  <si>
    <t>Nabisco</t>
  </si>
  <si>
    <t>Kirkland</t>
  </si>
  <si>
    <t>store</t>
  </si>
  <si>
    <t>BRANDS</t>
  </si>
  <si>
    <t>UNITS</t>
  </si>
  <si>
    <t>Size</t>
  </si>
  <si>
    <t>Lucky Charms</t>
  </si>
  <si>
    <t>General Mills</t>
  </si>
  <si>
    <t>Marshmallow Mateys</t>
  </si>
  <si>
    <t>Malt-O-Meal</t>
  </si>
  <si>
    <t>Frosted Bites</t>
  </si>
  <si>
    <t>Market Pantry</t>
  </si>
  <si>
    <t>Target</t>
  </si>
  <si>
    <t>gal</t>
  </si>
  <si>
    <t>Great Value</t>
  </si>
  <si>
    <t>Kroger</t>
  </si>
  <si>
    <t>Nature's Own</t>
  </si>
  <si>
    <t>Green Beans</t>
  </si>
  <si>
    <t>$/unit</t>
  </si>
  <si>
    <t>Cheddar Cheese</t>
  </si>
  <si>
    <t>Tillamook</t>
  </si>
  <si>
    <t>Best
$/unit</t>
  </si>
  <si>
    <t>Coupon
$/unit</t>
  </si>
  <si>
    <t>Unit Price</t>
  </si>
  <si>
    <r>
      <t>Price</t>
    </r>
    <r>
      <rPr>
        <sz val="11"/>
        <color theme="4" tint="-0.499984740745262"/>
        <rFont val="Arial"/>
        <family val="2"/>
      </rPr>
      <t xml:space="preserve"> (no coupon)</t>
    </r>
  </si>
  <si>
    <t>Coupon
$ off</t>
  </si>
  <si>
    <t>Coupon
% off</t>
  </si>
  <si>
    <t>When you buy</t>
  </si>
  <si>
    <t>1% Milk</t>
  </si>
  <si>
    <t>Multi-Grain</t>
  </si>
  <si>
    <t>L'oven Fresh</t>
  </si>
  <si>
    <t>Happy Harvest</t>
  </si>
  <si>
    <t>This worksheets allows you to customizable the</t>
  </si>
  <si>
    <t>lists used in the some of the drop-down boxes.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</si>
</sst>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164" formatCode="&quot;$&quot;#,##0.000_);[Red]\(&quot;$&quot;#,##0.000\)"/>
    <numFmt numFmtId="165" formatCode="m/d/yy;@"/>
    <numFmt numFmtId="166" formatCode="0.000"/>
    <numFmt numFmtId="167" formatCode="0.0%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6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</font>
    <font>
      <b/>
      <sz val="10"/>
      <name val="Arial"/>
      <family val="2"/>
    </font>
    <font>
      <b/>
      <sz val="10"/>
      <color theme="4" tint="-0.499984740745262"/>
      <name val="Arial"/>
      <family val="2"/>
    </font>
    <font>
      <b/>
      <sz val="20"/>
      <color theme="4" tint="-0.249977111117893"/>
      <name val="Arial"/>
      <family val="1"/>
      <scheme val="major"/>
    </font>
    <font>
      <sz val="11"/>
      <name val="Arial"/>
      <family val="1"/>
      <scheme val="minor"/>
    </font>
    <font>
      <sz val="11"/>
      <name val="Arial"/>
      <family val="1"/>
    </font>
    <font>
      <b/>
      <sz val="11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b/>
      <sz val="20"/>
      <color theme="0"/>
      <name val="Arial"/>
      <family val="1"/>
      <scheme val="major"/>
    </font>
    <font>
      <b/>
      <sz val="9"/>
      <color theme="4" tint="-0.249977111117893"/>
      <name val="Arial"/>
      <family val="2"/>
    </font>
    <font>
      <sz val="12"/>
      <color theme="4" tint="-0.499984740745262"/>
      <name val="Arial"/>
      <family val="2"/>
    </font>
    <font>
      <sz val="8"/>
      <color theme="4" tint="0.39997558519241921"/>
      <name val="Arial"/>
      <family val="2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color theme="4" tint="-0.499984740745262"/>
      <name val="Arial"/>
      <family val="2"/>
    </font>
    <font>
      <sz val="11"/>
      <color theme="0"/>
      <name val="Arial"/>
      <family val="2"/>
      <scheme val="minor"/>
    </font>
    <font>
      <sz val="9"/>
      <color theme="0" tint="-0.3499862666707357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1454817346722"/>
      </bottom>
      <diagonal/>
    </border>
  </borders>
  <cellStyleXfs count="4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2" fillId="6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9" fontId="0" fillId="2" borderId="0" xfId="2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4" fillId="2" borderId="0" xfId="0" applyFont="1" applyFill="1" applyAlignment="1">
      <alignment horizontal="right" vertical="center"/>
    </xf>
    <xf numFmtId="0" fontId="0" fillId="3" borderId="0" xfId="0" applyFill="1" applyAlignment="1" applyProtection="1">
      <alignment horizontal="center" vertical="center"/>
      <protection locked="0"/>
    </xf>
    <xf numFmtId="8" fontId="0" fillId="3" borderId="0" xfId="0" applyNumberFormat="1" applyFill="1" applyAlignment="1" applyProtection="1">
      <alignment horizontal="center" vertical="center"/>
      <protection locked="0"/>
    </xf>
    <xf numFmtId="9" fontId="0" fillId="3" borderId="0" xfId="2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17" fillId="0" borderId="0" xfId="0" applyFont="1"/>
    <xf numFmtId="0" fontId="19" fillId="3" borderId="0" xfId="1" applyFill="1" applyAlignment="1" applyProtection="1">
      <alignment vertical="center"/>
    </xf>
    <xf numFmtId="0" fontId="0" fillId="2" borderId="0" xfId="0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167" fontId="0" fillId="0" borderId="0" xfId="2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166" fontId="0" fillId="5" borderId="0" xfId="0" applyNumberFormat="1" applyFont="1" applyFill="1" applyBorder="1" applyAlignment="1">
      <alignment horizontal="right" vertical="center" indent="1"/>
    </xf>
    <xf numFmtId="165" fontId="0" fillId="2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Fill="1" applyAlignment="1">
      <alignment horizontal="left" vertical="center"/>
    </xf>
    <xf numFmtId="2" fontId="24" fillId="0" borderId="0" xfId="0" applyNumberFormat="1" applyFont="1" applyFill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Fill="1" applyAlignment="1">
      <alignment horizontal="center" vertical="center"/>
    </xf>
    <xf numFmtId="166" fontId="24" fillId="5" borderId="0" xfId="0" applyNumberFormat="1" applyFont="1" applyFill="1" applyAlignment="1">
      <alignment horizontal="right" vertical="center" indent="1"/>
    </xf>
    <xf numFmtId="167" fontId="24" fillId="0" borderId="0" xfId="2" applyNumberFormat="1" applyFont="1" applyFill="1" applyAlignment="1">
      <alignment horizontal="right" vertical="center"/>
    </xf>
    <xf numFmtId="165" fontId="24" fillId="2" borderId="0" xfId="0" applyNumberFormat="1" applyFont="1" applyFill="1" applyAlignment="1">
      <alignment horizontal="center" vertical="center"/>
    </xf>
    <xf numFmtId="166" fontId="0" fillId="2" borderId="0" xfId="0" applyNumberFormat="1" applyFont="1" applyFill="1" applyBorder="1" applyAlignment="1">
      <alignment horizontal="right" vertical="center" indent="1"/>
    </xf>
    <xf numFmtId="166" fontId="24" fillId="2" borderId="0" xfId="0" applyNumberFormat="1" applyFont="1" applyFill="1" applyAlignment="1">
      <alignment horizontal="right" vertical="center" indent="1"/>
    </xf>
    <xf numFmtId="0" fontId="22" fillId="6" borderId="0" xfId="3" applyAlignment="1">
      <alignment horizontal="center" vertical="center" shrinkToFit="1"/>
    </xf>
    <xf numFmtId="0" fontId="7" fillId="2" borderId="0" xfId="0" applyFont="1" applyFill="1" applyAlignment="1">
      <alignment shrinkToFit="1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4">
    <cellStyle name="Accent1" xfId="3" builtinId="29"/>
    <cellStyle name="Hyperlink" xfId="1" builtinId="8" customBuiltin="1"/>
    <cellStyle name="Normal" xfId="0" builtinId="0"/>
    <cellStyle name="Percent" xfId="2" builtinId="5"/>
  </cellStyles>
  <dxfs count="25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"/>
      <fill>
        <patternFill patternType="solid">
          <fgColor indexed="64"/>
          <bgColor theme="0" tint="-0.1499984740745262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"/>
      <fill>
        <patternFill patternType="solid">
          <fgColor indexed="64"/>
          <bgColor theme="0" tint="-0.1499984740745262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n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bottom style="thin">
          <color theme="4"/>
        </bottom>
        <horizontal style="hair">
          <color auto="1"/>
        </horizontal>
      </border>
    </dxf>
  </dxfs>
  <tableStyles count="1" defaultTableStyle="TableStyleMedium9" defaultPivotStyle="PivotStyleLight16">
    <tableStyle name="Custom1" pivot="0" count="8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O34" totalsRowShown="0" headerRowDxfId="16" dataDxfId="15">
  <autoFilter ref="A3:O34" xr:uid="{00000000-0009-0000-0100-000001000000}"/>
  <tableColumns count="15">
    <tableColumn id="1" xr3:uid="{00000000-0010-0000-0000-000001000000}" name="Category" dataDxfId="14"/>
    <tableColumn id="2" xr3:uid="{00000000-0010-0000-0000-000002000000}" name="Item" dataDxfId="13"/>
    <tableColumn id="3" xr3:uid="{00000000-0010-0000-0000-000003000000}" name="Brand" dataDxfId="12"/>
    <tableColumn id="4" xr3:uid="{00000000-0010-0000-0000-000004000000}" name="Store" dataDxfId="11"/>
    <tableColumn id="5" xr3:uid="{00000000-0010-0000-0000-000005000000}" name="Price" dataDxfId="10"/>
    <tableColumn id="6" xr3:uid="{00000000-0010-0000-0000-000006000000}" name="Size" dataDxfId="9"/>
    <tableColumn id="7" xr3:uid="{00000000-0010-0000-0000-000007000000}" name="Unit" dataDxfId="8"/>
    <tableColumn id="8" xr3:uid="{00000000-0010-0000-0000-000008000000}" name="$/unit" dataDxfId="7">
      <calculatedColumnFormula>IF(F4&lt;&gt;0,E4/F4," - ")</calculatedColumnFormula>
    </tableColumn>
    <tableColumn id="9" xr3:uid="{00000000-0010-0000-0000-000009000000}" name="Coupon_x000a_$ off" dataDxfId="6"/>
    <tableColumn id="10" xr3:uid="{00000000-0010-0000-0000-00000A000000}" name="Coupon_x000a_% off" dataDxfId="5" dataCellStyle="Percent"/>
    <tableColumn id="11" xr3:uid="{00000000-0010-0000-0000-00000B000000}" name="When you buy" dataDxfId="4"/>
    <tableColumn id="12" xr3:uid="{00000000-0010-0000-0000-00000C000000}" name="Coupon_x000a_$/unit" dataDxfId="3">
      <calculatedColumnFormula>IF(F4&lt;&gt;0,(E4-IF(I4&gt;0,I4/IF(K4&lt;&gt;0,K4,1),IF(J4&gt;0,J4*E4/IF(K4&lt;&gt;0,K4,1),0)))/F4," - ")</calculatedColumnFormula>
    </tableColumn>
    <tableColumn id="13" xr3:uid="{00000000-0010-0000-0000-00000D000000}" name="Best_x000a_$/unit" dataDxfId="2"/>
    <tableColumn id="14" xr3:uid="{00000000-0010-0000-0000-00000E000000}" name="Date" dataDxfId="1"/>
    <tableColumn id="16" xr3:uid="{00000000-0010-0000-0000-000010000000}" name="Notes" dataDxfId="0"/>
  </tableColumns>
  <tableStyleInfo name="Custom1" showFirstColumn="0" showLastColumn="0" showRowStripes="1" showColumnStripes="0"/>
</table>
</file>

<file path=xl/theme/theme1.xml><?xml version="1.0" encoding="utf-8"?>
<a:theme xmlns:a="http://schemas.openxmlformats.org/drawingml/2006/main" name="V42">
  <a:themeElements>
    <a:clrScheme name="Office42">
      <a:dk1>
        <a:sysClr val="windowText" lastClr="000000"/>
      </a:dk1>
      <a:lt1>
        <a:srgbClr val="FFFFFF"/>
      </a:lt1>
      <a:dk2>
        <a:srgbClr val="283C61"/>
      </a:dk2>
      <a:lt2>
        <a:srgbClr val="F1EBDD"/>
      </a:lt2>
      <a:accent1>
        <a:srgbClr val="597CBB"/>
      </a:accent1>
      <a:accent2>
        <a:srgbClr val="BB5965"/>
      </a:accent2>
      <a:accent3>
        <a:srgbClr val="6CBB59"/>
      </a:accent3>
      <a:accent4>
        <a:srgbClr val="BB7C59"/>
      </a:accent4>
      <a:accent5>
        <a:srgbClr val="9F59BB"/>
      </a:accent5>
      <a:accent6>
        <a:srgbClr val="59BBAB"/>
      </a:accent6>
      <a:hlink>
        <a:srgbClr val="BFD9B6"/>
      </a:hlink>
      <a:folHlink>
        <a:srgbClr val="D0B6D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7"/>
  <sheetViews>
    <sheetView showGridLines="0" topLeftCell="A26" workbookViewId="0">
      <selection activeCell="A2" sqref="A2:XFD2"/>
    </sheetView>
  </sheetViews>
  <sheetFormatPr defaultRowHeight="12.5" x14ac:dyDescent="0.25"/>
  <cols>
    <col min="1" max="1" width="14.453125" style="1" customWidth="1"/>
    <col min="2" max="2" width="18.26953125" style="1" customWidth="1"/>
    <col min="3" max="3" width="14.26953125" style="1" customWidth="1"/>
    <col min="4" max="4" width="12.1796875" style="1" customWidth="1"/>
    <col min="5" max="5" width="7.54296875" style="1" customWidth="1"/>
    <col min="6" max="6" width="7.7265625" style="19" customWidth="1"/>
    <col min="7" max="7" width="6.453125" style="19" customWidth="1"/>
    <col min="8" max="8" width="8.81640625" style="1" customWidth="1"/>
    <col min="9" max="10" width="8.26953125" style="19" hidden="1" customWidth="1"/>
    <col min="11" max="11" width="9.1796875" style="19" hidden="1" customWidth="1"/>
    <col min="12" max="12" width="8.81640625" style="1" hidden="1" customWidth="1"/>
    <col min="13" max="13" width="9.1796875" style="1" customWidth="1"/>
    <col min="14" max="14" width="8.54296875" style="1" customWidth="1"/>
    <col min="15" max="15" width="26.7265625" style="7" customWidth="1"/>
  </cols>
  <sheetData>
    <row r="1" spans="1:15" s="1" customFormat="1" ht="30" customHeight="1" x14ac:dyDescent="0.25">
      <c r="A1" s="6" t="s">
        <v>23</v>
      </c>
      <c r="D1" s="2"/>
      <c r="E1" s="2"/>
      <c r="F1" s="18"/>
      <c r="G1" s="18"/>
      <c r="H1" s="2"/>
      <c r="I1" s="18"/>
      <c r="J1" s="18"/>
      <c r="K1" s="18"/>
      <c r="L1" s="2"/>
      <c r="M1" s="2"/>
      <c r="N1" s="2"/>
      <c r="O1" s="2"/>
    </row>
    <row r="2" spans="1:15" s="1" customFormat="1" ht="16.5" customHeight="1" x14ac:dyDescent="0.25">
      <c r="A2" s="28"/>
      <c r="B2" s="43"/>
      <c r="I2" s="43"/>
      <c r="O2" s="44"/>
    </row>
    <row r="3" spans="1:15" s="62" customFormat="1" ht="28.15" customHeight="1" x14ac:dyDescent="0.25">
      <c r="A3" s="58" t="s">
        <v>42</v>
      </c>
      <c r="B3" s="58" t="s">
        <v>43</v>
      </c>
      <c r="C3" s="58" t="s">
        <v>82</v>
      </c>
      <c r="D3" s="58" t="s">
        <v>53</v>
      </c>
      <c r="E3" s="59" t="s">
        <v>69</v>
      </c>
      <c r="F3" s="59" t="s">
        <v>274</v>
      </c>
      <c r="G3" s="59" t="s">
        <v>74</v>
      </c>
      <c r="H3" s="59" t="s">
        <v>287</v>
      </c>
      <c r="I3" s="60" t="s">
        <v>294</v>
      </c>
      <c r="J3" s="60" t="s">
        <v>295</v>
      </c>
      <c r="K3" s="60" t="s">
        <v>296</v>
      </c>
      <c r="L3" s="60" t="s">
        <v>291</v>
      </c>
      <c r="M3" s="61" t="s">
        <v>290</v>
      </c>
      <c r="N3" s="59" t="s">
        <v>54</v>
      </c>
      <c r="O3" s="58" t="s">
        <v>2</v>
      </c>
    </row>
    <row r="4" spans="1:15" ht="16.5" customHeight="1" x14ac:dyDescent="0.25">
      <c r="A4" s="37" t="s">
        <v>28</v>
      </c>
      <c r="B4" s="37" t="s">
        <v>288</v>
      </c>
      <c r="C4" s="37" t="s">
        <v>289</v>
      </c>
      <c r="D4" s="37" t="s">
        <v>47</v>
      </c>
      <c r="E4" s="38">
        <v>2.87</v>
      </c>
      <c r="F4" s="39">
        <v>1</v>
      </c>
      <c r="G4" s="40" t="s">
        <v>76</v>
      </c>
      <c r="H4" s="41">
        <f t="shared" ref="H4:H20" si="0">IF(F4&lt;&gt;0,E4/F4," - ")</f>
        <v>2.87</v>
      </c>
      <c r="I4" s="38"/>
      <c r="J4" s="36"/>
      <c r="K4" s="40"/>
      <c r="L4" s="41">
        <f t="shared" ref="L4:L20" si="1">IF(F4&lt;&gt;0,(E4-IF(I4&gt;0,I4/IF(K4&lt;&gt;0,K4,1),IF(J4&gt;0,J4*E4/IF(K4&lt;&gt;0,K4,1),0)))/F4," - ")</f>
        <v>2.87</v>
      </c>
      <c r="M4" s="52">
        <v>2.4</v>
      </c>
      <c r="N4" s="42">
        <v>41703</v>
      </c>
      <c r="O4" s="37"/>
    </row>
    <row r="5" spans="1:15" ht="16.5" customHeight="1" x14ac:dyDescent="0.25">
      <c r="A5" s="37" t="s">
        <v>24</v>
      </c>
      <c r="B5" s="37" t="s">
        <v>5</v>
      </c>
      <c r="C5" s="37"/>
      <c r="D5" s="37" t="s">
        <v>50</v>
      </c>
      <c r="E5" s="38">
        <v>1.05</v>
      </c>
      <c r="F5" s="39">
        <v>1</v>
      </c>
      <c r="G5" s="40" t="s">
        <v>76</v>
      </c>
      <c r="H5" s="41">
        <f t="shared" si="0"/>
        <v>1.05</v>
      </c>
      <c r="I5" s="38"/>
      <c r="J5" s="36"/>
      <c r="K5" s="40"/>
      <c r="L5" s="41">
        <f t="shared" si="1"/>
        <v>1.05</v>
      </c>
      <c r="M5" s="52">
        <v>0.75</v>
      </c>
      <c r="N5" s="42">
        <v>41897</v>
      </c>
      <c r="O5" s="37"/>
    </row>
    <row r="6" spans="1:15" ht="16.5" customHeight="1" x14ac:dyDescent="0.25">
      <c r="A6" s="37" t="s">
        <v>24</v>
      </c>
      <c r="B6" s="37" t="s">
        <v>1</v>
      </c>
      <c r="C6" s="37"/>
      <c r="D6" s="37" t="s">
        <v>47</v>
      </c>
      <c r="E6" s="38">
        <v>2.2000000000000002</v>
      </c>
      <c r="F6" s="39">
        <v>1</v>
      </c>
      <c r="G6" s="40" t="s">
        <v>76</v>
      </c>
      <c r="H6" s="41">
        <f t="shared" si="0"/>
        <v>2.2000000000000002</v>
      </c>
      <c r="I6" s="38"/>
      <c r="J6" s="36"/>
      <c r="K6" s="40"/>
      <c r="L6" s="41">
        <f t="shared" si="1"/>
        <v>2.2000000000000002</v>
      </c>
      <c r="M6" s="52">
        <v>1.5</v>
      </c>
      <c r="N6" s="42">
        <v>41852</v>
      </c>
      <c r="O6" s="37"/>
    </row>
    <row r="7" spans="1:15" ht="16.5" customHeight="1" x14ac:dyDescent="0.25">
      <c r="A7" s="37" t="s">
        <v>26</v>
      </c>
      <c r="B7" s="37" t="s">
        <v>275</v>
      </c>
      <c r="C7" s="37" t="s">
        <v>276</v>
      </c>
      <c r="D7" s="37" t="s">
        <v>47</v>
      </c>
      <c r="E7" s="38">
        <v>3.88</v>
      </c>
      <c r="F7" s="39">
        <v>24</v>
      </c>
      <c r="G7" s="40" t="s">
        <v>75</v>
      </c>
      <c r="H7" s="41">
        <f t="shared" si="0"/>
        <v>0.16166666666666665</v>
      </c>
      <c r="I7" s="38"/>
      <c r="J7" s="36"/>
      <c r="K7" s="40"/>
      <c r="L7" s="41">
        <f t="shared" si="1"/>
        <v>0.16166666666666665</v>
      </c>
      <c r="M7" s="52"/>
      <c r="N7" s="42"/>
      <c r="O7" s="37"/>
    </row>
    <row r="8" spans="1:15" ht="16.5" customHeight="1" x14ac:dyDescent="0.25">
      <c r="A8" s="37" t="s">
        <v>26</v>
      </c>
      <c r="B8" s="37" t="s">
        <v>277</v>
      </c>
      <c r="C8" s="37" t="s">
        <v>278</v>
      </c>
      <c r="D8" s="37" t="s">
        <v>47</v>
      </c>
      <c r="E8" s="38">
        <v>4.4800000000000004</v>
      </c>
      <c r="F8" s="39">
        <v>25.1</v>
      </c>
      <c r="G8" s="40" t="s">
        <v>75</v>
      </c>
      <c r="H8" s="41">
        <f t="shared" si="0"/>
        <v>0.17848605577689244</v>
      </c>
      <c r="I8" s="38"/>
      <c r="J8" s="36"/>
      <c r="K8" s="40"/>
      <c r="L8" s="41">
        <f t="shared" si="1"/>
        <v>0.17848605577689244</v>
      </c>
      <c r="M8" s="52"/>
      <c r="N8" s="42"/>
      <c r="O8" s="37"/>
    </row>
    <row r="9" spans="1:15" ht="16.5" customHeight="1" x14ac:dyDescent="0.25">
      <c r="A9" s="37" t="s">
        <v>26</v>
      </c>
      <c r="B9" s="37" t="s">
        <v>279</v>
      </c>
      <c r="C9" s="37" t="s">
        <v>280</v>
      </c>
      <c r="D9" s="37" t="s">
        <v>281</v>
      </c>
      <c r="E9" s="38">
        <v>3.14</v>
      </c>
      <c r="F9" s="39">
        <v>20.5</v>
      </c>
      <c r="G9" s="40" t="s">
        <v>75</v>
      </c>
      <c r="H9" s="41">
        <f t="shared" si="0"/>
        <v>0.15317073170731707</v>
      </c>
      <c r="I9" s="38"/>
      <c r="J9" s="36"/>
      <c r="K9" s="40"/>
      <c r="L9" s="41">
        <f t="shared" si="1"/>
        <v>0.15317073170731707</v>
      </c>
      <c r="M9" s="52"/>
      <c r="N9" s="42"/>
      <c r="O9" s="37"/>
    </row>
    <row r="10" spans="1:15" ht="16.5" customHeight="1" x14ac:dyDescent="0.25">
      <c r="A10" s="37" t="s">
        <v>28</v>
      </c>
      <c r="B10" s="37" t="s">
        <v>297</v>
      </c>
      <c r="C10" s="37" t="s">
        <v>44</v>
      </c>
      <c r="D10" s="37" t="s">
        <v>47</v>
      </c>
      <c r="E10" s="38">
        <v>1.99</v>
      </c>
      <c r="F10" s="39">
        <v>1</v>
      </c>
      <c r="G10" s="40" t="s">
        <v>282</v>
      </c>
      <c r="H10" s="41">
        <f t="shared" si="0"/>
        <v>1.99</v>
      </c>
      <c r="I10" s="38"/>
      <c r="J10" s="36"/>
      <c r="K10" s="40"/>
      <c r="L10" s="41">
        <f t="shared" si="1"/>
        <v>1.99</v>
      </c>
      <c r="M10" s="52"/>
      <c r="N10" s="42"/>
      <c r="O10" s="37"/>
    </row>
    <row r="11" spans="1:15" ht="16.5" customHeight="1" x14ac:dyDescent="0.25">
      <c r="A11" s="37" t="s">
        <v>28</v>
      </c>
      <c r="B11" s="37" t="s">
        <v>297</v>
      </c>
      <c r="C11" s="37" t="s">
        <v>283</v>
      </c>
      <c r="D11" s="37" t="s">
        <v>50</v>
      </c>
      <c r="E11" s="38">
        <v>2.1</v>
      </c>
      <c r="F11" s="39">
        <v>1</v>
      </c>
      <c r="G11" s="40" t="s">
        <v>282</v>
      </c>
      <c r="H11" s="41">
        <f t="shared" si="0"/>
        <v>2.1</v>
      </c>
      <c r="I11" s="38"/>
      <c r="J11" s="36"/>
      <c r="K11" s="40"/>
      <c r="L11" s="41">
        <f t="shared" si="1"/>
        <v>2.1</v>
      </c>
      <c r="M11" s="52"/>
      <c r="N11" s="42"/>
      <c r="O11" s="37"/>
    </row>
    <row r="12" spans="1:15" ht="16.5" customHeight="1" x14ac:dyDescent="0.25">
      <c r="A12" s="37" t="s">
        <v>28</v>
      </c>
      <c r="B12" s="37" t="s">
        <v>297</v>
      </c>
      <c r="C12" s="37" t="s">
        <v>284</v>
      </c>
      <c r="D12" s="37" t="s">
        <v>44</v>
      </c>
      <c r="E12" s="38">
        <v>2.8</v>
      </c>
      <c r="F12" s="39">
        <v>1</v>
      </c>
      <c r="G12" s="40" t="s">
        <v>282</v>
      </c>
      <c r="H12" s="41">
        <f t="shared" si="0"/>
        <v>2.8</v>
      </c>
      <c r="I12" s="38"/>
      <c r="J12" s="36"/>
      <c r="K12" s="40"/>
      <c r="L12" s="41">
        <f t="shared" si="1"/>
        <v>2.8</v>
      </c>
      <c r="M12" s="52"/>
      <c r="N12" s="42"/>
      <c r="O12" s="37"/>
    </row>
    <row r="13" spans="1:15" ht="16.5" customHeight="1" x14ac:dyDescent="0.25">
      <c r="A13" s="37" t="s">
        <v>25</v>
      </c>
      <c r="B13" s="37" t="s">
        <v>298</v>
      </c>
      <c r="C13" s="37" t="s">
        <v>299</v>
      </c>
      <c r="D13" s="37" t="s">
        <v>50</v>
      </c>
      <c r="E13" s="38">
        <v>1.99</v>
      </c>
      <c r="F13" s="39">
        <v>24</v>
      </c>
      <c r="G13" s="40" t="s">
        <v>75</v>
      </c>
      <c r="H13" s="41">
        <f t="shared" si="0"/>
        <v>8.2916666666666666E-2</v>
      </c>
      <c r="I13" s="38"/>
      <c r="J13" s="36"/>
      <c r="K13" s="40"/>
      <c r="L13" s="41">
        <f t="shared" si="1"/>
        <v>8.2916666666666666E-2</v>
      </c>
      <c r="M13" s="52"/>
      <c r="N13" s="42"/>
      <c r="O13" s="37"/>
    </row>
    <row r="14" spans="1:15" ht="16.5" customHeight="1" x14ac:dyDescent="0.25">
      <c r="A14" s="37" t="s">
        <v>25</v>
      </c>
      <c r="B14" s="37" t="s">
        <v>298</v>
      </c>
      <c r="C14" s="37" t="s">
        <v>46</v>
      </c>
      <c r="D14" s="37" t="s">
        <v>46</v>
      </c>
      <c r="E14" s="38">
        <v>2.79</v>
      </c>
      <c r="F14" s="39">
        <v>24</v>
      </c>
      <c r="G14" s="40" t="s">
        <v>75</v>
      </c>
      <c r="H14" s="41">
        <f t="shared" si="0"/>
        <v>0.11625000000000001</v>
      </c>
      <c r="I14" s="38"/>
      <c r="J14" s="36"/>
      <c r="K14" s="40"/>
      <c r="L14" s="41">
        <f t="shared" si="1"/>
        <v>0.11625000000000001</v>
      </c>
      <c r="M14" s="52"/>
      <c r="N14" s="42"/>
      <c r="O14" s="37"/>
    </row>
    <row r="15" spans="1:15" ht="16.5" customHeight="1" x14ac:dyDescent="0.25">
      <c r="A15" s="37" t="s">
        <v>25</v>
      </c>
      <c r="B15" s="37" t="s">
        <v>298</v>
      </c>
      <c r="C15" s="37" t="s">
        <v>285</v>
      </c>
      <c r="D15" s="37" t="s">
        <v>44</v>
      </c>
      <c r="E15" s="38">
        <v>2.39</v>
      </c>
      <c r="F15" s="39">
        <v>24</v>
      </c>
      <c r="G15" s="40" t="s">
        <v>75</v>
      </c>
      <c r="H15" s="41">
        <f t="shared" si="0"/>
        <v>9.9583333333333343E-2</v>
      </c>
      <c r="I15" s="38"/>
      <c r="J15" s="36"/>
      <c r="K15" s="40"/>
      <c r="L15" s="41">
        <f t="shared" si="1"/>
        <v>9.9583333333333343E-2</v>
      </c>
      <c r="M15" s="52"/>
      <c r="N15" s="42"/>
      <c r="O15" s="37"/>
    </row>
    <row r="16" spans="1:15" ht="16.5" customHeight="1" x14ac:dyDescent="0.25">
      <c r="A16" s="37" t="s">
        <v>31</v>
      </c>
      <c r="B16" s="37" t="s">
        <v>286</v>
      </c>
      <c r="C16" s="37" t="s">
        <v>300</v>
      </c>
      <c r="D16" s="37" t="s">
        <v>47</v>
      </c>
      <c r="E16" s="38">
        <v>0.89</v>
      </c>
      <c r="F16" s="39">
        <v>14.5</v>
      </c>
      <c r="G16" s="40" t="s">
        <v>75</v>
      </c>
      <c r="H16" s="41">
        <f t="shared" si="0"/>
        <v>6.137931034482759E-2</v>
      </c>
      <c r="I16" s="38"/>
      <c r="J16" s="36"/>
      <c r="K16" s="40"/>
      <c r="L16" s="41">
        <f t="shared" si="1"/>
        <v>6.137931034482759E-2</v>
      </c>
      <c r="M16" s="52"/>
      <c r="N16" s="42"/>
      <c r="O16" s="37"/>
    </row>
    <row r="17" spans="1:15" ht="16.5" customHeight="1" x14ac:dyDescent="0.25">
      <c r="A17" s="37" t="s">
        <v>31</v>
      </c>
      <c r="B17" s="37" t="s">
        <v>286</v>
      </c>
      <c r="C17" s="37" t="s">
        <v>284</v>
      </c>
      <c r="D17" s="37" t="s">
        <v>50</v>
      </c>
      <c r="E17" s="38">
        <v>0.79</v>
      </c>
      <c r="F17" s="39">
        <v>14.5</v>
      </c>
      <c r="G17" s="40" t="s">
        <v>75</v>
      </c>
      <c r="H17" s="41">
        <f t="shared" si="0"/>
        <v>5.4482758620689659E-2</v>
      </c>
      <c r="I17" s="38"/>
      <c r="J17" s="36"/>
      <c r="K17" s="40"/>
      <c r="L17" s="41">
        <f t="shared" si="1"/>
        <v>5.4482758620689659E-2</v>
      </c>
      <c r="M17" s="52"/>
      <c r="N17" s="42"/>
      <c r="O17" s="37"/>
    </row>
    <row r="18" spans="1:15" ht="16.5" customHeight="1" x14ac:dyDescent="0.25">
      <c r="A18" s="37" t="s">
        <v>31</v>
      </c>
      <c r="B18" s="37" t="s">
        <v>286</v>
      </c>
      <c r="C18" s="37" t="s">
        <v>46</v>
      </c>
      <c r="D18" s="37" t="s">
        <v>46</v>
      </c>
      <c r="E18" s="38">
        <v>0.59</v>
      </c>
      <c r="F18" s="39">
        <v>14.5</v>
      </c>
      <c r="G18" s="40" t="s">
        <v>75</v>
      </c>
      <c r="H18" s="41">
        <f t="shared" si="0"/>
        <v>4.068965517241379E-2</v>
      </c>
      <c r="I18" s="38"/>
      <c r="J18" s="36"/>
      <c r="K18" s="40"/>
      <c r="L18" s="41">
        <f t="shared" si="1"/>
        <v>4.068965517241379E-2</v>
      </c>
      <c r="M18" s="52"/>
      <c r="N18" s="42"/>
      <c r="O18" s="37"/>
    </row>
    <row r="19" spans="1:15" ht="16.5" customHeight="1" x14ac:dyDescent="0.25">
      <c r="A19" s="37" t="s">
        <v>31</v>
      </c>
      <c r="B19" s="37" t="s">
        <v>286</v>
      </c>
      <c r="C19" s="37" t="s">
        <v>283</v>
      </c>
      <c r="D19" s="37" t="s">
        <v>44</v>
      </c>
      <c r="E19" s="38">
        <v>0.69</v>
      </c>
      <c r="F19" s="39">
        <v>14.5</v>
      </c>
      <c r="G19" s="40" t="s">
        <v>75</v>
      </c>
      <c r="H19" s="41">
        <f t="shared" si="0"/>
        <v>4.7586206896551721E-2</v>
      </c>
      <c r="I19" s="38"/>
      <c r="J19" s="36"/>
      <c r="K19" s="40"/>
      <c r="L19" s="41">
        <f t="shared" si="1"/>
        <v>4.7586206896551721E-2</v>
      </c>
      <c r="M19" s="52"/>
      <c r="N19" s="42"/>
      <c r="O19" s="37"/>
    </row>
    <row r="20" spans="1:15" ht="16.5" customHeight="1" x14ac:dyDescent="0.25">
      <c r="A20" s="37"/>
      <c r="B20" s="37"/>
      <c r="C20" s="37"/>
      <c r="D20" s="37"/>
      <c r="E20" s="38"/>
      <c r="F20" s="39"/>
      <c r="G20" s="40"/>
      <c r="H20" s="41" t="str">
        <f t="shared" si="0"/>
        <v xml:space="preserve"> - </v>
      </c>
      <c r="I20" s="38"/>
      <c r="J20" s="36"/>
      <c r="K20" s="40"/>
      <c r="L20" s="41" t="str">
        <f t="shared" si="1"/>
        <v xml:space="preserve"> - </v>
      </c>
      <c r="M20" s="52"/>
      <c r="N20" s="42"/>
      <c r="O20" s="37"/>
    </row>
    <row r="21" spans="1:15" ht="16.5" customHeight="1" x14ac:dyDescent="0.25">
      <c r="A21" s="37"/>
      <c r="B21" s="37"/>
      <c r="C21" s="37"/>
      <c r="D21" s="37"/>
      <c r="E21" s="38"/>
      <c r="F21" s="39"/>
      <c r="G21" s="40"/>
      <c r="H21" s="41" t="str">
        <f t="shared" ref="H21:H33" si="2">IF(F21&lt;&gt;0,E21/F21," - ")</f>
        <v xml:space="preserve"> - </v>
      </c>
      <c r="I21" s="38"/>
      <c r="J21" s="36"/>
      <c r="K21" s="40"/>
      <c r="L21" s="41" t="str">
        <f t="shared" ref="L21:L33" si="3">IF(F21&lt;&gt;0,(E21-IF(I21&gt;0,I21/IF(K21&lt;&gt;0,K21,1),IF(J21&gt;0,J21*E21/IF(K21&lt;&gt;0,K21,1),0)))/F21," - ")</f>
        <v xml:space="preserve"> - </v>
      </c>
      <c r="M21" s="52"/>
      <c r="N21" s="42"/>
      <c r="O21" s="37"/>
    </row>
    <row r="22" spans="1:15" ht="16.5" customHeight="1" x14ac:dyDescent="0.25">
      <c r="A22" s="37"/>
      <c r="B22" s="37"/>
      <c r="C22" s="37"/>
      <c r="D22" s="37"/>
      <c r="E22" s="38"/>
      <c r="F22" s="39"/>
      <c r="G22" s="40"/>
      <c r="H22" s="41" t="str">
        <f t="shared" si="2"/>
        <v xml:space="preserve"> - </v>
      </c>
      <c r="I22" s="38"/>
      <c r="J22" s="36"/>
      <c r="K22" s="40"/>
      <c r="L22" s="41" t="str">
        <f t="shared" si="3"/>
        <v xml:space="preserve"> - </v>
      </c>
      <c r="M22" s="52"/>
      <c r="N22" s="42"/>
      <c r="O22" s="37"/>
    </row>
    <row r="23" spans="1:15" ht="16.5" customHeight="1" x14ac:dyDescent="0.25">
      <c r="A23" s="37"/>
      <c r="B23" s="37"/>
      <c r="C23" s="37"/>
      <c r="D23" s="37"/>
      <c r="E23" s="38"/>
      <c r="F23" s="39"/>
      <c r="G23" s="40"/>
      <c r="H23" s="41" t="str">
        <f t="shared" si="2"/>
        <v xml:space="preserve"> - </v>
      </c>
      <c r="I23" s="38"/>
      <c r="J23" s="36"/>
      <c r="K23" s="40"/>
      <c r="L23" s="41" t="str">
        <f t="shared" si="3"/>
        <v xml:space="preserve"> - </v>
      </c>
      <c r="M23" s="52"/>
      <c r="N23" s="42"/>
      <c r="O23" s="37"/>
    </row>
    <row r="24" spans="1:15" ht="16.5" customHeight="1" x14ac:dyDescent="0.25">
      <c r="A24" s="37"/>
      <c r="B24" s="37"/>
      <c r="C24" s="37"/>
      <c r="D24" s="37"/>
      <c r="E24" s="38"/>
      <c r="F24" s="39"/>
      <c r="G24" s="40"/>
      <c r="H24" s="41" t="str">
        <f t="shared" si="2"/>
        <v xml:space="preserve"> - </v>
      </c>
      <c r="I24" s="38"/>
      <c r="J24" s="36"/>
      <c r="K24" s="40"/>
      <c r="L24" s="41" t="str">
        <f t="shared" si="3"/>
        <v xml:space="preserve"> - </v>
      </c>
      <c r="M24" s="52"/>
      <c r="N24" s="42"/>
      <c r="O24" s="37"/>
    </row>
    <row r="25" spans="1:15" ht="16.5" customHeight="1" x14ac:dyDescent="0.25">
      <c r="A25" s="37"/>
      <c r="B25" s="37"/>
      <c r="C25" s="37"/>
      <c r="D25" s="37"/>
      <c r="E25" s="38"/>
      <c r="F25" s="39"/>
      <c r="G25" s="40"/>
      <c r="H25" s="41" t="str">
        <f t="shared" si="2"/>
        <v xml:space="preserve"> - </v>
      </c>
      <c r="I25" s="38"/>
      <c r="J25" s="36"/>
      <c r="K25" s="40"/>
      <c r="L25" s="41" t="str">
        <f t="shared" si="3"/>
        <v xml:space="preserve"> - </v>
      </c>
      <c r="M25" s="52"/>
      <c r="N25" s="42"/>
      <c r="O25" s="37"/>
    </row>
    <row r="26" spans="1:15" ht="16.5" customHeight="1" x14ac:dyDescent="0.25">
      <c r="A26" s="37"/>
      <c r="B26" s="37"/>
      <c r="C26" s="37"/>
      <c r="D26" s="37"/>
      <c r="E26" s="38"/>
      <c r="F26" s="39"/>
      <c r="G26" s="40"/>
      <c r="H26" s="41" t="str">
        <f t="shared" si="2"/>
        <v xml:space="preserve"> - </v>
      </c>
      <c r="I26" s="38"/>
      <c r="J26" s="36"/>
      <c r="K26" s="40"/>
      <c r="L26" s="41" t="str">
        <f t="shared" si="3"/>
        <v xml:space="preserve"> - </v>
      </c>
      <c r="M26" s="52"/>
      <c r="N26" s="42"/>
      <c r="O26" s="37"/>
    </row>
    <row r="27" spans="1:15" ht="16.5" customHeight="1" x14ac:dyDescent="0.25">
      <c r="A27" s="37"/>
      <c r="B27" s="37"/>
      <c r="C27" s="37"/>
      <c r="D27" s="37"/>
      <c r="E27" s="38"/>
      <c r="F27" s="39"/>
      <c r="G27" s="40"/>
      <c r="H27" s="41" t="str">
        <f t="shared" si="2"/>
        <v xml:space="preserve"> - </v>
      </c>
      <c r="I27" s="38"/>
      <c r="J27" s="36"/>
      <c r="K27" s="40"/>
      <c r="L27" s="41" t="str">
        <f t="shared" si="3"/>
        <v xml:space="preserve"> - </v>
      </c>
      <c r="M27" s="52"/>
      <c r="N27" s="42"/>
      <c r="O27" s="37"/>
    </row>
    <row r="28" spans="1:15" ht="16.5" customHeight="1" x14ac:dyDescent="0.25">
      <c r="A28" s="37"/>
      <c r="B28" s="37"/>
      <c r="C28" s="37"/>
      <c r="D28" s="37"/>
      <c r="E28" s="38"/>
      <c r="F28" s="39"/>
      <c r="G28" s="40"/>
      <c r="H28" s="41" t="str">
        <f t="shared" si="2"/>
        <v xml:space="preserve"> - </v>
      </c>
      <c r="I28" s="38"/>
      <c r="J28" s="36"/>
      <c r="K28" s="40"/>
      <c r="L28" s="41" t="str">
        <f t="shared" si="3"/>
        <v xml:space="preserve"> - </v>
      </c>
      <c r="M28" s="52"/>
      <c r="N28" s="42"/>
      <c r="O28" s="37"/>
    </row>
    <row r="29" spans="1:15" ht="16.5" customHeight="1" x14ac:dyDescent="0.25">
      <c r="A29" s="37"/>
      <c r="B29" s="37"/>
      <c r="C29" s="37"/>
      <c r="D29" s="37"/>
      <c r="E29" s="38"/>
      <c r="F29" s="39"/>
      <c r="G29" s="40"/>
      <c r="H29" s="41" t="str">
        <f t="shared" si="2"/>
        <v xml:space="preserve"> - </v>
      </c>
      <c r="I29" s="38"/>
      <c r="J29" s="36"/>
      <c r="K29" s="40"/>
      <c r="L29" s="41" t="str">
        <f t="shared" si="3"/>
        <v xml:space="preserve"> - </v>
      </c>
      <c r="M29" s="52"/>
      <c r="N29" s="42"/>
      <c r="O29" s="37"/>
    </row>
    <row r="30" spans="1:15" ht="16.5" customHeight="1" x14ac:dyDescent="0.25">
      <c r="A30" s="37"/>
      <c r="B30" s="37"/>
      <c r="C30" s="37"/>
      <c r="D30" s="37"/>
      <c r="E30" s="38"/>
      <c r="F30" s="39"/>
      <c r="G30" s="40"/>
      <c r="H30" s="41" t="str">
        <f t="shared" si="2"/>
        <v xml:space="preserve"> - </v>
      </c>
      <c r="I30" s="38"/>
      <c r="J30" s="36"/>
      <c r="K30" s="40"/>
      <c r="L30" s="41" t="str">
        <f t="shared" si="3"/>
        <v xml:space="preserve"> - </v>
      </c>
      <c r="M30" s="52"/>
      <c r="N30" s="42"/>
      <c r="O30" s="37"/>
    </row>
    <row r="31" spans="1:15" ht="16.5" customHeight="1" x14ac:dyDescent="0.25">
      <c r="A31" s="37"/>
      <c r="B31" s="37"/>
      <c r="C31" s="37"/>
      <c r="D31" s="37"/>
      <c r="E31" s="38"/>
      <c r="F31" s="39"/>
      <c r="G31" s="40"/>
      <c r="H31" s="41" t="str">
        <f t="shared" si="2"/>
        <v xml:space="preserve"> - </v>
      </c>
      <c r="I31" s="38"/>
      <c r="J31" s="36"/>
      <c r="K31" s="40"/>
      <c r="L31" s="41" t="str">
        <f t="shared" si="3"/>
        <v xml:space="preserve"> - </v>
      </c>
      <c r="M31" s="52"/>
      <c r="N31" s="42"/>
      <c r="O31" s="37"/>
    </row>
    <row r="32" spans="1:15" ht="16.5" customHeight="1" x14ac:dyDescent="0.25">
      <c r="A32" s="37"/>
      <c r="B32" s="37"/>
      <c r="C32" s="37"/>
      <c r="D32" s="37"/>
      <c r="E32" s="38"/>
      <c r="F32" s="39"/>
      <c r="G32" s="40"/>
      <c r="H32" s="41" t="str">
        <f t="shared" si="2"/>
        <v xml:space="preserve"> - </v>
      </c>
      <c r="I32" s="38"/>
      <c r="J32" s="36"/>
      <c r="K32" s="40"/>
      <c r="L32" s="41" t="str">
        <f t="shared" si="3"/>
        <v xml:space="preserve"> - </v>
      </c>
      <c r="M32" s="52"/>
      <c r="N32" s="42"/>
      <c r="O32" s="37"/>
    </row>
    <row r="33" spans="1:15" ht="16.5" customHeight="1" x14ac:dyDescent="0.25">
      <c r="A33" s="37"/>
      <c r="B33" s="37"/>
      <c r="C33" s="37"/>
      <c r="D33" s="37"/>
      <c r="E33" s="38"/>
      <c r="F33" s="39"/>
      <c r="G33" s="40"/>
      <c r="H33" s="41" t="str">
        <f t="shared" si="2"/>
        <v xml:space="preserve"> - </v>
      </c>
      <c r="I33" s="38"/>
      <c r="J33" s="36"/>
      <c r="K33" s="40"/>
      <c r="L33" s="41" t="str">
        <f t="shared" si="3"/>
        <v xml:space="preserve"> - </v>
      </c>
      <c r="M33" s="52"/>
      <c r="N33" s="42"/>
      <c r="O33" s="37"/>
    </row>
    <row r="34" spans="1:15" ht="16.5" customHeight="1" x14ac:dyDescent="0.25">
      <c r="A34" s="45"/>
      <c r="B34" s="45"/>
      <c r="C34" s="45"/>
      <c r="D34" s="45"/>
      <c r="E34" s="46"/>
      <c r="F34" s="47"/>
      <c r="G34" s="48"/>
      <c r="H34" s="49" t="str">
        <f>IF(F34&lt;&gt;0,E34/F34," - ")</f>
        <v xml:space="preserve"> - </v>
      </c>
      <c r="I34" s="46"/>
      <c r="J34" s="50"/>
      <c r="K34" s="48"/>
      <c r="L34" s="49" t="str">
        <f>IF(F34&lt;&gt;0,(E34-IF(I34&gt;0,I34/IF(K34&lt;&gt;0,K34,1),IF(J34&gt;0,J34*E34/IF(K34&lt;&gt;0,K34,1),0)))/F34," - ")</f>
        <v xml:space="preserve"> - </v>
      </c>
      <c r="M34" s="53"/>
      <c r="N34" s="51"/>
      <c r="O34" s="45"/>
    </row>
    <row r="35" spans="1:15" ht="16.5" customHeight="1" x14ac:dyDescent="0.25">
      <c r="E35" s="8"/>
      <c r="H35" s="8"/>
      <c r="L35" s="8"/>
      <c r="M35" s="8"/>
      <c r="N35" s="8"/>
    </row>
    <row r="36" spans="1:15" ht="16.5" customHeight="1" x14ac:dyDescent="0.25">
      <c r="E36" s="8"/>
      <c r="H36" s="8"/>
      <c r="L36" s="8"/>
      <c r="M36" s="8"/>
      <c r="N36" s="8"/>
    </row>
    <row r="37" spans="1:15" ht="16.5" customHeight="1" x14ac:dyDescent="0.25">
      <c r="E37" s="8"/>
      <c r="H37" s="8"/>
      <c r="L37" s="8"/>
      <c r="M37" s="8"/>
      <c r="N37" s="8"/>
    </row>
    <row r="38" spans="1:15" ht="16.5" customHeight="1" x14ac:dyDescent="0.25">
      <c r="E38" s="8"/>
      <c r="H38" s="8"/>
      <c r="L38" s="8"/>
      <c r="M38" s="8"/>
      <c r="N38" s="8"/>
    </row>
    <row r="39" spans="1:15" ht="16.5" customHeight="1" x14ac:dyDescent="0.25">
      <c r="E39" s="8"/>
      <c r="H39" s="8"/>
      <c r="L39" s="8"/>
      <c r="M39" s="8"/>
      <c r="N39" s="8"/>
    </row>
    <row r="40" spans="1:15" ht="16.5" customHeight="1" x14ac:dyDescent="0.25">
      <c r="E40" s="8"/>
      <c r="H40" s="8"/>
      <c r="L40" s="8"/>
      <c r="M40" s="8"/>
      <c r="N40" s="8"/>
    </row>
    <row r="41" spans="1:15" ht="16.5" customHeight="1" x14ac:dyDescent="0.25">
      <c r="E41" s="8"/>
      <c r="H41" s="8"/>
      <c r="L41" s="8"/>
      <c r="M41" s="8"/>
      <c r="N41" s="8"/>
    </row>
    <row r="42" spans="1:15" ht="16.5" customHeight="1" x14ac:dyDescent="0.25">
      <c r="E42" s="8"/>
      <c r="H42" s="8"/>
      <c r="L42" s="8"/>
      <c r="M42" s="8"/>
      <c r="N42" s="8"/>
    </row>
    <row r="43" spans="1:15" ht="16.5" customHeight="1" x14ac:dyDescent="0.25">
      <c r="E43" s="8"/>
      <c r="H43" s="8"/>
      <c r="L43" s="8"/>
      <c r="M43" s="8"/>
      <c r="N43" s="8"/>
    </row>
    <row r="44" spans="1:15" ht="16.5" customHeight="1" x14ac:dyDescent="0.25">
      <c r="E44" s="8"/>
      <c r="H44" s="8"/>
      <c r="L44" s="8"/>
      <c r="M44" s="8"/>
      <c r="N44" s="8"/>
    </row>
    <row r="45" spans="1:15" ht="16.5" customHeight="1" x14ac:dyDescent="0.25">
      <c r="E45" s="8"/>
      <c r="H45" s="8"/>
      <c r="L45" s="8"/>
      <c r="M45" s="8"/>
      <c r="N45" s="8"/>
    </row>
    <row r="46" spans="1:15" ht="16.5" customHeight="1" x14ac:dyDescent="0.25">
      <c r="E46" s="8"/>
      <c r="H46" s="8"/>
      <c r="L46" s="8"/>
      <c r="M46" s="8"/>
      <c r="N46" s="8"/>
    </row>
    <row r="47" spans="1:15" ht="16.5" customHeight="1" x14ac:dyDescent="0.25">
      <c r="E47" s="8"/>
      <c r="H47" s="8"/>
      <c r="L47" s="8"/>
      <c r="M47" s="8"/>
      <c r="N47" s="8"/>
    </row>
    <row r="48" spans="1:15" ht="16.5" customHeight="1" x14ac:dyDescent="0.25">
      <c r="E48" s="8"/>
      <c r="H48" s="8"/>
      <c r="L48" s="8"/>
      <c r="M48" s="8"/>
      <c r="N48" s="8"/>
    </row>
    <row r="49" spans="5:14" ht="16.5" customHeight="1" x14ac:dyDescent="0.25">
      <c r="E49" s="8"/>
      <c r="H49" s="8"/>
      <c r="L49" s="8"/>
      <c r="M49" s="8"/>
      <c r="N49" s="8"/>
    </row>
    <row r="50" spans="5:14" ht="16.5" customHeight="1" x14ac:dyDescent="0.25">
      <c r="E50" s="8"/>
      <c r="H50" s="8"/>
      <c r="L50" s="8"/>
      <c r="M50" s="8"/>
      <c r="N50" s="8"/>
    </row>
    <row r="51" spans="5:14" ht="16.5" customHeight="1" x14ac:dyDescent="0.25">
      <c r="E51" s="8"/>
      <c r="H51" s="8"/>
      <c r="L51" s="8"/>
      <c r="M51" s="8"/>
      <c r="N51" s="8"/>
    </row>
    <row r="52" spans="5:14" ht="16.5" customHeight="1" x14ac:dyDescent="0.25"/>
    <row r="53" spans="5:14" ht="16.5" customHeight="1" x14ac:dyDescent="0.25"/>
    <row r="54" spans="5:14" ht="16.5" customHeight="1" x14ac:dyDescent="0.25"/>
    <row r="55" spans="5:14" ht="16.5" customHeight="1" x14ac:dyDescent="0.25"/>
    <row r="56" spans="5:14" ht="16.5" customHeight="1" x14ac:dyDescent="0.25"/>
    <row r="57" spans="5:14" ht="16.5" customHeight="1" x14ac:dyDescent="0.25"/>
  </sheetData>
  <dataValidations count="5">
    <dataValidation type="list" allowBlank="1" showInputMessage="1" sqref="A4:A34" xr:uid="{00000000-0002-0000-0000-000000000000}">
      <formula1>categories</formula1>
    </dataValidation>
    <dataValidation type="list" allowBlank="1" showInputMessage="1" sqref="D4:D34" xr:uid="{00000000-0002-0000-0000-000001000000}">
      <formula1>stores</formula1>
    </dataValidation>
    <dataValidation type="list" allowBlank="1" showInputMessage="1" sqref="C4:C34" xr:uid="{00000000-0002-0000-0000-000002000000}">
      <formula1>brands</formula1>
    </dataValidation>
    <dataValidation type="list" allowBlank="1" showInputMessage="1" sqref="G4:G34" xr:uid="{00000000-0002-0000-0000-000003000000}">
      <formula1>units</formula1>
    </dataValidation>
    <dataValidation type="list" allowBlank="1" showInputMessage="1" sqref="B4:B34" xr:uid="{00000000-0002-0000-0000-000004000000}">
      <formula1>OFFSET(INDIRECT("Items!$A$1"),1,MATCH(A4,categories,0)-1,MATCH(REPT("z",25),OFFSET(INDIRECT("Items!$A$1"),1,MATCH(A4,categories,0)-1,1000,1),1),1)</formula1>
    </dataValidation>
  </dataValidations>
  <pageMargins left="0.5" right="0.5" top="0.35" bottom="0.5" header="0.3" footer="0.3"/>
  <pageSetup scale="96" fitToHeight="0" orientation="landscape" r:id="rId1"/>
  <headerFooter>
    <oddFooter>&amp;L&amp;8&amp;K00-049http://www.vertex42.com/ExcelTemplates/grocery-price-book.html&amp;R&amp;8&amp;K00-049Grocery Price Book Template © 2015 by Vertex42.com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9"/>
  <sheetViews>
    <sheetView showGridLines="0" workbookViewId="0"/>
  </sheetViews>
  <sheetFormatPr defaultRowHeight="12.5" x14ac:dyDescent="0.25"/>
  <cols>
    <col min="1" max="27" width="14" customWidth="1"/>
  </cols>
  <sheetData>
    <row r="1" spans="1:27" s="4" customFormat="1" ht="19.5" customHeight="1" x14ac:dyDescent="0.25">
      <c r="A1" s="54" t="s">
        <v>40</v>
      </c>
      <c r="B1" s="54" t="s">
        <v>25</v>
      </c>
      <c r="C1" s="54" t="s">
        <v>26</v>
      </c>
      <c r="D1" s="54" t="s">
        <v>31</v>
      </c>
      <c r="E1" s="54" t="s">
        <v>35</v>
      </c>
      <c r="F1" s="54" t="s">
        <v>28</v>
      </c>
      <c r="G1" s="54" t="s">
        <v>30</v>
      </c>
      <c r="H1" s="54" t="s">
        <v>32</v>
      </c>
      <c r="I1" s="54" t="s">
        <v>29</v>
      </c>
      <c r="J1" s="54" t="s">
        <v>38</v>
      </c>
      <c r="K1" s="54" t="s">
        <v>27</v>
      </c>
      <c r="L1" s="54" t="s">
        <v>37</v>
      </c>
      <c r="M1" s="54" t="s">
        <v>33</v>
      </c>
      <c r="N1" s="54" t="s">
        <v>39</v>
      </c>
      <c r="O1" s="54" t="s">
        <v>41</v>
      </c>
      <c r="P1" s="54" t="s">
        <v>24</v>
      </c>
      <c r="Q1" s="54" t="s">
        <v>34</v>
      </c>
      <c r="R1" s="54" t="s">
        <v>3</v>
      </c>
      <c r="S1" s="54" t="s">
        <v>36</v>
      </c>
      <c r="T1" s="54"/>
      <c r="U1" s="54"/>
      <c r="V1" s="54"/>
      <c r="W1" s="54"/>
      <c r="X1" s="54"/>
      <c r="Y1" s="54"/>
      <c r="Z1" s="54"/>
      <c r="AA1" s="54"/>
    </row>
    <row r="2" spans="1:27" ht="15" customHeight="1" x14ac:dyDescent="0.25">
      <c r="A2" s="20" t="s">
        <v>230</v>
      </c>
      <c r="B2" s="20" t="s">
        <v>87</v>
      </c>
      <c r="C2" s="20" t="s">
        <v>101</v>
      </c>
      <c r="D2" s="20" t="s">
        <v>144</v>
      </c>
      <c r="E2" s="20" t="s">
        <v>190</v>
      </c>
      <c r="F2" s="20" t="s">
        <v>116</v>
      </c>
      <c r="G2" s="20" t="s">
        <v>139</v>
      </c>
      <c r="H2" s="20" t="s">
        <v>151</v>
      </c>
      <c r="I2" s="20" t="s">
        <v>107</v>
      </c>
      <c r="J2" s="20" t="s">
        <v>238</v>
      </c>
      <c r="K2" s="20" t="s">
        <v>105</v>
      </c>
      <c r="L2" s="20" t="s">
        <v>217</v>
      </c>
      <c r="M2" s="20" t="s">
        <v>172</v>
      </c>
      <c r="N2" s="20" t="s">
        <v>251</v>
      </c>
      <c r="O2" s="20" t="s">
        <v>235</v>
      </c>
      <c r="P2" s="20" t="s">
        <v>5</v>
      </c>
      <c r="Q2" s="20" t="s">
        <v>182</v>
      </c>
      <c r="R2" s="20" t="s">
        <v>203</v>
      </c>
      <c r="S2" s="20" t="s">
        <v>200</v>
      </c>
      <c r="T2" s="20"/>
      <c r="U2" s="20"/>
      <c r="V2" s="20"/>
      <c r="W2" s="20"/>
      <c r="X2" s="20"/>
      <c r="Y2" s="20"/>
      <c r="Z2" s="20"/>
      <c r="AA2" s="20"/>
    </row>
    <row r="3" spans="1:27" ht="15" customHeight="1" x14ac:dyDescent="0.25">
      <c r="A3" s="20" t="s">
        <v>231</v>
      </c>
      <c r="B3" s="20" t="s">
        <v>88</v>
      </c>
      <c r="C3" s="20" t="s">
        <v>102</v>
      </c>
      <c r="D3" s="20" t="s">
        <v>145</v>
      </c>
      <c r="E3" s="20" t="s">
        <v>191</v>
      </c>
      <c r="F3" s="20" t="s">
        <v>117</v>
      </c>
      <c r="G3" s="20" t="s">
        <v>134</v>
      </c>
      <c r="H3" s="20" t="s">
        <v>152</v>
      </c>
      <c r="I3" s="20" t="s">
        <v>128</v>
      </c>
      <c r="J3" s="20" t="s">
        <v>239</v>
      </c>
      <c r="K3" s="20" t="s">
        <v>106</v>
      </c>
      <c r="L3" s="20" t="s">
        <v>218</v>
      </c>
      <c r="M3" s="20" t="s">
        <v>173</v>
      </c>
      <c r="N3" s="20" t="s">
        <v>252</v>
      </c>
      <c r="O3" s="20" t="s">
        <v>236</v>
      </c>
      <c r="P3" s="20" t="s">
        <v>6</v>
      </c>
      <c r="Q3" s="20" t="s">
        <v>183</v>
      </c>
      <c r="R3" s="20" t="s">
        <v>90</v>
      </c>
      <c r="S3" s="20" t="s">
        <v>201</v>
      </c>
      <c r="T3" s="20"/>
      <c r="U3" s="20"/>
      <c r="V3" s="20"/>
      <c r="W3" s="20"/>
      <c r="X3" s="20"/>
      <c r="Y3" s="20"/>
      <c r="Z3" s="20"/>
      <c r="AA3" s="20"/>
    </row>
    <row r="4" spans="1:27" ht="15" customHeight="1" x14ac:dyDescent="0.25">
      <c r="A4" s="20" t="s">
        <v>232</v>
      </c>
      <c r="B4" s="20" t="s">
        <v>89</v>
      </c>
      <c r="C4" s="20" t="s">
        <v>103</v>
      </c>
      <c r="D4" s="20" t="s">
        <v>146</v>
      </c>
      <c r="E4" s="20" t="s">
        <v>192</v>
      </c>
      <c r="F4" s="20" t="s">
        <v>118</v>
      </c>
      <c r="G4" s="20" t="s">
        <v>140</v>
      </c>
      <c r="H4" s="20" t="s">
        <v>153</v>
      </c>
      <c r="I4" s="20" t="s">
        <v>129</v>
      </c>
      <c r="J4" s="20" t="s">
        <v>240</v>
      </c>
      <c r="K4" s="20" t="s">
        <v>107</v>
      </c>
      <c r="L4" s="20" t="s">
        <v>219</v>
      </c>
      <c r="M4" s="20" t="s">
        <v>135</v>
      </c>
      <c r="N4" s="20" t="s">
        <v>253</v>
      </c>
      <c r="O4" s="20" t="s">
        <v>237</v>
      </c>
      <c r="P4" s="20" t="s">
        <v>4</v>
      </c>
      <c r="Q4" s="20" t="s">
        <v>184</v>
      </c>
      <c r="R4" s="20" t="s">
        <v>204</v>
      </c>
      <c r="S4" s="20" t="s">
        <v>202</v>
      </c>
      <c r="T4" s="20"/>
      <c r="U4" s="20"/>
      <c r="V4" s="20"/>
      <c r="W4" s="20"/>
      <c r="X4" s="20"/>
      <c r="Y4" s="20"/>
      <c r="Z4" s="20"/>
      <c r="AA4" s="20"/>
    </row>
    <row r="5" spans="1:27" ht="15" customHeight="1" x14ac:dyDescent="0.25">
      <c r="A5" s="20" t="s">
        <v>233</v>
      </c>
      <c r="B5" s="20" t="s">
        <v>90</v>
      </c>
      <c r="C5" s="20" t="s">
        <v>104</v>
      </c>
      <c r="D5" s="20" t="s">
        <v>130</v>
      </c>
      <c r="E5" s="20" t="s">
        <v>193</v>
      </c>
      <c r="F5" s="20" t="s">
        <v>119</v>
      </c>
      <c r="G5" s="20" t="s">
        <v>141</v>
      </c>
      <c r="H5" s="20" t="s">
        <v>154</v>
      </c>
      <c r="I5" s="20" t="s">
        <v>109</v>
      </c>
      <c r="J5" s="20" t="s">
        <v>241</v>
      </c>
      <c r="K5" s="20" t="s">
        <v>108</v>
      </c>
      <c r="L5" s="20" t="s">
        <v>220</v>
      </c>
      <c r="M5" s="20" t="s">
        <v>174</v>
      </c>
      <c r="N5" s="20" t="s">
        <v>254</v>
      </c>
      <c r="O5" s="20"/>
      <c r="P5" s="20" t="s">
        <v>7</v>
      </c>
      <c r="Q5" s="20" t="s">
        <v>185</v>
      </c>
      <c r="R5" s="20" t="s">
        <v>205</v>
      </c>
      <c r="S5" s="20"/>
      <c r="T5" s="20"/>
      <c r="U5" s="20"/>
      <c r="V5" s="20"/>
      <c r="W5" s="20"/>
      <c r="X5" s="20"/>
      <c r="Y5" s="20"/>
      <c r="Z5" s="20"/>
      <c r="AA5" s="20"/>
    </row>
    <row r="6" spans="1:27" ht="15" customHeight="1" x14ac:dyDescent="0.25">
      <c r="A6" s="20" t="s">
        <v>234</v>
      </c>
      <c r="B6" s="20" t="s">
        <v>91</v>
      </c>
      <c r="C6" s="20"/>
      <c r="D6" s="20" t="s">
        <v>16</v>
      </c>
      <c r="E6" s="20" t="s">
        <v>194</v>
      </c>
      <c r="F6" s="20" t="s">
        <v>120</v>
      </c>
      <c r="G6" s="20" t="s">
        <v>142</v>
      </c>
      <c r="H6" s="20" t="s">
        <v>155</v>
      </c>
      <c r="I6" s="20" t="s">
        <v>130</v>
      </c>
      <c r="J6" s="20" t="s">
        <v>242</v>
      </c>
      <c r="K6" s="20" t="s">
        <v>109</v>
      </c>
      <c r="L6" s="20" t="s">
        <v>221</v>
      </c>
      <c r="M6" s="20" t="s">
        <v>175</v>
      </c>
      <c r="N6" s="20" t="s">
        <v>255</v>
      </c>
      <c r="O6" s="20"/>
      <c r="P6" s="20" t="s">
        <v>1</v>
      </c>
      <c r="Q6" s="20" t="s">
        <v>186</v>
      </c>
      <c r="R6" s="20" t="s">
        <v>206</v>
      </c>
      <c r="S6" s="20"/>
      <c r="T6" s="20"/>
      <c r="U6" s="20"/>
      <c r="V6" s="20"/>
      <c r="W6" s="20"/>
      <c r="X6" s="20"/>
      <c r="Y6" s="20"/>
      <c r="Z6" s="20"/>
      <c r="AA6" s="20"/>
    </row>
    <row r="7" spans="1:27" ht="15" customHeight="1" x14ac:dyDescent="0.25">
      <c r="A7" s="20"/>
      <c r="B7" s="20" t="s">
        <v>92</v>
      </c>
      <c r="C7" s="20"/>
      <c r="D7" s="20" t="s">
        <v>147</v>
      </c>
      <c r="E7" s="20" t="s">
        <v>195</v>
      </c>
      <c r="F7" s="20" t="s">
        <v>121</v>
      </c>
      <c r="G7" s="20" t="s">
        <v>143</v>
      </c>
      <c r="H7" s="20" t="s">
        <v>156</v>
      </c>
      <c r="I7" s="20" t="s">
        <v>131</v>
      </c>
      <c r="J7" s="20" t="s">
        <v>243</v>
      </c>
      <c r="K7" s="20" t="s">
        <v>110</v>
      </c>
      <c r="L7" s="20" t="s">
        <v>222</v>
      </c>
      <c r="M7" s="20" t="s">
        <v>176</v>
      </c>
      <c r="N7" s="20" t="s">
        <v>256</v>
      </c>
      <c r="O7" s="20"/>
      <c r="P7" s="20" t="s">
        <v>0</v>
      </c>
      <c r="Q7" s="20" t="s">
        <v>187</v>
      </c>
      <c r="R7" s="20" t="s">
        <v>207</v>
      </c>
      <c r="S7" s="20"/>
      <c r="T7" s="20"/>
      <c r="U7" s="20"/>
      <c r="V7" s="20"/>
      <c r="W7" s="20"/>
      <c r="X7" s="20"/>
      <c r="Y7" s="20"/>
      <c r="Z7" s="20"/>
      <c r="AA7" s="20"/>
    </row>
    <row r="8" spans="1:27" ht="15" customHeight="1" x14ac:dyDescent="0.25">
      <c r="A8" s="20"/>
      <c r="B8" s="20" t="s">
        <v>93</v>
      </c>
      <c r="C8" s="20"/>
      <c r="D8" s="20" t="s">
        <v>148</v>
      </c>
      <c r="E8" s="20" t="s">
        <v>196</v>
      </c>
      <c r="F8" s="20" t="s">
        <v>122</v>
      </c>
      <c r="G8" s="20"/>
      <c r="H8" s="20" t="s">
        <v>157</v>
      </c>
      <c r="I8" s="20" t="s">
        <v>132</v>
      </c>
      <c r="J8" s="20" t="s">
        <v>244</v>
      </c>
      <c r="K8" s="20" t="s">
        <v>111</v>
      </c>
      <c r="L8" s="20" t="s">
        <v>223</v>
      </c>
      <c r="M8" s="20" t="s">
        <v>177</v>
      </c>
      <c r="N8" s="20" t="s">
        <v>257</v>
      </c>
      <c r="O8" s="20"/>
      <c r="P8" s="20" t="s">
        <v>8</v>
      </c>
      <c r="Q8" s="20" t="s">
        <v>188</v>
      </c>
      <c r="R8" s="20" t="s">
        <v>208</v>
      </c>
      <c r="S8" s="20"/>
      <c r="T8" s="20"/>
      <c r="U8" s="20"/>
      <c r="V8" s="20"/>
      <c r="W8" s="20"/>
      <c r="X8" s="20"/>
      <c r="Y8" s="20"/>
      <c r="Z8" s="20"/>
      <c r="AA8" s="20"/>
    </row>
    <row r="9" spans="1:27" ht="15" customHeight="1" x14ac:dyDescent="0.25">
      <c r="A9" s="20"/>
      <c r="B9" s="20" t="s">
        <v>94</v>
      </c>
      <c r="C9" s="20"/>
      <c r="D9" s="20" t="s">
        <v>149</v>
      </c>
      <c r="E9" s="20" t="s">
        <v>197</v>
      </c>
      <c r="F9" s="20" t="s">
        <v>123</v>
      </c>
      <c r="G9" s="20"/>
      <c r="H9" s="20" t="s">
        <v>158</v>
      </c>
      <c r="I9" s="20" t="s">
        <v>133</v>
      </c>
      <c r="J9" s="20" t="s">
        <v>245</v>
      </c>
      <c r="K9" s="20" t="s">
        <v>112</v>
      </c>
      <c r="L9" s="20" t="s">
        <v>224</v>
      </c>
      <c r="M9" s="20" t="s">
        <v>178</v>
      </c>
      <c r="N9" s="20" t="s">
        <v>258</v>
      </c>
      <c r="O9" s="20"/>
      <c r="P9" s="20" t="s">
        <v>9</v>
      </c>
      <c r="Q9" s="20" t="s">
        <v>189</v>
      </c>
      <c r="R9" s="20" t="s">
        <v>209</v>
      </c>
      <c r="S9" s="20"/>
      <c r="T9" s="20"/>
      <c r="U9" s="20"/>
      <c r="V9" s="20"/>
      <c r="W9" s="20"/>
      <c r="X9" s="20"/>
      <c r="Y9" s="20"/>
      <c r="Z9" s="20"/>
      <c r="AA9" s="20"/>
    </row>
    <row r="10" spans="1:27" ht="15" customHeight="1" x14ac:dyDescent="0.25">
      <c r="A10" s="20"/>
      <c r="B10" s="20" t="s">
        <v>95</v>
      </c>
      <c r="C10" s="20"/>
      <c r="D10" s="20" t="s">
        <v>150</v>
      </c>
      <c r="E10" s="20" t="s">
        <v>198</v>
      </c>
      <c r="F10" s="20" t="s">
        <v>124</v>
      </c>
      <c r="G10" s="20"/>
      <c r="H10" s="20" t="s">
        <v>159</v>
      </c>
      <c r="I10" s="20" t="s">
        <v>134</v>
      </c>
      <c r="J10" s="20" t="s">
        <v>246</v>
      </c>
      <c r="K10" s="20" t="s">
        <v>113</v>
      </c>
      <c r="L10" s="20" t="s">
        <v>225</v>
      </c>
      <c r="M10" s="20" t="s">
        <v>179</v>
      </c>
      <c r="N10" s="20" t="s">
        <v>259</v>
      </c>
      <c r="O10" s="20"/>
      <c r="P10" s="20" t="s">
        <v>10</v>
      </c>
      <c r="Q10" s="20"/>
      <c r="R10" s="20" t="s">
        <v>210</v>
      </c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" customHeight="1" x14ac:dyDescent="0.25">
      <c r="A11" s="20"/>
      <c r="B11" s="20" t="s">
        <v>96</v>
      </c>
      <c r="C11" s="20"/>
      <c r="D11" s="20" t="s">
        <v>137</v>
      </c>
      <c r="E11" s="20" t="s">
        <v>199</v>
      </c>
      <c r="F11" s="20" t="s">
        <v>125</v>
      </c>
      <c r="G11" s="20"/>
      <c r="H11" s="20" t="s">
        <v>160</v>
      </c>
      <c r="I11" s="20" t="s">
        <v>135</v>
      </c>
      <c r="J11" s="20" t="s">
        <v>247</v>
      </c>
      <c r="K11" s="20" t="s">
        <v>114</v>
      </c>
      <c r="L11" s="20" t="s">
        <v>226</v>
      </c>
      <c r="M11" s="20" t="s">
        <v>180</v>
      </c>
      <c r="N11" s="20" t="s">
        <v>260</v>
      </c>
      <c r="O11" s="20"/>
      <c r="P11" s="20" t="s">
        <v>11</v>
      </c>
      <c r="Q11" s="20"/>
      <c r="R11" s="20" t="s">
        <v>211</v>
      </c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" customHeight="1" x14ac:dyDescent="0.25">
      <c r="A12" s="20"/>
      <c r="B12" s="20" t="s">
        <v>97</v>
      </c>
      <c r="C12" s="20"/>
      <c r="D12" s="20"/>
      <c r="E12" s="20"/>
      <c r="F12" s="20" t="s">
        <v>126</v>
      </c>
      <c r="G12" s="20"/>
      <c r="H12" s="20" t="s">
        <v>161</v>
      </c>
      <c r="I12" s="20" t="s">
        <v>98</v>
      </c>
      <c r="J12" s="20" t="s">
        <v>248</v>
      </c>
      <c r="K12" s="20" t="s">
        <v>115</v>
      </c>
      <c r="L12" s="20" t="s">
        <v>227</v>
      </c>
      <c r="M12" s="20" t="s">
        <v>181</v>
      </c>
      <c r="N12" s="20" t="s">
        <v>261</v>
      </c>
      <c r="O12" s="20"/>
      <c r="P12" s="20" t="s">
        <v>12</v>
      </c>
      <c r="Q12" s="20"/>
      <c r="R12" s="20" t="s">
        <v>212</v>
      </c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5" customHeight="1" x14ac:dyDescent="0.25">
      <c r="A13" s="20"/>
      <c r="B13" s="20" t="s">
        <v>98</v>
      </c>
      <c r="C13" s="20"/>
      <c r="D13" s="20"/>
      <c r="E13" s="20"/>
      <c r="F13" s="20" t="s">
        <v>127</v>
      </c>
      <c r="G13" s="20"/>
      <c r="H13" s="20" t="s">
        <v>162</v>
      </c>
      <c r="I13" s="20" t="s">
        <v>136</v>
      </c>
      <c r="J13" s="20" t="s">
        <v>249</v>
      </c>
      <c r="K13" s="20"/>
      <c r="L13" s="20" t="s">
        <v>228</v>
      </c>
      <c r="M13" s="20"/>
      <c r="N13" s="20" t="s">
        <v>262</v>
      </c>
      <c r="O13" s="20"/>
      <c r="P13" s="20" t="s">
        <v>13</v>
      </c>
      <c r="Q13" s="20"/>
      <c r="R13" s="20" t="s">
        <v>213</v>
      </c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5" customHeight="1" x14ac:dyDescent="0.25">
      <c r="A14" s="20"/>
      <c r="B14" s="20" t="s">
        <v>99</v>
      </c>
      <c r="C14" s="20"/>
      <c r="D14" s="20"/>
      <c r="E14" s="20"/>
      <c r="F14" s="20"/>
      <c r="G14" s="20"/>
      <c r="H14" s="20" t="s">
        <v>163</v>
      </c>
      <c r="I14" s="20" t="s">
        <v>137</v>
      </c>
      <c r="J14" s="20" t="s">
        <v>250</v>
      </c>
      <c r="K14" s="20"/>
      <c r="L14" s="20" t="s">
        <v>229</v>
      </c>
      <c r="M14" s="20"/>
      <c r="N14" s="20" t="s">
        <v>263</v>
      </c>
      <c r="O14" s="20"/>
      <c r="P14" s="20" t="s">
        <v>14</v>
      </c>
      <c r="Q14" s="20"/>
      <c r="R14" s="20" t="s">
        <v>214</v>
      </c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customHeight="1" x14ac:dyDescent="0.25">
      <c r="A15" s="20"/>
      <c r="B15" s="20" t="s">
        <v>100</v>
      </c>
      <c r="C15" s="20"/>
      <c r="D15" s="20"/>
      <c r="E15" s="20"/>
      <c r="F15" s="20"/>
      <c r="G15" s="20"/>
      <c r="H15" s="20" t="s">
        <v>164</v>
      </c>
      <c r="I15" s="20" t="s">
        <v>138</v>
      </c>
      <c r="J15" s="20"/>
      <c r="K15" s="20"/>
      <c r="L15" s="20"/>
      <c r="M15" s="20"/>
      <c r="N15" s="20" t="s">
        <v>264</v>
      </c>
      <c r="O15" s="20"/>
      <c r="P15" s="20" t="s">
        <v>15</v>
      </c>
      <c r="Q15" s="20"/>
      <c r="R15" s="20" t="s">
        <v>215</v>
      </c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" customHeight="1" x14ac:dyDescent="0.25">
      <c r="A16" s="20"/>
      <c r="B16" s="20"/>
      <c r="C16" s="20"/>
      <c r="D16" s="20"/>
      <c r="E16" s="20"/>
      <c r="F16" s="20"/>
      <c r="G16" s="20"/>
      <c r="H16" s="20" t="s">
        <v>102</v>
      </c>
      <c r="I16" s="20"/>
      <c r="J16" s="20"/>
      <c r="K16" s="20"/>
      <c r="L16" s="20"/>
      <c r="M16" s="20"/>
      <c r="N16" s="20" t="s">
        <v>265</v>
      </c>
      <c r="O16" s="20"/>
      <c r="P16" s="20" t="s">
        <v>16</v>
      </c>
      <c r="Q16" s="20"/>
      <c r="R16" s="20" t="s">
        <v>216</v>
      </c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" customHeight="1" x14ac:dyDescent="0.25">
      <c r="A17" s="20"/>
      <c r="B17" s="20"/>
      <c r="C17" s="20"/>
      <c r="D17" s="20"/>
      <c r="E17" s="20"/>
      <c r="F17" s="20"/>
      <c r="G17" s="20"/>
      <c r="H17" s="20" t="s">
        <v>165</v>
      </c>
      <c r="I17" s="20"/>
      <c r="J17" s="20"/>
      <c r="K17" s="20"/>
      <c r="L17" s="20"/>
      <c r="M17" s="20"/>
      <c r="N17" s="20" t="s">
        <v>266</v>
      </c>
      <c r="O17" s="20"/>
      <c r="P17" s="20" t="s">
        <v>17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" customHeight="1" x14ac:dyDescent="0.25">
      <c r="A18" s="20"/>
      <c r="B18" s="20"/>
      <c r="C18" s="20"/>
      <c r="D18" s="20"/>
      <c r="E18" s="20"/>
      <c r="F18" s="20"/>
      <c r="G18" s="20"/>
      <c r="H18" s="20" t="s">
        <v>166</v>
      </c>
      <c r="I18" s="20"/>
      <c r="J18" s="20"/>
      <c r="K18" s="20"/>
      <c r="L18" s="20"/>
      <c r="M18" s="20"/>
      <c r="N18" s="20" t="s">
        <v>267</v>
      </c>
      <c r="O18" s="20"/>
      <c r="P18" s="20" t="s">
        <v>18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customHeight="1" x14ac:dyDescent="0.25">
      <c r="A19" s="20"/>
      <c r="B19" s="20"/>
      <c r="C19" s="20"/>
      <c r="D19" s="20"/>
      <c r="E19" s="20"/>
      <c r="F19" s="20"/>
      <c r="G19" s="20"/>
      <c r="H19" s="20" t="s">
        <v>167</v>
      </c>
      <c r="I19" s="20"/>
      <c r="J19" s="20"/>
      <c r="K19" s="20"/>
      <c r="L19" s="20"/>
      <c r="M19" s="20"/>
      <c r="N19" s="20" t="s">
        <v>268</v>
      </c>
      <c r="O19" s="20"/>
      <c r="P19" s="20" t="s">
        <v>19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" customHeight="1" x14ac:dyDescent="0.25">
      <c r="A20" s="20"/>
      <c r="B20" s="20"/>
      <c r="C20" s="20"/>
      <c r="D20" s="20"/>
      <c r="E20" s="20"/>
      <c r="F20" s="20"/>
      <c r="G20" s="20"/>
      <c r="H20" s="20" t="s">
        <v>168</v>
      </c>
      <c r="I20" s="20"/>
      <c r="J20" s="20"/>
      <c r="K20" s="20"/>
      <c r="L20" s="20"/>
      <c r="M20" s="20"/>
      <c r="N20" s="20"/>
      <c r="O20" s="20"/>
      <c r="P20" s="20" t="s">
        <v>20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" customHeight="1" x14ac:dyDescent="0.25">
      <c r="A21" s="20"/>
      <c r="B21" s="20"/>
      <c r="C21" s="20"/>
      <c r="D21" s="20"/>
      <c r="E21" s="20"/>
      <c r="F21" s="20"/>
      <c r="G21" s="20"/>
      <c r="H21" s="20" t="s">
        <v>169</v>
      </c>
      <c r="I21" s="20"/>
      <c r="J21" s="20"/>
      <c r="K21" s="20"/>
      <c r="L21" s="20"/>
      <c r="M21" s="20"/>
      <c r="N21" s="20"/>
      <c r="O21" s="20"/>
      <c r="P21" s="20" t="s">
        <v>21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" customHeight="1" x14ac:dyDescent="0.25">
      <c r="A22" s="20"/>
      <c r="B22" s="20"/>
      <c r="C22" s="20"/>
      <c r="D22" s="20"/>
      <c r="E22" s="20"/>
      <c r="F22" s="20"/>
      <c r="G22" s="20"/>
      <c r="H22" s="20" t="s">
        <v>170</v>
      </c>
      <c r="I22" s="20"/>
      <c r="J22" s="20"/>
      <c r="K22" s="20"/>
      <c r="L22" s="20"/>
      <c r="M22" s="20"/>
      <c r="N22" s="20"/>
      <c r="O22" s="20"/>
      <c r="P22" s="20" t="s">
        <v>22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" customHeight="1" x14ac:dyDescent="0.25">
      <c r="A23" s="20"/>
      <c r="B23" s="20"/>
      <c r="C23" s="20"/>
      <c r="D23" s="20"/>
      <c r="E23" s="20"/>
      <c r="F23" s="20"/>
      <c r="G23" s="20"/>
      <c r="H23" s="20" t="s">
        <v>171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showGridLines="0" workbookViewId="0"/>
  </sheetViews>
  <sheetFormatPr defaultRowHeight="14" x14ac:dyDescent="0.3"/>
  <cols>
    <col min="1" max="1" width="22.81640625" style="5" customWidth="1"/>
    <col min="2" max="2" width="4" customWidth="1"/>
    <col min="3" max="3" width="17.453125" customWidth="1"/>
    <col min="4" max="4" width="4" customWidth="1"/>
    <col min="5" max="5" width="17.453125" customWidth="1"/>
  </cols>
  <sheetData>
    <row r="1" spans="1:7" ht="19.5" customHeight="1" x14ac:dyDescent="0.25">
      <c r="A1" s="54" t="s">
        <v>85</v>
      </c>
      <c r="C1" s="54" t="s">
        <v>273</v>
      </c>
      <c r="E1" s="54" t="s">
        <v>272</v>
      </c>
      <c r="G1" s="27" t="s">
        <v>301</v>
      </c>
    </row>
    <row r="2" spans="1:7" ht="15" customHeight="1" x14ac:dyDescent="0.3">
      <c r="A2" s="55" t="s">
        <v>44</v>
      </c>
      <c r="C2" s="55" t="s">
        <v>76</v>
      </c>
      <c r="E2" s="55" t="s">
        <v>271</v>
      </c>
      <c r="G2" s="27" t="s">
        <v>302</v>
      </c>
    </row>
    <row r="3" spans="1:7" ht="15" customHeight="1" x14ac:dyDescent="0.3">
      <c r="A3" s="55" t="s">
        <v>51</v>
      </c>
      <c r="C3" s="55" t="s">
        <v>75</v>
      </c>
      <c r="E3" s="55" t="s">
        <v>270</v>
      </c>
    </row>
    <row r="4" spans="1:7" ht="15" customHeight="1" x14ac:dyDescent="0.3">
      <c r="A4" s="55" t="s">
        <v>49</v>
      </c>
      <c r="C4" s="55" t="s">
        <v>86</v>
      </c>
      <c r="E4" s="55" t="s">
        <v>269</v>
      </c>
    </row>
    <row r="5" spans="1:7" ht="15" customHeight="1" x14ac:dyDescent="0.3">
      <c r="A5" s="55" t="s">
        <v>48</v>
      </c>
      <c r="C5" s="55" t="s">
        <v>66</v>
      </c>
      <c r="E5" s="55"/>
    </row>
    <row r="6" spans="1:7" ht="15" customHeight="1" x14ac:dyDescent="0.3">
      <c r="A6" s="55" t="s">
        <v>52</v>
      </c>
      <c r="C6" s="55" t="s">
        <v>67</v>
      </c>
      <c r="E6" s="55"/>
    </row>
    <row r="7" spans="1:7" ht="15" customHeight="1" x14ac:dyDescent="0.3">
      <c r="A7" s="55" t="s">
        <v>50</v>
      </c>
      <c r="C7" s="55" t="s">
        <v>64</v>
      </c>
      <c r="E7" s="55"/>
    </row>
    <row r="8" spans="1:7" ht="15" customHeight="1" x14ac:dyDescent="0.3">
      <c r="A8" s="55" t="s">
        <v>281</v>
      </c>
      <c r="C8" s="55" t="s">
        <v>65</v>
      </c>
      <c r="E8" s="55"/>
    </row>
    <row r="9" spans="1:7" ht="15" customHeight="1" x14ac:dyDescent="0.3">
      <c r="A9" s="55" t="s">
        <v>46</v>
      </c>
      <c r="C9" s="55"/>
      <c r="E9" s="55"/>
    </row>
    <row r="10" spans="1:7" ht="15" customHeight="1" x14ac:dyDescent="0.3">
      <c r="A10" s="55" t="s">
        <v>47</v>
      </c>
      <c r="C10" s="55"/>
      <c r="E10" s="55"/>
    </row>
    <row r="11" spans="1:7" ht="15" customHeight="1" x14ac:dyDescent="0.3">
      <c r="A11" s="55" t="s">
        <v>45</v>
      </c>
      <c r="C11" s="55"/>
      <c r="E11" s="55"/>
    </row>
    <row r="12" spans="1:7" ht="15" customHeight="1" x14ac:dyDescent="0.3">
      <c r="A12" s="55"/>
      <c r="C12" s="55"/>
      <c r="E12" s="55"/>
    </row>
    <row r="13" spans="1:7" ht="15" customHeight="1" x14ac:dyDescent="0.3">
      <c r="A13" s="55"/>
      <c r="C13" s="55"/>
      <c r="E13" s="55"/>
    </row>
    <row r="14" spans="1:7" ht="15" customHeight="1" x14ac:dyDescent="0.3">
      <c r="A14" s="55"/>
      <c r="C14" s="55"/>
      <c r="E14" s="55"/>
    </row>
    <row r="15" spans="1:7" ht="15" customHeight="1" x14ac:dyDescent="0.3">
      <c r="A15" s="55"/>
      <c r="C15" s="55"/>
      <c r="E15" s="55"/>
    </row>
    <row r="16" spans="1:7" ht="15" customHeight="1" x14ac:dyDescent="0.3">
      <c r="A16" s="55"/>
      <c r="C16" s="55"/>
      <c r="E16" s="55"/>
    </row>
    <row r="17" spans="1:5" ht="15" customHeight="1" x14ac:dyDescent="0.3">
      <c r="A17" s="55"/>
      <c r="C17" s="55"/>
      <c r="E17" s="55"/>
    </row>
    <row r="18" spans="1:5" ht="15" customHeight="1" x14ac:dyDescent="0.3">
      <c r="A18" s="55"/>
      <c r="C18" s="55"/>
      <c r="E18" s="55"/>
    </row>
    <row r="19" spans="1:5" ht="15" customHeight="1" x14ac:dyDescent="0.3">
      <c r="A19" s="55"/>
      <c r="C19" s="55"/>
      <c r="E19" s="55"/>
    </row>
    <row r="20" spans="1:5" ht="15" customHeight="1" x14ac:dyDescent="0.3">
      <c r="A20" s="55"/>
      <c r="C20" s="55"/>
      <c r="E20" s="55"/>
    </row>
    <row r="21" spans="1:5" ht="15" customHeight="1" x14ac:dyDescent="0.3">
      <c r="A21" s="55"/>
      <c r="C21" s="55"/>
      <c r="E21" s="55"/>
    </row>
    <row r="22" spans="1:5" ht="15" customHeight="1" x14ac:dyDescent="0.3">
      <c r="A22" s="55"/>
      <c r="C22" s="55"/>
      <c r="E22" s="55"/>
    </row>
    <row r="23" spans="1:5" ht="15" customHeight="1" x14ac:dyDescent="0.3">
      <c r="A23" s="55"/>
      <c r="C23" s="55"/>
      <c r="E23" s="55"/>
    </row>
    <row r="24" spans="1:5" ht="15" customHeight="1" x14ac:dyDescent="0.3">
      <c r="A24" s="55"/>
      <c r="C24" s="55"/>
      <c r="E24" s="55"/>
    </row>
    <row r="25" spans="1:5" ht="15" customHeight="1" x14ac:dyDescent="0.3">
      <c r="A25" s="55"/>
      <c r="C25" s="55"/>
      <c r="E25" s="55"/>
    </row>
    <row r="26" spans="1:5" ht="15" customHeight="1" x14ac:dyDescent="0.3">
      <c r="A26" s="55"/>
      <c r="C26" s="55"/>
      <c r="E26" s="55"/>
    </row>
    <row r="27" spans="1:5" ht="15" customHeight="1" x14ac:dyDescent="0.3">
      <c r="A27" s="55"/>
      <c r="C27" s="55"/>
      <c r="E27" s="55"/>
    </row>
    <row r="28" spans="1:5" ht="15" customHeight="1" x14ac:dyDescent="0.3">
      <c r="A28" s="55"/>
      <c r="C28" s="55"/>
      <c r="E28" s="55"/>
    </row>
    <row r="29" spans="1:5" ht="15" customHeight="1" x14ac:dyDescent="0.3">
      <c r="A29" s="55"/>
      <c r="C29" s="55"/>
      <c r="E29" s="55"/>
    </row>
    <row r="30" spans="1:5" ht="15" customHeight="1" x14ac:dyDescent="0.3">
      <c r="A30" s="55"/>
      <c r="C30" s="55"/>
      <c r="E30" s="55"/>
    </row>
    <row r="31" spans="1:5" ht="15" customHeight="1" x14ac:dyDescent="0.3">
      <c r="A31" s="55"/>
      <c r="C31" s="55"/>
      <c r="E31" s="55"/>
    </row>
    <row r="32" spans="1:5" ht="15" customHeight="1" x14ac:dyDescent="0.3">
      <c r="A32" s="55"/>
      <c r="C32" s="55"/>
      <c r="E32" s="55"/>
    </row>
    <row r="33" spans="1:5" ht="15" customHeight="1" x14ac:dyDescent="0.3">
      <c r="A33" s="55"/>
      <c r="C33" s="55"/>
      <c r="E33" s="55"/>
    </row>
    <row r="34" spans="1:5" ht="15" customHeight="1" x14ac:dyDescent="0.3">
      <c r="A34" s="55"/>
      <c r="C34" s="55"/>
      <c r="E34" s="55"/>
    </row>
    <row r="35" spans="1:5" ht="15" customHeight="1" x14ac:dyDescent="0.3">
      <c r="A35" s="55"/>
      <c r="C35" s="55"/>
      <c r="E35" s="55"/>
    </row>
    <row r="36" spans="1:5" ht="15" customHeight="1" x14ac:dyDescent="0.3">
      <c r="A36" s="55"/>
      <c r="C36" s="55"/>
      <c r="E36" s="55"/>
    </row>
    <row r="37" spans="1:5" ht="15" customHeight="1" x14ac:dyDescent="0.3">
      <c r="A37" s="55"/>
      <c r="C37" s="55"/>
      <c r="E37" s="55"/>
    </row>
    <row r="38" spans="1:5" ht="15" customHeight="1" x14ac:dyDescent="0.3">
      <c r="A38" s="55"/>
      <c r="C38" s="55"/>
      <c r="E38" s="55"/>
    </row>
    <row r="39" spans="1:5" ht="15" customHeight="1" x14ac:dyDescent="0.3">
      <c r="A39" s="55"/>
      <c r="C39" s="55"/>
      <c r="E39" s="55"/>
    </row>
    <row r="40" spans="1:5" ht="15" customHeight="1" x14ac:dyDescent="0.3">
      <c r="A40" s="55"/>
      <c r="C40" s="55"/>
      <c r="E40" s="55"/>
    </row>
    <row r="41" spans="1:5" ht="15" customHeight="1" x14ac:dyDescent="0.3">
      <c r="A41" s="55"/>
      <c r="C41" s="55"/>
      <c r="E41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1"/>
  <sheetViews>
    <sheetView showGridLines="0" tabSelected="1" workbookViewId="0">
      <selection activeCell="O14" sqref="O14"/>
    </sheetView>
  </sheetViews>
  <sheetFormatPr defaultColWidth="9.1796875" defaultRowHeight="12.5" x14ac:dyDescent="0.25"/>
  <cols>
    <col min="1" max="1" width="3.54296875" style="1" customWidth="1"/>
    <col min="2" max="2" width="11.54296875" style="1" customWidth="1"/>
    <col min="3" max="3" width="5.7265625" style="1" customWidth="1"/>
    <col min="4" max="4" width="12.26953125" style="1" customWidth="1"/>
    <col min="5" max="5" width="5.7265625" style="1" customWidth="1"/>
    <col min="6" max="6" width="12.26953125" style="1" customWidth="1"/>
    <col min="7" max="7" width="3.54296875" style="1" customWidth="1"/>
    <col min="8" max="8" width="5" style="1" customWidth="1"/>
    <col min="9" max="9" width="44.453125" style="57" customWidth="1"/>
    <col min="10" max="16384" width="9.1796875" style="1"/>
  </cols>
  <sheetData>
    <row r="1" spans="1:9" ht="30" customHeight="1" x14ac:dyDescent="0.25">
      <c r="A1" s="56" t="s">
        <v>60</v>
      </c>
      <c r="B1" s="56"/>
      <c r="C1" s="56"/>
      <c r="D1" s="56"/>
      <c r="E1" s="56"/>
      <c r="F1" s="56"/>
      <c r="G1" s="56"/>
      <c r="I1" s="35" t="s">
        <v>83</v>
      </c>
    </row>
    <row r="2" spans="1:9" ht="12.75" customHeight="1" x14ac:dyDescent="0.25">
      <c r="A2" s="9"/>
      <c r="B2" s="9"/>
      <c r="C2" s="9"/>
      <c r="D2" s="9"/>
      <c r="E2" s="9"/>
      <c r="F2" s="9"/>
      <c r="G2" s="21"/>
      <c r="I2" s="14"/>
    </row>
    <row r="3" spans="1:9" ht="19.5" customHeight="1" x14ac:dyDescent="0.25">
      <c r="A3" s="9"/>
      <c r="B3" s="10" t="s">
        <v>55</v>
      </c>
      <c r="C3" s="9"/>
      <c r="D3" s="9"/>
      <c r="E3" s="9"/>
      <c r="F3" s="9"/>
      <c r="G3" s="9"/>
      <c r="I3" s="15" t="s">
        <v>73</v>
      </c>
    </row>
    <row r="4" spans="1:9" ht="15" customHeight="1" x14ac:dyDescent="0.25">
      <c r="A4" s="9"/>
      <c r="B4" s="13" t="s">
        <v>68</v>
      </c>
      <c r="C4" s="11"/>
      <c r="D4" s="13" t="s">
        <v>69</v>
      </c>
      <c r="E4" s="9"/>
      <c r="F4" s="9"/>
      <c r="G4" s="9"/>
      <c r="I4" s="63" t="s">
        <v>62</v>
      </c>
    </row>
    <row r="5" spans="1:9" ht="19.5" customHeight="1" x14ac:dyDescent="0.25">
      <c r="A5" s="9"/>
      <c r="B5" s="22">
        <v>12</v>
      </c>
      <c r="C5" s="11" t="s">
        <v>56</v>
      </c>
      <c r="D5" s="23">
        <v>4.99</v>
      </c>
      <c r="E5" s="9"/>
      <c r="F5" s="9"/>
      <c r="G5" s="9"/>
      <c r="I5" s="63"/>
    </row>
    <row r="6" spans="1:9" ht="13" x14ac:dyDescent="0.25">
      <c r="A6" s="9"/>
      <c r="B6" s="9"/>
      <c r="C6" s="11"/>
      <c r="D6" s="9"/>
      <c r="E6" s="9"/>
      <c r="F6" s="9"/>
      <c r="G6" s="9"/>
      <c r="I6" s="14"/>
    </row>
    <row r="7" spans="1:9" ht="19.5" customHeight="1" x14ac:dyDescent="0.25">
      <c r="A7" s="9"/>
      <c r="B7" s="10" t="s">
        <v>57</v>
      </c>
      <c r="C7" s="9"/>
      <c r="D7" s="9"/>
      <c r="E7" s="9"/>
      <c r="F7" s="9"/>
      <c r="G7" s="9"/>
      <c r="I7" s="15" t="s">
        <v>77</v>
      </c>
    </row>
    <row r="8" spans="1:9" ht="19.5" customHeight="1" x14ac:dyDescent="0.25">
      <c r="A8" s="9"/>
      <c r="B8" s="22">
        <v>8</v>
      </c>
      <c r="C8" s="26" t="s">
        <v>84</v>
      </c>
      <c r="D8" s="9"/>
      <c r="E8" s="9"/>
      <c r="F8" s="9"/>
      <c r="G8" s="9"/>
      <c r="I8" s="63" t="s">
        <v>78</v>
      </c>
    </row>
    <row r="9" spans="1:9" ht="13" x14ac:dyDescent="0.25">
      <c r="A9" s="9"/>
      <c r="B9" s="9"/>
      <c r="C9" s="11"/>
      <c r="D9" s="9"/>
      <c r="E9" s="9"/>
      <c r="F9" s="9"/>
      <c r="G9" s="9"/>
      <c r="I9" s="63"/>
    </row>
    <row r="10" spans="1:9" ht="13" x14ac:dyDescent="0.25">
      <c r="A10" s="3"/>
      <c r="B10" s="3"/>
      <c r="C10" s="3"/>
      <c r="D10" s="16" t="s">
        <v>55</v>
      </c>
      <c r="E10" s="17"/>
      <c r="F10" s="16" t="s">
        <v>292</v>
      </c>
      <c r="G10" s="3"/>
      <c r="I10" s="35"/>
    </row>
    <row r="11" spans="1:9" ht="21" customHeight="1" thickBot="1" x14ac:dyDescent="0.3">
      <c r="A11" s="31"/>
      <c r="B11" s="32" t="s">
        <v>293</v>
      </c>
      <c r="C11" s="31"/>
      <c r="D11" s="33">
        <f>D5/B5</f>
        <v>0.41583333333333333</v>
      </c>
      <c r="E11" s="34"/>
      <c r="F11" s="33">
        <f>D11/B8</f>
        <v>5.1979166666666667E-2</v>
      </c>
      <c r="G11" s="31"/>
      <c r="I11" s="35"/>
    </row>
    <row r="12" spans="1:9" ht="12.75" customHeight="1" x14ac:dyDescent="0.25">
      <c r="A12" s="29"/>
      <c r="B12" s="29"/>
      <c r="C12" s="30"/>
      <c r="D12" s="29"/>
      <c r="E12" s="29"/>
      <c r="F12" s="29"/>
      <c r="G12" s="29"/>
      <c r="I12" s="14"/>
    </row>
    <row r="13" spans="1:9" ht="19.5" customHeight="1" x14ac:dyDescent="0.25">
      <c r="A13" s="9"/>
      <c r="B13" s="10" t="s">
        <v>79</v>
      </c>
      <c r="C13" s="9"/>
      <c r="D13" s="9"/>
      <c r="E13" s="9"/>
      <c r="F13" s="9"/>
      <c r="G13" s="9"/>
      <c r="I13" s="15" t="s">
        <v>80</v>
      </c>
    </row>
    <row r="14" spans="1:9" x14ac:dyDescent="0.25">
      <c r="A14" s="9"/>
      <c r="B14" s="13" t="s">
        <v>61</v>
      </c>
      <c r="C14" s="9"/>
      <c r="D14" s="13" t="s">
        <v>59</v>
      </c>
      <c r="E14" s="9"/>
      <c r="F14" s="9"/>
      <c r="G14" s="9"/>
    </row>
    <row r="15" spans="1:9" ht="19.5" customHeight="1" x14ac:dyDescent="0.25">
      <c r="A15" s="9"/>
      <c r="B15" s="22">
        <v>0.5</v>
      </c>
      <c r="C15" s="11" t="s">
        <v>58</v>
      </c>
      <c r="D15" s="24">
        <v>0</v>
      </c>
      <c r="E15" s="9"/>
      <c r="F15" s="9"/>
      <c r="G15" s="9"/>
      <c r="I15" s="63" t="s">
        <v>81</v>
      </c>
    </row>
    <row r="16" spans="1:9" ht="13" x14ac:dyDescent="0.25">
      <c r="A16" s="9"/>
      <c r="B16" s="9"/>
      <c r="C16" s="11"/>
      <c r="D16" s="12"/>
      <c r="E16" s="9"/>
      <c r="F16" s="9"/>
      <c r="G16" s="9"/>
      <c r="I16" s="64"/>
    </row>
    <row r="17" spans="1:9" ht="19.5" customHeight="1" x14ac:dyDescent="0.25">
      <c r="A17" s="9"/>
      <c r="B17" s="10" t="s">
        <v>70</v>
      </c>
      <c r="C17" s="9"/>
      <c r="D17" s="9"/>
      <c r="E17" s="9"/>
      <c r="F17" s="9"/>
      <c r="G17" s="9"/>
      <c r="I17" s="63" t="s">
        <v>72</v>
      </c>
    </row>
    <row r="18" spans="1:9" ht="19.5" customHeight="1" x14ac:dyDescent="0.25">
      <c r="A18" s="9"/>
      <c r="B18" s="22">
        <v>4</v>
      </c>
      <c r="C18" s="25" t="s">
        <v>63</v>
      </c>
      <c r="D18" s="9"/>
      <c r="E18" s="9"/>
      <c r="F18" s="9"/>
      <c r="G18" s="9"/>
      <c r="I18" s="63"/>
    </row>
    <row r="19" spans="1:9" x14ac:dyDescent="0.25">
      <c r="A19" s="9"/>
      <c r="B19" s="9"/>
      <c r="C19" s="9"/>
      <c r="D19" s="9"/>
      <c r="E19" s="9"/>
      <c r="F19" s="9"/>
      <c r="G19" s="9"/>
      <c r="I19" s="14"/>
    </row>
    <row r="20" spans="1:9" ht="13" x14ac:dyDescent="0.25">
      <c r="A20" s="3"/>
      <c r="B20" s="3"/>
      <c r="C20" s="3"/>
      <c r="D20" s="16" t="s">
        <v>55</v>
      </c>
      <c r="E20" s="17"/>
      <c r="F20" s="16" t="s">
        <v>292</v>
      </c>
      <c r="G20" s="3"/>
      <c r="I20" s="35"/>
    </row>
    <row r="21" spans="1:9" ht="21" customHeight="1" thickBot="1" x14ac:dyDescent="0.3">
      <c r="A21" s="31"/>
      <c r="B21" s="32" t="s">
        <v>71</v>
      </c>
      <c r="C21" s="31"/>
      <c r="D21" s="33">
        <f>D11-IF(B15&gt;0,B15/B18,IF(D15&gt;0,D15*D11/B18,0))</f>
        <v>0.29083333333333333</v>
      </c>
      <c r="E21" s="34"/>
      <c r="F21" s="33">
        <f>D21/B8</f>
        <v>3.6354166666666667E-2</v>
      </c>
      <c r="G21" s="31"/>
      <c r="I21" s="35"/>
    </row>
  </sheetData>
  <mergeCells count="4">
    <mergeCell ref="I4:I5"/>
    <mergeCell ref="I8:I9"/>
    <mergeCell ref="I15:I16"/>
    <mergeCell ref="I17:I18"/>
  </mergeCells>
  <dataValidations count="1">
    <dataValidation type="list" allowBlank="1" showInputMessage="1" showErrorMessage="1" sqref="D9 D12" xr:uid="{00000000-0002-0000-03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GroceryPriceBook</vt:lpstr>
      <vt:lpstr>Items</vt:lpstr>
      <vt:lpstr>Lists</vt:lpstr>
      <vt:lpstr>PriceCalculator</vt:lpstr>
      <vt:lpstr>GroceryPriceBook!Print_Titles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Price Book</dc:title>
  <dc:creator>Vertex42.com</dc:creator>
  <dc:description>(c) 2015 Vertex42 LLC. All Rights Reserved.</dc:description>
  <cp:lastModifiedBy>SnoopyYam</cp:lastModifiedBy>
  <cp:lastPrinted>2015-10-15T16:47:01Z</cp:lastPrinted>
  <dcterms:created xsi:type="dcterms:W3CDTF">2004-08-16T18:44:14Z</dcterms:created>
  <dcterms:modified xsi:type="dcterms:W3CDTF">2022-04-15T06:55:44Z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1.0.1</vt:lpwstr>
  </property>
</Properties>
</file>