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C:\Users\SnoopyYam\Documents\Templates\Templates for Home and Family\"/>
    </mc:Choice>
  </mc:AlternateContent>
  <xr:revisionPtr revIDLastSave="0" documentId="13_ncr:1_{CC8CCB9A-99DC-4046-820B-2D911D1C91DC}" xr6:coauthVersionLast="47" xr6:coauthVersionMax="47" xr10:uidLastSave="{00000000-0000-0000-0000-000000000000}"/>
  <bookViews>
    <workbookView xWindow="-110" yWindow="-110" windowWidth="25820" windowHeight="13900" xr2:uid="{00000000-000D-0000-FFFF-FFFF00000000}"/>
  </bookViews>
  <sheets>
    <sheet name="CycleCalendar" sheetId="5" r:id="rId1"/>
  </sheets>
  <definedNames>
    <definedName name="_xlnm._FilterDatabase" localSheetId="0" hidden="1">CycleCalendar!$Z$16:$AA$30</definedName>
    <definedName name="_xlnm.Print_Area" localSheetId="0">CycleCalendar!$A$5:$AB$43</definedName>
    <definedName name="valuevx">42.314159</definedName>
    <definedName name="vertex42_copyright" hidden="1">"© 2014 Vertex42 LLC"</definedName>
    <definedName name="vertex42_id" hidden="1">"ovulation-calendar.xlsx"</definedName>
    <definedName name="vertex42_title" hidden="1">"Ovulation Calendar"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5" l="1"/>
  <c r="Y17" i="5" l="1"/>
  <c r="Z17" i="5" s="1"/>
  <c r="Y18" i="5" l="1"/>
  <c r="Z18" i="5" s="1"/>
  <c r="AA17" i="5"/>
  <c r="Y19" i="5" l="1"/>
  <c r="AB17" i="5"/>
  <c r="Y20" i="5" l="1"/>
  <c r="Z20" i="5" s="1"/>
  <c r="Z19" i="5"/>
  <c r="AA18" i="5"/>
  <c r="AB18" i="5"/>
  <c r="Y21" i="5" l="1"/>
  <c r="Z21" i="5" s="1"/>
  <c r="Y22" i="5"/>
  <c r="Z22" i="5" s="1"/>
  <c r="AA19" i="5"/>
  <c r="AB19" i="5"/>
  <c r="A7" i="5"/>
  <c r="I7" i="5" s="1"/>
  <c r="I11" i="5" s="1"/>
  <c r="W35" i="5"/>
  <c r="V35" i="5"/>
  <c r="U35" i="5"/>
  <c r="T35" i="5"/>
  <c r="S35" i="5"/>
  <c r="R35" i="5"/>
  <c r="Q35" i="5"/>
  <c r="O35" i="5"/>
  <c r="N35" i="5"/>
  <c r="M35" i="5"/>
  <c r="L35" i="5"/>
  <c r="K35" i="5"/>
  <c r="J35" i="5"/>
  <c r="I35" i="5"/>
  <c r="G35" i="5"/>
  <c r="F35" i="5"/>
  <c r="E35" i="5"/>
  <c r="D35" i="5"/>
  <c r="C35" i="5"/>
  <c r="B35" i="5"/>
  <c r="A35" i="5"/>
  <c r="W26" i="5"/>
  <c r="V26" i="5"/>
  <c r="U26" i="5"/>
  <c r="T26" i="5"/>
  <c r="S26" i="5"/>
  <c r="R26" i="5"/>
  <c r="Q26" i="5"/>
  <c r="O26" i="5"/>
  <c r="N26" i="5"/>
  <c r="M26" i="5"/>
  <c r="L26" i="5"/>
  <c r="K26" i="5"/>
  <c r="J26" i="5"/>
  <c r="I26" i="5"/>
  <c r="G26" i="5"/>
  <c r="F26" i="5"/>
  <c r="E26" i="5"/>
  <c r="D26" i="5"/>
  <c r="C26" i="5"/>
  <c r="B26" i="5"/>
  <c r="A26" i="5"/>
  <c r="W17" i="5"/>
  <c r="V17" i="5"/>
  <c r="U17" i="5"/>
  <c r="T17" i="5"/>
  <c r="S17" i="5"/>
  <c r="R17" i="5"/>
  <c r="Q17" i="5"/>
  <c r="O17" i="5"/>
  <c r="N17" i="5"/>
  <c r="M17" i="5"/>
  <c r="L17" i="5"/>
  <c r="K17" i="5"/>
  <c r="J17" i="5"/>
  <c r="I17" i="5"/>
  <c r="G17" i="5"/>
  <c r="F17" i="5"/>
  <c r="E17" i="5"/>
  <c r="D17" i="5"/>
  <c r="C17" i="5"/>
  <c r="B17" i="5"/>
  <c r="A17" i="5"/>
  <c r="W8" i="5"/>
  <c r="V8" i="5"/>
  <c r="U8" i="5"/>
  <c r="T8" i="5"/>
  <c r="S8" i="5"/>
  <c r="R8" i="5"/>
  <c r="Q8" i="5"/>
  <c r="O8" i="5"/>
  <c r="N8" i="5"/>
  <c r="M8" i="5"/>
  <c r="L8" i="5"/>
  <c r="K8" i="5"/>
  <c r="J8" i="5"/>
  <c r="I8" i="5"/>
  <c r="B10" i="5" l="1"/>
  <c r="D11" i="5"/>
  <c r="C14" i="5"/>
  <c r="B9" i="5"/>
  <c r="F11" i="5"/>
  <c r="B12" i="5"/>
  <c r="M13" i="5"/>
  <c r="J11" i="5"/>
  <c r="B11" i="5"/>
  <c r="E11" i="5"/>
  <c r="A12" i="5"/>
  <c r="C11" i="5"/>
  <c r="D10" i="5"/>
  <c r="Y23" i="5"/>
  <c r="Z23" i="5" s="1"/>
  <c r="AA20" i="5"/>
  <c r="AB20" i="5"/>
  <c r="C9" i="5"/>
  <c r="D13" i="5"/>
  <c r="E10" i="5"/>
  <c r="G13" i="5"/>
  <c r="F13" i="5"/>
  <c r="D9" i="5"/>
  <c r="A9" i="5"/>
  <c r="G9" i="5"/>
  <c r="E12" i="5"/>
  <c r="A10" i="5"/>
  <c r="C13" i="5"/>
  <c r="B13" i="5"/>
  <c r="G14" i="5"/>
  <c r="A11" i="5"/>
  <c r="F14" i="5"/>
  <c r="D12" i="5"/>
  <c r="E14" i="5"/>
  <c r="G12" i="5"/>
  <c r="G10" i="5"/>
  <c r="D14" i="5"/>
  <c r="E9" i="5"/>
  <c r="E13" i="5"/>
  <c r="A13" i="5"/>
  <c r="F12" i="5"/>
  <c r="I13" i="5"/>
  <c r="F9" i="5"/>
  <c r="B14" i="5"/>
  <c r="G11" i="5"/>
  <c r="A14" i="5"/>
  <c r="C12" i="5"/>
  <c r="C10" i="5"/>
  <c r="F10" i="5"/>
  <c r="K12" i="5"/>
  <c r="I14" i="5"/>
  <c r="K11" i="5"/>
  <c r="N14" i="5"/>
  <c r="L9" i="5"/>
  <c r="N9" i="5"/>
  <c r="I12" i="5"/>
  <c r="L13" i="5"/>
  <c r="O14" i="5"/>
  <c r="N11" i="5"/>
  <c r="K9" i="5"/>
  <c r="J10" i="5"/>
  <c r="M11" i="5"/>
  <c r="N12" i="5"/>
  <c r="L14" i="5"/>
  <c r="O12" i="5"/>
  <c r="M14" i="5"/>
  <c r="I9" i="5"/>
  <c r="O11" i="5"/>
  <c r="L12" i="5"/>
  <c r="M12" i="5"/>
  <c r="K10" i="5"/>
  <c r="O9" i="5"/>
  <c r="N10" i="5"/>
  <c r="J13" i="5"/>
  <c r="M9" i="5"/>
  <c r="K13" i="5"/>
  <c r="I10" i="5"/>
  <c r="L11" i="5"/>
  <c r="O10" i="5"/>
  <c r="Q7" i="5"/>
  <c r="N13" i="5"/>
  <c r="L10" i="5"/>
  <c r="O13" i="5"/>
  <c r="J14" i="5"/>
  <c r="J9" i="5"/>
  <c r="M10" i="5"/>
  <c r="K14" i="5"/>
  <c r="J12" i="5"/>
  <c r="Y24" i="5" l="1"/>
  <c r="Z24" i="5" s="1"/>
  <c r="AA21" i="5"/>
  <c r="AB21" i="5"/>
  <c r="A16" i="5"/>
  <c r="Q14" i="5"/>
  <c r="W9" i="5"/>
  <c r="W14" i="5"/>
  <c r="V9" i="5"/>
  <c r="Q10" i="5"/>
  <c r="T13" i="5"/>
  <c r="W13" i="5"/>
  <c r="W12" i="5"/>
  <c r="V11" i="5"/>
  <c r="V10" i="5"/>
  <c r="T9" i="5"/>
  <c r="U10" i="5"/>
  <c r="S14" i="5"/>
  <c r="V14" i="5"/>
  <c r="U13" i="5"/>
  <c r="T12" i="5"/>
  <c r="S11" i="5"/>
  <c r="S10" i="5"/>
  <c r="Q9" i="5"/>
  <c r="T11" i="5"/>
  <c r="Q12" i="5"/>
  <c r="T14" i="5"/>
  <c r="R13" i="5"/>
  <c r="R12" i="5"/>
  <c r="Q11" i="5"/>
  <c r="U14" i="5"/>
  <c r="R9" i="5"/>
  <c r="U12" i="5"/>
  <c r="R10" i="5"/>
  <c r="R14" i="5"/>
  <c r="S12" i="5"/>
  <c r="W10" i="5"/>
  <c r="T10" i="5"/>
  <c r="V12" i="5"/>
  <c r="R11" i="5"/>
  <c r="Q13" i="5"/>
  <c r="S13" i="5"/>
  <c r="U9" i="5"/>
  <c r="W11" i="5"/>
  <c r="V13" i="5"/>
  <c r="S9" i="5"/>
  <c r="U11" i="5"/>
  <c r="Y25" i="5" l="1"/>
  <c r="Z25" i="5" s="1"/>
  <c r="AA22" i="5"/>
  <c r="AB22" i="5"/>
  <c r="C19" i="5"/>
  <c r="A22" i="5"/>
  <c r="G20" i="5"/>
  <c r="G22" i="5"/>
  <c r="I16" i="5"/>
  <c r="D23" i="5"/>
  <c r="C23" i="5"/>
  <c r="D19" i="5"/>
  <c r="F20" i="5"/>
  <c r="A23" i="5"/>
  <c r="B18" i="5"/>
  <c r="F22" i="5"/>
  <c r="D22" i="5"/>
  <c r="D20" i="5"/>
  <c r="B21" i="5"/>
  <c r="G23" i="5"/>
  <c r="B19" i="5"/>
  <c r="A19" i="5"/>
  <c r="G19" i="5"/>
  <c r="E23" i="5"/>
  <c r="A20" i="5"/>
  <c r="D18" i="5"/>
  <c r="B23" i="5"/>
  <c r="F21" i="5"/>
  <c r="C20" i="5"/>
  <c r="F18" i="5"/>
  <c r="A18" i="5"/>
  <c r="C18" i="5"/>
  <c r="C22" i="5"/>
  <c r="C21" i="5"/>
  <c r="E19" i="5"/>
  <c r="E18" i="5"/>
  <c r="E21" i="5"/>
  <c r="E20" i="5"/>
  <c r="E22" i="5"/>
  <c r="F19" i="5"/>
  <c r="G21" i="5"/>
  <c r="F23" i="5"/>
  <c r="B20" i="5"/>
  <c r="D21" i="5"/>
  <c r="G18" i="5"/>
  <c r="B22" i="5"/>
  <c r="A21" i="5"/>
  <c r="Y26" i="5" l="1"/>
  <c r="Z26" i="5" s="1"/>
  <c r="AA23" i="5"/>
  <c r="AB23" i="5"/>
  <c r="O19" i="5"/>
  <c r="O21" i="5"/>
  <c r="N18" i="5"/>
  <c r="N21" i="5"/>
  <c r="K18" i="5"/>
  <c r="L18" i="5"/>
  <c r="L19" i="5"/>
  <c r="K21" i="5"/>
  <c r="K23" i="5"/>
  <c r="L20" i="5"/>
  <c r="L22" i="5"/>
  <c r="Q16" i="5"/>
  <c r="O23" i="5"/>
  <c r="I18" i="5"/>
  <c r="I19" i="5"/>
  <c r="J22" i="5"/>
  <c r="M18" i="5"/>
  <c r="J20" i="5"/>
  <c r="K22" i="5"/>
  <c r="J18" i="5"/>
  <c r="M19" i="5"/>
  <c r="L21" i="5"/>
  <c r="J21" i="5"/>
  <c r="J19" i="5"/>
  <c r="M21" i="5"/>
  <c r="K19" i="5"/>
  <c r="N20" i="5"/>
  <c r="L23" i="5"/>
  <c r="O20" i="5"/>
  <c r="N19" i="5"/>
  <c r="N22" i="5"/>
  <c r="I21" i="5"/>
  <c r="M22" i="5"/>
  <c r="K20" i="5"/>
  <c r="M20" i="5"/>
  <c r="I23" i="5"/>
  <c r="I22" i="5"/>
  <c r="O18" i="5"/>
  <c r="N23" i="5"/>
  <c r="J23" i="5"/>
  <c r="M23" i="5"/>
  <c r="O22" i="5"/>
  <c r="I20" i="5"/>
  <c r="Y27" i="5" l="1"/>
  <c r="Z27" i="5" s="1"/>
  <c r="AA24" i="5"/>
  <c r="AB24" i="5"/>
  <c r="V20" i="5"/>
  <c r="W22" i="5"/>
  <c r="W19" i="5"/>
  <c r="T19" i="5"/>
  <c r="U23" i="5"/>
  <c r="V19" i="5"/>
  <c r="V21" i="5"/>
  <c r="V23" i="5"/>
  <c r="W20" i="5"/>
  <c r="W21" i="5"/>
  <c r="A25" i="5"/>
  <c r="R18" i="5"/>
  <c r="R22" i="5"/>
  <c r="R19" i="5"/>
  <c r="Q22" i="5"/>
  <c r="V18" i="5"/>
  <c r="T22" i="5"/>
  <c r="S18" i="5"/>
  <c r="R23" i="5"/>
  <c r="S21" i="5"/>
  <c r="U20" i="5"/>
  <c r="S22" i="5"/>
  <c r="W18" i="5"/>
  <c r="U22" i="5"/>
  <c r="R21" i="5"/>
  <c r="U18" i="5"/>
  <c r="Q21" i="5"/>
  <c r="T21" i="5"/>
  <c r="S23" i="5"/>
  <c r="T20" i="5"/>
  <c r="Q23" i="5"/>
  <c r="Q20" i="5"/>
  <c r="S20" i="5"/>
  <c r="Q18" i="5"/>
  <c r="T18" i="5"/>
  <c r="U19" i="5"/>
  <c r="R20" i="5"/>
  <c r="W23" i="5"/>
  <c r="Q19" i="5"/>
  <c r="T23" i="5"/>
  <c r="S19" i="5"/>
  <c r="V22" i="5"/>
  <c r="U21" i="5"/>
  <c r="Y28" i="5" l="1"/>
  <c r="Z28" i="5" s="1"/>
  <c r="AA25" i="5"/>
  <c r="AB25" i="5"/>
  <c r="I25" i="5"/>
  <c r="F29" i="5"/>
  <c r="B32" i="5"/>
  <c r="A32" i="5"/>
  <c r="C30" i="5"/>
  <c r="F27" i="5"/>
  <c r="B29" i="5"/>
  <c r="C27" i="5"/>
  <c r="C29" i="5"/>
  <c r="D31" i="5"/>
  <c r="F32" i="5"/>
  <c r="F28" i="5"/>
  <c r="A31" i="5"/>
  <c r="F31" i="5"/>
  <c r="D29" i="5"/>
  <c r="B27" i="5"/>
  <c r="B28" i="5"/>
  <c r="G29" i="5"/>
  <c r="C31" i="5"/>
  <c r="E27" i="5"/>
  <c r="A30" i="5"/>
  <c r="G31" i="5"/>
  <c r="B31" i="5"/>
  <c r="E28" i="5"/>
  <c r="A27" i="5"/>
  <c r="G28" i="5"/>
  <c r="A29" i="5"/>
  <c r="F30" i="5"/>
  <c r="E32" i="5"/>
  <c r="G30" i="5"/>
  <c r="A28" i="5"/>
  <c r="B30" i="5"/>
  <c r="D30" i="5"/>
  <c r="D32" i="5"/>
  <c r="E29" i="5"/>
  <c r="G32" i="5"/>
  <c r="D27" i="5"/>
  <c r="C32" i="5"/>
  <c r="C28" i="5"/>
  <c r="E30" i="5"/>
  <c r="G27" i="5"/>
  <c r="D28" i="5"/>
  <c r="E31" i="5"/>
  <c r="Y29" i="5" l="1"/>
  <c r="Z29" i="5" s="1"/>
  <c r="AA26" i="5"/>
  <c r="AB26" i="5"/>
  <c r="M32" i="5"/>
  <c r="L30" i="5"/>
  <c r="Q25" i="5"/>
  <c r="K27" i="5"/>
  <c r="N32" i="5"/>
  <c r="L31" i="5"/>
  <c r="J29" i="5"/>
  <c r="M31" i="5"/>
  <c r="M29" i="5"/>
  <c r="K29" i="5"/>
  <c r="N31" i="5"/>
  <c r="L27" i="5"/>
  <c r="I30" i="5"/>
  <c r="J28" i="5"/>
  <c r="K31" i="5"/>
  <c r="I32" i="5"/>
  <c r="I27" i="5"/>
  <c r="O29" i="5"/>
  <c r="K32" i="5"/>
  <c r="N29" i="5"/>
  <c r="O27" i="5"/>
  <c r="J27" i="5"/>
  <c r="L32" i="5"/>
  <c r="I28" i="5"/>
  <c r="N30" i="5"/>
  <c r="M27" i="5"/>
  <c r="J30" i="5"/>
  <c r="O32" i="5"/>
  <c r="N27" i="5"/>
  <c r="K30" i="5"/>
  <c r="M30" i="5"/>
  <c r="O28" i="5"/>
  <c r="O31" i="5"/>
  <c r="N28" i="5"/>
  <c r="J31" i="5"/>
  <c r="I29" i="5"/>
  <c r="K28" i="5"/>
  <c r="O30" i="5"/>
  <c r="L28" i="5"/>
  <c r="J32" i="5"/>
  <c r="M28" i="5"/>
  <c r="I31" i="5"/>
  <c r="L29" i="5"/>
  <c r="Y30" i="5" l="1"/>
  <c r="Z30" i="5" s="1"/>
  <c r="AA27" i="5"/>
  <c r="AB27" i="5"/>
  <c r="T32" i="5"/>
  <c r="U30" i="5"/>
  <c r="W28" i="5"/>
  <c r="W29" i="5"/>
  <c r="W27" i="5"/>
  <c r="S30" i="5"/>
  <c r="V27" i="5"/>
  <c r="S27" i="5"/>
  <c r="T30" i="5"/>
  <c r="Q28" i="5"/>
  <c r="R32" i="5"/>
  <c r="W32" i="5"/>
  <c r="Q30" i="5"/>
  <c r="S28" i="5"/>
  <c r="R31" i="5"/>
  <c r="S29" i="5"/>
  <c r="R30" i="5"/>
  <c r="V28" i="5"/>
  <c r="A34" i="5"/>
  <c r="U32" i="5"/>
  <c r="S32" i="5"/>
  <c r="V29" i="5"/>
  <c r="T27" i="5"/>
  <c r="W31" i="5"/>
  <c r="R28" i="5"/>
  <c r="W30" i="5"/>
  <c r="T29" i="5"/>
  <c r="U31" i="5"/>
  <c r="Q32" i="5"/>
  <c r="T31" i="5"/>
  <c r="R29" i="5"/>
  <c r="Q29" i="5"/>
  <c r="V32" i="5"/>
  <c r="R27" i="5"/>
  <c r="S31" i="5"/>
  <c r="Q27" i="5"/>
  <c r="U27" i="5"/>
  <c r="V30" i="5"/>
  <c r="U28" i="5"/>
  <c r="Q31" i="5"/>
  <c r="T28" i="5"/>
  <c r="U29" i="5"/>
  <c r="V31" i="5"/>
  <c r="AA28" i="5" l="1"/>
  <c r="AB28" i="5"/>
  <c r="C41" i="5"/>
  <c r="E36" i="5"/>
  <c r="B36" i="5"/>
  <c r="A37" i="5"/>
  <c r="D38" i="5"/>
  <c r="G39" i="5"/>
  <c r="G40" i="5"/>
  <c r="I34" i="5"/>
  <c r="F38" i="5"/>
  <c r="G41" i="5"/>
  <c r="G38" i="5"/>
  <c r="A40" i="5"/>
  <c r="B40" i="5"/>
  <c r="B37" i="5"/>
  <c r="B41" i="5"/>
  <c r="G36" i="5"/>
  <c r="C40" i="5"/>
  <c r="D40" i="5"/>
  <c r="D37" i="5"/>
  <c r="B39" i="5"/>
  <c r="E40" i="5"/>
  <c r="E37" i="5"/>
  <c r="F40" i="5"/>
  <c r="A38" i="5"/>
  <c r="F37" i="5"/>
  <c r="F41" i="5"/>
  <c r="E41" i="5"/>
  <c r="C37" i="5"/>
  <c r="E38" i="5"/>
  <c r="G37" i="5"/>
  <c r="A39" i="5"/>
  <c r="A36" i="5"/>
  <c r="F39" i="5"/>
  <c r="F36" i="5"/>
  <c r="C39" i="5"/>
  <c r="D36" i="5"/>
  <c r="B38" i="5"/>
  <c r="E39" i="5"/>
  <c r="C38" i="5"/>
  <c r="D41" i="5"/>
  <c r="A41" i="5"/>
  <c r="C36" i="5"/>
  <c r="D39" i="5"/>
  <c r="AA29" i="5" l="1"/>
  <c r="AB29" i="5"/>
  <c r="Q34" i="5"/>
  <c r="I36" i="5"/>
  <c r="L37" i="5"/>
  <c r="O38" i="5"/>
  <c r="N39" i="5"/>
  <c r="I37" i="5"/>
  <c r="L38" i="5"/>
  <c r="O39" i="5"/>
  <c r="N40" i="5"/>
  <c r="K40" i="5"/>
  <c r="O41" i="5"/>
  <c r="M36" i="5"/>
  <c r="J39" i="5"/>
  <c r="N36" i="5"/>
  <c r="I41" i="5"/>
  <c r="O36" i="5"/>
  <c r="I38" i="5"/>
  <c r="J41" i="5"/>
  <c r="J38" i="5"/>
  <c r="O37" i="5"/>
  <c r="K38" i="5"/>
  <c r="L41" i="5"/>
  <c r="M38" i="5"/>
  <c r="M41" i="5"/>
  <c r="I39" i="5"/>
  <c r="N38" i="5"/>
  <c r="L36" i="5"/>
  <c r="K41" i="5"/>
  <c r="M39" i="5"/>
  <c r="I40" i="5"/>
  <c r="M37" i="5"/>
  <c r="J40" i="5"/>
  <c r="J37" i="5"/>
  <c r="O40" i="5"/>
  <c r="M40" i="5"/>
  <c r="J36" i="5"/>
  <c r="K39" i="5"/>
  <c r="K36" i="5"/>
  <c r="N37" i="5"/>
  <c r="L39" i="5"/>
  <c r="K37" i="5"/>
  <c r="N41" i="5"/>
  <c r="L40" i="5"/>
  <c r="AA30" i="5" l="1"/>
  <c r="AB30" i="5"/>
  <c r="Q36" i="5"/>
  <c r="T37" i="5"/>
  <c r="U39" i="5"/>
  <c r="W37" i="5"/>
  <c r="R41" i="5"/>
  <c r="U38" i="5"/>
  <c r="W36" i="5"/>
  <c r="V40" i="5"/>
  <c r="T38" i="5"/>
  <c r="R36" i="5"/>
  <c r="U36" i="5"/>
  <c r="V39" i="5"/>
  <c r="Q40" i="5"/>
  <c r="Q39" i="5"/>
  <c r="T36" i="5"/>
  <c r="T39" i="5"/>
  <c r="S36" i="5"/>
  <c r="W39" i="5"/>
  <c r="V36" i="5"/>
  <c r="W41" i="5"/>
  <c r="V41" i="5"/>
  <c r="Q38" i="5"/>
  <c r="U41" i="5"/>
  <c r="S39" i="5"/>
  <c r="S38" i="5"/>
  <c r="V38" i="5"/>
  <c r="W38" i="5"/>
  <c r="S41" i="5"/>
  <c r="R38" i="5"/>
  <c r="W40" i="5"/>
  <c r="V37" i="5"/>
  <c r="Q41" i="5"/>
  <c r="U37" i="5"/>
  <c r="T41" i="5"/>
  <c r="T40" i="5"/>
  <c r="S37" i="5"/>
  <c r="S40" i="5"/>
  <c r="R37" i="5"/>
  <c r="R40" i="5"/>
  <c r="Q37" i="5"/>
  <c r="R39" i="5"/>
  <c r="U40" i="5"/>
</calcChain>
</file>

<file path=xl/sharedStrings.xml><?xml version="1.0" encoding="utf-8"?>
<sst xmlns="http://schemas.openxmlformats.org/spreadsheetml/2006/main" count="29" uniqueCount="29">
  <si>
    <t>Su</t>
  </si>
  <si>
    <t>M</t>
  </si>
  <si>
    <t>Tu</t>
  </si>
  <si>
    <t>W</t>
  </si>
  <si>
    <t>Th</t>
  </si>
  <si>
    <t>F</t>
  </si>
  <si>
    <t>Sa</t>
  </si>
  <si>
    <t>Average Cycle</t>
  </si>
  <si>
    <t>Instructions</t>
  </si>
  <si>
    <t>Year:</t>
  </si>
  <si>
    <t>Start Month:</t>
  </si>
  <si>
    <t>Notes</t>
  </si>
  <si>
    <t>Ovulation Calendar</t>
  </si>
  <si>
    <t>Ovulation</t>
  </si>
  <si>
    <t>Start Date of Last Period</t>
  </si>
  <si>
    <t>Fertility</t>
  </si>
  <si>
    <t>Update the year and start month as needed.</t>
  </si>
  <si>
    <t>Estimated ovulation dates and the estimated fertility window are highlighted green.</t>
  </si>
  <si>
    <t>Due Date</t>
  </si>
  <si>
    <t>DISCLAIMER: This calendar makes assumptions that may not be accurate for your specific situation. It is not to be used for medical advice, diagnosis, treatment, or in place of professional medical care. Consult a qualified professional for medical care or therapy.</t>
  </si>
  <si>
    <t xml:space="preserve">Future dates assume a regular cycle. </t>
  </si>
  <si>
    <t>Period Start</t>
  </si>
  <si>
    <t>Average Ovulation Day</t>
  </si>
  <si>
    <t>The next Ovulation dates are estimated by subtracting the Average Ovulation Day from the first day of each period.</t>
  </si>
  <si>
    <t>The Fertility window is estimated to start about 5 days prior and one day after the estimated ovulation date.</t>
  </si>
  <si>
    <t>Step 3: Enter actual Period Start and Ovulation dates in the table for tracking purposes</t>
  </si>
  <si>
    <t>Step 2: Enter your average cycle and duration</t>
  </si>
  <si>
    <t>Step 1: Enter the start date of your last period</t>
  </si>
  <si>
    <t>NOTE: This calculator should not be used in place of more reliable birth control methods. It is intended only as an aid for people wanting to have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</si>
</sst>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numFmt numFmtId="165" formatCode="mmmm\ \'yy"/>
    <numFmt numFmtId="166" formatCode="m/d/yy;@"/>
    <numFmt numFmtId="167" formatCode="[$-409]mmm\ d\,\ yyyy;@"/>
  </numFmts>
  <fonts count="30" x14ac:knownFonts="1">
    <font>
      <sz val="10"/>
      <name val="Arial"/>
    </font>
    <font>
      <u/>
      <sz val="10"/>
      <color indexed="12"/>
      <name val="Tahoma"/>
      <family val="2"/>
    </font>
    <font>
      <sz val="8"/>
      <name val="Arial"/>
      <family val="2"/>
    </font>
    <font>
      <u/>
      <sz val="8"/>
      <color indexed="12"/>
      <name val="Verdana"/>
      <family val="2"/>
    </font>
    <font>
      <sz val="8"/>
      <name val="Arial"/>
      <family val="2"/>
    </font>
    <font>
      <sz val="9"/>
      <name val="Arial"/>
      <family val="2"/>
    </font>
    <font>
      <b/>
      <sz val="16"/>
      <color indexed="60"/>
      <name val="Arial"/>
      <family val="2"/>
    </font>
    <font>
      <sz val="6"/>
      <color indexed="9"/>
      <name val="Arial"/>
      <family val="2"/>
    </font>
    <font>
      <b/>
      <sz val="10"/>
      <color indexed="9"/>
      <name val="Arial"/>
      <family val="2"/>
    </font>
    <font>
      <sz val="10"/>
      <name val="Arial"/>
      <family val="2"/>
    </font>
    <font>
      <sz val="10"/>
      <color indexed="48"/>
      <name val="Arial"/>
      <family val="2"/>
    </font>
    <font>
      <sz val="8"/>
      <name val="Arial"/>
      <family val="2"/>
    </font>
    <font>
      <sz val="10"/>
      <color indexed="9"/>
      <name val="Arial"/>
      <family val="2"/>
    </font>
    <font>
      <sz val="8"/>
      <color indexed="53"/>
      <name val="Arial"/>
      <family val="2"/>
    </font>
    <font>
      <sz val="10"/>
      <color theme="4"/>
      <name val="Arial"/>
      <family val="2"/>
    </font>
    <font>
      <sz val="8"/>
      <color theme="4"/>
      <name val="Arial"/>
      <family val="2"/>
    </font>
    <font>
      <sz val="10"/>
      <color theme="4" tint="-0.249977111117893"/>
      <name val="Arial"/>
      <family val="2"/>
    </font>
    <font>
      <u/>
      <sz val="8"/>
      <color theme="4"/>
      <name val="Arial"/>
      <family val="2"/>
    </font>
    <font>
      <sz val="8"/>
      <color theme="4" tint="-0.249977111117893"/>
      <name val="Arial"/>
      <family val="2"/>
    </font>
    <font>
      <u/>
      <sz val="8"/>
      <color theme="4" tint="-0.249977111117893"/>
      <name val="Tahoma"/>
      <family val="2"/>
    </font>
    <font>
      <b/>
      <sz val="12"/>
      <color theme="4" tint="-0.249977111117893"/>
      <name val="Arial"/>
      <family val="2"/>
    </font>
    <font>
      <b/>
      <sz val="10"/>
      <color theme="0"/>
      <name val="Arial"/>
      <family val="2"/>
    </font>
    <font>
      <sz val="10"/>
      <color theme="0"/>
      <name val="Arial"/>
      <family val="2"/>
    </font>
    <font>
      <sz val="11"/>
      <name val="Arial"/>
      <family val="2"/>
    </font>
    <font>
      <b/>
      <sz val="20"/>
      <color theme="4"/>
      <name val="Arial"/>
      <family val="2"/>
    </font>
    <font>
      <sz val="18"/>
      <color theme="4" tint="-0.499984740745262"/>
      <name val="Arial"/>
      <family val="2"/>
    </font>
    <font>
      <sz val="10"/>
      <color theme="4" tint="-0.499984740745262"/>
      <name val="Arial"/>
      <family val="2"/>
    </font>
    <font>
      <b/>
      <sz val="10"/>
      <color theme="4" tint="-0.499984740745262"/>
      <name val="Arial"/>
      <family val="2"/>
    </font>
    <font>
      <b/>
      <sz val="11"/>
      <color theme="4" tint="-0.499984740745262"/>
      <name val="Arial"/>
      <family val="2"/>
    </font>
    <font>
      <b/>
      <sz val="24"/>
      <color theme="4" tint="-0.249977111117893"/>
      <name val="Arial"/>
      <family val="2"/>
    </font>
  </fonts>
  <fills count="8">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5" tint="-0.249977111117893"/>
        <bgColor indexed="64"/>
      </patternFill>
    </fill>
  </fills>
  <borders count="17">
    <border>
      <left/>
      <right/>
      <top/>
      <bottom/>
      <diagonal/>
    </border>
    <border>
      <left/>
      <right/>
      <top/>
      <bottom style="thin">
        <color indexed="55"/>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right/>
      <top style="thin">
        <color indexed="55"/>
      </top>
      <bottom style="thin">
        <color indexed="55"/>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3743705557422"/>
      </left>
      <right/>
      <top/>
      <bottom/>
      <diagonal/>
    </border>
    <border>
      <left/>
      <right style="thin">
        <color theme="0" tint="-0.14993743705557422"/>
      </right>
      <top/>
      <bottom/>
      <diagonal/>
    </border>
    <border>
      <left style="thin">
        <color theme="0" tint="-0.14993743705557422"/>
      </left>
      <right/>
      <top/>
      <bottom style="thin">
        <color theme="0" tint="-0.14993743705557422"/>
      </bottom>
      <diagonal/>
    </border>
    <border>
      <left/>
      <right/>
      <top/>
      <bottom style="thin">
        <color theme="0" tint="-0.14993743705557422"/>
      </bottom>
      <diagonal/>
    </border>
    <border>
      <left/>
      <right style="thin">
        <color theme="0" tint="-0.14993743705557422"/>
      </right>
      <top/>
      <bottom style="thin">
        <color theme="0" tint="-0.14993743705557422"/>
      </bottom>
      <diagonal/>
    </border>
  </borders>
  <cellStyleXfs count="2">
    <xf numFmtId="0" fontId="0" fillId="0" borderId="0"/>
    <xf numFmtId="0" fontId="1" fillId="0" borderId="0" applyNumberFormat="0" applyFill="0" applyBorder="0" applyAlignment="0" applyProtection="0">
      <alignment vertical="top"/>
      <protection locked="0"/>
    </xf>
  </cellStyleXfs>
  <cellXfs count="75">
    <xf numFmtId="0" fontId="0" fillId="0" borderId="0" xfId="0"/>
    <xf numFmtId="166" fontId="4" fillId="0" borderId="0" xfId="0" applyNumberFormat="1" applyFont="1" applyFill="1" applyAlignment="1">
      <alignment horizontal="center"/>
    </xf>
    <xf numFmtId="0" fontId="0" fillId="0" borderId="0" xfId="0" applyAlignment="1">
      <alignment horizontal="center"/>
    </xf>
    <xf numFmtId="0" fontId="10" fillId="0" borderId="0" xfId="0" applyFont="1" applyAlignment="1">
      <alignment vertical="top" wrapText="1"/>
    </xf>
    <xf numFmtId="0" fontId="10" fillId="0" borderId="0" xfId="0" applyFont="1" applyAlignment="1">
      <alignment vertical="center"/>
    </xf>
    <xf numFmtId="0" fontId="0" fillId="0" borderId="0" xfId="0" applyAlignment="1">
      <alignment vertical="center"/>
    </xf>
    <xf numFmtId="0" fontId="7" fillId="0" borderId="0" xfId="0" applyFont="1" applyAlignment="1">
      <alignment vertical="center"/>
    </xf>
    <xf numFmtId="0" fontId="9" fillId="0" borderId="0" xfId="0" applyFont="1"/>
    <xf numFmtId="0" fontId="9" fillId="0" borderId="0" xfId="0" applyFont="1" applyAlignment="1">
      <alignment horizontal="center"/>
    </xf>
    <xf numFmtId="0" fontId="9" fillId="0" borderId="0" xfId="0" applyFont="1" applyAlignment="1">
      <alignment vertical="center"/>
    </xf>
    <xf numFmtId="166" fontId="2" fillId="0" borderId="0" xfId="0" applyNumberFormat="1" applyFont="1" applyFill="1" applyAlignment="1">
      <alignment horizontal="center"/>
    </xf>
    <xf numFmtId="0" fontId="16" fillId="0" borderId="0" xfId="0" applyFont="1" applyAlignment="1"/>
    <xf numFmtId="0" fontId="16" fillId="0" borderId="0" xfId="0" applyFont="1" applyAlignment="1">
      <alignment vertical="center"/>
    </xf>
    <xf numFmtId="0" fontId="16" fillId="0" borderId="0" xfId="0" applyFont="1" applyAlignment="1">
      <alignment vertical="top" wrapText="1"/>
    </xf>
    <xf numFmtId="0" fontId="17" fillId="0" borderId="0" xfId="1" applyFont="1" applyAlignment="1" applyProtection="1"/>
    <xf numFmtId="0" fontId="14" fillId="0" borderId="0" xfId="0" applyFont="1"/>
    <xf numFmtId="166" fontId="15" fillId="0" borderId="0" xfId="0" applyNumberFormat="1" applyFont="1" applyFill="1" applyAlignment="1">
      <alignment horizontal="center"/>
    </xf>
    <xf numFmtId="0" fontId="15" fillId="0" borderId="0" xfId="0" applyFont="1" applyAlignment="1">
      <alignment horizontal="right"/>
    </xf>
    <xf numFmtId="0" fontId="6" fillId="3" borderId="0" xfId="0" applyFont="1" applyFill="1" applyBorder="1" applyAlignment="1" applyProtection="1">
      <alignment vertical="center"/>
    </xf>
    <xf numFmtId="0" fontId="3" fillId="3" borderId="0" xfId="1" applyFont="1" applyFill="1" applyBorder="1" applyAlignment="1" applyProtection="1"/>
    <xf numFmtId="0" fontId="0" fillId="3" borderId="0" xfId="0" applyFill="1"/>
    <xf numFmtId="0" fontId="2" fillId="3" borderId="0" xfId="0" applyFont="1" applyFill="1" applyBorder="1" applyAlignment="1"/>
    <xf numFmtId="0" fontId="10" fillId="3" borderId="0" xfId="0" applyFont="1" applyFill="1" applyAlignment="1">
      <alignment vertical="top" wrapText="1"/>
    </xf>
    <xf numFmtId="0" fontId="14" fillId="3" borderId="0" xfId="0" applyFont="1" applyFill="1"/>
    <xf numFmtId="0" fontId="16" fillId="0" borderId="0" xfId="0" applyFont="1" applyAlignment="1">
      <alignment vertical="center" wrapText="1"/>
    </xf>
    <xf numFmtId="167" fontId="9" fillId="0" borderId="0" xfId="0" applyNumberFormat="1" applyFont="1" applyBorder="1" applyAlignment="1">
      <alignment horizontal="center" vertical="center"/>
    </xf>
    <xf numFmtId="0" fontId="9" fillId="0" borderId="0" xfId="0" applyFont="1" applyAlignment="1">
      <alignment vertical="top" wrapText="1"/>
    </xf>
    <xf numFmtId="166" fontId="9" fillId="3" borderId="0" xfId="0" applyNumberFormat="1" applyFont="1" applyFill="1" applyBorder="1" applyAlignment="1">
      <alignment horizontal="center" vertical="center"/>
    </xf>
    <xf numFmtId="0" fontId="16" fillId="3" borderId="0" xfId="0" applyFont="1" applyFill="1"/>
    <xf numFmtId="166" fontId="18" fillId="3" borderId="0" xfId="0" applyNumberFormat="1" applyFont="1" applyFill="1" applyAlignment="1">
      <alignment horizontal="center"/>
    </xf>
    <xf numFmtId="0" fontId="19" fillId="3" borderId="0" xfId="1" applyFont="1" applyFill="1" applyBorder="1" applyAlignment="1" applyProtection="1">
      <alignment horizontal="right"/>
    </xf>
    <xf numFmtId="0" fontId="18" fillId="3" borderId="0" xfId="0" applyFont="1" applyFill="1" applyBorder="1" applyAlignment="1">
      <alignment horizontal="right" vertical="center"/>
    </xf>
    <xf numFmtId="0" fontId="9" fillId="0" borderId="0" xfId="0" applyFont="1" applyBorder="1" applyAlignment="1">
      <alignment vertical="center"/>
    </xf>
    <xf numFmtId="0" fontId="7" fillId="0" borderId="0" xfId="0" applyFont="1" applyBorder="1" applyAlignment="1">
      <alignment vertical="center"/>
    </xf>
    <xf numFmtId="0" fontId="5" fillId="0" borderId="0" xfId="0" applyFont="1" applyFill="1" applyBorder="1" applyAlignment="1">
      <alignment horizontal="center" vertical="center"/>
    </xf>
    <xf numFmtId="0" fontId="9" fillId="0" borderId="0" xfId="0" applyFont="1" applyFill="1" applyBorder="1" applyAlignment="1">
      <alignment vertical="center"/>
    </xf>
    <xf numFmtId="0" fontId="8" fillId="0" borderId="0" xfId="0" applyFont="1" applyFill="1" applyBorder="1" applyAlignment="1">
      <alignment vertical="center"/>
    </xf>
    <xf numFmtId="0" fontId="0" fillId="0" borderId="0" xfId="0" applyFill="1" applyBorder="1" applyAlignment="1">
      <alignment horizontal="center"/>
    </xf>
    <xf numFmtId="0" fontId="21" fillId="5" borderId="0" xfId="0" applyFont="1" applyFill="1" applyBorder="1" applyAlignment="1">
      <alignment vertical="center"/>
    </xf>
    <xf numFmtId="0" fontId="22" fillId="5" borderId="0" xfId="0" applyFont="1" applyFill="1"/>
    <xf numFmtId="0" fontId="22" fillId="5" borderId="0" xfId="0" applyFont="1" applyFill="1" applyAlignment="1">
      <alignment horizontal="center"/>
    </xf>
    <xf numFmtId="0" fontId="23" fillId="0" borderId="0" xfId="0" applyFont="1"/>
    <xf numFmtId="164" fontId="5" fillId="0" borderId="5" xfId="0" applyNumberFormat="1" applyFont="1" applyBorder="1" applyAlignment="1">
      <alignment horizontal="center" vertical="center"/>
    </xf>
    <xf numFmtId="0" fontId="12" fillId="7" borderId="0" xfId="0" applyFont="1" applyFill="1" applyBorder="1" applyAlignment="1">
      <alignment horizontal="center" vertical="center" shrinkToFit="1"/>
    </xf>
    <xf numFmtId="0" fontId="12" fillId="4" borderId="1" xfId="0" applyFont="1" applyFill="1" applyBorder="1" applyAlignment="1">
      <alignment horizontal="center" vertical="center" shrinkToFit="1"/>
    </xf>
    <xf numFmtId="0" fontId="12" fillId="5" borderId="1" xfId="0" applyFont="1" applyFill="1" applyBorder="1" applyAlignment="1">
      <alignment horizontal="center" vertical="center" shrinkToFit="1"/>
    </xf>
    <xf numFmtId="0" fontId="22" fillId="6" borderId="0" xfId="0" applyFont="1" applyFill="1" applyBorder="1" applyAlignment="1">
      <alignment horizontal="center" vertical="center" shrinkToFit="1"/>
    </xf>
    <xf numFmtId="166" fontId="9" fillId="0" borderId="6" xfId="0" applyNumberFormat="1" applyFont="1" applyFill="1" applyBorder="1" applyAlignment="1">
      <alignment horizontal="center" vertical="center"/>
    </xf>
    <xf numFmtId="0" fontId="9" fillId="0" borderId="9" xfId="0" applyFont="1" applyFill="1" applyBorder="1"/>
    <xf numFmtId="0" fontId="0" fillId="0" borderId="10" xfId="0" applyFill="1" applyBorder="1"/>
    <xf numFmtId="0" fontId="0" fillId="0" borderId="10" xfId="0" applyFill="1" applyBorder="1" applyAlignment="1">
      <alignment horizontal="center"/>
    </xf>
    <xf numFmtId="0" fontId="0" fillId="0" borderId="11" xfId="0" applyFill="1" applyBorder="1" applyAlignment="1">
      <alignment horizontal="center"/>
    </xf>
    <xf numFmtId="0" fontId="0" fillId="0" borderId="12" xfId="0" applyFill="1" applyBorder="1"/>
    <xf numFmtId="0" fontId="8" fillId="0" borderId="13" xfId="0" applyFont="1" applyFill="1" applyBorder="1" applyAlignment="1">
      <alignment vertical="center"/>
    </xf>
    <xf numFmtId="166" fontId="2" fillId="0" borderId="12" xfId="0" applyNumberFormat="1" applyFont="1" applyFill="1" applyBorder="1" applyAlignment="1">
      <alignment horizontal="left" indent="1"/>
    </xf>
    <xf numFmtId="0" fontId="9" fillId="0" borderId="13" xfId="0" applyFont="1" applyFill="1" applyBorder="1" applyAlignment="1">
      <alignment horizontal="left"/>
    </xf>
    <xf numFmtId="166" fontId="13" fillId="0" borderId="14" xfId="0" applyNumberFormat="1" applyFont="1" applyFill="1" applyBorder="1" applyAlignment="1">
      <alignment horizontal="left" indent="1"/>
    </xf>
    <xf numFmtId="0" fontId="0" fillId="0" borderId="15" xfId="0" applyFill="1" applyBorder="1" applyAlignment="1">
      <alignment horizontal="center"/>
    </xf>
    <xf numFmtId="0" fontId="0" fillId="0" borderId="16" xfId="0" applyFill="1" applyBorder="1" applyAlignment="1">
      <alignment horizontal="left"/>
    </xf>
    <xf numFmtId="0" fontId="0" fillId="0" borderId="0" xfId="0" applyAlignment="1"/>
    <xf numFmtId="0" fontId="24" fillId="0" borderId="0" xfId="0" applyFont="1" applyAlignment="1">
      <alignment vertical="center"/>
    </xf>
    <xf numFmtId="0" fontId="25" fillId="3" borderId="0" xfId="0" applyFont="1" applyFill="1" applyBorder="1" applyAlignment="1" applyProtection="1">
      <alignment vertical="center"/>
    </xf>
    <xf numFmtId="0" fontId="26" fillId="3" borderId="0" xfId="0" applyFont="1" applyFill="1" applyAlignment="1">
      <alignment horizontal="right"/>
    </xf>
    <xf numFmtId="0" fontId="28" fillId="0" borderId="0" xfId="0" applyFont="1" applyAlignment="1"/>
    <xf numFmtId="165" fontId="20" fillId="0" borderId="0" xfId="0" applyNumberFormat="1" applyFont="1" applyFill="1" applyBorder="1" applyAlignment="1">
      <alignment horizontal="center" vertical="center"/>
    </xf>
    <xf numFmtId="0" fontId="29" fillId="2" borderId="0" xfId="0" applyFont="1" applyFill="1" applyBorder="1" applyAlignment="1">
      <alignment horizontal="center" vertical="center"/>
    </xf>
    <xf numFmtId="0" fontId="27" fillId="0" borderId="2" xfId="0" applyFont="1" applyFill="1" applyBorder="1" applyAlignment="1">
      <alignment horizontal="center"/>
    </xf>
    <xf numFmtId="0" fontId="27" fillId="0" borderId="4" xfId="0" applyFont="1" applyFill="1" applyBorder="1" applyAlignment="1">
      <alignment horizontal="center"/>
    </xf>
    <xf numFmtId="0" fontId="27" fillId="0" borderId="3" xfId="0" applyFont="1" applyFill="1" applyBorder="1" applyAlignment="1">
      <alignment horizontal="center"/>
    </xf>
    <xf numFmtId="167" fontId="9" fillId="0" borderId="7" xfId="0" applyNumberFormat="1" applyFont="1" applyBorder="1" applyAlignment="1">
      <alignment horizontal="center" vertical="center"/>
    </xf>
    <xf numFmtId="167" fontId="9" fillId="0" borderId="8" xfId="0" applyNumberFormat="1" applyFont="1" applyBorder="1" applyAlignment="1">
      <alignment horizontal="center" vertical="center"/>
    </xf>
    <xf numFmtId="0" fontId="21" fillId="5" borderId="0" xfId="0" applyFont="1" applyFill="1" applyBorder="1" applyAlignment="1">
      <alignment horizontal="center" vertical="center" shrinkToFit="1"/>
    </xf>
    <xf numFmtId="0" fontId="16" fillId="0" borderId="0" xfId="0" applyFont="1" applyAlignment="1">
      <alignment horizontal="left" vertical="top" wrapText="1"/>
    </xf>
    <xf numFmtId="0" fontId="9" fillId="0" borderId="7" xfId="0" applyNumberFormat="1" applyFont="1" applyBorder="1" applyAlignment="1">
      <alignment horizontal="center" vertical="center"/>
    </xf>
    <xf numFmtId="0" fontId="9" fillId="0" borderId="8" xfId="0" applyNumberFormat="1" applyFont="1" applyBorder="1" applyAlignment="1">
      <alignment horizontal="center" vertical="center"/>
    </xf>
  </cellXfs>
  <cellStyles count="2">
    <cellStyle name="Hyperlink" xfId="1" builtinId="8"/>
    <cellStyle name="Normal" xfId="0" builtinId="0"/>
  </cellStyles>
  <dxfs count="4">
    <dxf>
      <font>
        <condense val="0"/>
        <extend val="0"/>
        <color indexed="9"/>
      </font>
      <fill>
        <patternFill>
          <bgColor theme="5"/>
        </patternFill>
      </fill>
    </dxf>
    <dxf>
      <font>
        <condense val="0"/>
        <extend val="0"/>
        <color indexed="9"/>
      </font>
      <fill>
        <patternFill>
          <bgColor theme="5" tint="-0.24994659260841701"/>
        </patternFill>
      </fill>
    </dxf>
    <dxf>
      <font>
        <condense val="0"/>
        <extend val="0"/>
      </font>
      <fill>
        <patternFill>
          <bgColor theme="0" tint="-4.9989318521683403E-2"/>
        </patternFill>
      </fill>
    </dxf>
    <dxf>
      <fill>
        <patternFill>
          <bgColor theme="6" tint="0.399945066682943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B1E5E5"/>
      <rgbColor rgb="000000FF"/>
      <rgbColor rgb="00B1B1E5"/>
      <rgbColor rgb="00FF00FF"/>
      <rgbColor rgb="0000FFFF"/>
      <rgbColor rgb="00800000"/>
      <rgbColor rgb="0039ACAC"/>
      <rgbColor rgb="00000080"/>
      <rgbColor rgb="003939AC"/>
      <rgbColor rgb="00D1A375"/>
      <rgbColor rgb="00008080"/>
      <rgbColor rgb="00EEEEEE"/>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CF9F9"/>
      <rgbColor rgb="00ECECF9"/>
      <rgbColor rgb="0099CCFF"/>
      <rgbColor rgb="00FF99CC"/>
      <rgbColor rgb="00F9F2EC"/>
      <rgbColor rgb="00ECF2F9"/>
      <rgbColor rgb="003366FF"/>
      <rgbColor rgb="0033CCCC"/>
      <rgbColor rgb="007575D1"/>
      <rgbColor rgb="00B1CBE5"/>
      <rgbColor rgb="0075A3D1"/>
      <rgbColor rgb="003973AC"/>
      <rgbColor rgb="00AC7339"/>
      <rgbColor rgb="00B2B2B2"/>
      <rgbColor rgb="00003366"/>
      <rgbColor rgb="0075D1D1"/>
      <rgbColor rgb="00216363"/>
      <rgbColor rgb="00212163"/>
      <rgbColor rgb="00214263"/>
      <rgbColor rgb="00E5CBB1"/>
      <rgbColor rgb="0063422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soft-blue-green">
      <a:dk1>
        <a:sysClr val="windowText" lastClr="000000"/>
      </a:dk1>
      <a:lt1>
        <a:sysClr val="window" lastClr="FFFFFF"/>
      </a:lt1>
      <a:dk2>
        <a:srgbClr val="37606B"/>
      </a:dk2>
      <a:lt2>
        <a:srgbClr val="E6E9F2"/>
      </a:lt2>
      <a:accent1>
        <a:srgbClr val="86B4C0"/>
      </a:accent1>
      <a:accent2>
        <a:srgbClr val="95C086"/>
      </a:accent2>
      <a:accent3>
        <a:srgbClr val="C09486"/>
      </a:accent3>
      <a:accent4>
        <a:srgbClr val="86C0B2"/>
      </a:accent4>
      <a:accent5>
        <a:srgbClr val="B2C086"/>
      </a:accent5>
      <a:accent6>
        <a:srgbClr val="8695C0"/>
      </a:accent6>
      <a:hlink>
        <a:srgbClr val="B6D2D9"/>
      </a:hlink>
      <a:folHlink>
        <a:srgbClr val="C998C1"/>
      </a:folHlink>
    </a:clrScheme>
    <a:fontScheme name="Office Classic 2">
      <a:maj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6"/>
  <sheetViews>
    <sheetView showGridLines="0" tabSelected="1" topLeftCell="A21" workbookViewId="0">
      <selection activeCell="A43" sqref="A43:XFD43"/>
    </sheetView>
  </sheetViews>
  <sheetFormatPr defaultRowHeight="12.5" x14ac:dyDescent="0.25"/>
  <cols>
    <col min="1" max="7" width="3.26953125" customWidth="1"/>
    <col min="8" max="8" width="3.1796875" customWidth="1"/>
    <col min="9" max="15" width="3.26953125" customWidth="1"/>
    <col min="16" max="16" width="3.1796875" customWidth="1"/>
    <col min="17" max="23" width="3.26953125" customWidth="1"/>
    <col min="24" max="24" width="4.81640625" customWidth="1"/>
    <col min="25" max="26" width="11" customWidth="1"/>
    <col min="27" max="28" width="11" style="2" customWidth="1"/>
    <col min="29" max="29" width="3.7265625" customWidth="1"/>
    <col min="30" max="30" width="38.81640625" style="11" customWidth="1"/>
  </cols>
  <sheetData>
    <row r="1" spans="1:30" ht="23.25" customHeight="1" x14ac:dyDescent="0.3">
      <c r="A1" s="61" t="s">
        <v>12</v>
      </c>
      <c r="B1" s="18"/>
      <c r="C1" s="18"/>
      <c r="D1" s="18"/>
      <c r="E1" s="18"/>
      <c r="F1" s="18"/>
      <c r="G1" s="18"/>
      <c r="H1" s="18"/>
      <c r="I1" s="18"/>
      <c r="J1" s="18"/>
      <c r="K1" s="18"/>
      <c r="L1" s="18"/>
      <c r="M1" s="18"/>
      <c r="N1" s="18"/>
      <c r="O1" s="18"/>
      <c r="P1" s="18"/>
      <c r="Q1" s="18"/>
      <c r="R1" s="18"/>
      <c r="S1" s="18"/>
      <c r="T1" s="18"/>
      <c r="U1" s="18"/>
      <c r="V1" s="18"/>
      <c r="W1" s="18"/>
      <c r="X1" s="18"/>
      <c r="Y1" s="18"/>
      <c r="Z1" s="18"/>
      <c r="AA1" s="18"/>
      <c r="AB1" s="31"/>
      <c r="AC1" s="3"/>
      <c r="AD1" s="63" t="s">
        <v>8</v>
      </c>
    </row>
    <row r="2" spans="1:30" x14ac:dyDescent="0.25">
      <c r="A2" s="19"/>
      <c r="B2" s="19"/>
      <c r="C2" s="19"/>
      <c r="D2" s="19"/>
      <c r="E2" s="19"/>
      <c r="F2" s="19"/>
      <c r="G2" s="20"/>
      <c r="H2" s="20"/>
      <c r="I2" s="20"/>
      <c r="J2" s="20"/>
      <c r="K2" s="20"/>
      <c r="L2" s="20"/>
      <c r="M2" s="20"/>
      <c r="N2" s="20"/>
      <c r="O2" s="20"/>
      <c r="P2" s="20"/>
      <c r="Q2" s="20"/>
      <c r="R2" s="21"/>
      <c r="S2" s="21"/>
      <c r="T2" s="21"/>
      <c r="U2" s="21"/>
      <c r="V2" s="21"/>
      <c r="W2" s="21"/>
      <c r="X2" s="20"/>
      <c r="Y2" s="20"/>
      <c r="Z2" s="22"/>
      <c r="AA2" s="22"/>
      <c r="AB2" s="22"/>
      <c r="AC2" s="3"/>
    </row>
    <row r="3" spans="1:30" ht="13" x14ac:dyDescent="0.3">
      <c r="A3" s="23"/>
      <c r="B3" s="28"/>
      <c r="C3" s="28"/>
      <c r="D3" s="62" t="s">
        <v>9</v>
      </c>
      <c r="E3" s="66">
        <v>2017</v>
      </c>
      <c r="F3" s="67"/>
      <c r="G3" s="68"/>
      <c r="H3" s="28"/>
      <c r="I3" s="28"/>
      <c r="J3" s="28"/>
      <c r="K3" s="28"/>
      <c r="L3" s="62" t="s">
        <v>10</v>
      </c>
      <c r="M3" s="66">
        <v>11</v>
      </c>
      <c r="N3" s="67"/>
      <c r="O3" s="68"/>
      <c r="P3" s="28"/>
      <c r="Q3" s="28"/>
      <c r="R3" s="28"/>
      <c r="S3" s="28"/>
      <c r="T3" s="28"/>
      <c r="U3" s="28"/>
      <c r="V3" s="28"/>
      <c r="W3" s="28"/>
      <c r="X3" s="28"/>
      <c r="Y3" s="28"/>
      <c r="Z3" s="29"/>
      <c r="AA3" s="29"/>
      <c r="AB3" s="30"/>
      <c r="AD3" s="12" t="s">
        <v>16</v>
      </c>
    </row>
    <row r="4" spans="1:30" x14ac:dyDescent="0.25">
      <c r="Z4" s="1"/>
    </row>
    <row r="5" spans="1:30" s="5" customFormat="1" ht="30" x14ac:dyDescent="0.25">
      <c r="A5" s="65" t="str">
        <f>IF(M3&gt;1,E3&amp;" - "&amp;E3+1,E3)</f>
        <v>2017 - 2018</v>
      </c>
      <c r="B5" s="65"/>
      <c r="C5" s="65"/>
      <c r="D5" s="65"/>
      <c r="E5" s="65"/>
      <c r="F5" s="65"/>
      <c r="G5" s="65"/>
      <c r="H5" s="65"/>
      <c r="I5" s="65"/>
      <c r="J5" s="65"/>
      <c r="K5" s="65"/>
      <c r="L5" s="65"/>
      <c r="M5" s="65"/>
      <c r="N5" s="65"/>
      <c r="O5" s="65"/>
      <c r="P5" s="65"/>
      <c r="Q5" s="65"/>
      <c r="R5" s="65"/>
      <c r="S5" s="65"/>
      <c r="T5" s="65"/>
      <c r="U5" s="65"/>
      <c r="V5" s="65"/>
      <c r="W5" s="65"/>
      <c r="X5" s="4"/>
      <c r="Y5" s="60"/>
      <c r="Z5" s="59"/>
      <c r="AA5" s="59"/>
      <c r="AB5"/>
      <c r="AD5" s="72" t="s">
        <v>17</v>
      </c>
    </row>
    <row r="6" spans="1:30" x14ac:dyDescent="0.25">
      <c r="A6" s="7"/>
      <c r="B6" s="7"/>
      <c r="C6" s="7"/>
      <c r="D6" s="7"/>
      <c r="E6" s="7"/>
      <c r="F6" s="7"/>
      <c r="G6" s="7"/>
      <c r="H6" s="7"/>
      <c r="I6" s="7"/>
      <c r="J6" s="7"/>
      <c r="K6" s="7"/>
      <c r="L6" s="7"/>
      <c r="M6" s="7"/>
      <c r="N6" s="7"/>
      <c r="O6" s="7"/>
      <c r="P6" s="7"/>
      <c r="Q6" s="7"/>
      <c r="R6" s="7"/>
      <c r="S6" s="7"/>
      <c r="T6" s="7"/>
      <c r="U6" s="7"/>
      <c r="V6" s="7"/>
      <c r="W6" s="7"/>
      <c r="X6" s="7"/>
      <c r="Y6" s="7"/>
      <c r="AD6" s="72"/>
    </row>
    <row r="7" spans="1:30" ht="15.5" x14ac:dyDescent="0.25">
      <c r="A7" s="64">
        <f>DATE(E3,M3,1)</f>
        <v>43040</v>
      </c>
      <c r="B7" s="64"/>
      <c r="C7" s="64"/>
      <c r="D7" s="64"/>
      <c r="E7" s="64"/>
      <c r="F7" s="64"/>
      <c r="G7" s="64"/>
      <c r="H7" s="32"/>
      <c r="I7" s="64">
        <f>DATE(YEAR(A7),MONTH(A7)+1,1)</f>
        <v>43070</v>
      </c>
      <c r="J7" s="64"/>
      <c r="K7" s="64"/>
      <c r="L7" s="64"/>
      <c r="M7" s="64"/>
      <c r="N7" s="64"/>
      <c r="O7" s="64"/>
      <c r="P7" s="32"/>
      <c r="Q7" s="64">
        <f>DATE(YEAR(I7),MONTH(I7)+1,1)</f>
        <v>43101</v>
      </c>
      <c r="R7" s="64"/>
      <c r="S7" s="64"/>
      <c r="T7" s="64"/>
      <c r="U7" s="64"/>
      <c r="V7" s="64"/>
      <c r="W7" s="64"/>
      <c r="X7" s="7"/>
      <c r="Y7" s="71" t="s">
        <v>14</v>
      </c>
      <c r="Z7" s="71"/>
      <c r="AB7" s="25"/>
      <c r="AD7" s="72" t="s">
        <v>27</v>
      </c>
    </row>
    <row r="8" spans="1:30" ht="14.5" thickBot="1" x14ac:dyDescent="0.35">
      <c r="A8" s="34" t="s">
        <v>0</v>
      </c>
      <c r="B8" s="34" t="s">
        <v>1</v>
      </c>
      <c r="C8" s="34" t="s">
        <v>2</v>
      </c>
      <c r="D8" s="34" t="s">
        <v>3</v>
      </c>
      <c r="E8" s="34" t="s">
        <v>4</v>
      </c>
      <c r="F8" s="34" t="s">
        <v>5</v>
      </c>
      <c r="G8" s="34" t="s">
        <v>6</v>
      </c>
      <c r="H8" s="35"/>
      <c r="I8" s="34" t="str">
        <f>$A$8</f>
        <v>Su</v>
      </c>
      <c r="J8" s="34" t="str">
        <f>$B$8</f>
        <v>M</v>
      </c>
      <c r="K8" s="34" t="str">
        <f>$C$8</f>
        <v>Tu</v>
      </c>
      <c r="L8" s="34" t="str">
        <f>$D$8</f>
        <v>W</v>
      </c>
      <c r="M8" s="34" t="str">
        <f>$E$8</f>
        <v>Th</v>
      </c>
      <c r="N8" s="34" t="str">
        <f>$F$8</f>
        <v>F</v>
      </c>
      <c r="O8" s="34" t="str">
        <f>$G$8</f>
        <v>Sa</v>
      </c>
      <c r="P8" s="35"/>
      <c r="Q8" s="34" t="str">
        <f>$A$8</f>
        <v>Su</v>
      </c>
      <c r="R8" s="34" t="str">
        <f>$B$8</f>
        <v>M</v>
      </c>
      <c r="S8" s="34" t="str">
        <f>$C$8</f>
        <v>Tu</v>
      </c>
      <c r="T8" s="34" t="str">
        <f>$D$8</f>
        <v>W</v>
      </c>
      <c r="U8" s="34" t="str">
        <f>$E$8</f>
        <v>Th</v>
      </c>
      <c r="V8" s="34" t="str">
        <f>$F$8</f>
        <v>F</v>
      </c>
      <c r="W8" s="34" t="str">
        <f>$G$8</f>
        <v>Sa</v>
      </c>
      <c r="X8" s="41"/>
      <c r="Y8" s="69">
        <v>43058</v>
      </c>
      <c r="Z8" s="70"/>
      <c r="AA8" s="8"/>
      <c r="AB8" s="25"/>
      <c r="AD8" s="72"/>
    </row>
    <row r="9" spans="1:30" ht="14.5" thickBot="1" x14ac:dyDescent="0.35">
      <c r="A9" s="42" t="str">
        <f t="shared" ref="A9:G14" si="0">IF(MONTH($A$7)&lt;&gt;MONTH($A$7-(WEEKDAY($A$7,1))-IF((WEEKDAY($A$7,1))&lt;=0,7,0)+(ROW(A9)-ROW($A$9))*7+(COLUMN(A9)-COLUMN($A$9)+1)),"",$A$7-(WEEKDAY($A$7,1))-IF((WEEKDAY($A$7,1))&lt;=0,7,0)+(ROW(A9)-ROW($A$9))*7+(COLUMN(A9)-COLUMN($A$9)+1))</f>
        <v/>
      </c>
      <c r="B9" s="42" t="str">
        <f t="shared" si="0"/>
        <v/>
      </c>
      <c r="C9" s="42" t="str">
        <f t="shared" si="0"/>
        <v/>
      </c>
      <c r="D9" s="42">
        <f t="shared" si="0"/>
        <v>43040</v>
      </c>
      <c r="E9" s="42">
        <f t="shared" si="0"/>
        <v>43041</v>
      </c>
      <c r="F9" s="42">
        <f t="shared" si="0"/>
        <v>43042</v>
      </c>
      <c r="G9" s="42">
        <f t="shared" si="0"/>
        <v>43043</v>
      </c>
      <c r="H9" s="32"/>
      <c r="I9" s="42" t="str">
        <f>IF(MONTH($I$7)&lt;&gt;MONTH($I$7-(WEEKDAY($I$7,1))-IF((WEEKDAY($I$7,1))&lt;=0,7,0)+(ROW(I9)-ROW($I$9))*7+(COLUMN(I9)-COLUMN($I$9)+1)),"",$I$7-(WEEKDAY($I$7,1))-IF((WEEKDAY($I$7,1))&lt;=0,7,0)+(ROW(I9)-ROW($I$9))*7+(COLUMN(I9)-COLUMN($I$9)+1))</f>
        <v/>
      </c>
      <c r="J9" s="42" t="str">
        <f t="shared" ref="J9:O9" si="1">IF(MONTH($I$7)&lt;&gt;MONTH($I$7-(WEEKDAY($I$7,1))-IF((WEEKDAY($I$7,1))&lt;=0,7,0)+(ROW(J9)-ROW($I$9))*7+(COLUMN(J9)-COLUMN($I$9)+1)),"",$I$7-(WEEKDAY($I$7,1))-IF((WEEKDAY($I$7,1))&lt;=0,7,0)+(ROW(J9)-ROW($I$9))*7+(COLUMN(J9)-COLUMN($I$9)+1))</f>
        <v/>
      </c>
      <c r="K9" s="42" t="str">
        <f t="shared" si="1"/>
        <v/>
      </c>
      <c r="L9" s="42" t="str">
        <f t="shared" si="1"/>
        <v/>
      </c>
      <c r="M9" s="42" t="str">
        <f t="shared" si="1"/>
        <v/>
      </c>
      <c r="N9" s="42">
        <f t="shared" si="1"/>
        <v>43070</v>
      </c>
      <c r="O9" s="42">
        <f t="shared" si="1"/>
        <v>43071</v>
      </c>
      <c r="P9" s="32"/>
      <c r="Q9" s="42" t="str">
        <f t="shared" ref="Q9:W14" si="2">IF(MONTH($Q$7)&lt;&gt;MONTH($Q$7-(WEEKDAY($Q$7,1))-IF((WEEKDAY($Q$7,1))&lt;=0,7,0)+(ROW(Q9)-ROW($Q$9))*7+(COLUMN(Q9)-COLUMN($Q$9)+1)),"",$Q$7-(WEEKDAY($Q$7,1))-IF((WEEKDAY($Q$7,1))&lt;=0,7,0)+(ROW(Q9)-ROW($Q$9))*7+(COLUMN(Q9)-COLUMN($Q$9)+1))</f>
        <v/>
      </c>
      <c r="R9" s="42">
        <f t="shared" si="2"/>
        <v>43101</v>
      </c>
      <c r="S9" s="42">
        <f t="shared" si="2"/>
        <v>43102</v>
      </c>
      <c r="T9" s="42">
        <f t="shared" si="2"/>
        <v>43103</v>
      </c>
      <c r="U9" s="42">
        <f t="shared" si="2"/>
        <v>43104</v>
      </c>
      <c r="V9" s="42">
        <f t="shared" si="2"/>
        <v>43105</v>
      </c>
      <c r="W9" s="42">
        <f t="shared" si="2"/>
        <v>43106</v>
      </c>
      <c r="X9" s="41"/>
    </row>
    <row r="10" spans="1:30" ht="14.5" thickBot="1" x14ac:dyDescent="0.35">
      <c r="A10" s="42">
        <f t="shared" si="0"/>
        <v>43044</v>
      </c>
      <c r="B10" s="42">
        <f t="shared" si="0"/>
        <v>43045</v>
      </c>
      <c r="C10" s="42">
        <f t="shared" si="0"/>
        <v>43046</v>
      </c>
      <c r="D10" s="42">
        <f t="shared" si="0"/>
        <v>43047</v>
      </c>
      <c r="E10" s="42">
        <f t="shared" si="0"/>
        <v>43048</v>
      </c>
      <c r="F10" s="42">
        <f t="shared" si="0"/>
        <v>43049</v>
      </c>
      <c r="G10" s="42">
        <f t="shared" si="0"/>
        <v>43050</v>
      </c>
      <c r="H10" s="32"/>
      <c r="I10" s="42">
        <f t="shared" ref="I10:O14" si="3">IF(MONTH($I$7)&lt;&gt;MONTH($I$7-(WEEKDAY($I$7,1))-IF((WEEKDAY($I$7,1))&lt;=0,7,0)+(ROW(I10)-ROW($I$9))*7+(COLUMN(I10)-COLUMN($I$9)+1)),"",$I$7-(WEEKDAY($I$7,1))-IF((WEEKDAY($I$7,1))&lt;=0,7,0)+(ROW(I10)-ROW($I$9))*7+(COLUMN(I10)-COLUMN($I$9)+1))</f>
        <v>43072</v>
      </c>
      <c r="J10" s="42">
        <f t="shared" si="3"/>
        <v>43073</v>
      </c>
      <c r="K10" s="42">
        <f t="shared" si="3"/>
        <v>43074</v>
      </c>
      <c r="L10" s="42">
        <f t="shared" si="3"/>
        <v>43075</v>
      </c>
      <c r="M10" s="42">
        <f t="shared" si="3"/>
        <v>43076</v>
      </c>
      <c r="N10" s="42">
        <f t="shared" si="3"/>
        <v>43077</v>
      </c>
      <c r="O10" s="42">
        <f t="shared" si="3"/>
        <v>43078</v>
      </c>
      <c r="P10" s="32"/>
      <c r="Q10" s="42">
        <f t="shared" si="2"/>
        <v>43107</v>
      </c>
      <c r="R10" s="42">
        <f t="shared" si="2"/>
        <v>43108</v>
      </c>
      <c r="S10" s="42">
        <f t="shared" si="2"/>
        <v>43109</v>
      </c>
      <c r="T10" s="42">
        <f t="shared" si="2"/>
        <v>43110</v>
      </c>
      <c r="U10" s="42">
        <f t="shared" si="2"/>
        <v>43111</v>
      </c>
      <c r="V10" s="42">
        <f t="shared" si="2"/>
        <v>43112</v>
      </c>
      <c r="W10" s="42">
        <f t="shared" si="2"/>
        <v>43113</v>
      </c>
      <c r="X10" s="41"/>
      <c r="Y10" s="71" t="s">
        <v>7</v>
      </c>
      <c r="Z10" s="71"/>
      <c r="AD10" s="72" t="s">
        <v>26</v>
      </c>
    </row>
    <row r="11" spans="1:30" ht="14.5" thickBot="1" x14ac:dyDescent="0.35">
      <c r="A11" s="42">
        <f t="shared" si="0"/>
        <v>43051</v>
      </c>
      <c r="B11" s="42">
        <f t="shared" si="0"/>
        <v>43052</v>
      </c>
      <c r="C11" s="42">
        <f t="shared" si="0"/>
        <v>43053</v>
      </c>
      <c r="D11" s="42">
        <f t="shared" si="0"/>
        <v>43054</v>
      </c>
      <c r="E11" s="42">
        <f t="shared" si="0"/>
        <v>43055</v>
      </c>
      <c r="F11" s="42">
        <f t="shared" si="0"/>
        <v>43056</v>
      </c>
      <c r="G11" s="42">
        <f t="shared" si="0"/>
        <v>43057</v>
      </c>
      <c r="H11" s="32"/>
      <c r="I11" s="42">
        <f t="shared" si="3"/>
        <v>43079</v>
      </c>
      <c r="J11" s="42">
        <f t="shared" si="3"/>
        <v>43080</v>
      </c>
      <c r="K11" s="42">
        <f t="shared" si="3"/>
        <v>43081</v>
      </c>
      <c r="L11" s="42">
        <f t="shared" si="3"/>
        <v>43082</v>
      </c>
      <c r="M11" s="42">
        <f t="shared" si="3"/>
        <v>43083</v>
      </c>
      <c r="N11" s="42">
        <f t="shared" si="3"/>
        <v>43084</v>
      </c>
      <c r="O11" s="42">
        <f t="shared" si="3"/>
        <v>43085</v>
      </c>
      <c r="P11" s="32"/>
      <c r="Q11" s="42">
        <f t="shared" si="2"/>
        <v>43114</v>
      </c>
      <c r="R11" s="42">
        <f t="shared" si="2"/>
        <v>43115</v>
      </c>
      <c r="S11" s="42">
        <f t="shared" si="2"/>
        <v>43116</v>
      </c>
      <c r="T11" s="42">
        <f t="shared" si="2"/>
        <v>43117</v>
      </c>
      <c r="U11" s="42">
        <f t="shared" si="2"/>
        <v>43118</v>
      </c>
      <c r="V11" s="42">
        <f t="shared" si="2"/>
        <v>43119</v>
      </c>
      <c r="W11" s="42">
        <f t="shared" si="2"/>
        <v>43120</v>
      </c>
      <c r="X11" s="41"/>
      <c r="Y11" s="73">
        <v>30</v>
      </c>
      <c r="Z11" s="74"/>
      <c r="AA11" s="8"/>
      <c r="AD11" s="72"/>
    </row>
    <row r="12" spans="1:30" ht="14.5" thickBot="1" x14ac:dyDescent="0.35">
      <c r="A12" s="42">
        <f t="shared" si="0"/>
        <v>43058</v>
      </c>
      <c r="B12" s="42">
        <f t="shared" si="0"/>
        <v>43059</v>
      </c>
      <c r="C12" s="42">
        <f t="shared" si="0"/>
        <v>43060</v>
      </c>
      <c r="D12" s="42">
        <f t="shared" si="0"/>
        <v>43061</v>
      </c>
      <c r="E12" s="42">
        <f t="shared" si="0"/>
        <v>43062</v>
      </c>
      <c r="F12" s="42">
        <f t="shared" si="0"/>
        <v>43063</v>
      </c>
      <c r="G12" s="42">
        <f t="shared" si="0"/>
        <v>43064</v>
      </c>
      <c r="H12" s="32"/>
      <c r="I12" s="42">
        <f t="shared" si="3"/>
        <v>43086</v>
      </c>
      <c r="J12" s="42">
        <f t="shared" si="3"/>
        <v>43087</v>
      </c>
      <c r="K12" s="42">
        <f t="shared" si="3"/>
        <v>43088</v>
      </c>
      <c r="L12" s="42">
        <f t="shared" si="3"/>
        <v>43089</v>
      </c>
      <c r="M12" s="42">
        <f t="shared" si="3"/>
        <v>43090</v>
      </c>
      <c r="N12" s="42">
        <f t="shared" si="3"/>
        <v>43091</v>
      </c>
      <c r="O12" s="42">
        <f t="shared" si="3"/>
        <v>43092</v>
      </c>
      <c r="P12" s="32"/>
      <c r="Q12" s="42">
        <f t="shared" si="2"/>
        <v>43121</v>
      </c>
      <c r="R12" s="42">
        <f t="shared" si="2"/>
        <v>43122</v>
      </c>
      <c r="S12" s="42">
        <f t="shared" si="2"/>
        <v>43123</v>
      </c>
      <c r="T12" s="42">
        <f t="shared" si="2"/>
        <v>43124</v>
      </c>
      <c r="U12" s="42">
        <f t="shared" si="2"/>
        <v>43125</v>
      </c>
      <c r="V12" s="42">
        <f t="shared" si="2"/>
        <v>43126</v>
      </c>
      <c r="W12" s="42">
        <f t="shared" si="2"/>
        <v>43127</v>
      </c>
      <c r="X12" s="41"/>
      <c r="AD12" s="24"/>
    </row>
    <row r="13" spans="1:30" ht="14.5" thickBot="1" x14ac:dyDescent="0.35">
      <c r="A13" s="42">
        <f t="shared" si="0"/>
        <v>43065</v>
      </c>
      <c r="B13" s="42">
        <f t="shared" si="0"/>
        <v>43066</v>
      </c>
      <c r="C13" s="42">
        <f t="shared" si="0"/>
        <v>43067</v>
      </c>
      <c r="D13" s="42">
        <f t="shared" si="0"/>
        <v>43068</v>
      </c>
      <c r="E13" s="42">
        <f t="shared" si="0"/>
        <v>43069</v>
      </c>
      <c r="F13" s="42" t="str">
        <f t="shared" si="0"/>
        <v/>
      </c>
      <c r="G13" s="42" t="str">
        <f t="shared" si="0"/>
        <v/>
      </c>
      <c r="H13" s="32"/>
      <c r="I13" s="42">
        <f t="shared" si="3"/>
        <v>43093</v>
      </c>
      <c r="J13" s="42">
        <f t="shared" si="3"/>
        <v>43094</v>
      </c>
      <c r="K13" s="42">
        <f t="shared" si="3"/>
        <v>43095</v>
      </c>
      <c r="L13" s="42">
        <f t="shared" si="3"/>
        <v>43096</v>
      </c>
      <c r="M13" s="42">
        <f t="shared" si="3"/>
        <v>43097</v>
      </c>
      <c r="N13" s="42">
        <f t="shared" si="3"/>
        <v>43098</v>
      </c>
      <c r="O13" s="42">
        <f t="shared" si="3"/>
        <v>43099</v>
      </c>
      <c r="P13" s="32"/>
      <c r="Q13" s="42">
        <f t="shared" si="2"/>
        <v>43128</v>
      </c>
      <c r="R13" s="42">
        <f t="shared" si="2"/>
        <v>43129</v>
      </c>
      <c r="S13" s="42">
        <f t="shared" si="2"/>
        <v>43130</v>
      </c>
      <c r="T13" s="42">
        <f t="shared" si="2"/>
        <v>43131</v>
      </c>
      <c r="U13" s="42" t="str">
        <f t="shared" si="2"/>
        <v/>
      </c>
      <c r="V13" s="42" t="str">
        <f t="shared" si="2"/>
        <v/>
      </c>
      <c r="W13" s="42" t="str">
        <f t="shared" si="2"/>
        <v/>
      </c>
      <c r="X13" s="41"/>
      <c r="Y13" s="71" t="s">
        <v>22</v>
      </c>
      <c r="Z13" s="71"/>
      <c r="AA13" s="26"/>
      <c r="AB13" s="26"/>
      <c r="AD13" s="72" t="s">
        <v>25</v>
      </c>
    </row>
    <row r="14" spans="1:30" ht="14.5" thickBot="1" x14ac:dyDescent="0.35">
      <c r="A14" s="42" t="str">
        <f t="shared" si="0"/>
        <v/>
      </c>
      <c r="B14" s="42" t="str">
        <f t="shared" si="0"/>
        <v/>
      </c>
      <c r="C14" s="42" t="str">
        <f t="shared" si="0"/>
        <v/>
      </c>
      <c r="D14" s="42" t="str">
        <f t="shared" si="0"/>
        <v/>
      </c>
      <c r="E14" s="42" t="str">
        <f t="shared" si="0"/>
        <v/>
      </c>
      <c r="F14" s="42" t="str">
        <f t="shared" si="0"/>
        <v/>
      </c>
      <c r="G14" s="42" t="str">
        <f t="shared" si="0"/>
        <v/>
      </c>
      <c r="H14" s="32"/>
      <c r="I14" s="42">
        <f t="shared" si="3"/>
        <v>43100</v>
      </c>
      <c r="J14" s="42" t="str">
        <f t="shared" si="3"/>
        <v/>
      </c>
      <c r="K14" s="42" t="str">
        <f t="shared" si="3"/>
        <v/>
      </c>
      <c r="L14" s="42" t="str">
        <f t="shared" si="3"/>
        <v/>
      </c>
      <c r="M14" s="42" t="str">
        <f t="shared" si="3"/>
        <v/>
      </c>
      <c r="N14" s="42" t="str">
        <f t="shared" si="3"/>
        <v/>
      </c>
      <c r="O14" s="42" t="str">
        <f t="shared" si="3"/>
        <v/>
      </c>
      <c r="P14" s="33"/>
      <c r="Q14" s="42" t="str">
        <f t="shared" si="2"/>
        <v/>
      </c>
      <c r="R14" s="42" t="str">
        <f t="shared" si="2"/>
        <v/>
      </c>
      <c r="S14" s="42" t="str">
        <f t="shared" si="2"/>
        <v/>
      </c>
      <c r="T14" s="42" t="str">
        <f t="shared" si="2"/>
        <v/>
      </c>
      <c r="U14" s="42" t="str">
        <f t="shared" si="2"/>
        <v/>
      </c>
      <c r="V14" s="42" t="str">
        <f t="shared" si="2"/>
        <v/>
      </c>
      <c r="W14" s="42" t="str">
        <f t="shared" si="2"/>
        <v/>
      </c>
      <c r="X14" s="41"/>
      <c r="Y14" s="73">
        <v>14</v>
      </c>
      <c r="Z14" s="74"/>
      <c r="AA14" s="26"/>
      <c r="AB14" s="26"/>
      <c r="AD14" s="72"/>
    </row>
    <row r="15" spans="1:30" x14ac:dyDescent="0.25">
      <c r="A15" s="9"/>
      <c r="B15" s="9"/>
      <c r="C15" s="9"/>
      <c r="D15" s="9"/>
      <c r="E15" s="9"/>
      <c r="F15" s="9"/>
      <c r="G15" s="9"/>
      <c r="H15" s="9"/>
      <c r="I15" s="9"/>
      <c r="J15" s="9"/>
      <c r="K15" s="9"/>
      <c r="L15" s="9"/>
      <c r="M15" s="9"/>
      <c r="N15" s="9"/>
      <c r="O15" s="9"/>
      <c r="P15" s="9"/>
      <c r="Q15" s="9"/>
      <c r="R15" s="9"/>
      <c r="S15" s="9"/>
      <c r="T15" s="9"/>
      <c r="U15" s="9"/>
      <c r="V15" s="9"/>
      <c r="W15" s="9"/>
      <c r="X15" s="7"/>
      <c r="Y15" s="7"/>
      <c r="AD15" s="13"/>
    </row>
    <row r="16" spans="1:30" ht="15.5" x14ac:dyDescent="0.25">
      <c r="A16" s="64">
        <f>DATE(YEAR(Q7),MONTH(Q7)+1,1)</f>
        <v>43132</v>
      </c>
      <c r="B16" s="64"/>
      <c r="C16" s="64"/>
      <c r="D16" s="64"/>
      <c r="E16" s="64"/>
      <c r="F16" s="64"/>
      <c r="G16" s="64"/>
      <c r="H16" s="32"/>
      <c r="I16" s="64">
        <f>DATE(YEAR(A16),MONTH(A16)+1,1)</f>
        <v>43160</v>
      </c>
      <c r="J16" s="64"/>
      <c r="K16" s="64"/>
      <c r="L16" s="64"/>
      <c r="M16" s="64"/>
      <c r="N16" s="64"/>
      <c r="O16" s="64"/>
      <c r="P16" s="32"/>
      <c r="Q16" s="64">
        <f>DATE(YEAR(I16),MONTH(I16)+1,1)</f>
        <v>43191</v>
      </c>
      <c r="R16" s="64"/>
      <c r="S16" s="64"/>
      <c r="T16" s="64"/>
      <c r="U16" s="64"/>
      <c r="V16" s="64"/>
      <c r="W16" s="64"/>
      <c r="X16" s="7"/>
      <c r="Y16" s="46" t="s">
        <v>21</v>
      </c>
      <c r="Z16" s="43" t="s">
        <v>13</v>
      </c>
      <c r="AA16" s="44" t="s">
        <v>15</v>
      </c>
      <c r="AB16" s="45" t="s">
        <v>18</v>
      </c>
      <c r="AD16" s="24"/>
    </row>
    <row r="17" spans="1:30" ht="14.5" thickBot="1" x14ac:dyDescent="0.35">
      <c r="A17" s="34" t="str">
        <f>$A$8</f>
        <v>Su</v>
      </c>
      <c r="B17" s="34" t="str">
        <f>$B$8</f>
        <v>M</v>
      </c>
      <c r="C17" s="34" t="str">
        <f>$C$8</f>
        <v>Tu</v>
      </c>
      <c r="D17" s="34" t="str">
        <f>$D$8</f>
        <v>W</v>
      </c>
      <c r="E17" s="34" t="str">
        <f>$E$8</f>
        <v>Th</v>
      </c>
      <c r="F17" s="34" t="str">
        <f>$F$8</f>
        <v>F</v>
      </c>
      <c r="G17" s="34" t="str">
        <f>$G$8</f>
        <v>Sa</v>
      </c>
      <c r="H17" s="35"/>
      <c r="I17" s="34" t="str">
        <f>$A$8</f>
        <v>Su</v>
      </c>
      <c r="J17" s="34" t="str">
        <f>$B$8</f>
        <v>M</v>
      </c>
      <c r="K17" s="34" t="str">
        <f>$C$8</f>
        <v>Tu</v>
      </c>
      <c r="L17" s="34" t="str">
        <f>$D$8</f>
        <v>W</v>
      </c>
      <c r="M17" s="34" t="str">
        <f>$E$8</f>
        <v>Th</v>
      </c>
      <c r="N17" s="34" t="str">
        <f>$F$8</f>
        <v>F</v>
      </c>
      <c r="O17" s="34" t="str">
        <f>$G$8</f>
        <v>Sa</v>
      </c>
      <c r="P17" s="35"/>
      <c r="Q17" s="34" t="str">
        <f>$A$8</f>
        <v>Su</v>
      </c>
      <c r="R17" s="34" t="str">
        <f>$B$8</f>
        <v>M</v>
      </c>
      <c r="S17" s="34" t="str">
        <f>$C$8</f>
        <v>Tu</v>
      </c>
      <c r="T17" s="34" t="str">
        <f>$D$8</f>
        <v>W</v>
      </c>
      <c r="U17" s="34" t="str">
        <f>$E$8</f>
        <v>Th</v>
      </c>
      <c r="V17" s="34" t="str">
        <f>$F$8</f>
        <v>F</v>
      </c>
      <c r="W17" s="34" t="str">
        <f>$G$8</f>
        <v>Sa</v>
      </c>
      <c r="X17" s="41"/>
      <c r="Y17" s="47">
        <f>Y8</f>
        <v>43058</v>
      </c>
      <c r="Z17" s="47">
        <f>Y17+$Y$11-$Y$14</f>
        <v>43074</v>
      </c>
      <c r="AA17" s="27">
        <f>Z17-5</f>
        <v>43069</v>
      </c>
      <c r="AB17" s="27">
        <f>Z17+266</f>
        <v>43340</v>
      </c>
      <c r="AD17" s="72" t="s">
        <v>23</v>
      </c>
    </row>
    <row r="18" spans="1:30" ht="14.5" thickBot="1" x14ac:dyDescent="0.35">
      <c r="A18" s="42" t="str">
        <f t="shared" ref="A18:G23" si="4">IF(MONTH($A$16)&lt;&gt;MONTH($A$16-(WEEKDAY($A$16,1))-IF((WEEKDAY($A$16,1))&lt;=0,7,0)+(ROW(A18)-ROW($A$18))*7+(COLUMN(A18)-COLUMN($A$18)+1)),"",$A$16-(WEEKDAY($A$16,1))-IF((WEEKDAY($A$16,1))&lt;=0,7,0)+(ROW(A18)-ROW($A$18))*7+(COLUMN(A18)-COLUMN($A$18)+1))</f>
        <v/>
      </c>
      <c r="B18" s="42" t="str">
        <f t="shared" si="4"/>
        <v/>
      </c>
      <c r="C18" s="42" t="str">
        <f t="shared" si="4"/>
        <v/>
      </c>
      <c r="D18" s="42" t="str">
        <f t="shared" si="4"/>
        <v/>
      </c>
      <c r="E18" s="42">
        <f t="shared" si="4"/>
        <v>43132</v>
      </c>
      <c r="F18" s="42">
        <f t="shared" si="4"/>
        <v>43133</v>
      </c>
      <c r="G18" s="42">
        <f t="shared" si="4"/>
        <v>43134</v>
      </c>
      <c r="H18" s="9"/>
      <c r="I18" s="42" t="str">
        <f t="shared" ref="I18:O23" si="5">IF(MONTH($I$16)&lt;&gt;MONTH($I$16-(WEEKDAY($I$16,1))-IF((WEEKDAY($I$16,1))&lt;=0,7,0)+(ROW(I18)-ROW($I$18))*7+(COLUMN(I18)-COLUMN($I$18)+1)),"",$I$16-(WEEKDAY($I$16,1))-IF((WEEKDAY($I$16,1))&lt;=0,7,0)+(ROW(I18)-ROW($I$18))*7+(COLUMN(I18)-COLUMN($I$18)+1))</f>
        <v/>
      </c>
      <c r="J18" s="42" t="str">
        <f t="shared" si="5"/>
        <v/>
      </c>
      <c r="K18" s="42" t="str">
        <f t="shared" si="5"/>
        <v/>
      </c>
      <c r="L18" s="42" t="str">
        <f t="shared" si="5"/>
        <v/>
      </c>
      <c r="M18" s="42">
        <f t="shared" si="5"/>
        <v>43160</v>
      </c>
      <c r="N18" s="42">
        <f t="shared" si="5"/>
        <v>43161</v>
      </c>
      <c r="O18" s="42">
        <f t="shared" si="5"/>
        <v>43162</v>
      </c>
      <c r="P18" s="9"/>
      <c r="Q18" s="42">
        <f t="shared" ref="Q18:W23" si="6">IF(MONTH($Q$16)&lt;&gt;MONTH($Q$16-(WEEKDAY($Q$16,1))-IF((WEEKDAY($Q$16,1))&lt;=0,7,0)+(ROW(Q18)-ROW($Q$18))*7+(COLUMN(Q18)-COLUMN($Q$18)+1)),"",$Q$16-(WEEKDAY($Q$16,1))-IF((WEEKDAY($Q$16,1))&lt;=0,7,0)+(ROW(Q18)-ROW($Q$18))*7+(COLUMN(Q18)-COLUMN($Q$18)+1))</f>
        <v>43191</v>
      </c>
      <c r="R18" s="42">
        <f t="shared" si="6"/>
        <v>43192</v>
      </c>
      <c r="S18" s="42">
        <f t="shared" si="6"/>
        <v>43193</v>
      </c>
      <c r="T18" s="42">
        <f t="shared" si="6"/>
        <v>43194</v>
      </c>
      <c r="U18" s="42">
        <f t="shared" si="6"/>
        <v>43195</v>
      </c>
      <c r="V18" s="42">
        <f t="shared" si="6"/>
        <v>43196</v>
      </c>
      <c r="W18" s="42">
        <f t="shared" si="6"/>
        <v>43197</v>
      </c>
      <c r="X18" s="41"/>
      <c r="Y18" s="47">
        <f t="shared" ref="Y18:Y30" si="7">Y17+$Y$11</f>
        <v>43088</v>
      </c>
      <c r="Z18" s="47">
        <f t="shared" ref="Z18:Z30" si="8">Y18+$Y$11-$Y$14</f>
        <v>43104</v>
      </c>
      <c r="AA18" s="27">
        <f t="shared" ref="AA18:AA30" si="9">Z18-5</f>
        <v>43099</v>
      </c>
      <c r="AB18" s="27">
        <f t="shared" ref="AB18:AB30" si="10">Z18+266</f>
        <v>43370</v>
      </c>
      <c r="AD18" s="72"/>
    </row>
    <row r="19" spans="1:30" ht="14.5" thickBot="1" x14ac:dyDescent="0.35">
      <c r="A19" s="42">
        <f t="shared" si="4"/>
        <v>43135</v>
      </c>
      <c r="B19" s="42">
        <f t="shared" si="4"/>
        <v>43136</v>
      </c>
      <c r="C19" s="42">
        <f t="shared" si="4"/>
        <v>43137</v>
      </c>
      <c r="D19" s="42">
        <f t="shared" si="4"/>
        <v>43138</v>
      </c>
      <c r="E19" s="42">
        <f t="shared" si="4"/>
        <v>43139</v>
      </c>
      <c r="F19" s="42">
        <f t="shared" si="4"/>
        <v>43140</v>
      </c>
      <c r="G19" s="42">
        <f t="shared" si="4"/>
        <v>43141</v>
      </c>
      <c r="H19" s="9"/>
      <c r="I19" s="42">
        <f t="shared" si="5"/>
        <v>43163</v>
      </c>
      <c r="J19" s="42">
        <f t="shared" si="5"/>
        <v>43164</v>
      </c>
      <c r="K19" s="42">
        <f t="shared" si="5"/>
        <v>43165</v>
      </c>
      <c r="L19" s="42">
        <f t="shared" si="5"/>
        <v>43166</v>
      </c>
      <c r="M19" s="42">
        <f t="shared" si="5"/>
        <v>43167</v>
      </c>
      <c r="N19" s="42">
        <f t="shared" si="5"/>
        <v>43168</v>
      </c>
      <c r="O19" s="42">
        <f t="shared" si="5"/>
        <v>43169</v>
      </c>
      <c r="P19" s="9"/>
      <c r="Q19" s="42">
        <f t="shared" si="6"/>
        <v>43198</v>
      </c>
      <c r="R19" s="42">
        <f t="shared" si="6"/>
        <v>43199</v>
      </c>
      <c r="S19" s="42">
        <f t="shared" si="6"/>
        <v>43200</v>
      </c>
      <c r="T19" s="42">
        <f t="shared" si="6"/>
        <v>43201</v>
      </c>
      <c r="U19" s="42">
        <f t="shared" si="6"/>
        <v>43202</v>
      </c>
      <c r="V19" s="42">
        <f t="shared" si="6"/>
        <v>43203</v>
      </c>
      <c r="W19" s="42">
        <f t="shared" si="6"/>
        <v>43204</v>
      </c>
      <c r="X19" s="41"/>
      <c r="Y19" s="47">
        <f t="shared" si="7"/>
        <v>43118</v>
      </c>
      <c r="Z19" s="47">
        <f t="shared" si="8"/>
        <v>43134</v>
      </c>
      <c r="AA19" s="27">
        <f t="shared" si="9"/>
        <v>43129</v>
      </c>
      <c r="AB19" s="27">
        <f t="shared" si="10"/>
        <v>43400</v>
      </c>
      <c r="AD19" s="72"/>
    </row>
    <row r="20" spans="1:30" ht="14.5" thickBot="1" x14ac:dyDescent="0.35">
      <c r="A20" s="42">
        <f t="shared" si="4"/>
        <v>43142</v>
      </c>
      <c r="B20" s="42">
        <f t="shared" si="4"/>
        <v>43143</v>
      </c>
      <c r="C20" s="42">
        <f t="shared" si="4"/>
        <v>43144</v>
      </c>
      <c r="D20" s="42">
        <f t="shared" si="4"/>
        <v>43145</v>
      </c>
      <c r="E20" s="42">
        <f t="shared" si="4"/>
        <v>43146</v>
      </c>
      <c r="F20" s="42">
        <f t="shared" si="4"/>
        <v>43147</v>
      </c>
      <c r="G20" s="42">
        <f t="shared" si="4"/>
        <v>43148</v>
      </c>
      <c r="H20" s="9"/>
      <c r="I20" s="42">
        <f t="shared" si="5"/>
        <v>43170</v>
      </c>
      <c r="J20" s="42">
        <f t="shared" si="5"/>
        <v>43171</v>
      </c>
      <c r="K20" s="42">
        <f t="shared" si="5"/>
        <v>43172</v>
      </c>
      <c r="L20" s="42">
        <f t="shared" si="5"/>
        <v>43173</v>
      </c>
      <c r="M20" s="42">
        <f t="shared" si="5"/>
        <v>43174</v>
      </c>
      <c r="N20" s="42">
        <f t="shared" si="5"/>
        <v>43175</v>
      </c>
      <c r="O20" s="42">
        <f t="shared" si="5"/>
        <v>43176</v>
      </c>
      <c r="P20" s="9"/>
      <c r="Q20" s="42">
        <f t="shared" si="6"/>
        <v>43205</v>
      </c>
      <c r="R20" s="42">
        <f t="shared" si="6"/>
        <v>43206</v>
      </c>
      <c r="S20" s="42">
        <f t="shared" si="6"/>
        <v>43207</v>
      </c>
      <c r="T20" s="42">
        <f t="shared" si="6"/>
        <v>43208</v>
      </c>
      <c r="U20" s="42">
        <f t="shared" si="6"/>
        <v>43209</v>
      </c>
      <c r="V20" s="42">
        <f t="shared" si="6"/>
        <v>43210</v>
      </c>
      <c r="W20" s="42">
        <f t="shared" si="6"/>
        <v>43211</v>
      </c>
      <c r="X20" s="41"/>
      <c r="Y20" s="47">
        <f t="shared" si="7"/>
        <v>43148</v>
      </c>
      <c r="Z20" s="47">
        <f t="shared" si="8"/>
        <v>43164</v>
      </c>
      <c r="AA20" s="27">
        <f t="shared" si="9"/>
        <v>43159</v>
      </c>
      <c r="AB20" s="27">
        <f t="shared" si="10"/>
        <v>43430</v>
      </c>
    </row>
    <row r="21" spans="1:30" ht="14.5" thickBot="1" x14ac:dyDescent="0.35">
      <c r="A21" s="42">
        <f t="shared" si="4"/>
        <v>43149</v>
      </c>
      <c r="B21" s="42">
        <f t="shared" si="4"/>
        <v>43150</v>
      </c>
      <c r="C21" s="42">
        <f t="shared" si="4"/>
        <v>43151</v>
      </c>
      <c r="D21" s="42">
        <f t="shared" si="4"/>
        <v>43152</v>
      </c>
      <c r="E21" s="42">
        <f t="shared" si="4"/>
        <v>43153</v>
      </c>
      <c r="F21" s="42">
        <f t="shared" si="4"/>
        <v>43154</v>
      </c>
      <c r="G21" s="42">
        <f t="shared" si="4"/>
        <v>43155</v>
      </c>
      <c r="H21" s="9"/>
      <c r="I21" s="42">
        <f t="shared" si="5"/>
        <v>43177</v>
      </c>
      <c r="J21" s="42">
        <f t="shared" si="5"/>
        <v>43178</v>
      </c>
      <c r="K21" s="42">
        <f t="shared" si="5"/>
        <v>43179</v>
      </c>
      <c r="L21" s="42">
        <f t="shared" si="5"/>
        <v>43180</v>
      </c>
      <c r="M21" s="42">
        <f t="shared" si="5"/>
        <v>43181</v>
      </c>
      <c r="N21" s="42">
        <f t="shared" si="5"/>
        <v>43182</v>
      </c>
      <c r="O21" s="42">
        <f t="shared" si="5"/>
        <v>43183</v>
      </c>
      <c r="P21" s="9"/>
      <c r="Q21" s="42">
        <f t="shared" si="6"/>
        <v>43212</v>
      </c>
      <c r="R21" s="42">
        <f t="shared" si="6"/>
        <v>43213</v>
      </c>
      <c r="S21" s="42">
        <f t="shared" si="6"/>
        <v>43214</v>
      </c>
      <c r="T21" s="42">
        <f t="shared" si="6"/>
        <v>43215</v>
      </c>
      <c r="U21" s="42">
        <f t="shared" si="6"/>
        <v>43216</v>
      </c>
      <c r="V21" s="42">
        <f t="shared" si="6"/>
        <v>43217</v>
      </c>
      <c r="W21" s="42">
        <f t="shared" si="6"/>
        <v>43218</v>
      </c>
      <c r="X21" s="41"/>
      <c r="Y21" s="47">
        <f t="shared" si="7"/>
        <v>43178</v>
      </c>
      <c r="Z21" s="47">
        <f t="shared" si="8"/>
        <v>43194</v>
      </c>
      <c r="AA21" s="27">
        <f t="shared" si="9"/>
        <v>43189</v>
      </c>
      <c r="AB21" s="27">
        <f t="shared" si="10"/>
        <v>43460</v>
      </c>
      <c r="AD21" s="72" t="s">
        <v>24</v>
      </c>
    </row>
    <row r="22" spans="1:30" ht="14.5" thickBot="1" x14ac:dyDescent="0.35">
      <c r="A22" s="42">
        <f t="shared" si="4"/>
        <v>43156</v>
      </c>
      <c r="B22" s="42">
        <f t="shared" si="4"/>
        <v>43157</v>
      </c>
      <c r="C22" s="42">
        <f t="shared" si="4"/>
        <v>43158</v>
      </c>
      <c r="D22" s="42">
        <f t="shared" si="4"/>
        <v>43159</v>
      </c>
      <c r="E22" s="42" t="str">
        <f t="shared" si="4"/>
        <v/>
      </c>
      <c r="F22" s="42" t="str">
        <f t="shared" si="4"/>
        <v/>
      </c>
      <c r="G22" s="42" t="str">
        <f t="shared" si="4"/>
        <v/>
      </c>
      <c r="H22" s="9"/>
      <c r="I22" s="42">
        <f t="shared" si="5"/>
        <v>43184</v>
      </c>
      <c r="J22" s="42">
        <f t="shared" si="5"/>
        <v>43185</v>
      </c>
      <c r="K22" s="42">
        <f t="shared" si="5"/>
        <v>43186</v>
      </c>
      <c r="L22" s="42">
        <f t="shared" si="5"/>
        <v>43187</v>
      </c>
      <c r="M22" s="42">
        <f t="shared" si="5"/>
        <v>43188</v>
      </c>
      <c r="N22" s="42">
        <f t="shared" si="5"/>
        <v>43189</v>
      </c>
      <c r="O22" s="42">
        <f t="shared" si="5"/>
        <v>43190</v>
      </c>
      <c r="P22" s="9"/>
      <c r="Q22" s="42">
        <f t="shared" si="6"/>
        <v>43219</v>
      </c>
      <c r="R22" s="42">
        <f t="shared" si="6"/>
        <v>43220</v>
      </c>
      <c r="S22" s="42" t="str">
        <f t="shared" si="6"/>
        <v/>
      </c>
      <c r="T22" s="42" t="str">
        <f t="shared" si="6"/>
        <v/>
      </c>
      <c r="U22" s="42" t="str">
        <f t="shared" si="6"/>
        <v/>
      </c>
      <c r="V22" s="42" t="str">
        <f t="shared" si="6"/>
        <v/>
      </c>
      <c r="W22" s="42" t="str">
        <f t="shared" si="6"/>
        <v/>
      </c>
      <c r="X22" s="41"/>
      <c r="Y22" s="47">
        <f t="shared" si="7"/>
        <v>43208</v>
      </c>
      <c r="Z22" s="47">
        <f t="shared" si="8"/>
        <v>43224</v>
      </c>
      <c r="AA22" s="27">
        <f t="shared" si="9"/>
        <v>43219</v>
      </c>
      <c r="AB22" s="27">
        <f t="shared" si="10"/>
        <v>43490</v>
      </c>
      <c r="AD22" s="72"/>
    </row>
    <row r="23" spans="1:30" ht="14.5" thickBot="1" x14ac:dyDescent="0.35">
      <c r="A23" s="42" t="str">
        <f t="shared" si="4"/>
        <v/>
      </c>
      <c r="B23" s="42" t="str">
        <f t="shared" si="4"/>
        <v/>
      </c>
      <c r="C23" s="42" t="str">
        <f t="shared" si="4"/>
        <v/>
      </c>
      <c r="D23" s="42" t="str">
        <f t="shared" si="4"/>
        <v/>
      </c>
      <c r="E23" s="42" t="str">
        <f t="shared" si="4"/>
        <v/>
      </c>
      <c r="F23" s="42" t="str">
        <f t="shared" si="4"/>
        <v/>
      </c>
      <c r="G23" s="42" t="str">
        <f t="shared" si="4"/>
        <v/>
      </c>
      <c r="H23" s="9"/>
      <c r="I23" s="42" t="str">
        <f t="shared" si="5"/>
        <v/>
      </c>
      <c r="J23" s="42" t="str">
        <f t="shared" si="5"/>
        <v/>
      </c>
      <c r="K23" s="42" t="str">
        <f t="shared" si="5"/>
        <v/>
      </c>
      <c r="L23" s="42" t="str">
        <f t="shared" si="5"/>
        <v/>
      </c>
      <c r="M23" s="42" t="str">
        <f t="shared" si="5"/>
        <v/>
      </c>
      <c r="N23" s="42" t="str">
        <f t="shared" si="5"/>
        <v/>
      </c>
      <c r="O23" s="42" t="str">
        <f t="shared" si="5"/>
        <v/>
      </c>
      <c r="P23" s="6"/>
      <c r="Q23" s="42" t="str">
        <f t="shared" si="6"/>
        <v/>
      </c>
      <c r="R23" s="42" t="str">
        <f t="shared" si="6"/>
        <v/>
      </c>
      <c r="S23" s="42" t="str">
        <f t="shared" si="6"/>
        <v/>
      </c>
      <c r="T23" s="42" t="str">
        <f t="shared" si="6"/>
        <v/>
      </c>
      <c r="U23" s="42" t="str">
        <f t="shared" si="6"/>
        <v/>
      </c>
      <c r="V23" s="42" t="str">
        <f t="shared" si="6"/>
        <v/>
      </c>
      <c r="W23" s="42" t="str">
        <f t="shared" si="6"/>
        <v/>
      </c>
      <c r="X23" s="41"/>
      <c r="Y23" s="47">
        <f t="shared" si="7"/>
        <v>43238</v>
      </c>
      <c r="Z23" s="47">
        <f t="shared" si="8"/>
        <v>43254</v>
      </c>
      <c r="AA23" s="27">
        <f t="shared" si="9"/>
        <v>43249</v>
      </c>
      <c r="AB23" s="27">
        <f t="shared" si="10"/>
        <v>43520</v>
      </c>
      <c r="AD23" s="72"/>
    </row>
    <row r="24" spans="1:30" x14ac:dyDescent="0.25">
      <c r="A24" s="9"/>
      <c r="B24" s="9"/>
      <c r="C24" s="9"/>
      <c r="D24" s="9"/>
      <c r="E24" s="9"/>
      <c r="F24" s="9"/>
      <c r="G24" s="9"/>
      <c r="H24" s="9"/>
      <c r="I24" s="9"/>
      <c r="J24" s="9"/>
      <c r="K24" s="9"/>
      <c r="L24" s="9"/>
      <c r="M24" s="9"/>
      <c r="N24" s="9"/>
      <c r="O24" s="9"/>
      <c r="P24" s="9"/>
      <c r="Q24" s="9"/>
      <c r="R24" s="9"/>
      <c r="S24" s="9"/>
      <c r="T24" s="9"/>
      <c r="U24" s="9"/>
      <c r="V24" s="9"/>
      <c r="W24" s="9"/>
      <c r="X24" s="7"/>
      <c r="Y24" s="47">
        <f t="shared" si="7"/>
        <v>43268</v>
      </c>
      <c r="Z24" s="47">
        <f t="shared" si="8"/>
        <v>43284</v>
      </c>
      <c r="AA24" s="27">
        <f t="shared" si="9"/>
        <v>43279</v>
      </c>
      <c r="AB24" s="27">
        <f t="shared" si="10"/>
        <v>43550</v>
      </c>
      <c r="AD24" s="72"/>
    </row>
    <row r="25" spans="1:30" ht="15.5" x14ac:dyDescent="0.25">
      <c r="A25" s="64">
        <f>DATE(YEAR(Q16),MONTH(Q16)+1,1)</f>
        <v>43221</v>
      </c>
      <c r="B25" s="64"/>
      <c r="C25" s="64"/>
      <c r="D25" s="64"/>
      <c r="E25" s="64"/>
      <c r="F25" s="64"/>
      <c r="G25" s="64"/>
      <c r="H25" s="32"/>
      <c r="I25" s="64">
        <f>DATE(YEAR(A25),MONTH(A25)+1,1)</f>
        <v>43252</v>
      </c>
      <c r="J25" s="64"/>
      <c r="K25" s="64"/>
      <c r="L25" s="64"/>
      <c r="M25" s="64"/>
      <c r="N25" s="64"/>
      <c r="O25" s="64"/>
      <c r="P25" s="32"/>
      <c r="Q25" s="64">
        <f>DATE(YEAR(I25),MONTH(I25)+1,1)</f>
        <v>43282</v>
      </c>
      <c r="R25" s="64"/>
      <c r="S25" s="64"/>
      <c r="T25" s="64"/>
      <c r="U25" s="64"/>
      <c r="V25" s="64"/>
      <c r="W25" s="64"/>
      <c r="X25" s="7"/>
      <c r="Y25" s="47">
        <f t="shared" si="7"/>
        <v>43298</v>
      </c>
      <c r="Z25" s="47">
        <f t="shared" si="8"/>
        <v>43314</v>
      </c>
      <c r="AA25" s="27">
        <f t="shared" si="9"/>
        <v>43309</v>
      </c>
      <c r="AB25" s="27">
        <f t="shared" si="10"/>
        <v>43580</v>
      </c>
    </row>
    <row r="26" spans="1:30" ht="14.5" thickBot="1" x14ac:dyDescent="0.35">
      <c r="A26" s="34" t="str">
        <f>$A$8</f>
        <v>Su</v>
      </c>
      <c r="B26" s="34" t="str">
        <f>$B$8</f>
        <v>M</v>
      </c>
      <c r="C26" s="34" t="str">
        <f>$C$8</f>
        <v>Tu</v>
      </c>
      <c r="D26" s="34" t="str">
        <f>$D$8</f>
        <v>W</v>
      </c>
      <c r="E26" s="34" t="str">
        <f>$E$8</f>
        <v>Th</v>
      </c>
      <c r="F26" s="34" t="str">
        <f>$F$8</f>
        <v>F</v>
      </c>
      <c r="G26" s="34" t="str">
        <f>$G$8</f>
        <v>Sa</v>
      </c>
      <c r="H26" s="35"/>
      <c r="I26" s="34" t="str">
        <f>$A$8</f>
        <v>Su</v>
      </c>
      <c r="J26" s="34" t="str">
        <f>$B$8</f>
        <v>M</v>
      </c>
      <c r="K26" s="34" t="str">
        <f>$C$8</f>
        <v>Tu</v>
      </c>
      <c r="L26" s="34" t="str">
        <f>$D$8</f>
        <v>W</v>
      </c>
      <c r="M26" s="34" t="str">
        <f>$E$8</f>
        <v>Th</v>
      </c>
      <c r="N26" s="34" t="str">
        <f>$F$8</f>
        <v>F</v>
      </c>
      <c r="O26" s="34" t="str">
        <f>$G$8</f>
        <v>Sa</v>
      </c>
      <c r="P26" s="35"/>
      <c r="Q26" s="34" t="str">
        <f>$A$8</f>
        <v>Su</v>
      </c>
      <c r="R26" s="34" t="str">
        <f>$B$8</f>
        <v>M</v>
      </c>
      <c r="S26" s="34" t="str">
        <f>$C$8</f>
        <v>Tu</v>
      </c>
      <c r="T26" s="34" t="str">
        <f>$D$8</f>
        <v>W</v>
      </c>
      <c r="U26" s="34" t="str">
        <f>$E$8</f>
        <v>Th</v>
      </c>
      <c r="V26" s="34" t="str">
        <f>$F$8</f>
        <v>F</v>
      </c>
      <c r="W26" s="34" t="str">
        <f>$G$8</f>
        <v>Sa</v>
      </c>
      <c r="X26" s="41"/>
      <c r="Y26" s="47">
        <f t="shared" si="7"/>
        <v>43328</v>
      </c>
      <c r="Z26" s="47">
        <f t="shared" si="8"/>
        <v>43344</v>
      </c>
      <c r="AA26" s="27">
        <f t="shared" si="9"/>
        <v>43339</v>
      </c>
      <c r="AB26" s="27">
        <f t="shared" si="10"/>
        <v>43610</v>
      </c>
      <c r="AD26" s="13" t="s">
        <v>20</v>
      </c>
    </row>
    <row r="27" spans="1:30" ht="14.5" thickBot="1" x14ac:dyDescent="0.35">
      <c r="A27" s="42" t="str">
        <f t="shared" ref="A27:G32" si="11">IF(MONTH($A$25)&lt;&gt;MONTH($A$25-(WEEKDAY($A$25,1))-IF((WEEKDAY($A$25,1))&lt;=0,7,0)+(ROW(A27)-ROW($A$27))*7+(COLUMN(A27)-COLUMN($A$27)+1)),"",$A$25-(WEEKDAY($A$25,1))-IF((WEEKDAY($A$25,1))&lt;=0,7,0)+(ROW(A27)-ROW($A$27))*7+(COLUMN(A27)-COLUMN($A$27)+1))</f>
        <v/>
      </c>
      <c r="B27" s="42" t="str">
        <f t="shared" si="11"/>
        <v/>
      </c>
      <c r="C27" s="42">
        <f t="shared" si="11"/>
        <v>43221</v>
      </c>
      <c r="D27" s="42">
        <f t="shared" si="11"/>
        <v>43222</v>
      </c>
      <c r="E27" s="42">
        <f t="shared" si="11"/>
        <v>43223</v>
      </c>
      <c r="F27" s="42">
        <f t="shared" si="11"/>
        <v>43224</v>
      </c>
      <c r="G27" s="42">
        <f t="shared" si="11"/>
        <v>43225</v>
      </c>
      <c r="H27" s="9"/>
      <c r="I27" s="42" t="str">
        <f t="shared" ref="I27:O32" si="12">IF(MONTH($I$25)&lt;&gt;MONTH($I$25-(WEEKDAY($I$25,1))-IF((WEEKDAY($I$25,1))&lt;=0,7,0)+(ROW(I27)-ROW($I$27))*7+(COLUMN(I27)-COLUMN($I$27)+1)),"",$I$25-(WEEKDAY($I$25,1))-IF((WEEKDAY($I$25,1))&lt;=0,7,0)+(ROW(I27)-ROW($I$27))*7+(COLUMN(I27)-COLUMN($I$27)+1))</f>
        <v/>
      </c>
      <c r="J27" s="42" t="str">
        <f t="shared" si="12"/>
        <v/>
      </c>
      <c r="K27" s="42" t="str">
        <f t="shared" si="12"/>
        <v/>
      </c>
      <c r="L27" s="42" t="str">
        <f t="shared" si="12"/>
        <v/>
      </c>
      <c r="M27" s="42" t="str">
        <f t="shared" si="12"/>
        <v/>
      </c>
      <c r="N27" s="42">
        <f t="shared" si="12"/>
        <v>43252</v>
      </c>
      <c r="O27" s="42">
        <f t="shared" si="12"/>
        <v>43253</v>
      </c>
      <c r="P27" s="9"/>
      <c r="Q27" s="42">
        <f t="shared" ref="Q27:W32" si="13">IF(MONTH($Q$25)&lt;&gt;MONTH($Q$25-(WEEKDAY($Q$25,1))-IF((WEEKDAY($Q$25,1))&lt;=0,7,0)+(ROW(Q27)-ROW($Q$27))*7+(COLUMN(Q27)-COLUMN($Q$27)+1)),"",$Q$25-(WEEKDAY($Q$25,1))-IF((WEEKDAY($Q$25,1))&lt;=0,7,0)+(ROW(Q27)-ROW($Q$27))*7+(COLUMN(Q27)-COLUMN($Q$27)+1))</f>
        <v>43282</v>
      </c>
      <c r="R27" s="42">
        <f t="shared" si="13"/>
        <v>43283</v>
      </c>
      <c r="S27" s="42">
        <f t="shared" si="13"/>
        <v>43284</v>
      </c>
      <c r="T27" s="42">
        <f t="shared" si="13"/>
        <v>43285</v>
      </c>
      <c r="U27" s="42">
        <f t="shared" si="13"/>
        <v>43286</v>
      </c>
      <c r="V27" s="42">
        <f t="shared" si="13"/>
        <v>43287</v>
      </c>
      <c r="W27" s="42">
        <f t="shared" si="13"/>
        <v>43288</v>
      </c>
      <c r="X27" s="41"/>
      <c r="Y27" s="47">
        <f t="shared" si="7"/>
        <v>43358</v>
      </c>
      <c r="Z27" s="47">
        <f t="shared" si="8"/>
        <v>43374</v>
      </c>
      <c r="AA27" s="27">
        <f t="shared" si="9"/>
        <v>43369</v>
      </c>
      <c r="AB27" s="27">
        <f t="shared" si="10"/>
        <v>43640</v>
      </c>
    </row>
    <row r="28" spans="1:30" ht="14.5" thickBot="1" x14ac:dyDescent="0.35">
      <c r="A28" s="42">
        <f t="shared" si="11"/>
        <v>43226</v>
      </c>
      <c r="B28" s="42">
        <f t="shared" si="11"/>
        <v>43227</v>
      </c>
      <c r="C28" s="42">
        <f t="shared" si="11"/>
        <v>43228</v>
      </c>
      <c r="D28" s="42">
        <f t="shared" si="11"/>
        <v>43229</v>
      </c>
      <c r="E28" s="42">
        <f t="shared" si="11"/>
        <v>43230</v>
      </c>
      <c r="F28" s="42">
        <f t="shared" si="11"/>
        <v>43231</v>
      </c>
      <c r="G28" s="42">
        <f t="shared" si="11"/>
        <v>43232</v>
      </c>
      <c r="H28" s="9"/>
      <c r="I28" s="42">
        <f t="shared" si="12"/>
        <v>43254</v>
      </c>
      <c r="J28" s="42">
        <f t="shared" si="12"/>
        <v>43255</v>
      </c>
      <c r="K28" s="42">
        <f t="shared" si="12"/>
        <v>43256</v>
      </c>
      <c r="L28" s="42">
        <f t="shared" si="12"/>
        <v>43257</v>
      </c>
      <c r="M28" s="42">
        <f t="shared" si="12"/>
        <v>43258</v>
      </c>
      <c r="N28" s="42">
        <f t="shared" si="12"/>
        <v>43259</v>
      </c>
      <c r="O28" s="42">
        <f t="shared" si="12"/>
        <v>43260</v>
      </c>
      <c r="P28" s="9"/>
      <c r="Q28" s="42">
        <f t="shared" si="13"/>
        <v>43289</v>
      </c>
      <c r="R28" s="42">
        <f t="shared" si="13"/>
        <v>43290</v>
      </c>
      <c r="S28" s="42">
        <f t="shared" si="13"/>
        <v>43291</v>
      </c>
      <c r="T28" s="42">
        <f t="shared" si="13"/>
        <v>43292</v>
      </c>
      <c r="U28" s="42">
        <f t="shared" si="13"/>
        <v>43293</v>
      </c>
      <c r="V28" s="42">
        <f t="shared" si="13"/>
        <v>43294</v>
      </c>
      <c r="W28" s="42">
        <f t="shared" si="13"/>
        <v>43295</v>
      </c>
      <c r="X28" s="41"/>
      <c r="Y28" s="47">
        <f t="shared" si="7"/>
        <v>43388</v>
      </c>
      <c r="Z28" s="47">
        <f t="shared" si="8"/>
        <v>43404</v>
      </c>
      <c r="AA28" s="27">
        <f t="shared" si="9"/>
        <v>43399</v>
      </c>
      <c r="AB28" s="27">
        <f t="shared" si="10"/>
        <v>43670</v>
      </c>
      <c r="AD28" s="72" t="s">
        <v>28</v>
      </c>
    </row>
    <row r="29" spans="1:30" ht="14.5" thickBot="1" x14ac:dyDescent="0.35">
      <c r="A29" s="42">
        <f t="shared" si="11"/>
        <v>43233</v>
      </c>
      <c r="B29" s="42">
        <f t="shared" si="11"/>
        <v>43234</v>
      </c>
      <c r="C29" s="42">
        <f t="shared" si="11"/>
        <v>43235</v>
      </c>
      <c r="D29" s="42">
        <f t="shared" si="11"/>
        <v>43236</v>
      </c>
      <c r="E29" s="42">
        <f t="shared" si="11"/>
        <v>43237</v>
      </c>
      <c r="F29" s="42">
        <f t="shared" si="11"/>
        <v>43238</v>
      </c>
      <c r="G29" s="42">
        <f t="shared" si="11"/>
        <v>43239</v>
      </c>
      <c r="H29" s="9"/>
      <c r="I29" s="42">
        <f t="shared" si="12"/>
        <v>43261</v>
      </c>
      <c r="J29" s="42">
        <f t="shared" si="12"/>
        <v>43262</v>
      </c>
      <c r="K29" s="42">
        <f t="shared" si="12"/>
        <v>43263</v>
      </c>
      <c r="L29" s="42">
        <f t="shared" si="12"/>
        <v>43264</v>
      </c>
      <c r="M29" s="42">
        <f t="shared" si="12"/>
        <v>43265</v>
      </c>
      <c r="N29" s="42">
        <f t="shared" si="12"/>
        <v>43266</v>
      </c>
      <c r="O29" s="42">
        <f t="shared" si="12"/>
        <v>43267</v>
      </c>
      <c r="P29" s="9"/>
      <c r="Q29" s="42">
        <f t="shared" si="13"/>
        <v>43296</v>
      </c>
      <c r="R29" s="42">
        <f t="shared" si="13"/>
        <v>43297</v>
      </c>
      <c r="S29" s="42">
        <f t="shared" si="13"/>
        <v>43298</v>
      </c>
      <c r="T29" s="42">
        <f t="shared" si="13"/>
        <v>43299</v>
      </c>
      <c r="U29" s="42">
        <f t="shared" si="13"/>
        <v>43300</v>
      </c>
      <c r="V29" s="42">
        <f t="shared" si="13"/>
        <v>43301</v>
      </c>
      <c r="W29" s="42">
        <f t="shared" si="13"/>
        <v>43302</v>
      </c>
      <c r="X29" s="41"/>
      <c r="Y29" s="47">
        <f t="shared" si="7"/>
        <v>43418</v>
      </c>
      <c r="Z29" s="47">
        <f t="shared" si="8"/>
        <v>43434</v>
      </c>
      <c r="AA29" s="27">
        <f t="shared" si="9"/>
        <v>43429</v>
      </c>
      <c r="AB29" s="27">
        <f t="shared" si="10"/>
        <v>43700</v>
      </c>
      <c r="AD29" s="72"/>
    </row>
    <row r="30" spans="1:30" ht="14.5" thickBot="1" x14ac:dyDescent="0.35">
      <c r="A30" s="42">
        <f t="shared" si="11"/>
        <v>43240</v>
      </c>
      <c r="B30" s="42">
        <f t="shared" si="11"/>
        <v>43241</v>
      </c>
      <c r="C30" s="42">
        <f t="shared" si="11"/>
        <v>43242</v>
      </c>
      <c r="D30" s="42">
        <f t="shared" si="11"/>
        <v>43243</v>
      </c>
      <c r="E30" s="42">
        <f t="shared" si="11"/>
        <v>43244</v>
      </c>
      <c r="F30" s="42">
        <f t="shared" si="11"/>
        <v>43245</v>
      </c>
      <c r="G30" s="42">
        <f t="shared" si="11"/>
        <v>43246</v>
      </c>
      <c r="H30" s="9"/>
      <c r="I30" s="42">
        <f t="shared" si="12"/>
        <v>43268</v>
      </c>
      <c r="J30" s="42">
        <f t="shared" si="12"/>
        <v>43269</v>
      </c>
      <c r="K30" s="42">
        <f t="shared" si="12"/>
        <v>43270</v>
      </c>
      <c r="L30" s="42">
        <f t="shared" si="12"/>
        <v>43271</v>
      </c>
      <c r="M30" s="42">
        <f t="shared" si="12"/>
        <v>43272</v>
      </c>
      <c r="N30" s="42">
        <f t="shared" si="12"/>
        <v>43273</v>
      </c>
      <c r="O30" s="42">
        <f t="shared" si="12"/>
        <v>43274</v>
      </c>
      <c r="P30" s="9"/>
      <c r="Q30" s="42">
        <f t="shared" si="13"/>
        <v>43303</v>
      </c>
      <c r="R30" s="42">
        <f t="shared" si="13"/>
        <v>43304</v>
      </c>
      <c r="S30" s="42">
        <f t="shared" si="13"/>
        <v>43305</v>
      </c>
      <c r="T30" s="42">
        <f t="shared" si="13"/>
        <v>43306</v>
      </c>
      <c r="U30" s="42">
        <f t="shared" si="13"/>
        <v>43307</v>
      </c>
      <c r="V30" s="42">
        <f t="shared" si="13"/>
        <v>43308</v>
      </c>
      <c r="W30" s="42">
        <f t="shared" si="13"/>
        <v>43309</v>
      </c>
      <c r="X30" s="41"/>
      <c r="Y30" s="47">
        <f t="shared" si="7"/>
        <v>43448</v>
      </c>
      <c r="Z30" s="47">
        <f t="shared" si="8"/>
        <v>43464</v>
      </c>
      <c r="AA30" s="27">
        <f t="shared" si="9"/>
        <v>43459</v>
      </c>
      <c r="AB30" s="27">
        <f t="shared" si="10"/>
        <v>43730</v>
      </c>
      <c r="AD30" s="72"/>
    </row>
    <row r="31" spans="1:30" ht="14.5" thickBot="1" x14ac:dyDescent="0.35">
      <c r="A31" s="42">
        <f t="shared" si="11"/>
        <v>43247</v>
      </c>
      <c r="B31" s="42">
        <f t="shared" si="11"/>
        <v>43248</v>
      </c>
      <c r="C31" s="42">
        <f t="shared" si="11"/>
        <v>43249</v>
      </c>
      <c r="D31" s="42">
        <f t="shared" si="11"/>
        <v>43250</v>
      </c>
      <c r="E31" s="42">
        <f t="shared" si="11"/>
        <v>43251</v>
      </c>
      <c r="F31" s="42" t="str">
        <f t="shared" si="11"/>
        <v/>
      </c>
      <c r="G31" s="42" t="str">
        <f t="shared" si="11"/>
        <v/>
      </c>
      <c r="H31" s="9"/>
      <c r="I31" s="42">
        <f t="shared" si="12"/>
        <v>43275</v>
      </c>
      <c r="J31" s="42">
        <f t="shared" si="12"/>
        <v>43276</v>
      </c>
      <c r="K31" s="42">
        <f t="shared" si="12"/>
        <v>43277</v>
      </c>
      <c r="L31" s="42">
        <f t="shared" si="12"/>
        <v>43278</v>
      </c>
      <c r="M31" s="42">
        <f t="shared" si="12"/>
        <v>43279</v>
      </c>
      <c r="N31" s="42">
        <f t="shared" si="12"/>
        <v>43280</v>
      </c>
      <c r="O31" s="42">
        <f t="shared" si="12"/>
        <v>43281</v>
      </c>
      <c r="P31" s="9"/>
      <c r="Q31" s="42">
        <f t="shared" si="13"/>
        <v>43310</v>
      </c>
      <c r="R31" s="42">
        <f t="shared" si="13"/>
        <v>43311</v>
      </c>
      <c r="S31" s="42">
        <f t="shared" si="13"/>
        <v>43312</v>
      </c>
      <c r="T31" s="42" t="str">
        <f t="shared" si="13"/>
        <v/>
      </c>
      <c r="U31" s="42" t="str">
        <f t="shared" si="13"/>
        <v/>
      </c>
      <c r="V31" s="42" t="str">
        <f t="shared" si="13"/>
        <v/>
      </c>
      <c r="W31" s="42" t="str">
        <f t="shared" si="13"/>
        <v/>
      </c>
      <c r="X31" s="41"/>
      <c r="Y31" s="7"/>
      <c r="Z31" s="10"/>
      <c r="AA31" s="8"/>
      <c r="AB31" s="8"/>
      <c r="AD31" s="72"/>
    </row>
    <row r="32" spans="1:30" ht="14.5" thickBot="1" x14ac:dyDescent="0.35">
      <c r="A32" s="42" t="str">
        <f t="shared" si="11"/>
        <v/>
      </c>
      <c r="B32" s="42" t="str">
        <f t="shared" si="11"/>
        <v/>
      </c>
      <c r="C32" s="42" t="str">
        <f t="shared" si="11"/>
        <v/>
      </c>
      <c r="D32" s="42" t="str">
        <f t="shared" si="11"/>
        <v/>
      </c>
      <c r="E32" s="42" t="str">
        <f t="shared" si="11"/>
        <v/>
      </c>
      <c r="F32" s="42" t="str">
        <f t="shared" si="11"/>
        <v/>
      </c>
      <c r="G32" s="42" t="str">
        <f>IF(MONTH($A$25)&lt;&gt;MONTH($A$25-(WEEKDAY($A$25,1))-IF((WEEKDAY($A$25,1))&lt;=0,7,0)+(ROW(G32)-ROW($A$27))*7+(COLUMN(G32)-COLUMN($A$27)+1)),"",$A$25-(WEEKDAY($A$25,1))-IF((WEEKDAY($A$25,1))&lt;=0,7,0)+(ROW(G32)-ROW($A$27))*7+(COLUMN(G32)-COLUMN($A$27)+1))</f>
        <v/>
      </c>
      <c r="H32" s="9"/>
      <c r="I32" s="42" t="str">
        <f t="shared" si="12"/>
        <v/>
      </c>
      <c r="J32" s="42" t="str">
        <f t="shared" si="12"/>
        <v/>
      </c>
      <c r="K32" s="42" t="str">
        <f t="shared" si="12"/>
        <v/>
      </c>
      <c r="L32" s="42" t="str">
        <f t="shared" si="12"/>
        <v/>
      </c>
      <c r="M32" s="42" t="str">
        <f t="shared" si="12"/>
        <v/>
      </c>
      <c r="N32" s="42" t="str">
        <f t="shared" si="12"/>
        <v/>
      </c>
      <c r="O32" s="42" t="str">
        <f t="shared" si="12"/>
        <v/>
      </c>
      <c r="P32" s="6"/>
      <c r="Q32" s="42" t="str">
        <f t="shared" si="13"/>
        <v/>
      </c>
      <c r="R32" s="42" t="str">
        <f t="shared" si="13"/>
        <v/>
      </c>
      <c r="S32" s="42" t="str">
        <f t="shared" si="13"/>
        <v/>
      </c>
      <c r="T32" s="42" t="str">
        <f t="shared" si="13"/>
        <v/>
      </c>
      <c r="U32" s="42" t="str">
        <f t="shared" si="13"/>
        <v/>
      </c>
      <c r="V32" s="42" t="str">
        <f t="shared" si="13"/>
        <v/>
      </c>
      <c r="W32" s="42" t="str">
        <f t="shared" si="13"/>
        <v/>
      </c>
      <c r="X32" s="41"/>
      <c r="Y32" s="38" t="s">
        <v>11</v>
      </c>
      <c r="Z32" s="39"/>
      <c r="AA32" s="40"/>
      <c r="AB32" s="40"/>
      <c r="AD32" s="72"/>
    </row>
    <row r="33" spans="1:30" x14ac:dyDescent="0.25">
      <c r="A33" s="9"/>
      <c r="B33" s="9"/>
      <c r="C33" s="9"/>
      <c r="D33" s="9"/>
      <c r="E33" s="9"/>
      <c r="F33" s="9"/>
      <c r="G33" s="9"/>
      <c r="H33" s="9"/>
      <c r="I33" s="9"/>
      <c r="J33" s="9"/>
      <c r="K33" s="9"/>
      <c r="L33" s="9"/>
      <c r="M33" s="9"/>
      <c r="N33" s="9"/>
      <c r="O33" s="9"/>
      <c r="P33" s="9"/>
      <c r="Q33" s="9"/>
      <c r="R33" s="9"/>
      <c r="S33" s="9"/>
      <c r="T33" s="9"/>
      <c r="U33" s="9"/>
      <c r="V33" s="9"/>
      <c r="W33" s="9"/>
      <c r="X33" s="7"/>
      <c r="Y33" s="48"/>
      <c r="Z33" s="49"/>
      <c r="AA33" s="50"/>
      <c r="AB33" s="51"/>
    </row>
    <row r="34" spans="1:30" ht="15.5" x14ac:dyDescent="0.25">
      <c r="A34" s="64">
        <f>DATE(YEAR(Q25),MONTH(Q25)+1,1)</f>
        <v>43313</v>
      </c>
      <c r="B34" s="64"/>
      <c r="C34" s="64"/>
      <c r="D34" s="64"/>
      <c r="E34" s="64"/>
      <c r="F34" s="64"/>
      <c r="G34" s="64"/>
      <c r="H34" s="32"/>
      <c r="I34" s="64">
        <f>DATE(YEAR(A34),MONTH(A34)+1,1)</f>
        <v>43344</v>
      </c>
      <c r="J34" s="64"/>
      <c r="K34" s="64"/>
      <c r="L34" s="64"/>
      <c r="M34" s="64"/>
      <c r="N34" s="64"/>
      <c r="O34" s="64"/>
      <c r="P34" s="32"/>
      <c r="Q34" s="64">
        <f>DATE(YEAR(I34),MONTH(I34)+1,1)</f>
        <v>43374</v>
      </c>
      <c r="R34" s="64"/>
      <c r="S34" s="64"/>
      <c r="T34" s="64"/>
      <c r="U34" s="64"/>
      <c r="V34" s="64"/>
      <c r="W34" s="64"/>
      <c r="X34" s="7"/>
      <c r="Y34" s="52"/>
      <c r="Z34" s="36"/>
      <c r="AA34" s="36"/>
      <c r="AB34" s="53"/>
      <c r="AD34" s="72" t="s">
        <v>19</v>
      </c>
    </row>
    <row r="35" spans="1:30" ht="14.5" thickBot="1" x14ac:dyDescent="0.35">
      <c r="A35" s="34" t="str">
        <f>$A$8</f>
        <v>Su</v>
      </c>
      <c r="B35" s="34" t="str">
        <f>$B$8</f>
        <v>M</v>
      </c>
      <c r="C35" s="34" t="str">
        <f>$C$8</f>
        <v>Tu</v>
      </c>
      <c r="D35" s="34" t="str">
        <f>$D$8</f>
        <v>W</v>
      </c>
      <c r="E35" s="34" t="str">
        <f>$E$8</f>
        <v>Th</v>
      </c>
      <c r="F35" s="34" t="str">
        <f>$F$8</f>
        <v>F</v>
      </c>
      <c r="G35" s="34" t="str">
        <f>$G$8</f>
        <v>Sa</v>
      </c>
      <c r="H35" s="35"/>
      <c r="I35" s="34" t="str">
        <f>$A$8</f>
        <v>Su</v>
      </c>
      <c r="J35" s="34" t="str">
        <f>$B$8</f>
        <v>M</v>
      </c>
      <c r="K35" s="34" t="str">
        <f>$C$8</f>
        <v>Tu</v>
      </c>
      <c r="L35" s="34" t="str">
        <f>$D$8</f>
        <v>W</v>
      </c>
      <c r="M35" s="34" t="str">
        <f>$E$8</f>
        <v>Th</v>
      </c>
      <c r="N35" s="34" t="str">
        <f>$F$8</f>
        <v>F</v>
      </c>
      <c r="O35" s="34" t="str">
        <f>$G$8</f>
        <v>Sa</v>
      </c>
      <c r="P35" s="35"/>
      <c r="Q35" s="34" t="str">
        <f>$A$8</f>
        <v>Su</v>
      </c>
      <c r="R35" s="34" t="str">
        <f>$B$8</f>
        <v>M</v>
      </c>
      <c r="S35" s="34" t="str">
        <f>$C$8</f>
        <v>Tu</v>
      </c>
      <c r="T35" s="34" t="str">
        <f>$D$8</f>
        <v>W</v>
      </c>
      <c r="U35" s="34" t="str">
        <f>$E$8</f>
        <v>Th</v>
      </c>
      <c r="V35" s="34" t="str">
        <f>$F$8</f>
        <v>F</v>
      </c>
      <c r="W35" s="34" t="str">
        <f>$G$8</f>
        <v>Sa</v>
      </c>
      <c r="X35" s="41"/>
      <c r="Y35" s="54"/>
      <c r="Z35" s="37"/>
      <c r="AA35" s="37"/>
      <c r="AB35" s="55"/>
      <c r="AD35" s="72"/>
    </row>
    <row r="36" spans="1:30" ht="14.5" thickBot="1" x14ac:dyDescent="0.35">
      <c r="A36" s="42" t="str">
        <f t="shared" ref="A36:G41" si="14">IF(MONTH($A$34)&lt;&gt;MONTH($A$34-(WEEKDAY($A$34,1))-IF((WEEKDAY($A$34,1))&lt;=0,7,0)+(ROW(A36)-ROW($A$36))*7+(COLUMN(A36)-COLUMN($A$36)+1)),"",$A$34-(WEEKDAY($A$34,1))-IF((WEEKDAY($A$34,1))&lt;=0,7,0)+(ROW(A36)-ROW($A$36))*7+(COLUMN(A36)-COLUMN($A$36)+1))</f>
        <v/>
      </c>
      <c r="B36" s="42" t="str">
        <f t="shared" si="14"/>
        <v/>
      </c>
      <c r="C36" s="42" t="str">
        <f t="shared" si="14"/>
        <v/>
      </c>
      <c r="D36" s="42">
        <f t="shared" si="14"/>
        <v>43313</v>
      </c>
      <c r="E36" s="42">
        <f t="shared" si="14"/>
        <v>43314</v>
      </c>
      <c r="F36" s="42">
        <f t="shared" si="14"/>
        <v>43315</v>
      </c>
      <c r="G36" s="42">
        <f t="shared" si="14"/>
        <v>43316</v>
      </c>
      <c r="H36" s="9"/>
      <c r="I36" s="42" t="str">
        <f t="shared" ref="I36:O41" si="15">IF(MONTH($I$34)&lt;&gt;MONTH($I$34-(WEEKDAY($I$34,1))-IF((WEEKDAY($I$34,1))&lt;=0,7,0)+(ROW(I36)-ROW($I$36))*7+(COLUMN(I36)-COLUMN($I$36)+1)),"",$I$34-(WEEKDAY($I$34,1))-IF((WEEKDAY($I$34,1))&lt;=0,7,0)+(ROW(I36)-ROW($I$36))*7+(COLUMN(I36)-COLUMN($I$36)+1))</f>
        <v/>
      </c>
      <c r="J36" s="42" t="str">
        <f t="shared" si="15"/>
        <v/>
      </c>
      <c r="K36" s="42" t="str">
        <f t="shared" si="15"/>
        <v/>
      </c>
      <c r="L36" s="42" t="str">
        <f t="shared" si="15"/>
        <v/>
      </c>
      <c r="M36" s="42" t="str">
        <f t="shared" si="15"/>
        <v/>
      </c>
      <c r="N36" s="42" t="str">
        <f t="shared" si="15"/>
        <v/>
      </c>
      <c r="O36" s="42">
        <f t="shared" si="15"/>
        <v>43344</v>
      </c>
      <c r="P36" s="9"/>
      <c r="Q36" s="42" t="str">
        <f t="shared" ref="Q36:W41" si="16">IF(MONTH($Q$34)&lt;&gt;MONTH($Q$34-(WEEKDAY($Q$34,1))-IF((WEEKDAY($Q$34,1))&lt;=0,7,0)+(ROW(Q36)-ROW($Q$36))*7+(COLUMN(Q36)-COLUMN($Q$36)+1)),"",$Q$34-(WEEKDAY($Q$34,1))-IF((WEEKDAY($Q$34,1))&lt;=0,7,0)+(ROW(Q36)-ROW($Q$36))*7+(COLUMN(Q36)-COLUMN($Q$36)+1))</f>
        <v/>
      </c>
      <c r="R36" s="42">
        <f t="shared" si="16"/>
        <v>43374</v>
      </c>
      <c r="S36" s="42">
        <f t="shared" si="16"/>
        <v>43375</v>
      </c>
      <c r="T36" s="42">
        <f t="shared" si="16"/>
        <v>43376</v>
      </c>
      <c r="U36" s="42">
        <f t="shared" si="16"/>
        <v>43377</v>
      </c>
      <c r="V36" s="42">
        <f t="shared" si="16"/>
        <v>43378</v>
      </c>
      <c r="W36" s="42">
        <f t="shared" si="16"/>
        <v>43379</v>
      </c>
      <c r="X36" s="41"/>
      <c r="Y36" s="54"/>
      <c r="Z36" s="37"/>
      <c r="AA36" s="37"/>
      <c r="AB36" s="55"/>
      <c r="AD36" s="72"/>
    </row>
    <row r="37" spans="1:30" ht="14.5" thickBot="1" x14ac:dyDescent="0.35">
      <c r="A37" s="42">
        <f t="shared" si="14"/>
        <v>43317</v>
      </c>
      <c r="B37" s="42">
        <f t="shared" si="14"/>
        <v>43318</v>
      </c>
      <c r="C37" s="42">
        <f t="shared" si="14"/>
        <v>43319</v>
      </c>
      <c r="D37" s="42">
        <f t="shared" si="14"/>
        <v>43320</v>
      </c>
      <c r="E37" s="42">
        <f t="shared" si="14"/>
        <v>43321</v>
      </c>
      <c r="F37" s="42">
        <f t="shared" si="14"/>
        <v>43322</v>
      </c>
      <c r="G37" s="42">
        <f t="shared" si="14"/>
        <v>43323</v>
      </c>
      <c r="H37" s="9"/>
      <c r="I37" s="42">
        <f t="shared" si="15"/>
        <v>43345</v>
      </c>
      <c r="J37" s="42">
        <f t="shared" si="15"/>
        <v>43346</v>
      </c>
      <c r="K37" s="42">
        <f t="shared" si="15"/>
        <v>43347</v>
      </c>
      <c r="L37" s="42">
        <f t="shared" si="15"/>
        <v>43348</v>
      </c>
      <c r="M37" s="42">
        <f t="shared" si="15"/>
        <v>43349</v>
      </c>
      <c r="N37" s="42">
        <f t="shared" si="15"/>
        <v>43350</v>
      </c>
      <c r="O37" s="42">
        <f t="shared" si="15"/>
        <v>43351</v>
      </c>
      <c r="P37" s="9"/>
      <c r="Q37" s="42">
        <f t="shared" si="16"/>
        <v>43380</v>
      </c>
      <c r="R37" s="42">
        <f t="shared" si="16"/>
        <v>43381</v>
      </c>
      <c r="S37" s="42">
        <f t="shared" si="16"/>
        <v>43382</v>
      </c>
      <c r="T37" s="42">
        <f t="shared" si="16"/>
        <v>43383</v>
      </c>
      <c r="U37" s="42">
        <f t="shared" si="16"/>
        <v>43384</v>
      </c>
      <c r="V37" s="42">
        <f t="shared" si="16"/>
        <v>43385</v>
      </c>
      <c r="W37" s="42">
        <f t="shared" si="16"/>
        <v>43386</v>
      </c>
      <c r="X37" s="41"/>
      <c r="Y37" s="54"/>
      <c r="Z37" s="37"/>
      <c r="AA37" s="37"/>
      <c r="AB37" s="55"/>
      <c r="AD37" s="72"/>
    </row>
    <row r="38" spans="1:30" ht="14.5" thickBot="1" x14ac:dyDescent="0.35">
      <c r="A38" s="42">
        <f t="shared" si="14"/>
        <v>43324</v>
      </c>
      <c r="B38" s="42">
        <f t="shared" si="14"/>
        <v>43325</v>
      </c>
      <c r="C38" s="42">
        <f t="shared" si="14"/>
        <v>43326</v>
      </c>
      <c r="D38" s="42">
        <f t="shared" si="14"/>
        <v>43327</v>
      </c>
      <c r="E38" s="42">
        <f t="shared" si="14"/>
        <v>43328</v>
      </c>
      <c r="F38" s="42">
        <f t="shared" si="14"/>
        <v>43329</v>
      </c>
      <c r="G38" s="42">
        <f t="shared" si="14"/>
        <v>43330</v>
      </c>
      <c r="H38" s="9"/>
      <c r="I38" s="42">
        <f t="shared" si="15"/>
        <v>43352</v>
      </c>
      <c r="J38" s="42">
        <f t="shared" si="15"/>
        <v>43353</v>
      </c>
      <c r="K38" s="42">
        <f t="shared" si="15"/>
        <v>43354</v>
      </c>
      <c r="L38" s="42">
        <f t="shared" si="15"/>
        <v>43355</v>
      </c>
      <c r="M38" s="42">
        <f t="shared" si="15"/>
        <v>43356</v>
      </c>
      <c r="N38" s="42">
        <f t="shared" si="15"/>
        <v>43357</v>
      </c>
      <c r="O38" s="42">
        <f t="shared" si="15"/>
        <v>43358</v>
      </c>
      <c r="P38" s="9"/>
      <c r="Q38" s="42">
        <f t="shared" si="16"/>
        <v>43387</v>
      </c>
      <c r="R38" s="42">
        <f t="shared" si="16"/>
        <v>43388</v>
      </c>
      <c r="S38" s="42">
        <f t="shared" si="16"/>
        <v>43389</v>
      </c>
      <c r="T38" s="42">
        <f t="shared" si="16"/>
        <v>43390</v>
      </c>
      <c r="U38" s="42">
        <f t="shared" si="16"/>
        <v>43391</v>
      </c>
      <c r="V38" s="42">
        <f t="shared" si="16"/>
        <v>43392</v>
      </c>
      <c r="W38" s="42">
        <f t="shared" si="16"/>
        <v>43393</v>
      </c>
      <c r="X38" s="41"/>
      <c r="Y38" s="54"/>
      <c r="Z38" s="37"/>
      <c r="AA38" s="37"/>
      <c r="AB38" s="55"/>
      <c r="AD38" s="72"/>
    </row>
    <row r="39" spans="1:30" ht="14.5" thickBot="1" x14ac:dyDescent="0.35">
      <c r="A39" s="42">
        <f t="shared" si="14"/>
        <v>43331</v>
      </c>
      <c r="B39" s="42">
        <f t="shared" si="14"/>
        <v>43332</v>
      </c>
      <c r="C39" s="42">
        <f t="shared" si="14"/>
        <v>43333</v>
      </c>
      <c r="D39" s="42">
        <f t="shared" si="14"/>
        <v>43334</v>
      </c>
      <c r="E39" s="42">
        <f t="shared" si="14"/>
        <v>43335</v>
      </c>
      <c r="F39" s="42">
        <f t="shared" si="14"/>
        <v>43336</v>
      </c>
      <c r="G39" s="42">
        <f t="shared" si="14"/>
        <v>43337</v>
      </c>
      <c r="H39" s="9"/>
      <c r="I39" s="42">
        <f t="shared" si="15"/>
        <v>43359</v>
      </c>
      <c r="J39" s="42">
        <f t="shared" si="15"/>
        <v>43360</v>
      </c>
      <c r="K39" s="42">
        <f t="shared" si="15"/>
        <v>43361</v>
      </c>
      <c r="L39" s="42">
        <f t="shared" si="15"/>
        <v>43362</v>
      </c>
      <c r="M39" s="42">
        <f t="shared" si="15"/>
        <v>43363</v>
      </c>
      <c r="N39" s="42">
        <f t="shared" si="15"/>
        <v>43364</v>
      </c>
      <c r="O39" s="42">
        <f t="shared" si="15"/>
        <v>43365</v>
      </c>
      <c r="P39" s="9"/>
      <c r="Q39" s="42">
        <f t="shared" si="16"/>
        <v>43394</v>
      </c>
      <c r="R39" s="42">
        <f t="shared" si="16"/>
        <v>43395</v>
      </c>
      <c r="S39" s="42">
        <f t="shared" si="16"/>
        <v>43396</v>
      </c>
      <c r="T39" s="42">
        <f t="shared" si="16"/>
        <v>43397</v>
      </c>
      <c r="U39" s="42">
        <f t="shared" si="16"/>
        <v>43398</v>
      </c>
      <c r="V39" s="42">
        <f t="shared" si="16"/>
        <v>43399</v>
      </c>
      <c r="W39" s="42">
        <f t="shared" si="16"/>
        <v>43400</v>
      </c>
      <c r="X39" s="41"/>
      <c r="Y39" s="54"/>
      <c r="Z39" s="37"/>
      <c r="AA39" s="37"/>
      <c r="AB39" s="55"/>
      <c r="AD39" s="72"/>
    </row>
    <row r="40" spans="1:30" ht="14.5" thickBot="1" x14ac:dyDescent="0.35">
      <c r="A40" s="42">
        <f t="shared" si="14"/>
        <v>43338</v>
      </c>
      <c r="B40" s="42">
        <f t="shared" si="14"/>
        <v>43339</v>
      </c>
      <c r="C40" s="42">
        <f t="shared" si="14"/>
        <v>43340</v>
      </c>
      <c r="D40" s="42">
        <f t="shared" si="14"/>
        <v>43341</v>
      </c>
      <c r="E40" s="42">
        <f t="shared" si="14"/>
        <v>43342</v>
      </c>
      <c r="F40" s="42">
        <f t="shared" si="14"/>
        <v>43343</v>
      </c>
      <c r="G40" s="42" t="str">
        <f t="shared" si="14"/>
        <v/>
      </c>
      <c r="H40" s="9"/>
      <c r="I40" s="42">
        <f t="shared" si="15"/>
        <v>43366</v>
      </c>
      <c r="J40" s="42">
        <f t="shared" si="15"/>
        <v>43367</v>
      </c>
      <c r="K40" s="42">
        <f t="shared" si="15"/>
        <v>43368</v>
      </c>
      <c r="L40" s="42">
        <f t="shared" si="15"/>
        <v>43369</v>
      </c>
      <c r="M40" s="42">
        <f t="shared" si="15"/>
        <v>43370</v>
      </c>
      <c r="N40" s="42">
        <f t="shared" si="15"/>
        <v>43371</v>
      </c>
      <c r="O40" s="42">
        <f t="shared" si="15"/>
        <v>43372</v>
      </c>
      <c r="P40" s="9"/>
      <c r="Q40" s="42">
        <f t="shared" si="16"/>
        <v>43401</v>
      </c>
      <c r="R40" s="42">
        <f t="shared" si="16"/>
        <v>43402</v>
      </c>
      <c r="S40" s="42">
        <f t="shared" si="16"/>
        <v>43403</v>
      </c>
      <c r="T40" s="42">
        <f t="shared" si="16"/>
        <v>43404</v>
      </c>
      <c r="U40" s="42" t="str">
        <f t="shared" si="16"/>
        <v/>
      </c>
      <c r="V40" s="42" t="str">
        <f t="shared" si="16"/>
        <v/>
      </c>
      <c r="W40" s="42" t="str">
        <f t="shared" si="16"/>
        <v/>
      </c>
      <c r="X40" s="41"/>
      <c r="Y40" s="54"/>
      <c r="Z40" s="37"/>
      <c r="AA40" s="37"/>
      <c r="AB40" s="55"/>
      <c r="AD40" s="72"/>
    </row>
    <row r="41" spans="1:30" ht="14.5" thickBot="1" x14ac:dyDescent="0.35">
      <c r="A41" s="42" t="str">
        <f t="shared" si="14"/>
        <v/>
      </c>
      <c r="B41" s="42" t="str">
        <f t="shared" si="14"/>
        <v/>
      </c>
      <c r="C41" s="42" t="str">
        <f t="shared" si="14"/>
        <v/>
      </c>
      <c r="D41" s="42" t="str">
        <f t="shared" si="14"/>
        <v/>
      </c>
      <c r="E41" s="42" t="str">
        <f t="shared" si="14"/>
        <v/>
      </c>
      <c r="F41" s="42" t="str">
        <f t="shared" si="14"/>
        <v/>
      </c>
      <c r="G41" s="42" t="str">
        <f t="shared" si="14"/>
        <v/>
      </c>
      <c r="H41" s="9"/>
      <c r="I41" s="42">
        <f t="shared" si="15"/>
        <v>43373</v>
      </c>
      <c r="J41" s="42" t="str">
        <f t="shared" si="15"/>
        <v/>
      </c>
      <c r="K41" s="42" t="str">
        <f t="shared" si="15"/>
        <v/>
      </c>
      <c r="L41" s="42" t="str">
        <f t="shared" si="15"/>
        <v/>
      </c>
      <c r="M41" s="42" t="str">
        <f t="shared" si="15"/>
        <v/>
      </c>
      <c r="N41" s="42" t="str">
        <f t="shared" si="15"/>
        <v/>
      </c>
      <c r="O41" s="42" t="str">
        <f t="shared" si="15"/>
        <v/>
      </c>
      <c r="P41" s="6"/>
      <c r="Q41" s="42" t="str">
        <f t="shared" si="16"/>
        <v/>
      </c>
      <c r="R41" s="42" t="str">
        <f t="shared" si="16"/>
        <v/>
      </c>
      <c r="S41" s="42" t="str">
        <f t="shared" si="16"/>
        <v/>
      </c>
      <c r="T41" s="42" t="str">
        <f t="shared" si="16"/>
        <v/>
      </c>
      <c r="U41" s="42" t="str">
        <f t="shared" si="16"/>
        <v/>
      </c>
      <c r="V41" s="42" t="str">
        <f t="shared" si="16"/>
        <v/>
      </c>
      <c r="W41" s="42" t="str">
        <f t="shared" si="16"/>
        <v/>
      </c>
      <c r="X41" s="41"/>
      <c r="Y41" s="56"/>
      <c r="Z41" s="57"/>
      <c r="AA41" s="57"/>
      <c r="AB41" s="58"/>
      <c r="AD41" s="72"/>
    </row>
    <row r="42" spans="1:30" x14ac:dyDescent="0.25">
      <c r="A42" s="7"/>
      <c r="B42" s="7"/>
      <c r="C42" s="7"/>
      <c r="D42" s="7"/>
      <c r="E42" s="7"/>
      <c r="F42" s="7"/>
      <c r="G42" s="7"/>
      <c r="H42" s="7"/>
      <c r="I42" s="7"/>
      <c r="J42" s="7"/>
      <c r="K42" s="7"/>
      <c r="L42" s="7"/>
      <c r="M42" s="7"/>
      <c r="N42" s="7"/>
      <c r="O42" s="7"/>
      <c r="P42" s="7"/>
      <c r="Q42" s="7"/>
      <c r="R42" s="7"/>
      <c r="S42" s="7"/>
      <c r="T42" s="7"/>
      <c r="U42" s="7"/>
      <c r="V42" s="7"/>
      <c r="W42" s="7"/>
      <c r="X42" s="7"/>
      <c r="Y42" s="7"/>
      <c r="Z42" s="1"/>
    </row>
    <row r="43" spans="1:30" x14ac:dyDescent="0.25">
      <c r="A43" s="14"/>
      <c r="B43" s="15"/>
      <c r="C43" s="15"/>
      <c r="D43" s="15"/>
      <c r="E43" s="15"/>
      <c r="F43" s="15"/>
      <c r="G43" s="15"/>
      <c r="H43" s="15"/>
      <c r="I43" s="15"/>
      <c r="J43" s="15"/>
      <c r="K43" s="15"/>
      <c r="L43" s="15"/>
      <c r="M43" s="15"/>
      <c r="N43" s="15"/>
      <c r="O43" s="15"/>
      <c r="P43" s="15"/>
      <c r="Q43" s="15"/>
      <c r="R43" s="15"/>
      <c r="S43" s="15"/>
      <c r="T43" s="15"/>
      <c r="U43" s="15"/>
      <c r="V43" s="15"/>
      <c r="W43" s="15"/>
      <c r="X43" s="15"/>
      <c r="Y43" s="15"/>
      <c r="Z43" s="16"/>
      <c r="AB43" s="17"/>
    </row>
    <row r="44" spans="1:30" x14ac:dyDescent="0.25">
      <c r="Z44" s="1"/>
    </row>
    <row r="45" spans="1:30" x14ac:dyDescent="0.25">
      <c r="Z45" s="1"/>
    </row>
    <row r="46" spans="1:30" x14ac:dyDescent="0.25">
      <c r="Z46" s="1"/>
    </row>
  </sheetData>
  <mergeCells count="29">
    <mergeCell ref="E3:G3"/>
    <mergeCell ref="M3:O3"/>
    <mergeCell ref="Y8:Z8"/>
    <mergeCell ref="Y7:Z7"/>
    <mergeCell ref="AD34:AD41"/>
    <mergeCell ref="AD5:AD6"/>
    <mergeCell ref="AD10:AD11"/>
    <mergeCell ref="AD7:AD8"/>
    <mergeCell ref="AD13:AD14"/>
    <mergeCell ref="AD17:AD19"/>
    <mergeCell ref="AD21:AD24"/>
    <mergeCell ref="Y10:Z10"/>
    <mergeCell ref="Y11:Z11"/>
    <mergeCell ref="AD28:AD32"/>
    <mergeCell ref="Y13:Z13"/>
    <mergeCell ref="Y14:Z14"/>
    <mergeCell ref="A34:G34"/>
    <mergeCell ref="I34:O34"/>
    <mergeCell ref="Q34:W34"/>
    <mergeCell ref="A5:W5"/>
    <mergeCell ref="A7:G7"/>
    <mergeCell ref="I7:O7"/>
    <mergeCell ref="Q7:W7"/>
    <mergeCell ref="A16:G16"/>
    <mergeCell ref="A25:G25"/>
    <mergeCell ref="I25:O25"/>
    <mergeCell ref="Q25:W25"/>
    <mergeCell ref="Q16:W16"/>
    <mergeCell ref="I16:O16"/>
  </mergeCells>
  <phoneticPr fontId="11" type="noConversion"/>
  <conditionalFormatting sqref="A9:G14 I9:O14 Q9:W14 A18:G23 I18:O23 Q18:W23 A27:G32 I27:O32 Q27:W32 A36:G41 I36:O41 Q36:W41">
    <cfRule type="expression" dxfId="3" priority="1">
      <formula>ISNUMBER(MATCH(A9,$Y$17:$Y$30,0))</formula>
    </cfRule>
    <cfRule type="cellIs" dxfId="2" priority="18" stopIfTrue="1" operator="equal">
      <formula>""</formula>
    </cfRule>
    <cfRule type="expression" dxfId="1" priority="19" stopIfTrue="1">
      <formula>ISNUMBER(MATCH(A9,$Z$17:$Z$30,0))</formula>
    </cfRule>
    <cfRule type="expression" dxfId="0" priority="20" stopIfTrue="1">
      <formula>IF(OR(ISNUMBER(MATCH(A9,$AA$17:$AA$30,0)),A9&lt;=INDEX($AA$17:$AA$30,MATCH(A9,$AA$17:$AA$30,1))-1+7),1,0)</formula>
    </cfRule>
  </conditionalFormatting>
  <printOptions horizontalCentered="1"/>
  <pageMargins left="0.5" right="0.5" top="0.5" bottom="0.5"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CycleCalendar</vt:lpstr>
      <vt:lpstr>CycleCalendar!Print_Area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Ovulation Calendar</dc:title>
  <dc:creator>Vertex42.com</dc:creator>
  <dc:description>(c) 2014 Vertex42 LLC. All rights reserved.</dc:description>
  <cp:lastModifiedBy>SnoopyYam</cp:lastModifiedBy>
  <cp:lastPrinted>2014-11-20T17:03:39Z</cp:lastPrinted>
  <dcterms:created xsi:type="dcterms:W3CDTF">2008-12-11T21:42:43Z</dcterms:created>
  <dcterms:modified xsi:type="dcterms:W3CDTF">2022-04-15T06:59:29Z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2014 Vertex42 LLC</vt:lpwstr>
  </property>
  <property fmtid="{D5CDD505-2E9C-101B-9397-08002B2CF9AE}" pid="3" name="Version">
    <vt:lpwstr>1.0.0</vt:lpwstr>
  </property>
  <property fmtid="{D5CDD505-2E9C-101B-9397-08002B2CF9AE}" pid="4" name="Source">
    <vt:lpwstr>https://www.vertex42.com/calendars/ovulation-calendar.html</vt:lpwstr>
  </property>
</Properties>
</file>