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Templates for Home and Family\"/>
    </mc:Choice>
  </mc:AlternateContent>
  <xr:revisionPtr revIDLastSave="0" documentId="13_ncr:1_{44CDAD2A-57D7-484A-A218-4498ADB86C91}" xr6:coauthVersionLast="47" xr6:coauthVersionMax="47" xr10:uidLastSave="{00000000-0000-0000-0000-000000000000}"/>
  <bookViews>
    <workbookView xWindow="-110" yWindow="-110" windowWidth="25820" windowHeight="13900" activeTab="4" xr2:uid="{00000000-000D-0000-FFFF-FFFF00000000}"/>
  </bookViews>
  <sheets>
    <sheet name="Roster" sheetId="6" r:id="rId1"/>
    <sheet name="Lineup" sheetId="7" r:id="rId2"/>
    <sheet name="Statistics" sheetId="2" r:id="rId3"/>
    <sheet name="Stats Worksheet" sheetId="5" r:id="rId4"/>
    <sheet name="Playing Time" sheetId="11" r:id="rId5"/>
  </sheets>
  <definedNames>
    <definedName name="Line_Up_Names">Roster!$D$16:$D$33</definedName>
    <definedName name="lineup_players">Lineup!$Q$3:$Q$20</definedName>
    <definedName name="Numbers">OFFSET(Roster!$A$16,0,0,COUNTA(#REF!),1)</definedName>
    <definedName name="_xlnm.Print_Area" localSheetId="1">Lineup!$A$1:$N$66</definedName>
    <definedName name="_xlnm.Print_Area" localSheetId="0">Roster!$A:$H</definedName>
    <definedName name="_xlnm.Print_Area" localSheetId="2">Statistics!$A$1:$AN$28</definedName>
    <definedName name="_xlnm.Print_Area" localSheetId="3">'Stats Worksheet'!$A$1:$K$46</definedName>
    <definedName name="_xlnm.Print_Titles" localSheetId="2">Statistics!$A:$B</definedName>
    <definedName name="valuevx">42.314159</definedName>
    <definedName name="vertex42_copyright" hidden="1">"© 2012-2021 Vertex42 LLC"</definedName>
    <definedName name="vertex42_id" hidden="1">"soccer-roster.xlsx"</definedName>
    <definedName name="vertex42_title" hidden="1">"Soccer Roster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57" i="11" l="1" a="1"/>
  <c r="H257" i="11" s="1"/>
  <c r="H256" i="11" a="1"/>
  <c r="H256" i="11" s="1"/>
  <c r="H255" i="11" a="1"/>
  <c r="H255" i="11" s="1"/>
  <c r="H254" i="11" a="1"/>
  <c r="H254" i="11" s="1"/>
  <c r="H253" i="11" a="1"/>
  <c r="H253" i="11" s="1"/>
  <c r="H252" i="11" a="1"/>
  <c r="H252" i="11" s="1"/>
  <c r="H251" i="11" a="1"/>
  <c r="H251" i="11" s="1"/>
  <c r="H250" i="11" a="1"/>
  <c r="H250" i="11" s="1"/>
  <c r="H249" i="11" a="1"/>
  <c r="H249" i="11" s="1"/>
  <c r="H248" i="11" a="1"/>
  <c r="H248" i="11" s="1"/>
  <c r="H247" i="11" a="1"/>
  <c r="H247" i="11" s="1"/>
  <c r="H246" i="11" a="1"/>
  <c r="H246" i="11" s="1"/>
  <c r="H245" i="11" a="1"/>
  <c r="H245" i="11" s="1"/>
  <c r="H244" i="11" a="1"/>
  <c r="H244" i="11" s="1"/>
  <c r="H243" i="11" a="1"/>
  <c r="H243" i="11" s="1"/>
  <c r="H242" i="11" a="1"/>
  <c r="H242" i="11" s="1"/>
  <c r="H241" i="11" a="1"/>
  <c r="H241" i="11" s="1"/>
  <c r="H240" i="11" a="1"/>
  <c r="H240" i="11" s="1"/>
  <c r="H236" i="11" a="1"/>
  <c r="H236" i="11" s="1"/>
  <c r="H235" i="11" a="1"/>
  <c r="H235" i="11" s="1"/>
  <c r="H234" i="11" a="1"/>
  <c r="H234" i="11" s="1"/>
  <c r="H233" i="11" a="1"/>
  <c r="H233" i="11" s="1"/>
  <c r="H232" i="11" a="1"/>
  <c r="H232" i="11" s="1"/>
  <c r="H231" i="11" a="1"/>
  <c r="H231" i="11" s="1"/>
  <c r="H230" i="11" a="1"/>
  <c r="H230" i="11" s="1"/>
  <c r="H229" i="11" a="1"/>
  <c r="H229" i="11" s="1"/>
  <c r="H228" i="11" a="1"/>
  <c r="H228" i="11" s="1"/>
  <c r="H227" i="11" a="1"/>
  <c r="H227" i="11" s="1"/>
  <c r="H226" i="11" a="1"/>
  <c r="H226" i="11" s="1"/>
  <c r="H225" i="11" a="1"/>
  <c r="H225" i="11" s="1"/>
  <c r="H224" i="11" a="1"/>
  <c r="H224" i="11" s="1"/>
  <c r="H223" i="11" a="1"/>
  <c r="H223" i="11" s="1"/>
  <c r="H222" i="11" a="1"/>
  <c r="H222" i="11" s="1"/>
  <c r="H221" i="11" a="1"/>
  <c r="H221" i="11" s="1"/>
  <c r="H220" i="11" a="1"/>
  <c r="H220" i="11" s="1"/>
  <c r="H219" i="11" a="1"/>
  <c r="H219" i="11" s="1"/>
  <c r="H215" i="11" a="1"/>
  <c r="H215" i="11" s="1"/>
  <c r="H214" i="11" a="1"/>
  <c r="H214" i="11" s="1"/>
  <c r="H213" i="11" a="1"/>
  <c r="H213" i="11" s="1"/>
  <c r="H212" i="11" a="1"/>
  <c r="H212" i="11" s="1"/>
  <c r="H211" i="11" a="1"/>
  <c r="H211" i="11" s="1"/>
  <c r="H210" i="11" a="1"/>
  <c r="H210" i="11" s="1"/>
  <c r="H209" i="11" a="1"/>
  <c r="H209" i="11" s="1"/>
  <c r="H208" i="11" a="1"/>
  <c r="H208" i="11" s="1"/>
  <c r="H207" i="11" a="1"/>
  <c r="H207" i="11" s="1"/>
  <c r="H206" i="11" a="1"/>
  <c r="H206" i="11" s="1"/>
  <c r="H205" i="11" a="1"/>
  <c r="H205" i="11" s="1"/>
  <c r="H204" i="11" a="1"/>
  <c r="H204" i="11" s="1"/>
  <c r="H203" i="11" a="1"/>
  <c r="H203" i="11" s="1"/>
  <c r="H202" i="11" a="1"/>
  <c r="H202" i="11" s="1"/>
  <c r="H201" i="11" a="1"/>
  <c r="H201" i="11" s="1"/>
  <c r="H200" i="11" a="1"/>
  <c r="H200" i="11" s="1"/>
  <c r="H199" i="11" a="1"/>
  <c r="H199" i="11" s="1"/>
  <c r="H198" i="11" a="1"/>
  <c r="H198" i="11" s="1"/>
  <c r="H194" i="11" a="1"/>
  <c r="H194" i="11" s="1"/>
  <c r="H193" i="11" a="1"/>
  <c r="H193" i="11" s="1"/>
  <c r="H192" i="11" a="1"/>
  <c r="H192" i="11" s="1"/>
  <c r="H191" i="11" a="1"/>
  <c r="H191" i="11" s="1"/>
  <c r="H190" i="11" a="1"/>
  <c r="H190" i="11" s="1"/>
  <c r="H189" i="11" a="1"/>
  <c r="H189" i="11" s="1"/>
  <c r="H188" i="11" a="1"/>
  <c r="H188" i="11" s="1"/>
  <c r="H187" i="11" a="1"/>
  <c r="H187" i="11" s="1"/>
  <c r="H186" i="11" a="1"/>
  <c r="H186" i="11" s="1"/>
  <c r="H185" i="11" a="1"/>
  <c r="H185" i="11" s="1"/>
  <c r="H184" i="11" a="1"/>
  <c r="H184" i="11" s="1"/>
  <c r="H183" i="11" a="1"/>
  <c r="H183" i="11" s="1"/>
  <c r="H182" i="11" a="1"/>
  <c r="H182" i="11" s="1"/>
  <c r="H181" i="11" a="1"/>
  <c r="H181" i="11" s="1"/>
  <c r="H180" i="11" a="1"/>
  <c r="H180" i="11" s="1"/>
  <c r="H179" i="11" a="1"/>
  <c r="H179" i="11" s="1"/>
  <c r="H178" i="11" a="1"/>
  <c r="H178" i="11" s="1"/>
  <c r="H177" i="11" a="1"/>
  <c r="H177" i="11" s="1"/>
  <c r="H173" i="11" a="1"/>
  <c r="H173" i="11" s="1"/>
  <c r="H172" i="11" a="1"/>
  <c r="H172" i="11" s="1"/>
  <c r="H171" i="11" a="1"/>
  <c r="H171" i="11" s="1"/>
  <c r="H170" i="11" a="1"/>
  <c r="H170" i="11" s="1"/>
  <c r="H169" i="11" a="1"/>
  <c r="H169" i="11" s="1"/>
  <c r="H168" i="11" a="1"/>
  <c r="H168" i="11" s="1"/>
  <c r="H167" i="11" a="1"/>
  <c r="H167" i="11" s="1"/>
  <c r="H166" i="11" a="1"/>
  <c r="H166" i="11" s="1"/>
  <c r="H165" i="11" a="1"/>
  <c r="H165" i="11" s="1"/>
  <c r="H164" i="11" a="1"/>
  <c r="H164" i="11" s="1"/>
  <c r="H163" i="11" a="1"/>
  <c r="H163" i="11" s="1"/>
  <c r="H162" i="11" a="1"/>
  <c r="H162" i="11" s="1"/>
  <c r="H161" i="11" a="1"/>
  <c r="H161" i="11" s="1"/>
  <c r="H160" i="11" a="1"/>
  <c r="H160" i="11" s="1"/>
  <c r="H159" i="11" a="1"/>
  <c r="H159" i="11" s="1"/>
  <c r="H158" i="11" a="1"/>
  <c r="H158" i="11" s="1"/>
  <c r="H157" i="11" a="1"/>
  <c r="H157" i="11" s="1"/>
  <c r="H156" i="11" a="1"/>
  <c r="H156" i="11" s="1"/>
  <c r="H152" i="11" a="1"/>
  <c r="H152" i="11" s="1"/>
  <c r="H151" i="11" a="1"/>
  <c r="H151" i="11" s="1"/>
  <c r="H150" i="11" a="1"/>
  <c r="H150" i="11" s="1"/>
  <c r="H149" i="11" a="1"/>
  <c r="H149" i="11" s="1"/>
  <c r="H148" i="11" a="1"/>
  <c r="H148" i="11" s="1"/>
  <c r="H147" i="11" a="1"/>
  <c r="H147" i="11" s="1"/>
  <c r="H146" i="11" a="1"/>
  <c r="H146" i="11" s="1"/>
  <c r="H145" i="11" a="1"/>
  <c r="H145" i="11" s="1"/>
  <c r="H144" i="11" a="1"/>
  <c r="H144" i="11" s="1"/>
  <c r="H143" i="11" a="1"/>
  <c r="H143" i="11" s="1"/>
  <c r="H142" i="11" a="1"/>
  <c r="H142" i="11" s="1"/>
  <c r="H141" i="11" a="1"/>
  <c r="H141" i="11" s="1"/>
  <c r="H140" i="11" a="1"/>
  <c r="H140" i="11" s="1"/>
  <c r="H139" i="11" a="1"/>
  <c r="H139" i="11" s="1"/>
  <c r="H138" i="11" a="1"/>
  <c r="H138" i="11" s="1"/>
  <c r="H137" i="11" a="1"/>
  <c r="H137" i="11" s="1"/>
  <c r="H136" i="11" a="1"/>
  <c r="H136" i="11" s="1"/>
  <c r="H135" i="11" a="1"/>
  <c r="H135" i="11" s="1"/>
  <c r="H131" i="11" a="1"/>
  <c r="H131" i="11" s="1"/>
  <c r="H130" i="11" a="1"/>
  <c r="H130" i="11" s="1"/>
  <c r="H129" i="11" a="1"/>
  <c r="H129" i="11" s="1"/>
  <c r="H128" i="11" a="1"/>
  <c r="H128" i="11" s="1"/>
  <c r="H127" i="11" a="1"/>
  <c r="H127" i="11" s="1"/>
  <c r="H126" i="11" a="1"/>
  <c r="H126" i="11" s="1"/>
  <c r="H125" i="11" a="1"/>
  <c r="H125" i="11" s="1"/>
  <c r="H124" i="11" a="1"/>
  <c r="H124" i="11" s="1"/>
  <c r="H123" i="11" a="1"/>
  <c r="H123" i="11" s="1"/>
  <c r="H122" i="11" a="1"/>
  <c r="H122" i="11" s="1"/>
  <c r="H121" i="11" a="1"/>
  <c r="H121" i="11" s="1"/>
  <c r="H120" i="11" a="1"/>
  <c r="H120" i="11" s="1"/>
  <c r="H119" i="11" a="1"/>
  <c r="H119" i="11" s="1"/>
  <c r="H118" i="11" a="1"/>
  <c r="H118" i="11" s="1"/>
  <c r="H117" i="11" a="1"/>
  <c r="H117" i="11" s="1"/>
  <c r="H116" i="11" a="1"/>
  <c r="H116" i="11" s="1"/>
  <c r="H115" i="11" a="1"/>
  <c r="H115" i="11" s="1"/>
  <c r="H114" i="11" a="1"/>
  <c r="H114" i="11" s="1"/>
  <c r="H110" i="11" a="1"/>
  <c r="H110" i="11" s="1"/>
  <c r="H109" i="11" a="1"/>
  <c r="H109" i="11" s="1"/>
  <c r="H108" i="11" a="1"/>
  <c r="H108" i="11" s="1"/>
  <c r="H107" i="11" a="1"/>
  <c r="H107" i="11" s="1"/>
  <c r="H106" i="11" a="1"/>
  <c r="H106" i="11" s="1"/>
  <c r="H105" i="11" a="1"/>
  <c r="H105" i="11" s="1"/>
  <c r="H104" i="11" a="1"/>
  <c r="H104" i="11" s="1"/>
  <c r="H103" i="11" a="1"/>
  <c r="H103" i="11" s="1"/>
  <c r="H102" i="11" a="1"/>
  <c r="H102" i="11" s="1"/>
  <c r="H101" i="11" a="1"/>
  <c r="H101" i="11" s="1"/>
  <c r="H100" i="11" a="1"/>
  <c r="H100" i="11" s="1"/>
  <c r="H99" i="11" a="1"/>
  <c r="H99" i="11" s="1"/>
  <c r="H98" i="11" a="1"/>
  <c r="H98" i="11" s="1"/>
  <c r="H97" i="11" a="1"/>
  <c r="H97" i="11" s="1"/>
  <c r="H96" i="11" a="1"/>
  <c r="H96" i="11" s="1"/>
  <c r="H95" i="11" a="1"/>
  <c r="H95" i="11" s="1"/>
  <c r="H94" i="11" a="1"/>
  <c r="H94" i="11" s="1"/>
  <c r="H93" i="11" a="1"/>
  <c r="H93" i="11" s="1"/>
  <c r="H89" i="11" a="1"/>
  <c r="H89" i="11" s="1"/>
  <c r="H88" i="11" a="1"/>
  <c r="H88" i="11" s="1"/>
  <c r="H87" i="11" a="1"/>
  <c r="H87" i="11" s="1"/>
  <c r="H86" i="11" a="1"/>
  <c r="H86" i="11" s="1"/>
  <c r="H85" i="11" a="1"/>
  <c r="H85" i="11" s="1"/>
  <c r="H84" i="11" a="1"/>
  <c r="H84" i="11" s="1"/>
  <c r="H83" i="11" a="1"/>
  <c r="H83" i="11" s="1"/>
  <c r="H82" i="11" a="1"/>
  <c r="H82" i="11" s="1"/>
  <c r="H81" i="11" a="1"/>
  <c r="H81" i="11" s="1"/>
  <c r="H80" i="11" a="1"/>
  <c r="H80" i="11" s="1"/>
  <c r="H79" i="11" a="1"/>
  <c r="H79" i="11" s="1"/>
  <c r="H78" i="11" a="1"/>
  <c r="H78" i="11" s="1"/>
  <c r="H77" i="11" a="1"/>
  <c r="H77" i="11" s="1"/>
  <c r="H76" i="11" a="1"/>
  <c r="H76" i="11" s="1"/>
  <c r="H75" i="11" a="1"/>
  <c r="H75" i="11" s="1"/>
  <c r="H74" i="11" a="1"/>
  <c r="H74" i="11" s="1"/>
  <c r="H73" i="11" a="1"/>
  <c r="H73" i="11" s="1"/>
  <c r="H72" i="11" a="1"/>
  <c r="H72" i="11" s="1"/>
  <c r="H68" i="11" a="1"/>
  <c r="H68" i="11" s="1"/>
  <c r="H67" i="11" a="1"/>
  <c r="H67" i="11" s="1"/>
  <c r="H66" i="11" a="1"/>
  <c r="H66" i="11" s="1"/>
  <c r="H65" i="11" a="1"/>
  <c r="H65" i="11" s="1"/>
  <c r="H64" i="11" a="1"/>
  <c r="H64" i="11" s="1"/>
  <c r="H63" i="11" a="1"/>
  <c r="H63" i="11" s="1"/>
  <c r="H62" i="11" a="1"/>
  <c r="H62" i="11" s="1"/>
  <c r="H61" i="11" a="1"/>
  <c r="H61" i="11" s="1"/>
  <c r="H60" i="11" a="1"/>
  <c r="H60" i="11" s="1"/>
  <c r="H59" i="11" a="1"/>
  <c r="H59" i="11" s="1"/>
  <c r="H58" i="11" a="1"/>
  <c r="H58" i="11" s="1"/>
  <c r="H57" i="11" a="1"/>
  <c r="H57" i="11" s="1"/>
  <c r="H56" i="11" a="1"/>
  <c r="H56" i="11" s="1"/>
  <c r="H55" i="11" a="1"/>
  <c r="H55" i="11" s="1"/>
  <c r="H54" i="11" a="1"/>
  <c r="H54" i="11" s="1"/>
  <c r="H53" i="11" a="1"/>
  <c r="H53" i="11" s="1"/>
  <c r="H52" i="11" a="1"/>
  <c r="H52" i="11" s="1"/>
  <c r="H51" i="11" a="1"/>
  <c r="H51" i="11" s="1"/>
  <c r="H31" i="11" a="1"/>
  <c r="H31" i="11" s="1"/>
  <c r="H32" i="11" a="1"/>
  <c r="H32" i="11" s="1"/>
  <c r="H33" i="11" a="1"/>
  <c r="H33" i="11" s="1"/>
  <c r="H34" i="11" a="1"/>
  <c r="H34" i="11" s="1"/>
  <c r="H35" i="11" a="1"/>
  <c r="H35" i="11" s="1"/>
  <c r="H36" i="11" a="1"/>
  <c r="H36" i="11" s="1"/>
  <c r="H37" i="11" a="1"/>
  <c r="H37" i="11" s="1"/>
  <c r="H38" i="11" a="1"/>
  <c r="H38" i="11" s="1"/>
  <c r="H39" i="11" a="1"/>
  <c r="H39" i="11" s="1"/>
  <c r="H40" i="11" a="1"/>
  <c r="H40" i="11" s="1"/>
  <c r="H41" i="11" a="1"/>
  <c r="H41" i="11" s="1"/>
  <c r="H42" i="11" a="1"/>
  <c r="H42" i="11" s="1"/>
  <c r="H43" i="11" a="1"/>
  <c r="H43" i="11" s="1"/>
  <c r="H44" i="11" a="1"/>
  <c r="H44" i="11" s="1"/>
  <c r="H45" i="11" a="1"/>
  <c r="H45" i="11" s="1"/>
  <c r="H46" i="11" a="1"/>
  <c r="H46" i="11" s="1"/>
  <c r="H47" i="11" a="1"/>
  <c r="H47" i="11" s="1"/>
  <c r="H30" i="11" a="1"/>
  <c r="H30" i="11" s="1"/>
  <c r="B9" i="11"/>
  <c r="B10" i="11"/>
  <c r="B221" i="11" s="1"/>
  <c r="B243" i="11" s="1"/>
  <c r="B11" i="11"/>
  <c r="B12" i="11"/>
  <c r="B13" i="11"/>
  <c r="E13" i="11" s="1"/>
  <c r="B14" i="11"/>
  <c r="B183" i="11" s="1"/>
  <c r="B15" i="11"/>
  <c r="B16" i="11"/>
  <c r="B101" i="11" s="1"/>
  <c r="B17" i="11"/>
  <c r="B18" i="11"/>
  <c r="B250" i="11" s="1"/>
  <c r="B19" i="11"/>
  <c r="B20" i="11"/>
  <c r="B21" i="11"/>
  <c r="E21" i="11" s="1"/>
  <c r="B22" i="11"/>
  <c r="B212" i="11" s="1"/>
  <c r="B23" i="11"/>
  <c r="B24" i="11"/>
  <c r="B193" i="11" s="1"/>
  <c r="B25" i="11"/>
  <c r="B8" i="11"/>
  <c r="B93" i="11" s="1"/>
  <c r="J257" i="11"/>
  <c r="I257" i="11"/>
  <c r="J256" i="11"/>
  <c r="I256" i="11"/>
  <c r="J255" i="11"/>
  <c r="I255" i="11"/>
  <c r="J254" i="11"/>
  <c r="I254" i="11"/>
  <c r="J253" i="11"/>
  <c r="I253" i="11"/>
  <c r="J252" i="11"/>
  <c r="I252" i="11"/>
  <c r="J251" i="11"/>
  <c r="I251" i="11"/>
  <c r="J250" i="11"/>
  <c r="I250" i="11"/>
  <c r="J249" i="11"/>
  <c r="I249" i="11"/>
  <c r="J248" i="11"/>
  <c r="I248" i="11"/>
  <c r="J247" i="11"/>
  <c r="I247" i="11"/>
  <c r="J246" i="11"/>
  <c r="I246" i="11"/>
  <c r="J245" i="11"/>
  <c r="I245" i="11"/>
  <c r="J244" i="11"/>
  <c r="I244" i="11"/>
  <c r="J243" i="11"/>
  <c r="I243" i="11"/>
  <c r="J242" i="11"/>
  <c r="I242" i="11"/>
  <c r="J241" i="11"/>
  <c r="I241" i="11"/>
  <c r="J240" i="11"/>
  <c r="I240" i="11"/>
  <c r="J236" i="11"/>
  <c r="I236" i="11"/>
  <c r="J235" i="11"/>
  <c r="I235" i="11"/>
  <c r="J234" i="11"/>
  <c r="I234" i="11"/>
  <c r="J233" i="11"/>
  <c r="I233" i="11"/>
  <c r="J232" i="11"/>
  <c r="I232" i="11"/>
  <c r="J231" i="11"/>
  <c r="I231" i="11"/>
  <c r="B231" i="11"/>
  <c r="J230" i="11"/>
  <c r="I230" i="11"/>
  <c r="J229" i="11"/>
  <c r="I229" i="11"/>
  <c r="J228" i="11"/>
  <c r="I228" i="11"/>
  <c r="J227" i="11"/>
  <c r="I227" i="11"/>
  <c r="J226" i="11"/>
  <c r="I226" i="11"/>
  <c r="J225" i="11"/>
  <c r="I225" i="11"/>
  <c r="J224" i="11"/>
  <c r="I224" i="11"/>
  <c r="J223" i="11"/>
  <c r="I223" i="11"/>
  <c r="B223" i="11"/>
  <c r="J222" i="11"/>
  <c r="I222" i="11"/>
  <c r="J221" i="11"/>
  <c r="I221" i="11"/>
  <c r="J220" i="11"/>
  <c r="I220" i="11"/>
  <c r="J219" i="11"/>
  <c r="I219" i="11"/>
  <c r="J215" i="11"/>
  <c r="I215" i="11"/>
  <c r="J214" i="11"/>
  <c r="I214" i="11"/>
  <c r="J213" i="11"/>
  <c r="I213" i="11"/>
  <c r="J212" i="11"/>
  <c r="I212" i="11"/>
  <c r="J211" i="11"/>
  <c r="I211" i="11"/>
  <c r="J210" i="11"/>
  <c r="I210" i="11"/>
  <c r="J209" i="11"/>
  <c r="I209" i="11"/>
  <c r="J208" i="11"/>
  <c r="I208" i="11"/>
  <c r="J207" i="11"/>
  <c r="I207" i="11"/>
  <c r="J206" i="11"/>
  <c r="I206" i="11"/>
  <c r="J205" i="11"/>
  <c r="I205" i="11"/>
  <c r="J204" i="11"/>
  <c r="I204" i="11"/>
  <c r="J203" i="11"/>
  <c r="I203" i="11"/>
  <c r="J202" i="11"/>
  <c r="I202" i="11"/>
  <c r="J201" i="11"/>
  <c r="I201" i="11"/>
  <c r="J200" i="11"/>
  <c r="I200" i="11"/>
  <c r="J199" i="11"/>
  <c r="I199" i="11"/>
  <c r="J198" i="11"/>
  <c r="I198" i="11"/>
  <c r="J194" i="11"/>
  <c r="I194" i="11"/>
  <c r="J193" i="11"/>
  <c r="I193" i="11"/>
  <c r="J192" i="11"/>
  <c r="I192" i="11"/>
  <c r="J191" i="11"/>
  <c r="I191" i="11"/>
  <c r="J190" i="11"/>
  <c r="I190" i="11"/>
  <c r="J189" i="11"/>
  <c r="I189" i="11"/>
  <c r="J188" i="11"/>
  <c r="I188" i="11"/>
  <c r="J187" i="11"/>
  <c r="I187" i="11"/>
  <c r="J186" i="11"/>
  <c r="I186" i="11"/>
  <c r="J185" i="11"/>
  <c r="I185" i="11"/>
  <c r="J184" i="11"/>
  <c r="I184" i="11"/>
  <c r="J183" i="11"/>
  <c r="I183" i="11"/>
  <c r="J182" i="11"/>
  <c r="I182" i="11"/>
  <c r="J181" i="11"/>
  <c r="I181" i="11"/>
  <c r="J180" i="11"/>
  <c r="I180" i="11"/>
  <c r="J179" i="11"/>
  <c r="I179" i="11"/>
  <c r="J178" i="11"/>
  <c r="I178" i="11"/>
  <c r="J177" i="11"/>
  <c r="I177" i="11"/>
  <c r="J173" i="11"/>
  <c r="I173" i="11"/>
  <c r="J172" i="11"/>
  <c r="I172" i="11"/>
  <c r="J171" i="11"/>
  <c r="I171" i="11"/>
  <c r="J170" i="11"/>
  <c r="I170" i="11"/>
  <c r="J169" i="11"/>
  <c r="I169" i="11"/>
  <c r="J168" i="11"/>
  <c r="I168" i="11"/>
  <c r="J167" i="11"/>
  <c r="I167" i="11"/>
  <c r="J166" i="11"/>
  <c r="I166" i="11"/>
  <c r="J165" i="11"/>
  <c r="I165" i="11"/>
  <c r="J164" i="11"/>
  <c r="I164" i="11"/>
  <c r="J163" i="11"/>
  <c r="I163" i="11"/>
  <c r="J162" i="11"/>
  <c r="I162" i="11"/>
  <c r="J161" i="11"/>
  <c r="I161" i="11"/>
  <c r="J160" i="11"/>
  <c r="I160" i="11"/>
  <c r="J159" i="11"/>
  <c r="I159" i="11"/>
  <c r="J158" i="11"/>
  <c r="I158" i="11"/>
  <c r="J157" i="11"/>
  <c r="I157" i="11"/>
  <c r="J156" i="11"/>
  <c r="I156" i="11"/>
  <c r="J152" i="11"/>
  <c r="I152" i="11"/>
  <c r="J151" i="11"/>
  <c r="I151" i="11"/>
  <c r="J150" i="11"/>
  <c r="I150" i="11"/>
  <c r="J149" i="11"/>
  <c r="I149" i="11"/>
  <c r="J148" i="11"/>
  <c r="I148" i="11"/>
  <c r="J147" i="11"/>
  <c r="I147" i="11"/>
  <c r="B147" i="11"/>
  <c r="J146" i="11"/>
  <c r="I146" i="11"/>
  <c r="J145" i="11"/>
  <c r="I145" i="11"/>
  <c r="J144" i="11"/>
  <c r="I144" i="11"/>
  <c r="J143" i="11"/>
  <c r="I143" i="11"/>
  <c r="J142" i="11"/>
  <c r="I142" i="11"/>
  <c r="J141" i="11"/>
  <c r="I141" i="11"/>
  <c r="J140" i="11"/>
  <c r="I140" i="11"/>
  <c r="J139" i="11"/>
  <c r="I139" i="11"/>
  <c r="B139" i="11"/>
  <c r="J138" i="11"/>
  <c r="I138" i="11"/>
  <c r="J137" i="11"/>
  <c r="I137" i="11"/>
  <c r="J136" i="11"/>
  <c r="I136" i="11"/>
  <c r="J135" i="11"/>
  <c r="I135" i="11"/>
  <c r="J131" i="11"/>
  <c r="I131" i="11"/>
  <c r="J130" i="11"/>
  <c r="I130" i="11"/>
  <c r="J129" i="11"/>
  <c r="I129" i="11"/>
  <c r="J128" i="11"/>
  <c r="I128" i="11"/>
  <c r="J127" i="11"/>
  <c r="I127" i="11"/>
  <c r="J126" i="11"/>
  <c r="I126" i="11"/>
  <c r="J125" i="11"/>
  <c r="I125" i="11"/>
  <c r="J124" i="11"/>
  <c r="I124" i="11"/>
  <c r="J123" i="11"/>
  <c r="I123" i="11"/>
  <c r="J122" i="11"/>
  <c r="I122" i="11"/>
  <c r="J121" i="11"/>
  <c r="I121" i="11"/>
  <c r="J120" i="11"/>
  <c r="I120" i="11"/>
  <c r="B120" i="11"/>
  <c r="J119" i="11"/>
  <c r="I119" i="11"/>
  <c r="J118" i="11"/>
  <c r="I118" i="11"/>
  <c r="J117" i="11"/>
  <c r="I117" i="11"/>
  <c r="J116" i="11"/>
  <c r="I116" i="11"/>
  <c r="J115" i="11"/>
  <c r="I115" i="11"/>
  <c r="J114" i="11"/>
  <c r="I114" i="11"/>
  <c r="J110" i="11"/>
  <c r="I110" i="11"/>
  <c r="J109" i="11"/>
  <c r="I109" i="11"/>
  <c r="B109" i="11"/>
  <c r="J108" i="11"/>
  <c r="I108" i="11"/>
  <c r="J107" i="11"/>
  <c r="I107" i="11"/>
  <c r="J106" i="11"/>
  <c r="I106" i="11"/>
  <c r="J105" i="11"/>
  <c r="I105" i="11"/>
  <c r="J104" i="11"/>
  <c r="I104" i="11"/>
  <c r="J103" i="11"/>
  <c r="I103" i="11"/>
  <c r="J102" i="11"/>
  <c r="I102" i="11"/>
  <c r="J101" i="11"/>
  <c r="I101" i="11"/>
  <c r="J100" i="11"/>
  <c r="I100" i="11"/>
  <c r="J99" i="11"/>
  <c r="I99" i="11"/>
  <c r="J98" i="11"/>
  <c r="I98" i="11"/>
  <c r="J97" i="11"/>
  <c r="I97" i="11"/>
  <c r="J96" i="11"/>
  <c r="I96" i="11"/>
  <c r="J95" i="11"/>
  <c r="I95" i="11"/>
  <c r="J94" i="11"/>
  <c r="I94" i="11"/>
  <c r="J93" i="11"/>
  <c r="I93" i="11"/>
  <c r="J89" i="11"/>
  <c r="I89" i="11"/>
  <c r="J88" i="11"/>
  <c r="I88" i="11"/>
  <c r="J87" i="11"/>
  <c r="I87" i="11"/>
  <c r="J86" i="11"/>
  <c r="I86" i="11"/>
  <c r="J85" i="11"/>
  <c r="I85" i="11"/>
  <c r="J84" i="11"/>
  <c r="I84" i="11"/>
  <c r="J83" i="11"/>
  <c r="I83" i="11"/>
  <c r="J82" i="11"/>
  <c r="I82" i="11"/>
  <c r="J81" i="11"/>
  <c r="I81" i="11"/>
  <c r="J80" i="11"/>
  <c r="I80" i="11"/>
  <c r="J79" i="11"/>
  <c r="I79" i="11"/>
  <c r="J78" i="11"/>
  <c r="I78" i="11"/>
  <c r="J77" i="11"/>
  <c r="I77" i="11"/>
  <c r="J76" i="11"/>
  <c r="I76" i="11"/>
  <c r="J75" i="11"/>
  <c r="I75" i="11"/>
  <c r="J74" i="11"/>
  <c r="I74" i="11"/>
  <c r="J73" i="11"/>
  <c r="I73" i="11"/>
  <c r="J72" i="11"/>
  <c r="I72" i="11"/>
  <c r="J68" i="11"/>
  <c r="I68" i="11"/>
  <c r="J67" i="11"/>
  <c r="I67" i="11"/>
  <c r="J66" i="11"/>
  <c r="I66" i="11"/>
  <c r="J65" i="11"/>
  <c r="I65" i="11"/>
  <c r="J64" i="11"/>
  <c r="I64" i="11"/>
  <c r="J63" i="11"/>
  <c r="I63" i="11"/>
  <c r="B63" i="11"/>
  <c r="J62" i="11"/>
  <c r="I62" i="11"/>
  <c r="J61" i="11"/>
  <c r="I61" i="11"/>
  <c r="J60" i="11"/>
  <c r="I60" i="11"/>
  <c r="J59" i="11"/>
  <c r="I59" i="11"/>
  <c r="J58" i="11"/>
  <c r="I58" i="11"/>
  <c r="J57" i="11"/>
  <c r="I57" i="11"/>
  <c r="J56" i="11"/>
  <c r="I56" i="11"/>
  <c r="J55" i="11"/>
  <c r="I55" i="11"/>
  <c r="B55" i="11"/>
  <c r="J54" i="11"/>
  <c r="I54" i="11"/>
  <c r="J53" i="11"/>
  <c r="I53" i="11"/>
  <c r="J52" i="11"/>
  <c r="I52" i="11"/>
  <c r="J51" i="11"/>
  <c r="I51" i="11"/>
  <c r="J47" i="11"/>
  <c r="I47" i="11"/>
  <c r="J46" i="11"/>
  <c r="I46" i="11"/>
  <c r="J45" i="11"/>
  <c r="I45" i="11"/>
  <c r="J44" i="11"/>
  <c r="I44" i="11"/>
  <c r="J43" i="11"/>
  <c r="I43" i="11"/>
  <c r="J42" i="11"/>
  <c r="I42" i="11"/>
  <c r="J41" i="11"/>
  <c r="I41" i="11"/>
  <c r="J40" i="11"/>
  <c r="I40" i="11"/>
  <c r="J39" i="11"/>
  <c r="I39" i="11"/>
  <c r="J38" i="11"/>
  <c r="I38" i="11"/>
  <c r="J37" i="11"/>
  <c r="I37" i="11"/>
  <c r="J36" i="11"/>
  <c r="I36" i="11"/>
  <c r="B36" i="11"/>
  <c r="J35" i="11"/>
  <c r="I35" i="11"/>
  <c r="J34" i="11"/>
  <c r="I34" i="11"/>
  <c r="J33" i="11"/>
  <c r="I33" i="11"/>
  <c r="J32" i="11"/>
  <c r="I32" i="11"/>
  <c r="J31" i="11"/>
  <c r="I31" i="11"/>
  <c r="J30" i="11"/>
  <c r="I30" i="11"/>
  <c r="E25" i="11"/>
  <c r="D25" i="11"/>
  <c r="B215" i="11"/>
  <c r="E23" i="11"/>
  <c r="D23" i="11"/>
  <c r="B234" i="11"/>
  <c r="B210" i="11"/>
  <c r="E19" i="11"/>
  <c r="D19" i="11"/>
  <c r="B188" i="11"/>
  <c r="B229" i="11"/>
  <c r="E17" i="11"/>
  <c r="D17" i="11"/>
  <c r="B207" i="11"/>
  <c r="E15" i="11"/>
  <c r="D15" i="11"/>
  <c r="B226" i="11"/>
  <c r="D13" i="11"/>
  <c r="B202" i="11"/>
  <c r="E11" i="11"/>
  <c r="D11" i="11"/>
  <c r="B33" i="11"/>
  <c r="B199" i="11"/>
  <c r="B240" i="11"/>
  <c r="B158" i="11" l="1"/>
  <c r="B180" i="11" s="1"/>
  <c r="B74" i="11"/>
  <c r="B96" i="11" s="1"/>
  <c r="B166" i="11"/>
  <c r="D21" i="11"/>
  <c r="B82" i="11"/>
  <c r="B177" i="11"/>
  <c r="B253" i="11"/>
  <c r="B245" i="11"/>
  <c r="B242" i="11"/>
  <c r="B248" i="11"/>
  <c r="B256" i="11"/>
  <c r="B185" i="11"/>
  <c r="B204" i="11"/>
  <c r="B44" i="11"/>
  <c r="B191" i="11"/>
  <c r="B128" i="11"/>
  <c r="F11" i="11"/>
  <c r="F13" i="11"/>
  <c r="F15" i="11"/>
  <c r="F17" i="11"/>
  <c r="F19" i="11"/>
  <c r="F21" i="11"/>
  <c r="F23" i="11"/>
  <c r="F25" i="11"/>
  <c r="B41" i="11"/>
  <c r="B52" i="11"/>
  <c r="B60" i="11"/>
  <c r="B68" i="11"/>
  <c r="B79" i="11"/>
  <c r="B87" i="11"/>
  <c r="B98" i="11"/>
  <c r="B106" i="11"/>
  <c r="B125" i="11"/>
  <c r="B136" i="11"/>
  <c r="B144" i="11"/>
  <c r="B152" i="11"/>
  <c r="B163" i="11"/>
  <c r="B171" i="11"/>
  <c r="B182" i="11"/>
  <c r="B190" i="11"/>
  <c r="B209" i="11"/>
  <c r="B220" i="11"/>
  <c r="B228" i="11"/>
  <c r="B236" i="11"/>
  <c r="B247" i="11"/>
  <c r="B255" i="11"/>
  <c r="B30" i="11"/>
  <c r="B38" i="11"/>
  <c r="B46" i="11"/>
  <c r="B57" i="11"/>
  <c r="B65" i="11"/>
  <c r="B76" i="11"/>
  <c r="B84" i="11"/>
  <c r="B95" i="11"/>
  <c r="B117" i="11" s="1"/>
  <c r="B103" i="11"/>
  <c r="B114" i="11"/>
  <c r="B122" i="11"/>
  <c r="B130" i="11"/>
  <c r="B141" i="11"/>
  <c r="B149" i="11"/>
  <c r="B160" i="11"/>
  <c r="B168" i="11"/>
  <c r="B179" i="11"/>
  <c r="B201" i="11" s="1"/>
  <c r="B187" i="11"/>
  <c r="B198" i="11"/>
  <c r="B206" i="11"/>
  <c r="B214" i="11"/>
  <c r="B225" i="11"/>
  <c r="B233" i="11"/>
  <c r="B244" i="11"/>
  <c r="B252" i="11"/>
  <c r="D10" i="11"/>
  <c r="D12" i="11"/>
  <c r="D14" i="11"/>
  <c r="D16" i="11"/>
  <c r="D18" i="11"/>
  <c r="D20" i="11"/>
  <c r="D22" i="11"/>
  <c r="D24" i="11"/>
  <c r="B35" i="11"/>
  <c r="B43" i="11"/>
  <c r="B62" i="11"/>
  <c r="B73" i="11"/>
  <c r="B81" i="11"/>
  <c r="B89" i="11"/>
  <c r="B100" i="11"/>
  <c r="B108" i="11"/>
  <c r="B119" i="11"/>
  <c r="B127" i="11"/>
  <c r="B146" i="11"/>
  <c r="B157" i="11"/>
  <c r="B165" i="11"/>
  <c r="B173" i="11"/>
  <c r="B184" i="11"/>
  <c r="B192" i="11"/>
  <c r="B203" i="11"/>
  <c r="B211" i="11"/>
  <c r="B230" i="11"/>
  <c r="B241" i="11"/>
  <c r="B249" i="11"/>
  <c r="B257" i="11"/>
  <c r="E10" i="11"/>
  <c r="E12" i="11"/>
  <c r="E14" i="11"/>
  <c r="E16" i="11"/>
  <c r="E18" i="11"/>
  <c r="E20" i="11"/>
  <c r="E22" i="11"/>
  <c r="E24" i="11"/>
  <c r="B32" i="11"/>
  <c r="B54" i="11" s="1"/>
  <c r="B40" i="11"/>
  <c r="B51" i="11"/>
  <c r="B59" i="11"/>
  <c r="B67" i="11"/>
  <c r="B78" i="11"/>
  <c r="B86" i="11"/>
  <c r="B97" i="11"/>
  <c r="B105" i="11"/>
  <c r="B116" i="11"/>
  <c r="B138" i="11" s="1"/>
  <c r="B124" i="11"/>
  <c r="B135" i="11"/>
  <c r="B143" i="11"/>
  <c r="B151" i="11"/>
  <c r="B162" i="11"/>
  <c r="B170" i="11"/>
  <c r="B181" i="11"/>
  <c r="B189" i="11"/>
  <c r="B200" i="11"/>
  <c r="B222" i="11" s="1"/>
  <c r="B208" i="11"/>
  <c r="B219" i="11"/>
  <c r="B227" i="11"/>
  <c r="B235" i="11"/>
  <c r="B246" i="11"/>
  <c r="B254" i="11"/>
  <c r="F10" i="11"/>
  <c r="F12" i="11"/>
  <c r="F14" i="11"/>
  <c r="F16" i="11"/>
  <c r="F18" i="11"/>
  <c r="F20" i="11"/>
  <c r="F22" i="11"/>
  <c r="F24" i="11"/>
  <c r="B37" i="11"/>
  <c r="B45" i="11"/>
  <c r="B56" i="11"/>
  <c r="B64" i="11"/>
  <c r="B83" i="11"/>
  <c r="B94" i="11"/>
  <c r="B102" i="11"/>
  <c r="B110" i="11"/>
  <c r="B121" i="11"/>
  <c r="B129" i="11"/>
  <c r="B140" i="11"/>
  <c r="B148" i="11"/>
  <c r="B167" i="11"/>
  <c r="B178" i="11"/>
  <c r="B186" i="11"/>
  <c r="B194" i="11"/>
  <c r="B205" i="11"/>
  <c r="B213" i="11"/>
  <c r="B224" i="11"/>
  <c r="B232" i="11"/>
  <c r="B251" i="11"/>
  <c r="B34" i="11"/>
  <c r="B42" i="11"/>
  <c r="B53" i="11"/>
  <c r="B75" i="11" s="1"/>
  <c r="B61" i="11"/>
  <c r="B72" i="11"/>
  <c r="B80" i="11"/>
  <c r="B88" i="11"/>
  <c r="B99" i="11"/>
  <c r="B107" i="11"/>
  <c r="B118" i="11"/>
  <c r="B126" i="11"/>
  <c r="B137" i="11"/>
  <c r="B159" i="11" s="1"/>
  <c r="B145" i="11"/>
  <c r="B156" i="11"/>
  <c r="B164" i="11"/>
  <c r="B172" i="11"/>
  <c r="B31" i="11"/>
  <c r="B39" i="11"/>
  <c r="E8" i="11" s="1"/>
  <c r="B47" i="11"/>
  <c r="B58" i="11"/>
  <c r="B66" i="11"/>
  <c r="B77" i="11"/>
  <c r="B85" i="11"/>
  <c r="B104" i="11"/>
  <c r="B115" i="11"/>
  <c r="B123" i="11"/>
  <c r="B131" i="11"/>
  <c r="B142" i="11"/>
  <c r="B150" i="11"/>
  <c r="B161" i="11"/>
  <c r="B169" i="11"/>
  <c r="D8" i="11" l="1"/>
  <c r="D9" i="11"/>
  <c r="E9" i="11"/>
  <c r="F8" i="11"/>
  <c r="F9" i="11"/>
  <c r="U18" i="7" l="1"/>
  <c r="U19" i="7"/>
  <c r="U20" i="7"/>
  <c r="T18" i="7"/>
  <c r="T19" i="7"/>
  <c r="T20" i="7"/>
  <c r="S18" i="7"/>
  <c r="S19" i="7"/>
  <c r="S20" i="7"/>
  <c r="R4" i="7"/>
  <c r="R5" i="7"/>
  <c r="R6" i="7"/>
  <c r="R7" i="7"/>
  <c r="R8" i="7"/>
  <c r="R9" i="7"/>
  <c r="R10" i="7"/>
  <c r="R11" i="7"/>
  <c r="R12" i="7"/>
  <c r="R13" i="7"/>
  <c r="R14" i="7"/>
  <c r="R15" i="7"/>
  <c r="R16" i="7"/>
  <c r="R17" i="7"/>
  <c r="R18" i="7"/>
  <c r="R19" i="7"/>
  <c r="R20" i="7"/>
  <c r="R3" i="7"/>
  <c r="B10" i="5"/>
  <c r="B11" i="5"/>
  <c r="B12" i="5"/>
  <c r="B13" i="5"/>
  <c r="B14" i="5"/>
  <c r="B15" i="5"/>
  <c r="B16" i="5"/>
  <c r="B17" i="5"/>
  <c r="B18" i="5"/>
  <c r="B19" i="5"/>
  <c r="B20" i="5"/>
  <c r="B21" i="5"/>
  <c r="B22" i="5"/>
  <c r="B23" i="5"/>
  <c r="B24" i="5"/>
  <c r="B25" i="5"/>
  <c r="B9" i="5"/>
  <c r="A10" i="5"/>
  <c r="A11" i="5"/>
  <c r="A12" i="5"/>
  <c r="A13" i="5"/>
  <c r="A14" i="5"/>
  <c r="A15" i="5"/>
  <c r="A16" i="5"/>
  <c r="A17" i="5"/>
  <c r="A18" i="5"/>
  <c r="A19" i="5"/>
  <c r="A20" i="5"/>
  <c r="A21" i="5"/>
  <c r="A22" i="5"/>
  <c r="A23" i="5"/>
  <c r="A24" i="5"/>
  <c r="A25" i="5"/>
  <c r="A9" i="5"/>
  <c r="C1" i="5"/>
  <c r="N18" i="7"/>
  <c r="S16" i="7" s="1"/>
  <c r="N19" i="7"/>
  <c r="S17" i="7" s="1"/>
  <c r="AM10" i="2"/>
  <c r="AL10" i="2"/>
  <c r="AK10" i="2"/>
  <c r="AJ10" i="2"/>
  <c r="AI10" i="2"/>
  <c r="AH10" i="2"/>
  <c r="AG10" i="2"/>
  <c r="AF10" i="2"/>
  <c r="AE10" i="2"/>
  <c r="AD10" i="2"/>
  <c r="AC10" i="2"/>
  <c r="AB10" i="2"/>
  <c r="AA10" i="2"/>
  <c r="Z10" i="2"/>
  <c r="Y10" i="2"/>
  <c r="X10" i="2"/>
  <c r="W10" i="2"/>
  <c r="V10" i="2"/>
  <c r="U10" i="2"/>
  <c r="T10" i="2"/>
  <c r="S10" i="2"/>
  <c r="R10" i="2"/>
  <c r="Q10" i="2"/>
  <c r="F27" i="2" s="1"/>
  <c r="P10" i="2"/>
  <c r="O10" i="2"/>
  <c r="N10" i="2"/>
  <c r="M10" i="2"/>
  <c r="H27" i="2"/>
  <c r="I26" i="2"/>
  <c r="N38" i="7"/>
  <c r="U4" i="7" s="1"/>
  <c r="N39" i="7"/>
  <c r="U5" i="7" s="1"/>
  <c r="N40" i="7"/>
  <c r="U6" i="7" s="1"/>
  <c r="N41" i="7"/>
  <c r="U7" i="7" s="1"/>
  <c r="N42" i="7"/>
  <c r="U8" i="7" s="1"/>
  <c r="N43" i="7"/>
  <c r="U9" i="7" s="1"/>
  <c r="N44" i="7"/>
  <c r="U10" i="7" s="1"/>
  <c r="N45" i="7"/>
  <c r="U11" i="7" s="1"/>
  <c r="N46" i="7"/>
  <c r="U12" i="7" s="1"/>
  <c r="N47" i="7"/>
  <c r="U13" i="7" s="1"/>
  <c r="N48" i="7"/>
  <c r="U14" i="7" s="1"/>
  <c r="N49" i="7"/>
  <c r="U15" i="7" s="1"/>
  <c r="N50" i="7"/>
  <c r="U16" i="7" s="1"/>
  <c r="N51" i="7"/>
  <c r="U17" i="7" s="1"/>
  <c r="N37" i="7"/>
  <c r="U3" i="7" s="1"/>
  <c r="G38" i="7"/>
  <c r="T4" i="7" s="1"/>
  <c r="G39" i="7"/>
  <c r="T5" i="7" s="1"/>
  <c r="G40" i="7"/>
  <c r="T6" i="7" s="1"/>
  <c r="G41" i="7"/>
  <c r="T7" i="7" s="1"/>
  <c r="G42" i="7"/>
  <c r="T8" i="7" s="1"/>
  <c r="G43" i="7"/>
  <c r="T9" i="7" s="1"/>
  <c r="G44" i="7"/>
  <c r="T10" i="7" s="1"/>
  <c r="G45" i="7"/>
  <c r="T11" i="7" s="1"/>
  <c r="G46" i="7"/>
  <c r="T12" i="7" s="1"/>
  <c r="G47" i="7"/>
  <c r="T13" i="7" s="1"/>
  <c r="G48" i="7"/>
  <c r="T14" i="7" s="1"/>
  <c r="G49" i="7"/>
  <c r="T15" i="7" s="1"/>
  <c r="G50" i="7"/>
  <c r="T16" i="7" s="1"/>
  <c r="G51" i="7"/>
  <c r="T17" i="7" s="1"/>
  <c r="G37" i="7"/>
  <c r="T3" i="7" s="1"/>
  <c r="N5" i="7"/>
  <c r="S3" i="7" s="1"/>
  <c r="N6" i="7"/>
  <c r="S4" i="7" s="1"/>
  <c r="N7" i="7"/>
  <c r="S5" i="7" s="1"/>
  <c r="N8" i="7"/>
  <c r="S6" i="7" s="1"/>
  <c r="N9" i="7"/>
  <c r="S7" i="7" s="1"/>
  <c r="N10" i="7"/>
  <c r="S8" i="7" s="1"/>
  <c r="N11" i="7"/>
  <c r="S9" i="7" s="1"/>
  <c r="N12" i="7"/>
  <c r="S10" i="7" s="1"/>
  <c r="N13" i="7"/>
  <c r="S11" i="7" s="1"/>
  <c r="N14" i="7"/>
  <c r="S12" i="7" s="1"/>
  <c r="N15" i="7"/>
  <c r="S13" i="7" s="1"/>
  <c r="N16" i="7"/>
  <c r="S14" i="7" s="1"/>
  <c r="N17" i="7"/>
  <c r="S15" i="7" s="1"/>
  <c r="K24" i="2"/>
  <c r="K23" i="2"/>
  <c r="K22" i="2"/>
  <c r="K21" i="2"/>
  <c r="K20" i="2"/>
  <c r="K19" i="2"/>
  <c r="K18" i="2"/>
  <c r="K17" i="2"/>
  <c r="K16" i="2"/>
  <c r="K15" i="2"/>
  <c r="K14" i="2"/>
  <c r="K13" i="2"/>
  <c r="K12" i="2"/>
  <c r="K11" i="2"/>
  <c r="C12" i="2"/>
  <c r="C20" i="2"/>
  <c r="C11" i="2"/>
  <c r="D13" i="2" l="1"/>
  <c r="D20" i="2"/>
  <c r="J26" i="2"/>
  <c r="C25" i="2"/>
  <c r="C21" i="2"/>
  <c r="C13" i="2"/>
  <c r="J11" i="2"/>
  <c r="J12" i="2"/>
  <c r="J13" i="2"/>
  <c r="J14" i="2"/>
  <c r="J15" i="2"/>
  <c r="J16" i="2"/>
  <c r="J17" i="2"/>
  <c r="J18" i="2"/>
  <c r="J19" i="2"/>
  <c r="J20" i="2"/>
  <c r="J21" i="2"/>
  <c r="J22" i="2"/>
  <c r="J23" i="2"/>
  <c r="J24" i="2"/>
  <c r="H26" i="2"/>
  <c r="G27" i="2"/>
  <c r="J25" i="2"/>
  <c r="D16" i="2"/>
  <c r="D21" i="2"/>
  <c r="I25" i="2"/>
  <c r="C18" i="2"/>
  <c r="E11" i="2"/>
  <c r="E12" i="2"/>
  <c r="E13" i="2"/>
  <c r="E14" i="2"/>
  <c r="E15" i="2"/>
  <c r="E16" i="2"/>
  <c r="E17" i="2"/>
  <c r="E18" i="2"/>
  <c r="E19" i="2"/>
  <c r="E20" i="2"/>
  <c r="E21" i="2"/>
  <c r="E22" i="2"/>
  <c r="E23" i="2"/>
  <c r="E24" i="2"/>
  <c r="E25" i="2"/>
  <c r="C26" i="2"/>
  <c r="K26" i="2"/>
  <c r="J27" i="2"/>
  <c r="D14" i="2"/>
  <c r="D19" i="2"/>
  <c r="D25" i="2"/>
  <c r="C17" i="2"/>
  <c r="F11" i="2"/>
  <c r="F12" i="2"/>
  <c r="F13" i="2"/>
  <c r="F14" i="2"/>
  <c r="F15" i="2"/>
  <c r="F16" i="2"/>
  <c r="F17" i="2"/>
  <c r="F18" i="2"/>
  <c r="F19" i="2"/>
  <c r="F20" i="2"/>
  <c r="F21" i="2"/>
  <c r="F22" i="2"/>
  <c r="F23" i="2"/>
  <c r="F24" i="2"/>
  <c r="F25" i="2"/>
  <c r="D26" i="2"/>
  <c r="C27" i="2"/>
  <c r="K27" i="2"/>
  <c r="D11" i="2"/>
  <c r="D18" i="2"/>
  <c r="D23" i="2"/>
  <c r="C16" i="2"/>
  <c r="G11" i="2"/>
  <c r="G12" i="2"/>
  <c r="G13" i="2"/>
  <c r="G14" i="2"/>
  <c r="G15" i="2"/>
  <c r="G16" i="2"/>
  <c r="G17" i="2"/>
  <c r="G18" i="2"/>
  <c r="G19" i="2"/>
  <c r="G20" i="2"/>
  <c r="G21" i="2"/>
  <c r="G22" i="2"/>
  <c r="G23" i="2"/>
  <c r="G24" i="2"/>
  <c r="G25" i="2"/>
  <c r="E26" i="2"/>
  <c r="D27" i="2"/>
  <c r="D12" i="2"/>
  <c r="D17" i="2"/>
  <c r="D24" i="2"/>
  <c r="C24" i="2"/>
  <c r="C23" i="2"/>
  <c r="C15" i="2"/>
  <c r="H11" i="2"/>
  <c r="H12" i="2"/>
  <c r="H13" i="2"/>
  <c r="H14" i="2"/>
  <c r="H15" i="2"/>
  <c r="H16" i="2"/>
  <c r="H17" i="2"/>
  <c r="H18" i="2"/>
  <c r="H19" i="2"/>
  <c r="H20" i="2"/>
  <c r="H21" i="2"/>
  <c r="H22" i="2"/>
  <c r="H23" i="2"/>
  <c r="H24" i="2"/>
  <c r="K25" i="2"/>
  <c r="F26" i="2"/>
  <c r="E27" i="2"/>
  <c r="C19" i="2"/>
  <c r="D15" i="2"/>
  <c r="D22" i="2"/>
  <c r="I27" i="2"/>
  <c r="C22" i="2"/>
  <c r="C14" i="2"/>
  <c r="I11" i="2"/>
  <c r="I12" i="2"/>
  <c r="I13" i="2"/>
  <c r="I14" i="2"/>
  <c r="I15" i="2"/>
  <c r="I16" i="2"/>
  <c r="I17" i="2"/>
  <c r="I18" i="2"/>
  <c r="I19" i="2"/>
  <c r="I20" i="2"/>
  <c r="I21" i="2"/>
  <c r="I22" i="2"/>
  <c r="I23" i="2"/>
  <c r="I24" i="2"/>
  <c r="H25" i="2"/>
  <c r="G2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<sst xmlns="http://schemas.openxmlformats.org/spreadsheetml/2006/main" count="478" uniqueCount="146">
  <si>
    <t>Date:</t>
  </si>
  <si>
    <t>G</t>
  </si>
  <si>
    <t>#</t>
  </si>
  <si>
    <t>Name</t>
  </si>
  <si>
    <t>Assistant Coach</t>
  </si>
  <si>
    <t>Location</t>
  </si>
  <si>
    <t>GK</t>
  </si>
  <si>
    <t>Amy</t>
  </si>
  <si>
    <t>Bench</t>
  </si>
  <si>
    <t>Qtr 1</t>
  </si>
  <si>
    <t>Qtr 2</t>
  </si>
  <si>
    <t>Shots</t>
  </si>
  <si>
    <t>Fouls</t>
  </si>
  <si>
    <t>Assists</t>
  </si>
  <si>
    <t>F</t>
  </si>
  <si>
    <t>A</t>
  </si>
  <si>
    <t>O</t>
  </si>
  <si>
    <t>F1</t>
  </si>
  <si>
    <t>F2</t>
  </si>
  <si>
    <t>vs.</t>
  </si>
  <si>
    <t>Home</t>
  </si>
  <si>
    <t>[Date]</t>
  </si>
  <si>
    <t>[Opponent]</t>
  </si>
  <si>
    <t>SEASON TOTALS</t>
  </si>
  <si>
    <t>[Pts]</t>
  </si>
  <si>
    <t>Player</t>
  </si>
  <si>
    <t>Pos</t>
  </si>
  <si>
    <t>Team #</t>
  </si>
  <si>
    <t>Amy S</t>
  </si>
  <si>
    <t/>
  </si>
  <si>
    <t>PHONE</t>
  </si>
  <si>
    <t>EMAIL</t>
  </si>
  <si>
    <t>POSITION</t>
  </si>
  <si>
    <t>bob@doolittle.com
amelia@flyinglessons.com</t>
  </si>
  <si>
    <t>(000) 123-4567
(000) 765-4321</t>
  </si>
  <si>
    <t>NOTES</t>
  </si>
  <si>
    <t>NAME</t>
  </si>
  <si>
    <t>Joe Cool</t>
  </si>
  <si>
    <t>Cool</t>
  </si>
  <si>
    <t>Swift</t>
  </si>
  <si>
    <t>Blog</t>
  </si>
  <si>
    <t>Joe</t>
  </si>
  <si>
    <t>Coach</t>
  </si>
  <si>
    <t>FIRST
Name</t>
  </si>
  <si>
    <t>LAST
Name</t>
  </si>
  <si>
    <t>LINE UP
Name</t>
  </si>
  <si>
    <t>PARENTS
GUARDIANS</t>
  </si>
  <si>
    <t>(000) 123-4567</t>
  </si>
  <si>
    <t>username@somwhere.com</t>
  </si>
  <si>
    <t>Team Manager</t>
  </si>
  <si>
    <t>Game Schedule</t>
  </si>
  <si>
    <t>DATE</t>
  </si>
  <si>
    <t>LOCATION</t>
  </si>
  <si>
    <t>SNACK</t>
  </si>
  <si>
    <t>TIME (ARRIVE)</t>
  </si>
  <si>
    <t>9:00am (8:30)</t>
  </si>
  <si>
    <t>PLAYING</t>
  </si>
  <si>
    <t>The Giants</t>
  </si>
  <si>
    <t>Guy and Gal Soccerparent</t>
  </si>
  <si>
    <t>Jack Coachguy</t>
  </si>
  <si>
    <t>Sue Helper</t>
  </si>
  <si>
    <t>Joe C</t>
  </si>
  <si>
    <t>M, W, F</t>
  </si>
  <si>
    <t>5:00 - 5:45 pm</t>
  </si>
  <si>
    <t>Someplace Park</t>
  </si>
  <si>
    <t>Practices</t>
  </si>
  <si>
    <t>Blue</t>
  </si>
  <si>
    <t>League / Team Website</t>
  </si>
  <si>
    <t>(image from clipart)</t>
  </si>
  <si>
    <t>Colors</t>
  </si>
  <si>
    <t>Player Roster</t>
  </si>
  <si>
    <t xml:space="preserve">
</t>
  </si>
  <si>
    <t>HOME / AWAY</t>
  </si>
  <si>
    <t>Somewhere Park</t>
  </si>
  <si>
    <t>URL of league or team website</t>
  </si>
  <si>
    <t>Mighty Hawks Team Roster</t>
  </si>
  <si>
    <t>Player Statistics</t>
  </si>
  <si>
    <t>Sh</t>
  </si>
  <si>
    <t>Sv</t>
  </si>
  <si>
    <t>Y</t>
  </si>
  <si>
    <t>R</t>
  </si>
  <si>
    <t>X</t>
  </si>
  <si>
    <t>[Enter Team Name]</t>
  </si>
  <si>
    <t>Game Statistics</t>
  </si>
  <si>
    <t>Goals</t>
  </si>
  <si>
    <t>Offside</t>
  </si>
  <si>
    <t>Saves</t>
  </si>
  <si>
    <t>Goals
Allowed</t>
  </si>
  <si>
    <t>Yellow
Cards</t>
  </si>
  <si>
    <t>Red
Cards</t>
  </si>
  <si>
    <t>[Team Name]</t>
  </si>
  <si>
    <t>Player15</t>
  </si>
  <si>
    <t>Player1</t>
  </si>
  <si>
    <t>Player2</t>
  </si>
  <si>
    <t>Player3</t>
  </si>
  <si>
    <t>Player4</t>
  </si>
  <si>
    <t>Player5</t>
  </si>
  <si>
    <t>Player6</t>
  </si>
  <si>
    <t>Player7</t>
  </si>
  <si>
    <t>Player8</t>
  </si>
  <si>
    <t>Player9</t>
  </si>
  <si>
    <t>Player10</t>
  </si>
  <si>
    <t>Player11</t>
  </si>
  <si>
    <t>Player12</t>
  </si>
  <si>
    <t>Player13</t>
  </si>
  <si>
    <t>Player14</t>
  </si>
  <si>
    <t>Master List</t>
  </si>
  <si>
    <t>LB</t>
  </si>
  <si>
    <t>CB</t>
  </si>
  <si>
    <t>RB</t>
  </si>
  <si>
    <t>LM</t>
  </si>
  <si>
    <t>CM</t>
  </si>
  <si>
    <t>RM</t>
  </si>
  <si>
    <t>Qtr 3</t>
  </si>
  <si>
    <t>Qtr 4</t>
  </si>
  <si>
    <t>Allergic to oranges</t>
  </si>
  <si>
    <t>Line Referee</t>
  </si>
  <si>
    <t>Referee</t>
  </si>
  <si>
    <t>Bob Doolittle
Amelia Doolittle</t>
  </si>
  <si>
    <t>Final Score</t>
  </si>
  <si>
    <t>Halftime Score</t>
  </si>
  <si>
    <t>Opponent:</t>
  </si>
  <si>
    <t>Us:</t>
  </si>
  <si>
    <t>Them:</t>
  </si>
  <si>
    <t>Team #:</t>
  </si>
  <si>
    <t>Shot Chart - First Half</t>
  </si>
  <si>
    <t>Shot Chart - Second Half</t>
  </si>
  <si>
    <t>Half</t>
  </si>
  <si>
    <t>Final</t>
  </si>
  <si>
    <t>Overall Playing Time</t>
  </si>
  <si>
    <t>This worksheet helps track overall playing time throughout the season, assuming no substitutions within a quarter.</t>
  </si>
  <si>
    <t>After each game, copy the Master List lineup table and use Paste Special &gt; Values to fill in the game tables below.</t>
  </si>
  <si>
    <t>TOTAL QUARTERS PLAYED</t>
  </si>
  <si>
    <t>QTRs Played</t>
  </si>
  <si>
    <t>Absent</t>
  </si>
  <si>
    <t>Positions</t>
  </si>
  <si>
    <t>GAME 1</t>
  </si>
  <si>
    <t>GAME 2</t>
  </si>
  <si>
    <t>GAME 3</t>
  </si>
  <si>
    <t>GAME 4</t>
  </si>
  <si>
    <t>GAME 5</t>
  </si>
  <si>
    <t>GAME 6</t>
  </si>
  <si>
    <t>GAME 7</t>
  </si>
  <si>
    <t>GAME 8</t>
  </si>
  <si>
    <t>GAME 9</t>
  </si>
  <si>
    <t>GAME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</si>
</sst>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numFmt numFmtId="165" formatCode="m/d/yy\,\ ddd"/>
  </numFmts>
  <fonts count="27" x14ac:knownFonts="1">
    <font>
      <sz val="10"/>
      <name val="Arial"/>
    </font>
    <font>
      <sz val="10"/>
      <name val="Arial"/>
      <family val="2"/>
    </font>
    <font>
      <sz val="8"/>
      <name val="Arial"/>
      <family val="2"/>
    </font>
    <font>
      <b/>
      <sz val="12"/>
      <name val="Arial"/>
      <family val="2"/>
    </font>
    <font>
      <b/>
      <sz val="10"/>
      <name val="Arial"/>
      <family val="2"/>
    </font>
    <font>
      <sz val="10"/>
      <name val="Arial"/>
      <family val="2"/>
    </font>
    <font>
      <u/>
      <sz val="8"/>
      <name val="Arial"/>
      <family val="2"/>
    </font>
    <font>
      <sz val="8"/>
      <name val="Arial"/>
      <family val="2"/>
    </font>
    <font>
      <u/>
      <sz val="10"/>
      <color indexed="12"/>
      <name val="Arial"/>
      <family val="2"/>
    </font>
    <font>
      <b/>
      <sz val="16"/>
      <color indexed="59"/>
      <name val="Arial"/>
      <family val="2"/>
    </font>
    <font>
      <sz val="18"/>
      <name val="Arial"/>
      <family val="2"/>
    </font>
    <font>
      <sz val="12"/>
      <name val="Arial"/>
      <family val="2"/>
    </font>
    <font>
      <b/>
      <sz val="10"/>
      <color indexed="9"/>
      <name val="Arial"/>
      <family val="2"/>
    </font>
    <font>
      <b/>
      <sz val="11"/>
      <color indexed="9"/>
      <name val="Arial"/>
      <family val="2"/>
    </font>
    <font>
      <sz val="6"/>
      <name val="Arial"/>
      <family val="2"/>
    </font>
    <font>
      <sz val="7"/>
      <name val="Arial"/>
      <family val="2"/>
    </font>
    <font>
      <sz val="12"/>
      <name val="Arial"/>
      <family val="2"/>
    </font>
    <font>
      <sz val="8"/>
      <name val="Tahoma"/>
      <family val="2"/>
    </font>
    <font>
      <sz val="18"/>
      <color theme="4" tint="-0.249977111117893"/>
      <name val="Arial"/>
      <family val="2"/>
    </font>
    <font>
      <b/>
      <sz val="10"/>
      <color theme="5" tint="-0.249977111117893"/>
      <name val="Arial"/>
      <family val="2"/>
    </font>
    <font>
      <sz val="10"/>
      <color theme="5" tint="-0.249977111117893"/>
      <name val="Arial"/>
      <family val="2"/>
    </font>
    <font>
      <sz val="16"/>
      <color theme="4" tint="-0.249977111117893"/>
      <name val="Arial"/>
      <family val="2"/>
    </font>
    <font>
      <sz val="11"/>
      <name val="Calibri"/>
      <family val="2"/>
      <scheme val="minor"/>
    </font>
    <font>
      <sz val="18"/>
      <color indexed="60"/>
      <name val="Arial"/>
      <family val="2"/>
    </font>
    <font>
      <sz val="10"/>
      <color theme="4" tint="-0.249977111117893"/>
      <name val="Arial"/>
      <family val="2"/>
    </font>
    <font>
      <b/>
      <sz val="11"/>
      <name val="Arial"/>
      <family val="2"/>
    </font>
    <font>
      <b/>
      <sz val="7"/>
      <name val="Arial"/>
      <family val="2"/>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0" tint="-4.9989318521683403E-2"/>
        <bgColor indexed="64"/>
      </patternFill>
    </fill>
  </fills>
  <borders count="22">
    <border>
      <left/>
      <right/>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bottom/>
      <diagonal/>
    </border>
    <border>
      <left/>
      <right/>
      <top/>
      <bottom style="thin">
        <color indexed="64"/>
      </bottom>
      <diagonal/>
    </border>
    <border>
      <left/>
      <right/>
      <top style="hair">
        <color indexed="64"/>
      </top>
      <bottom style="hair">
        <color indexed="64"/>
      </bottom>
      <diagonal/>
    </border>
    <border>
      <left style="thin">
        <color indexed="64"/>
      </left>
      <right style="thin">
        <color indexed="55"/>
      </right>
      <top/>
      <bottom style="thin">
        <color indexed="64"/>
      </bottom>
      <diagonal/>
    </border>
    <border>
      <left style="thin">
        <color indexed="55"/>
      </left>
      <right style="thin">
        <color indexed="55"/>
      </right>
      <top/>
      <bottom style="thin">
        <color indexed="64"/>
      </bottom>
      <diagonal/>
    </border>
    <border>
      <left style="thin">
        <color indexed="55"/>
      </left>
      <right style="thin">
        <color indexed="64"/>
      </right>
      <top/>
      <bottom style="thin">
        <color indexed="64"/>
      </bottom>
      <diagonal/>
    </border>
    <border>
      <left/>
      <right style="thin">
        <color indexed="55"/>
      </right>
      <top/>
      <bottom style="thin">
        <color indexed="64"/>
      </bottom>
      <diagonal/>
    </border>
    <border>
      <left style="thin">
        <color indexed="64"/>
      </left>
      <right style="thin">
        <color indexed="55"/>
      </right>
      <top/>
      <bottom/>
      <diagonal/>
    </border>
    <border>
      <left style="thin">
        <color indexed="55"/>
      </left>
      <right style="thin">
        <color indexed="55"/>
      </right>
      <top/>
      <bottom/>
      <diagonal/>
    </border>
    <border>
      <left style="thin">
        <color indexed="55"/>
      </left>
      <right style="thin">
        <color indexed="64"/>
      </right>
      <top/>
      <bottom/>
      <diagonal/>
    </border>
    <border>
      <left/>
      <right style="thin">
        <color indexed="55"/>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2" fillId="0" borderId="0"/>
  </cellStyleXfs>
  <cellXfs count="123">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0" xfId="0" applyFont="1"/>
    <xf numFmtId="0" fontId="4" fillId="0" borderId="0" xfId="0" applyFont="1" applyAlignment="1">
      <alignment horizontal="right"/>
    </xf>
    <xf numFmtId="0" fontId="1" fillId="0" borderId="0" xfId="0" applyFont="1"/>
    <xf numFmtId="0" fontId="0" fillId="0" borderId="0" xfId="0" applyAlignment="1">
      <alignment horizontal="left"/>
    </xf>
    <xf numFmtId="0" fontId="5" fillId="0" borderId="0" xfId="0" applyFont="1"/>
    <xf numFmtId="164" fontId="0" fillId="0" borderId="0" xfId="0" applyNumberFormat="1" applyBorder="1" applyAlignment="1">
      <alignment horizontal="center"/>
    </xf>
    <xf numFmtId="0" fontId="0" fillId="0" borderId="0" xfId="0" applyBorder="1" applyAlignment="1">
      <alignment horizontal="center"/>
    </xf>
    <xf numFmtId="164" fontId="0" fillId="0" borderId="1" xfId="0" applyNumberFormat="1" applyBorder="1" applyAlignment="1">
      <alignment horizontal="center"/>
    </xf>
    <xf numFmtId="164" fontId="5" fillId="0" borderId="0" xfId="0" applyNumberFormat="1" applyFont="1" applyBorder="1" applyAlignment="1"/>
    <xf numFmtId="0" fontId="5" fillId="0" borderId="0" xfId="0" applyFont="1" applyBorder="1"/>
    <xf numFmtId="0" fontId="0" fillId="0" borderId="0" xfId="0" applyBorder="1"/>
    <xf numFmtId="164" fontId="4" fillId="0" borderId="0" xfId="0" applyNumberFormat="1" applyFont="1" applyBorder="1" applyAlignment="1"/>
    <xf numFmtId="0" fontId="6" fillId="2" borderId="0" xfId="0" applyFont="1" applyFill="1"/>
    <xf numFmtId="0" fontId="5" fillId="0" borderId="2" xfId="0" applyFont="1" applyFill="1" applyBorder="1" applyAlignment="1">
      <alignment vertical="top"/>
    </xf>
    <xf numFmtId="0" fontId="0" fillId="0" borderId="0" xfId="0" applyAlignment="1">
      <alignment vertical="center"/>
    </xf>
    <xf numFmtId="0" fontId="5" fillId="0" borderId="2" xfId="0" applyFont="1" applyFill="1" applyBorder="1" applyAlignment="1">
      <alignment horizontal="center" vertical="top"/>
    </xf>
    <xf numFmtId="0" fontId="9" fillId="0" borderId="0" xfId="0" applyFont="1"/>
    <xf numFmtId="0" fontId="5" fillId="0" borderId="3" xfId="0" applyFont="1" applyFill="1" applyBorder="1" applyAlignment="1">
      <alignment vertical="top"/>
    </xf>
    <xf numFmtId="0" fontId="5" fillId="0" borderId="4" xfId="0" applyFont="1" applyFill="1" applyBorder="1" applyAlignment="1">
      <alignment vertical="top"/>
    </xf>
    <xf numFmtId="0" fontId="4" fillId="0" borderId="2" xfId="0" applyFont="1" applyFill="1" applyBorder="1" applyAlignment="1">
      <alignment vertical="center"/>
    </xf>
    <xf numFmtId="0" fontId="10" fillId="0" borderId="0" xfId="0" applyFont="1"/>
    <xf numFmtId="0" fontId="11" fillId="0" borderId="0" xfId="0" applyFont="1"/>
    <xf numFmtId="164" fontId="0" fillId="0" borderId="1" xfId="0" applyNumberFormat="1" applyBorder="1" applyAlignment="1"/>
    <xf numFmtId="164" fontId="5" fillId="0" borderId="1" xfId="0" applyNumberFormat="1" applyFont="1" applyBorder="1" applyAlignment="1"/>
    <xf numFmtId="0" fontId="5" fillId="0" borderId="0" xfId="0" applyFont="1" applyBorder="1" applyAlignment="1">
      <alignment horizontal="right"/>
    </xf>
    <xf numFmtId="0" fontId="0" fillId="3" borderId="5" xfId="0" applyFill="1" applyBorder="1"/>
    <xf numFmtId="0" fontId="4" fillId="0" borderId="0" xfId="0" applyFont="1" applyFill="1" applyBorder="1" applyAlignment="1">
      <alignment horizontal="center" vertical="center"/>
    </xf>
    <xf numFmtId="0" fontId="5" fillId="0" borderId="0" xfId="0" applyFont="1" applyAlignment="1">
      <alignment vertical="center"/>
    </xf>
    <xf numFmtId="0" fontId="4" fillId="0" borderId="0" xfId="0" applyFont="1" applyAlignment="1">
      <alignment horizontal="center"/>
    </xf>
    <xf numFmtId="0" fontId="5" fillId="0" borderId="2" xfId="0" applyNumberFormat="1" applyFont="1" applyFill="1" applyBorder="1" applyAlignment="1">
      <alignment horizontal="left" vertical="top" wrapText="1"/>
    </xf>
    <xf numFmtId="0" fontId="2" fillId="0" borderId="2" xfId="0" applyFont="1" applyFill="1" applyBorder="1" applyAlignment="1">
      <alignment vertical="top" wrapText="1"/>
    </xf>
    <xf numFmtId="0" fontId="5" fillId="0" borderId="2" xfId="0" applyFont="1" applyFill="1" applyBorder="1" applyAlignment="1">
      <alignment vertical="top" wrapText="1"/>
    </xf>
    <xf numFmtId="0" fontId="5" fillId="0" borderId="2" xfId="0" applyNumberFormat="1" applyFont="1" applyFill="1" applyBorder="1" applyAlignment="1">
      <alignment horizontal="left" vertical="top"/>
    </xf>
    <xf numFmtId="0" fontId="14" fillId="0" borderId="0" xfId="0" applyFont="1"/>
    <xf numFmtId="0" fontId="5" fillId="0" borderId="2" xfId="0" applyFont="1" applyFill="1" applyBorder="1" applyAlignment="1">
      <alignment horizontal="left" vertical="center"/>
    </xf>
    <xf numFmtId="0" fontId="4" fillId="2" borderId="0" xfId="0" applyFont="1" applyFill="1"/>
    <xf numFmtId="0" fontId="0" fillId="0" borderId="6" xfId="0" applyBorder="1" applyAlignment="1"/>
    <xf numFmtId="0" fontId="15" fillId="0" borderId="0" xfId="0" applyFont="1"/>
    <xf numFmtId="0" fontId="3" fillId="0" borderId="6" xfId="0" applyFont="1" applyBorder="1"/>
    <xf numFmtId="0" fontId="0" fillId="0" borderId="6" xfId="0" applyBorder="1"/>
    <xf numFmtId="0" fontId="2" fillId="0" borderId="2" xfId="0" applyFont="1" applyFill="1" applyBorder="1"/>
    <xf numFmtId="0" fontId="0" fillId="3" borderId="5" xfId="0" applyFill="1" applyBorder="1" applyAlignment="1">
      <alignment vertical="center"/>
    </xf>
    <xf numFmtId="0" fontId="0" fillId="3" borderId="0" xfId="0" applyFill="1" applyAlignment="1">
      <alignment vertical="center"/>
    </xf>
    <xf numFmtId="0" fontId="4" fillId="0" borderId="0" xfId="0" applyFont="1" applyFill="1" applyBorder="1" applyAlignment="1">
      <alignment horizontal="center" vertical="center" wrapText="1"/>
    </xf>
    <xf numFmtId="0" fontId="0" fillId="0" borderId="2" xfId="0" applyBorder="1" applyAlignment="1">
      <alignment horizontal="center" vertical="center"/>
    </xf>
    <xf numFmtId="0" fontId="0" fillId="2" borderId="2" xfId="0" applyFill="1" applyBorder="1" applyAlignment="1">
      <alignment horizont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1" fillId="0" borderId="17" xfId="0" applyFont="1" applyBorder="1" applyAlignment="1">
      <alignment vertical="center"/>
    </xf>
    <xf numFmtId="0" fontId="0" fillId="0" borderId="18" xfId="0" applyBorder="1" applyAlignment="1">
      <alignment horizontal="center" vertical="center"/>
    </xf>
    <xf numFmtId="0" fontId="1" fillId="0" borderId="1" xfId="0" applyFont="1" applyBorder="1" applyAlignment="1">
      <alignment vertical="center"/>
    </xf>
    <xf numFmtId="0" fontId="0" fillId="0" borderId="7" xfId="0" applyBorder="1" applyAlignment="1">
      <alignment horizontal="center"/>
    </xf>
    <xf numFmtId="0" fontId="0" fillId="0" borderId="3" xfId="0" applyBorder="1" applyAlignment="1">
      <alignment horizontal="center"/>
    </xf>
    <xf numFmtId="0" fontId="0" fillId="3" borderId="4" xfId="0" applyFill="1" applyBorder="1" applyAlignment="1">
      <alignment horizontal="center"/>
    </xf>
    <xf numFmtId="0" fontId="0" fillId="3" borderId="7" xfId="0" applyFill="1" applyBorder="1"/>
    <xf numFmtId="0" fontId="15" fillId="0" borderId="2" xfId="0" applyFont="1" applyBorder="1"/>
    <xf numFmtId="164" fontId="5" fillId="0" borderId="0" xfId="0" applyNumberFormat="1" applyFont="1" applyBorder="1" applyAlignment="1">
      <alignment horizontal="right"/>
    </xf>
    <xf numFmtId="0" fontId="0" fillId="0" borderId="0" xfId="0" applyAlignment="1">
      <alignment horizontal="right"/>
    </xf>
    <xf numFmtId="164" fontId="16" fillId="0" borderId="6" xfId="0" applyNumberFormat="1" applyFont="1" applyBorder="1" applyAlignment="1"/>
    <xf numFmtId="0" fontId="16" fillId="0" borderId="6" xfId="0" applyFont="1" applyBorder="1"/>
    <xf numFmtId="0" fontId="4" fillId="0" borderId="0" xfId="0" applyFont="1" applyAlignment="1">
      <alignment horizontal="left"/>
    </xf>
    <xf numFmtId="0" fontId="5" fillId="0" borderId="2" xfId="0" applyNumberFormat="1" applyFont="1" applyFill="1" applyBorder="1" applyAlignment="1">
      <alignment horizontal="left" vertical="center" shrinkToFit="1"/>
    </xf>
    <xf numFmtId="165" fontId="5" fillId="0" borderId="2" xfId="0" applyNumberFormat="1" applyFont="1" applyFill="1" applyBorder="1" applyAlignment="1">
      <alignment horizontal="left" vertical="center" shrinkToFit="1"/>
    </xf>
    <xf numFmtId="0" fontId="2" fillId="0" borderId="2" xfId="0" applyFont="1" applyFill="1" applyBorder="1" applyAlignment="1">
      <alignment vertical="center" wrapText="1"/>
    </xf>
    <xf numFmtId="0" fontId="5" fillId="0" borderId="2" xfId="0" applyFont="1" applyFill="1" applyBorder="1" applyAlignment="1">
      <alignment vertical="center"/>
    </xf>
    <xf numFmtId="0" fontId="16" fillId="0" borderId="6" xfId="0" applyNumberFormat="1" applyFont="1" applyBorder="1" applyAlignment="1">
      <alignment horizontal="center"/>
    </xf>
    <xf numFmtId="0" fontId="3" fillId="0" borderId="6" xfId="0" applyNumberFormat="1" applyFont="1" applyBorder="1" applyAlignment="1">
      <alignment horizontal="center"/>
    </xf>
    <xf numFmtId="0" fontId="1" fillId="0" borderId="2" xfId="0" applyFont="1" applyBorder="1" applyAlignment="1">
      <alignment horizontal="left" vertical="center"/>
    </xf>
    <xf numFmtId="0" fontId="0" fillId="0" borderId="0" xfId="0" applyNumberFormat="1" applyBorder="1" applyAlignment="1"/>
    <xf numFmtId="0" fontId="5" fillId="0" borderId="0" xfId="0" applyNumberFormat="1" applyFont="1" applyBorder="1" applyAlignment="1"/>
    <xf numFmtId="0" fontId="5" fillId="0" borderId="0" xfId="0" applyNumberFormat="1" applyFont="1" applyBorder="1" applyAlignment="1">
      <alignment horizontal="left"/>
    </xf>
    <xf numFmtId="0" fontId="0" fillId="0" borderId="0" xfId="0" applyNumberFormat="1" applyBorder="1" applyAlignment="1">
      <alignment horizontal="center"/>
    </xf>
    <xf numFmtId="0" fontId="0" fillId="0" borderId="1" xfId="0" applyNumberFormat="1" applyBorder="1" applyAlignment="1">
      <alignment horizontal="center"/>
    </xf>
    <xf numFmtId="0" fontId="17" fillId="0" borderId="0" xfId="1" applyNumberFormat="1" applyFont="1" applyFill="1" applyAlignment="1">
      <alignment horizontal="left"/>
    </xf>
    <xf numFmtId="0" fontId="8" fillId="0" borderId="0" xfId="2" applyAlignment="1" applyProtection="1"/>
    <xf numFmtId="0" fontId="13" fillId="4" borderId="2" xfId="0" applyFont="1" applyFill="1" applyBorder="1" applyAlignment="1">
      <alignment vertical="center"/>
    </xf>
    <xf numFmtId="0" fontId="13" fillId="4" borderId="2" xfId="0" applyFont="1" applyFill="1" applyBorder="1" applyAlignment="1">
      <alignment horizontal="center" vertical="center"/>
    </xf>
    <xf numFmtId="0" fontId="13" fillId="4" borderId="2" xfId="0" applyFont="1" applyFill="1" applyBorder="1" applyAlignment="1">
      <alignment vertical="center" wrapText="1"/>
    </xf>
    <xf numFmtId="0" fontId="13" fillId="6" borderId="4" xfId="0" applyFont="1" applyFill="1" applyBorder="1" applyAlignment="1">
      <alignment vertical="center" wrapText="1"/>
    </xf>
    <xf numFmtId="0" fontId="13" fillId="6" borderId="3" xfId="0" applyFont="1" applyFill="1" applyBorder="1" applyAlignment="1">
      <alignment vertical="center" wrapText="1"/>
    </xf>
    <xf numFmtId="0" fontId="13" fillId="6" borderId="2" xfId="0" applyFont="1" applyFill="1" applyBorder="1" applyAlignment="1">
      <alignment vertical="center"/>
    </xf>
    <xf numFmtId="0" fontId="19" fillId="0" borderId="0" xfId="0" applyFont="1" applyAlignment="1">
      <alignment horizontal="center"/>
    </xf>
    <xf numFmtId="0" fontId="19" fillId="0" borderId="0" xfId="0" applyFont="1"/>
    <xf numFmtId="0" fontId="20" fillId="0" borderId="0" xfId="0" applyFont="1"/>
    <xf numFmtId="0" fontId="18" fillId="0" borderId="0" xfId="0" applyFont="1" applyAlignment="1">
      <alignment horizontal="left"/>
    </xf>
    <xf numFmtId="0" fontId="21" fillId="0" borderId="0" xfId="0" applyFont="1" applyAlignment="1">
      <alignment vertical="center"/>
    </xf>
    <xf numFmtId="0" fontId="13" fillId="4" borderId="2" xfId="0" applyFont="1" applyFill="1" applyBorder="1" applyAlignment="1">
      <alignment horizontal="left" vertical="center" wrapText="1"/>
    </xf>
    <xf numFmtId="0" fontId="12" fillId="4" borderId="4" xfId="0" applyFont="1" applyFill="1" applyBorder="1" applyAlignment="1">
      <alignment horizontal="center"/>
    </xf>
    <xf numFmtId="0" fontId="12" fillId="4" borderId="7" xfId="0" applyFont="1" applyFill="1" applyBorder="1"/>
    <xf numFmtId="0" fontId="12" fillId="4" borderId="7" xfId="0" applyFont="1" applyFill="1" applyBorder="1" applyAlignment="1">
      <alignment horizontal="center"/>
    </xf>
    <xf numFmtId="0" fontId="12" fillId="4" borderId="3" xfId="0" applyFont="1" applyFill="1" applyBorder="1" applyAlignment="1">
      <alignment horizontal="center"/>
    </xf>
    <xf numFmtId="0" fontId="12" fillId="4" borderId="6" xfId="0" applyFont="1" applyFill="1" applyBorder="1" applyAlignment="1">
      <alignment horizontal="center" vertical="center"/>
    </xf>
    <xf numFmtId="0" fontId="12" fillId="4" borderId="19" xfId="0" applyFont="1" applyFill="1" applyBorder="1" applyAlignment="1">
      <alignment vertical="center"/>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4" fillId="5" borderId="2" xfId="0" applyFont="1" applyFill="1" applyBorder="1" applyAlignment="1">
      <alignment horizontal="center" vertical="center"/>
    </xf>
    <xf numFmtId="0" fontId="5" fillId="5" borderId="2" xfId="0" applyFont="1" applyFill="1" applyBorder="1" applyAlignment="1">
      <alignment horizontal="center" vertical="center"/>
    </xf>
    <xf numFmtId="0" fontId="23" fillId="0" borderId="0" xfId="0" applyFont="1" applyAlignment="1">
      <alignment horizontal="left"/>
    </xf>
    <xf numFmtId="0" fontId="24" fillId="0" borderId="0" xfId="0" applyFont="1"/>
    <xf numFmtId="0" fontId="25" fillId="0" borderId="0" xfId="0" applyFont="1"/>
    <xf numFmtId="0" fontId="12" fillId="4" borderId="0" xfId="0" applyFont="1" applyFill="1" applyAlignment="1">
      <alignment horizontal="center"/>
    </xf>
    <xf numFmtId="0" fontId="0" fillId="7" borderId="0" xfId="0" applyFill="1" applyAlignment="1">
      <alignment horizontal="center"/>
    </xf>
    <xf numFmtId="0" fontId="26" fillId="0" borderId="2" xfId="0" applyFont="1" applyBorder="1" applyAlignment="1">
      <alignment horizontal="center"/>
    </xf>
    <xf numFmtId="0" fontId="12" fillId="4" borderId="21" xfId="0" applyFont="1" applyFill="1" applyBorder="1" applyAlignment="1">
      <alignment horizontal="center" vertical="center"/>
    </xf>
    <xf numFmtId="14" fontId="0" fillId="0" borderId="6" xfId="0" applyNumberFormat="1" applyBorder="1" applyAlignment="1">
      <alignment horizontal="center"/>
    </xf>
    <xf numFmtId="0" fontId="5" fillId="0" borderId="0" xfId="0" applyNumberFormat="1" applyFont="1" applyBorder="1" applyAlignment="1">
      <alignment horizontal="left"/>
    </xf>
    <xf numFmtId="0" fontId="5" fillId="0" borderId="1" xfId="0" applyNumberFormat="1" applyFont="1" applyBorder="1" applyAlignment="1">
      <alignment horizontal="left"/>
    </xf>
    <xf numFmtId="164" fontId="5" fillId="0" borderId="18" xfId="0" applyNumberFormat="1" applyFont="1" applyBorder="1" applyAlignment="1">
      <alignment horizontal="left"/>
    </xf>
    <xf numFmtId="164" fontId="5" fillId="0" borderId="0" xfId="0" applyNumberFormat="1" applyFont="1" applyBorder="1" applyAlignment="1">
      <alignment horizontal="left"/>
    </xf>
    <xf numFmtId="0" fontId="16" fillId="0" borderId="20" xfId="0" applyNumberFormat="1" applyFont="1" applyBorder="1" applyAlignment="1">
      <alignment horizontal="left"/>
    </xf>
  </cellXfs>
  <cellStyles count="4">
    <cellStyle name="Comma" xfId="1" builtinId="3"/>
    <cellStyle name="Hyperlink" xfId="2" builtinId="8"/>
    <cellStyle name="Normal" xfId="0" builtinId="0"/>
    <cellStyle name="Normal 2" xfId="3" xr:uid="{53EEEB2C-63F7-4A9C-B2A2-9F00325E555F}"/>
  </cellStyles>
  <dxfs count="9">
    <dxf>
      <fill>
        <patternFill>
          <bgColor theme="4" tint="0.79998168889431442"/>
        </patternFill>
      </fill>
    </dxf>
    <dxf>
      <fill>
        <patternFill>
          <bgColor theme="4" tint="0.79998168889431442"/>
        </patternFill>
      </fill>
    </dxf>
    <dxf>
      <fill>
        <patternFill>
          <bgColor theme="4" tint="0.79998168889431442"/>
        </patternFill>
      </fill>
    </dxf>
    <dxf>
      <fill>
        <patternFill>
          <bgColor indexed="45"/>
        </patternFill>
      </fill>
    </dxf>
    <dxf>
      <fill>
        <patternFill>
          <bgColor indexed="45"/>
        </patternFill>
      </fill>
    </dxf>
    <dxf>
      <fill>
        <patternFill>
          <bgColor indexed="45"/>
        </patternFill>
      </fill>
    </dxf>
    <dxf>
      <fill>
        <patternFill>
          <bgColor indexed="45"/>
        </patternFill>
      </fill>
    </dxf>
    <dxf>
      <fill>
        <patternFill>
          <bgColor indexed="45"/>
        </patternFill>
      </fill>
    </dxf>
    <dxf>
      <fill>
        <patternFill>
          <bgColor theme="4"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F88200"/>
      <rgbColor rgb="00C99A83"/>
      <rgbColor rgb="00007F74"/>
      <rgbColor rgb="00F4F4F4"/>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8F3"/>
      <rgbColor rgb="001849B5"/>
      <rgbColor rgb="0036ACA2"/>
      <rgbColor rgb="00FFE21B"/>
      <rgbColor rgb="00B8CCE4"/>
      <rgbColor rgb="0095B3D7"/>
      <rgbColor rgb="004F81BD"/>
      <rgbColor rgb="0087543B"/>
      <rgbColor rgb="00C0C0C0"/>
      <rgbColor rgb="00003366"/>
      <rgbColor rgb="00109618"/>
      <rgbColor rgb="00085108"/>
      <rgbColor rgb="00C84C08"/>
      <rgbColor rgb="00244061"/>
      <rgbColor rgb="00E1C8BC"/>
      <rgbColor rgb="0061442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438150</xdr:colOff>
      <xdr:row>0</xdr:row>
      <xdr:rowOff>66675</xdr:rowOff>
    </xdr:from>
    <xdr:to>
      <xdr:col>7</xdr:col>
      <xdr:colOff>809625</xdr:colOff>
      <xdr:row>9</xdr:row>
      <xdr:rowOff>66675</xdr:rowOff>
    </xdr:to>
    <xdr:pic>
      <xdr:nvPicPr>
        <xdr:cNvPr id="18445" name="Picture 12" descr="MC900437049[1]">
          <a:extLst>
            <a:ext uri="{FF2B5EF4-FFF2-40B4-BE49-F238E27FC236}">
              <a16:creationId xmlns:a16="http://schemas.microsoft.com/office/drawing/2014/main" id="{00000000-0008-0000-0000-00000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7875" y="66675"/>
          <a:ext cx="1714500" cy="171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2</xdr:row>
      <xdr:rowOff>152400</xdr:rowOff>
    </xdr:from>
    <xdr:to>
      <xdr:col>4</xdr:col>
      <xdr:colOff>685800</xdr:colOff>
      <xdr:row>33</xdr:row>
      <xdr:rowOff>0</xdr:rowOff>
    </xdr:to>
    <xdr:grpSp>
      <xdr:nvGrpSpPr>
        <xdr:cNvPr id="19457" name="Group 58">
          <a:extLst>
            <a:ext uri="{FF2B5EF4-FFF2-40B4-BE49-F238E27FC236}">
              <a16:creationId xmlns:a16="http://schemas.microsoft.com/office/drawing/2014/main" id="{00000000-0008-0000-0100-0000014C0000}"/>
            </a:ext>
          </a:extLst>
        </xdr:cNvPr>
        <xdr:cNvGrpSpPr>
          <a:grpSpLocks/>
        </xdr:cNvGrpSpPr>
      </xdr:nvGrpSpPr>
      <xdr:grpSpPr bwMode="auto">
        <a:xfrm>
          <a:off x="28575" y="590550"/>
          <a:ext cx="3095625" cy="4775200"/>
          <a:chOff x="501" y="51"/>
          <a:chExt cx="325" cy="511"/>
        </a:xfrm>
      </xdr:grpSpPr>
      <xdr:sp macro="" textlink="">
        <xdr:nvSpPr>
          <xdr:cNvPr id="19458" name="Rectangle 11">
            <a:extLst>
              <a:ext uri="{FF2B5EF4-FFF2-40B4-BE49-F238E27FC236}">
                <a16:creationId xmlns:a16="http://schemas.microsoft.com/office/drawing/2014/main" id="{00000000-0008-0000-0100-0000024C0000}"/>
              </a:ext>
            </a:extLst>
          </xdr:cNvPr>
          <xdr:cNvSpPr>
            <a:spLocks noChangeArrowheads="1"/>
          </xdr:cNvSpPr>
        </xdr:nvSpPr>
        <xdr:spPr bwMode="auto">
          <a:xfrm>
            <a:off x="501" y="63"/>
            <a:ext cx="325" cy="48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9459" name="Group 56">
            <a:extLst>
              <a:ext uri="{FF2B5EF4-FFF2-40B4-BE49-F238E27FC236}">
                <a16:creationId xmlns:a16="http://schemas.microsoft.com/office/drawing/2014/main" id="{00000000-0008-0000-0100-0000034C0000}"/>
              </a:ext>
            </a:extLst>
          </xdr:cNvPr>
          <xdr:cNvGrpSpPr>
            <a:grpSpLocks/>
          </xdr:cNvGrpSpPr>
        </xdr:nvGrpSpPr>
        <xdr:grpSpPr bwMode="auto">
          <a:xfrm>
            <a:off x="570" y="51"/>
            <a:ext cx="187" cy="114"/>
            <a:chOff x="570" y="51"/>
            <a:chExt cx="187" cy="114"/>
          </a:xfrm>
        </xdr:grpSpPr>
        <xdr:sp macro="" textlink="">
          <xdr:nvSpPr>
            <xdr:cNvPr id="19460" name="Rectangle 14">
              <a:extLst>
                <a:ext uri="{FF2B5EF4-FFF2-40B4-BE49-F238E27FC236}">
                  <a16:creationId xmlns:a16="http://schemas.microsoft.com/office/drawing/2014/main" id="{00000000-0008-0000-0100-000004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61" name="Rectangle 41">
              <a:extLst>
                <a:ext uri="{FF2B5EF4-FFF2-40B4-BE49-F238E27FC236}">
                  <a16:creationId xmlns:a16="http://schemas.microsoft.com/office/drawing/2014/main" id="{00000000-0008-0000-0100-000005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62" name="Rectangle 43">
              <a:extLst>
                <a:ext uri="{FF2B5EF4-FFF2-40B4-BE49-F238E27FC236}">
                  <a16:creationId xmlns:a16="http://schemas.microsoft.com/office/drawing/2014/main" id="{00000000-0008-0000-0100-000006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63" name="Oval 44">
              <a:extLst>
                <a:ext uri="{FF2B5EF4-FFF2-40B4-BE49-F238E27FC236}">
                  <a16:creationId xmlns:a16="http://schemas.microsoft.com/office/drawing/2014/main" id="{00000000-0008-0000-0100-000007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464" name="Arc 45">
              <a:extLst>
                <a:ext uri="{FF2B5EF4-FFF2-40B4-BE49-F238E27FC236}">
                  <a16:creationId xmlns:a16="http://schemas.microsoft.com/office/drawing/2014/main" id="{00000000-0008-0000-0100-000008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465" name="Group 47">
            <a:extLst>
              <a:ext uri="{FF2B5EF4-FFF2-40B4-BE49-F238E27FC236}">
                <a16:creationId xmlns:a16="http://schemas.microsoft.com/office/drawing/2014/main" id="{00000000-0008-0000-0100-0000094C0000}"/>
              </a:ext>
            </a:extLst>
          </xdr:cNvPr>
          <xdr:cNvGrpSpPr>
            <a:grpSpLocks/>
          </xdr:cNvGrpSpPr>
        </xdr:nvGrpSpPr>
        <xdr:grpSpPr bwMode="auto">
          <a:xfrm flipV="1">
            <a:off x="570" y="448"/>
            <a:ext cx="187" cy="114"/>
            <a:chOff x="570" y="51"/>
            <a:chExt cx="187" cy="114"/>
          </a:xfrm>
        </xdr:grpSpPr>
        <xdr:sp macro="" textlink="">
          <xdr:nvSpPr>
            <xdr:cNvPr id="19466" name="Rectangle 48">
              <a:extLst>
                <a:ext uri="{FF2B5EF4-FFF2-40B4-BE49-F238E27FC236}">
                  <a16:creationId xmlns:a16="http://schemas.microsoft.com/office/drawing/2014/main" id="{00000000-0008-0000-0100-00000A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67" name="Rectangle 49">
              <a:extLst>
                <a:ext uri="{FF2B5EF4-FFF2-40B4-BE49-F238E27FC236}">
                  <a16:creationId xmlns:a16="http://schemas.microsoft.com/office/drawing/2014/main" id="{00000000-0008-0000-0100-00000B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68" name="Rectangle 50">
              <a:extLst>
                <a:ext uri="{FF2B5EF4-FFF2-40B4-BE49-F238E27FC236}">
                  <a16:creationId xmlns:a16="http://schemas.microsoft.com/office/drawing/2014/main" id="{00000000-0008-0000-0100-00000C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69" name="Oval 51">
              <a:extLst>
                <a:ext uri="{FF2B5EF4-FFF2-40B4-BE49-F238E27FC236}">
                  <a16:creationId xmlns:a16="http://schemas.microsoft.com/office/drawing/2014/main" id="{00000000-0008-0000-0100-00000D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470" name="Arc 52">
              <a:extLst>
                <a:ext uri="{FF2B5EF4-FFF2-40B4-BE49-F238E27FC236}">
                  <a16:creationId xmlns:a16="http://schemas.microsoft.com/office/drawing/2014/main" id="{00000000-0008-0000-0100-00000E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471" name="Group 57">
            <a:extLst>
              <a:ext uri="{FF2B5EF4-FFF2-40B4-BE49-F238E27FC236}">
                <a16:creationId xmlns:a16="http://schemas.microsoft.com/office/drawing/2014/main" id="{00000000-0008-0000-0100-00000F4C0000}"/>
              </a:ext>
            </a:extLst>
          </xdr:cNvPr>
          <xdr:cNvGrpSpPr>
            <a:grpSpLocks/>
          </xdr:cNvGrpSpPr>
        </xdr:nvGrpSpPr>
        <xdr:grpSpPr bwMode="auto">
          <a:xfrm>
            <a:off x="501" y="264"/>
            <a:ext cx="325" cy="86"/>
            <a:chOff x="501" y="264"/>
            <a:chExt cx="325" cy="86"/>
          </a:xfrm>
        </xdr:grpSpPr>
        <xdr:sp macro="" textlink="">
          <xdr:nvSpPr>
            <xdr:cNvPr id="19472" name="Oval 53">
              <a:extLst>
                <a:ext uri="{FF2B5EF4-FFF2-40B4-BE49-F238E27FC236}">
                  <a16:creationId xmlns:a16="http://schemas.microsoft.com/office/drawing/2014/main" id="{00000000-0008-0000-0100-0000104C0000}"/>
                </a:ext>
              </a:extLst>
            </xdr:cNvPr>
            <xdr:cNvSpPr>
              <a:spLocks noChangeArrowheads="1"/>
            </xdr:cNvSpPr>
          </xdr:nvSpPr>
          <xdr:spPr bwMode="auto">
            <a:xfrm>
              <a:off x="621" y="264"/>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73" name="Line 54">
              <a:extLst>
                <a:ext uri="{FF2B5EF4-FFF2-40B4-BE49-F238E27FC236}">
                  <a16:creationId xmlns:a16="http://schemas.microsoft.com/office/drawing/2014/main" id="{00000000-0008-0000-0100-0000114C0000}"/>
                </a:ext>
              </a:extLst>
            </xdr:cNvPr>
            <xdr:cNvSpPr>
              <a:spLocks noChangeShapeType="1"/>
            </xdr:cNvSpPr>
          </xdr:nvSpPr>
          <xdr:spPr bwMode="auto">
            <a:xfrm>
              <a:off x="501" y="307"/>
              <a:ext cx="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474" name="Oval 55">
              <a:extLst>
                <a:ext uri="{FF2B5EF4-FFF2-40B4-BE49-F238E27FC236}">
                  <a16:creationId xmlns:a16="http://schemas.microsoft.com/office/drawing/2014/main" id="{00000000-0008-0000-0100-0000124C0000}"/>
                </a:ext>
              </a:extLst>
            </xdr:cNvPr>
            <xdr:cNvSpPr>
              <a:spLocks noChangeArrowheads="1"/>
            </xdr:cNvSpPr>
          </xdr:nvSpPr>
          <xdr:spPr bwMode="auto">
            <a:xfrm>
              <a:off x="662" y="305"/>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twoCellAnchor editAs="oneCell">
    <xdr:from>
      <xdr:col>7</xdr:col>
      <xdr:colOff>28575</xdr:colOff>
      <xdr:row>2</xdr:row>
      <xdr:rowOff>152400</xdr:rowOff>
    </xdr:from>
    <xdr:to>
      <xdr:col>11</xdr:col>
      <xdr:colOff>685800</xdr:colOff>
      <xdr:row>33</xdr:row>
      <xdr:rowOff>0</xdr:rowOff>
    </xdr:to>
    <xdr:grpSp>
      <xdr:nvGrpSpPr>
        <xdr:cNvPr id="19475" name="Group 59">
          <a:extLst>
            <a:ext uri="{FF2B5EF4-FFF2-40B4-BE49-F238E27FC236}">
              <a16:creationId xmlns:a16="http://schemas.microsoft.com/office/drawing/2014/main" id="{00000000-0008-0000-0100-0000134C0000}"/>
            </a:ext>
          </a:extLst>
        </xdr:cNvPr>
        <xdr:cNvGrpSpPr>
          <a:grpSpLocks/>
        </xdr:cNvGrpSpPr>
      </xdr:nvGrpSpPr>
      <xdr:grpSpPr bwMode="auto">
        <a:xfrm>
          <a:off x="4264025" y="590550"/>
          <a:ext cx="3095625" cy="4775200"/>
          <a:chOff x="501" y="51"/>
          <a:chExt cx="325" cy="511"/>
        </a:xfrm>
      </xdr:grpSpPr>
      <xdr:sp macro="" textlink="">
        <xdr:nvSpPr>
          <xdr:cNvPr id="19476" name="Rectangle 60">
            <a:extLst>
              <a:ext uri="{FF2B5EF4-FFF2-40B4-BE49-F238E27FC236}">
                <a16:creationId xmlns:a16="http://schemas.microsoft.com/office/drawing/2014/main" id="{00000000-0008-0000-0100-0000144C0000}"/>
              </a:ext>
            </a:extLst>
          </xdr:cNvPr>
          <xdr:cNvSpPr>
            <a:spLocks noChangeArrowheads="1"/>
          </xdr:cNvSpPr>
        </xdr:nvSpPr>
        <xdr:spPr bwMode="auto">
          <a:xfrm>
            <a:off x="501" y="63"/>
            <a:ext cx="325" cy="48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9477" name="Group 61">
            <a:extLst>
              <a:ext uri="{FF2B5EF4-FFF2-40B4-BE49-F238E27FC236}">
                <a16:creationId xmlns:a16="http://schemas.microsoft.com/office/drawing/2014/main" id="{00000000-0008-0000-0100-0000154C0000}"/>
              </a:ext>
            </a:extLst>
          </xdr:cNvPr>
          <xdr:cNvGrpSpPr>
            <a:grpSpLocks/>
          </xdr:cNvGrpSpPr>
        </xdr:nvGrpSpPr>
        <xdr:grpSpPr bwMode="auto">
          <a:xfrm>
            <a:off x="570" y="51"/>
            <a:ext cx="187" cy="114"/>
            <a:chOff x="570" y="51"/>
            <a:chExt cx="187" cy="114"/>
          </a:xfrm>
        </xdr:grpSpPr>
        <xdr:sp macro="" textlink="">
          <xdr:nvSpPr>
            <xdr:cNvPr id="19478" name="Rectangle 62">
              <a:extLst>
                <a:ext uri="{FF2B5EF4-FFF2-40B4-BE49-F238E27FC236}">
                  <a16:creationId xmlns:a16="http://schemas.microsoft.com/office/drawing/2014/main" id="{00000000-0008-0000-0100-000016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79" name="Rectangle 63">
              <a:extLst>
                <a:ext uri="{FF2B5EF4-FFF2-40B4-BE49-F238E27FC236}">
                  <a16:creationId xmlns:a16="http://schemas.microsoft.com/office/drawing/2014/main" id="{00000000-0008-0000-0100-000017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80" name="Rectangle 64">
              <a:extLst>
                <a:ext uri="{FF2B5EF4-FFF2-40B4-BE49-F238E27FC236}">
                  <a16:creationId xmlns:a16="http://schemas.microsoft.com/office/drawing/2014/main" id="{00000000-0008-0000-0100-000018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81" name="Oval 65">
              <a:extLst>
                <a:ext uri="{FF2B5EF4-FFF2-40B4-BE49-F238E27FC236}">
                  <a16:creationId xmlns:a16="http://schemas.microsoft.com/office/drawing/2014/main" id="{00000000-0008-0000-0100-000019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482" name="Arc 66">
              <a:extLst>
                <a:ext uri="{FF2B5EF4-FFF2-40B4-BE49-F238E27FC236}">
                  <a16:creationId xmlns:a16="http://schemas.microsoft.com/office/drawing/2014/main" id="{00000000-0008-0000-0100-00001A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483" name="Group 67">
            <a:extLst>
              <a:ext uri="{FF2B5EF4-FFF2-40B4-BE49-F238E27FC236}">
                <a16:creationId xmlns:a16="http://schemas.microsoft.com/office/drawing/2014/main" id="{00000000-0008-0000-0100-00001B4C0000}"/>
              </a:ext>
            </a:extLst>
          </xdr:cNvPr>
          <xdr:cNvGrpSpPr>
            <a:grpSpLocks/>
          </xdr:cNvGrpSpPr>
        </xdr:nvGrpSpPr>
        <xdr:grpSpPr bwMode="auto">
          <a:xfrm flipV="1">
            <a:off x="570" y="448"/>
            <a:ext cx="187" cy="114"/>
            <a:chOff x="570" y="51"/>
            <a:chExt cx="187" cy="114"/>
          </a:xfrm>
        </xdr:grpSpPr>
        <xdr:sp macro="" textlink="">
          <xdr:nvSpPr>
            <xdr:cNvPr id="19484" name="Rectangle 68">
              <a:extLst>
                <a:ext uri="{FF2B5EF4-FFF2-40B4-BE49-F238E27FC236}">
                  <a16:creationId xmlns:a16="http://schemas.microsoft.com/office/drawing/2014/main" id="{00000000-0008-0000-0100-00001C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85" name="Rectangle 69">
              <a:extLst>
                <a:ext uri="{FF2B5EF4-FFF2-40B4-BE49-F238E27FC236}">
                  <a16:creationId xmlns:a16="http://schemas.microsoft.com/office/drawing/2014/main" id="{00000000-0008-0000-0100-00001D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86" name="Rectangle 70">
              <a:extLst>
                <a:ext uri="{FF2B5EF4-FFF2-40B4-BE49-F238E27FC236}">
                  <a16:creationId xmlns:a16="http://schemas.microsoft.com/office/drawing/2014/main" id="{00000000-0008-0000-0100-00001E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87" name="Oval 71">
              <a:extLst>
                <a:ext uri="{FF2B5EF4-FFF2-40B4-BE49-F238E27FC236}">
                  <a16:creationId xmlns:a16="http://schemas.microsoft.com/office/drawing/2014/main" id="{00000000-0008-0000-0100-00001F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488" name="Arc 72">
              <a:extLst>
                <a:ext uri="{FF2B5EF4-FFF2-40B4-BE49-F238E27FC236}">
                  <a16:creationId xmlns:a16="http://schemas.microsoft.com/office/drawing/2014/main" id="{00000000-0008-0000-0100-000020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489" name="Group 73">
            <a:extLst>
              <a:ext uri="{FF2B5EF4-FFF2-40B4-BE49-F238E27FC236}">
                <a16:creationId xmlns:a16="http://schemas.microsoft.com/office/drawing/2014/main" id="{00000000-0008-0000-0100-0000214C0000}"/>
              </a:ext>
            </a:extLst>
          </xdr:cNvPr>
          <xdr:cNvGrpSpPr>
            <a:grpSpLocks/>
          </xdr:cNvGrpSpPr>
        </xdr:nvGrpSpPr>
        <xdr:grpSpPr bwMode="auto">
          <a:xfrm>
            <a:off x="501" y="264"/>
            <a:ext cx="325" cy="86"/>
            <a:chOff x="501" y="264"/>
            <a:chExt cx="325" cy="86"/>
          </a:xfrm>
        </xdr:grpSpPr>
        <xdr:sp macro="" textlink="">
          <xdr:nvSpPr>
            <xdr:cNvPr id="19490" name="Oval 74">
              <a:extLst>
                <a:ext uri="{FF2B5EF4-FFF2-40B4-BE49-F238E27FC236}">
                  <a16:creationId xmlns:a16="http://schemas.microsoft.com/office/drawing/2014/main" id="{00000000-0008-0000-0100-0000224C0000}"/>
                </a:ext>
              </a:extLst>
            </xdr:cNvPr>
            <xdr:cNvSpPr>
              <a:spLocks noChangeArrowheads="1"/>
            </xdr:cNvSpPr>
          </xdr:nvSpPr>
          <xdr:spPr bwMode="auto">
            <a:xfrm>
              <a:off x="621" y="264"/>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91" name="Line 75">
              <a:extLst>
                <a:ext uri="{FF2B5EF4-FFF2-40B4-BE49-F238E27FC236}">
                  <a16:creationId xmlns:a16="http://schemas.microsoft.com/office/drawing/2014/main" id="{00000000-0008-0000-0100-0000234C0000}"/>
                </a:ext>
              </a:extLst>
            </xdr:cNvPr>
            <xdr:cNvSpPr>
              <a:spLocks noChangeShapeType="1"/>
            </xdr:cNvSpPr>
          </xdr:nvSpPr>
          <xdr:spPr bwMode="auto">
            <a:xfrm>
              <a:off x="501" y="307"/>
              <a:ext cx="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492" name="Oval 76">
              <a:extLst>
                <a:ext uri="{FF2B5EF4-FFF2-40B4-BE49-F238E27FC236}">
                  <a16:creationId xmlns:a16="http://schemas.microsoft.com/office/drawing/2014/main" id="{00000000-0008-0000-0100-0000244C0000}"/>
                </a:ext>
              </a:extLst>
            </xdr:cNvPr>
            <xdr:cNvSpPr>
              <a:spLocks noChangeArrowheads="1"/>
            </xdr:cNvSpPr>
          </xdr:nvSpPr>
          <xdr:spPr bwMode="auto">
            <a:xfrm>
              <a:off x="662" y="305"/>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twoCellAnchor editAs="oneCell">
    <xdr:from>
      <xdr:col>0</xdr:col>
      <xdr:colOff>28575</xdr:colOff>
      <xdr:row>35</xdr:row>
      <xdr:rowOff>0</xdr:rowOff>
    </xdr:from>
    <xdr:to>
      <xdr:col>4</xdr:col>
      <xdr:colOff>685800</xdr:colOff>
      <xdr:row>65</xdr:row>
      <xdr:rowOff>9525</xdr:rowOff>
    </xdr:to>
    <xdr:grpSp>
      <xdr:nvGrpSpPr>
        <xdr:cNvPr id="19493" name="Group 77">
          <a:extLst>
            <a:ext uri="{FF2B5EF4-FFF2-40B4-BE49-F238E27FC236}">
              <a16:creationId xmlns:a16="http://schemas.microsoft.com/office/drawing/2014/main" id="{00000000-0008-0000-0100-0000254C0000}"/>
            </a:ext>
          </a:extLst>
        </xdr:cNvPr>
        <xdr:cNvGrpSpPr>
          <a:grpSpLocks/>
        </xdr:cNvGrpSpPr>
      </xdr:nvGrpSpPr>
      <xdr:grpSpPr bwMode="auto">
        <a:xfrm>
          <a:off x="28575" y="6045200"/>
          <a:ext cx="3095625" cy="4778375"/>
          <a:chOff x="501" y="51"/>
          <a:chExt cx="325" cy="511"/>
        </a:xfrm>
      </xdr:grpSpPr>
      <xdr:sp macro="" textlink="">
        <xdr:nvSpPr>
          <xdr:cNvPr id="19494" name="Rectangle 78">
            <a:extLst>
              <a:ext uri="{FF2B5EF4-FFF2-40B4-BE49-F238E27FC236}">
                <a16:creationId xmlns:a16="http://schemas.microsoft.com/office/drawing/2014/main" id="{00000000-0008-0000-0100-0000264C0000}"/>
              </a:ext>
            </a:extLst>
          </xdr:cNvPr>
          <xdr:cNvSpPr>
            <a:spLocks noChangeArrowheads="1"/>
          </xdr:cNvSpPr>
        </xdr:nvSpPr>
        <xdr:spPr bwMode="auto">
          <a:xfrm>
            <a:off x="501" y="63"/>
            <a:ext cx="325" cy="48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9495" name="Group 79">
            <a:extLst>
              <a:ext uri="{FF2B5EF4-FFF2-40B4-BE49-F238E27FC236}">
                <a16:creationId xmlns:a16="http://schemas.microsoft.com/office/drawing/2014/main" id="{00000000-0008-0000-0100-0000274C0000}"/>
              </a:ext>
            </a:extLst>
          </xdr:cNvPr>
          <xdr:cNvGrpSpPr>
            <a:grpSpLocks/>
          </xdr:cNvGrpSpPr>
        </xdr:nvGrpSpPr>
        <xdr:grpSpPr bwMode="auto">
          <a:xfrm>
            <a:off x="570" y="51"/>
            <a:ext cx="187" cy="114"/>
            <a:chOff x="570" y="51"/>
            <a:chExt cx="187" cy="114"/>
          </a:xfrm>
        </xdr:grpSpPr>
        <xdr:sp macro="" textlink="">
          <xdr:nvSpPr>
            <xdr:cNvPr id="19496" name="Rectangle 80">
              <a:extLst>
                <a:ext uri="{FF2B5EF4-FFF2-40B4-BE49-F238E27FC236}">
                  <a16:creationId xmlns:a16="http://schemas.microsoft.com/office/drawing/2014/main" id="{00000000-0008-0000-0100-000028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497" name="Rectangle 81">
              <a:extLst>
                <a:ext uri="{FF2B5EF4-FFF2-40B4-BE49-F238E27FC236}">
                  <a16:creationId xmlns:a16="http://schemas.microsoft.com/office/drawing/2014/main" id="{00000000-0008-0000-0100-000029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98" name="Rectangle 82">
              <a:extLst>
                <a:ext uri="{FF2B5EF4-FFF2-40B4-BE49-F238E27FC236}">
                  <a16:creationId xmlns:a16="http://schemas.microsoft.com/office/drawing/2014/main" id="{00000000-0008-0000-0100-00002A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499" name="Oval 83">
              <a:extLst>
                <a:ext uri="{FF2B5EF4-FFF2-40B4-BE49-F238E27FC236}">
                  <a16:creationId xmlns:a16="http://schemas.microsoft.com/office/drawing/2014/main" id="{00000000-0008-0000-0100-00002B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500" name="Arc 84">
              <a:extLst>
                <a:ext uri="{FF2B5EF4-FFF2-40B4-BE49-F238E27FC236}">
                  <a16:creationId xmlns:a16="http://schemas.microsoft.com/office/drawing/2014/main" id="{00000000-0008-0000-0100-00002C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501" name="Group 85">
            <a:extLst>
              <a:ext uri="{FF2B5EF4-FFF2-40B4-BE49-F238E27FC236}">
                <a16:creationId xmlns:a16="http://schemas.microsoft.com/office/drawing/2014/main" id="{00000000-0008-0000-0100-00002D4C0000}"/>
              </a:ext>
            </a:extLst>
          </xdr:cNvPr>
          <xdr:cNvGrpSpPr>
            <a:grpSpLocks/>
          </xdr:cNvGrpSpPr>
        </xdr:nvGrpSpPr>
        <xdr:grpSpPr bwMode="auto">
          <a:xfrm flipV="1">
            <a:off x="570" y="448"/>
            <a:ext cx="187" cy="114"/>
            <a:chOff x="570" y="51"/>
            <a:chExt cx="187" cy="114"/>
          </a:xfrm>
        </xdr:grpSpPr>
        <xdr:sp macro="" textlink="">
          <xdr:nvSpPr>
            <xdr:cNvPr id="19502" name="Rectangle 86">
              <a:extLst>
                <a:ext uri="{FF2B5EF4-FFF2-40B4-BE49-F238E27FC236}">
                  <a16:creationId xmlns:a16="http://schemas.microsoft.com/office/drawing/2014/main" id="{00000000-0008-0000-0100-00002E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503" name="Rectangle 87">
              <a:extLst>
                <a:ext uri="{FF2B5EF4-FFF2-40B4-BE49-F238E27FC236}">
                  <a16:creationId xmlns:a16="http://schemas.microsoft.com/office/drawing/2014/main" id="{00000000-0008-0000-0100-00002F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04" name="Rectangle 88">
              <a:extLst>
                <a:ext uri="{FF2B5EF4-FFF2-40B4-BE49-F238E27FC236}">
                  <a16:creationId xmlns:a16="http://schemas.microsoft.com/office/drawing/2014/main" id="{00000000-0008-0000-0100-000030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05" name="Oval 89">
              <a:extLst>
                <a:ext uri="{FF2B5EF4-FFF2-40B4-BE49-F238E27FC236}">
                  <a16:creationId xmlns:a16="http://schemas.microsoft.com/office/drawing/2014/main" id="{00000000-0008-0000-0100-000031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506" name="Arc 90">
              <a:extLst>
                <a:ext uri="{FF2B5EF4-FFF2-40B4-BE49-F238E27FC236}">
                  <a16:creationId xmlns:a16="http://schemas.microsoft.com/office/drawing/2014/main" id="{00000000-0008-0000-0100-000032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507" name="Group 91">
            <a:extLst>
              <a:ext uri="{FF2B5EF4-FFF2-40B4-BE49-F238E27FC236}">
                <a16:creationId xmlns:a16="http://schemas.microsoft.com/office/drawing/2014/main" id="{00000000-0008-0000-0100-0000334C0000}"/>
              </a:ext>
            </a:extLst>
          </xdr:cNvPr>
          <xdr:cNvGrpSpPr>
            <a:grpSpLocks/>
          </xdr:cNvGrpSpPr>
        </xdr:nvGrpSpPr>
        <xdr:grpSpPr bwMode="auto">
          <a:xfrm>
            <a:off x="501" y="264"/>
            <a:ext cx="325" cy="86"/>
            <a:chOff x="501" y="264"/>
            <a:chExt cx="325" cy="86"/>
          </a:xfrm>
        </xdr:grpSpPr>
        <xdr:sp macro="" textlink="">
          <xdr:nvSpPr>
            <xdr:cNvPr id="19508" name="Oval 92">
              <a:extLst>
                <a:ext uri="{FF2B5EF4-FFF2-40B4-BE49-F238E27FC236}">
                  <a16:creationId xmlns:a16="http://schemas.microsoft.com/office/drawing/2014/main" id="{00000000-0008-0000-0100-0000344C0000}"/>
                </a:ext>
              </a:extLst>
            </xdr:cNvPr>
            <xdr:cNvSpPr>
              <a:spLocks noChangeArrowheads="1"/>
            </xdr:cNvSpPr>
          </xdr:nvSpPr>
          <xdr:spPr bwMode="auto">
            <a:xfrm>
              <a:off x="621" y="264"/>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509" name="Line 93">
              <a:extLst>
                <a:ext uri="{FF2B5EF4-FFF2-40B4-BE49-F238E27FC236}">
                  <a16:creationId xmlns:a16="http://schemas.microsoft.com/office/drawing/2014/main" id="{00000000-0008-0000-0100-0000354C0000}"/>
                </a:ext>
              </a:extLst>
            </xdr:cNvPr>
            <xdr:cNvSpPr>
              <a:spLocks noChangeShapeType="1"/>
            </xdr:cNvSpPr>
          </xdr:nvSpPr>
          <xdr:spPr bwMode="auto">
            <a:xfrm>
              <a:off x="501" y="307"/>
              <a:ext cx="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510" name="Oval 94">
              <a:extLst>
                <a:ext uri="{FF2B5EF4-FFF2-40B4-BE49-F238E27FC236}">
                  <a16:creationId xmlns:a16="http://schemas.microsoft.com/office/drawing/2014/main" id="{00000000-0008-0000-0100-0000364C0000}"/>
                </a:ext>
              </a:extLst>
            </xdr:cNvPr>
            <xdr:cNvSpPr>
              <a:spLocks noChangeArrowheads="1"/>
            </xdr:cNvSpPr>
          </xdr:nvSpPr>
          <xdr:spPr bwMode="auto">
            <a:xfrm>
              <a:off x="662" y="305"/>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twoCellAnchor editAs="oneCell">
    <xdr:from>
      <xdr:col>7</xdr:col>
      <xdr:colOff>28575</xdr:colOff>
      <xdr:row>35</xdr:row>
      <xdr:rowOff>0</xdr:rowOff>
    </xdr:from>
    <xdr:to>
      <xdr:col>11</xdr:col>
      <xdr:colOff>685800</xdr:colOff>
      <xdr:row>65</xdr:row>
      <xdr:rowOff>9525</xdr:rowOff>
    </xdr:to>
    <xdr:grpSp>
      <xdr:nvGrpSpPr>
        <xdr:cNvPr id="19511" name="Group 95">
          <a:extLst>
            <a:ext uri="{FF2B5EF4-FFF2-40B4-BE49-F238E27FC236}">
              <a16:creationId xmlns:a16="http://schemas.microsoft.com/office/drawing/2014/main" id="{00000000-0008-0000-0100-0000374C0000}"/>
            </a:ext>
          </a:extLst>
        </xdr:cNvPr>
        <xdr:cNvGrpSpPr>
          <a:grpSpLocks/>
        </xdr:cNvGrpSpPr>
      </xdr:nvGrpSpPr>
      <xdr:grpSpPr bwMode="auto">
        <a:xfrm>
          <a:off x="4264025" y="6045200"/>
          <a:ext cx="3095625" cy="4778375"/>
          <a:chOff x="501" y="51"/>
          <a:chExt cx="325" cy="511"/>
        </a:xfrm>
      </xdr:grpSpPr>
      <xdr:sp macro="" textlink="">
        <xdr:nvSpPr>
          <xdr:cNvPr id="19512" name="Rectangle 96">
            <a:extLst>
              <a:ext uri="{FF2B5EF4-FFF2-40B4-BE49-F238E27FC236}">
                <a16:creationId xmlns:a16="http://schemas.microsoft.com/office/drawing/2014/main" id="{00000000-0008-0000-0100-0000384C0000}"/>
              </a:ext>
            </a:extLst>
          </xdr:cNvPr>
          <xdr:cNvSpPr>
            <a:spLocks noChangeArrowheads="1"/>
          </xdr:cNvSpPr>
        </xdr:nvSpPr>
        <xdr:spPr bwMode="auto">
          <a:xfrm>
            <a:off x="501" y="63"/>
            <a:ext cx="325" cy="48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9513" name="Group 97">
            <a:extLst>
              <a:ext uri="{FF2B5EF4-FFF2-40B4-BE49-F238E27FC236}">
                <a16:creationId xmlns:a16="http://schemas.microsoft.com/office/drawing/2014/main" id="{00000000-0008-0000-0100-0000394C0000}"/>
              </a:ext>
            </a:extLst>
          </xdr:cNvPr>
          <xdr:cNvGrpSpPr>
            <a:grpSpLocks/>
          </xdr:cNvGrpSpPr>
        </xdr:nvGrpSpPr>
        <xdr:grpSpPr bwMode="auto">
          <a:xfrm>
            <a:off x="570" y="51"/>
            <a:ext cx="187" cy="114"/>
            <a:chOff x="570" y="51"/>
            <a:chExt cx="187" cy="114"/>
          </a:xfrm>
        </xdr:grpSpPr>
        <xdr:sp macro="" textlink="">
          <xdr:nvSpPr>
            <xdr:cNvPr id="19514" name="Rectangle 98">
              <a:extLst>
                <a:ext uri="{FF2B5EF4-FFF2-40B4-BE49-F238E27FC236}">
                  <a16:creationId xmlns:a16="http://schemas.microsoft.com/office/drawing/2014/main" id="{00000000-0008-0000-0100-00003A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515" name="Rectangle 99">
              <a:extLst>
                <a:ext uri="{FF2B5EF4-FFF2-40B4-BE49-F238E27FC236}">
                  <a16:creationId xmlns:a16="http://schemas.microsoft.com/office/drawing/2014/main" id="{00000000-0008-0000-0100-00003B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16" name="Rectangle 100">
              <a:extLst>
                <a:ext uri="{FF2B5EF4-FFF2-40B4-BE49-F238E27FC236}">
                  <a16:creationId xmlns:a16="http://schemas.microsoft.com/office/drawing/2014/main" id="{00000000-0008-0000-0100-00003C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17" name="Oval 101">
              <a:extLst>
                <a:ext uri="{FF2B5EF4-FFF2-40B4-BE49-F238E27FC236}">
                  <a16:creationId xmlns:a16="http://schemas.microsoft.com/office/drawing/2014/main" id="{00000000-0008-0000-0100-00003D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518" name="Arc 102">
              <a:extLst>
                <a:ext uri="{FF2B5EF4-FFF2-40B4-BE49-F238E27FC236}">
                  <a16:creationId xmlns:a16="http://schemas.microsoft.com/office/drawing/2014/main" id="{00000000-0008-0000-0100-00003E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519" name="Group 103">
            <a:extLst>
              <a:ext uri="{FF2B5EF4-FFF2-40B4-BE49-F238E27FC236}">
                <a16:creationId xmlns:a16="http://schemas.microsoft.com/office/drawing/2014/main" id="{00000000-0008-0000-0100-00003F4C0000}"/>
              </a:ext>
            </a:extLst>
          </xdr:cNvPr>
          <xdr:cNvGrpSpPr>
            <a:grpSpLocks/>
          </xdr:cNvGrpSpPr>
        </xdr:nvGrpSpPr>
        <xdr:grpSpPr bwMode="auto">
          <a:xfrm flipV="1">
            <a:off x="570" y="448"/>
            <a:ext cx="187" cy="114"/>
            <a:chOff x="570" y="51"/>
            <a:chExt cx="187" cy="114"/>
          </a:xfrm>
        </xdr:grpSpPr>
        <xdr:sp macro="" textlink="">
          <xdr:nvSpPr>
            <xdr:cNvPr id="19520" name="Rectangle 104">
              <a:extLst>
                <a:ext uri="{FF2B5EF4-FFF2-40B4-BE49-F238E27FC236}">
                  <a16:creationId xmlns:a16="http://schemas.microsoft.com/office/drawing/2014/main" id="{00000000-0008-0000-0100-0000404C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521" name="Rectangle 105">
              <a:extLst>
                <a:ext uri="{FF2B5EF4-FFF2-40B4-BE49-F238E27FC236}">
                  <a16:creationId xmlns:a16="http://schemas.microsoft.com/office/drawing/2014/main" id="{00000000-0008-0000-0100-0000414C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22" name="Rectangle 106">
              <a:extLst>
                <a:ext uri="{FF2B5EF4-FFF2-40B4-BE49-F238E27FC236}">
                  <a16:creationId xmlns:a16="http://schemas.microsoft.com/office/drawing/2014/main" id="{00000000-0008-0000-0100-0000424C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23" name="Oval 107">
              <a:extLst>
                <a:ext uri="{FF2B5EF4-FFF2-40B4-BE49-F238E27FC236}">
                  <a16:creationId xmlns:a16="http://schemas.microsoft.com/office/drawing/2014/main" id="{00000000-0008-0000-0100-0000434C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9524" name="Arc 108">
              <a:extLst>
                <a:ext uri="{FF2B5EF4-FFF2-40B4-BE49-F238E27FC236}">
                  <a16:creationId xmlns:a16="http://schemas.microsoft.com/office/drawing/2014/main" id="{00000000-0008-0000-0100-0000444C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9525" name="Group 109">
            <a:extLst>
              <a:ext uri="{FF2B5EF4-FFF2-40B4-BE49-F238E27FC236}">
                <a16:creationId xmlns:a16="http://schemas.microsoft.com/office/drawing/2014/main" id="{00000000-0008-0000-0100-0000454C0000}"/>
              </a:ext>
            </a:extLst>
          </xdr:cNvPr>
          <xdr:cNvGrpSpPr>
            <a:grpSpLocks/>
          </xdr:cNvGrpSpPr>
        </xdr:nvGrpSpPr>
        <xdr:grpSpPr bwMode="auto">
          <a:xfrm>
            <a:off x="501" y="264"/>
            <a:ext cx="325" cy="86"/>
            <a:chOff x="501" y="264"/>
            <a:chExt cx="325" cy="86"/>
          </a:xfrm>
        </xdr:grpSpPr>
        <xdr:sp macro="" textlink="">
          <xdr:nvSpPr>
            <xdr:cNvPr id="19526" name="Oval 110">
              <a:extLst>
                <a:ext uri="{FF2B5EF4-FFF2-40B4-BE49-F238E27FC236}">
                  <a16:creationId xmlns:a16="http://schemas.microsoft.com/office/drawing/2014/main" id="{00000000-0008-0000-0100-0000464C0000}"/>
                </a:ext>
              </a:extLst>
            </xdr:cNvPr>
            <xdr:cNvSpPr>
              <a:spLocks noChangeArrowheads="1"/>
            </xdr:cNvSpPr>
          </xdr:nvSpPr>
          <xdr:spPr bwMode="auto">
            <a:xfrm>
              <a:off x="621" y="264"/>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9527" name="Line 111">
              <a:extLst>
                <a:ext uri="{FF2B5EF4-FFF2-40B4-BE49-F238E27FC236}">
                  <a16:creationId xmlns:a16="http://schemas.microsoft.com/office/drawing/2014/main" id="{00000000-0008-0000-0100-0000474C0000}"/>
                </a:ext>
              </a:extLst>
            </xdr:cNvPr>
            <xdr:cNvSpPr>
              <a:spLocks noChangeShapeType="1"/>
            </xdr:cNvSpPr>
          </xdr:nvSpPr>
          <xdr:spPr bwMode="auto">
            <a:xfrm>
              <a:off x="501" y="307"/>
              <a:ext cx="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528" name="Oval 112">
              <a:extLst>
                <a:ext uri="{FF2B5EF4-FFF2-40B4-BE49-F238E27FC236}">
                  <a16:creationId xmlns:a16="http://schemas.microsoft.com/office/drawing/2014/main" id="{00000000-0008-0000-0100-0000484C0000}"/>
                </a:ext>
              </a:extLst>
            </xdr:cNvPr>
            <xdr:cNvSpPr>
              <a:spLocks noChangeArrowheads="1"/>
            </xdr:cNvSpPr>
          </xdr:nvSpPr>
          <xdr:spPr bwMode="auto">
            <a:xfrm>
              <a:off x="662" y="305"/>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twoCellAnchor editAs="oneCell">
    <xdr:from>
      <xdr:col>14</xdr:col>
      <xdr:colOff>323850</xdr:colOff>
      <xdr:row>21</xdr:row>
      <xdr:rowOff>133350</xdr:rowOff>
    </xdr:from>
    <xdr:to>
      <xdr:col>21</xdr:col>
      <xdr:colOff>257175</xdr:colOff>
      <xdr:row>64</xdr:row>
      <xdr:rowOff>0</xdr:rowOff>
    </xdr:to>
    <xdr:sp macro="" textlink="">
      <xdr:nvSpPr>
        <xdr:cNvPr id="19692" name="Rectangle 236">
          <a:extLst>
            <a:ext uri="{FF2B5EF4-FFF2-40B4-BE49-F238E27FC236}">
              <a16:creationId xmlns:a16="http://schemas.microsoft.com/office/drawing/2014/main" id="{00000000-0008-0000-0100-0000EC4C0000}"/>
            </a:ext>
          </a:extLst>
        </xdr:cNvPr>
        <xdr:cNvSpPr>
          <a:spLocks noChangeArrowheads="1"/>
        </xdr:cNvSpPr>
      </xdr:nvSpPr>
      <xdr:spPr bwMode="auto">
        <a:xfrm>
          <a:off x="8543925" y="3648075"/>
          <a:ext cx="3686175" cy="7191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Soccer is played in halves. This lineup was designed for leagues that make substitutions based on quarters.</a:t>
          </a:r>
        </a:p>
        <a:p>
          <a:pPr algn="l" rtl="0">
            <a:defRPr sz="1000"/>
          </a:pP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Initial Setup</a:t>
          </a: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Step 1</a:t>
          </a:r>
          <a:r>
            <a:rPr lang="en-US" sz="1000" b="0" i="0" u="none" strike="noStrike" baseline="0">
              <a:solidFill>
                <a:srgbClr val="000000"/>
              </a:solidFill>
              <a:latin typeface="Arial"/>
              <a:cs typeface="Arial"/>
            </a:rPr>
            <a:t>: Edit the Master List</a:t>
          </a:r>
        </a:p>
        <a:p>
          <a:pPr algn="l" rtl="0">
            <a:defRPr sz="1000"/>
          </a:pPr>
          <a:r>
            <a:rPr lang="en-US" sz="1000" b="0" i="0" u="none" strike="noStrike" baseline="0">
              <a:solidFill>
                <a:srgbClr val="000000"/>
              </a:solidFill>
              <a:latin typeface="Arial"/>
              <a:cs typeface="Arial"/>
            </a:rPr>
            <a:t>- Enter the player names into the master list. This will update the drop-down lists with the names of your players.</a:t>
          </a:r>
        </a:p>
        <a:p>
          <a:pPr algn="l" rtl="0">
            <a:defRPr sz="1000"/>
          </a:pPr>
          <a:r>
            <a:rPr lang="en-US" sz="1000" b="1" i="0" u="none" strike="noStrike" baseline="0">
              <a:solidFill>
                <a:srgbClr val="000000"/>
              </a:solidFill>
              <a:latin typeface="Arial"/>
              <a:cs typeface="Arial"/>
            </a:rPr>
            <a:t>Step 2</a:t>
          </a:r>
          <a:r>
            <a:rPr lang="en-US" sz="1000" b="0" i="0" u="none" strike="noStrike" baseline="0">
              <a:solidFill>
                <a:srgbClr val="000000"/>
              </a:solidFill>
              <a:latin typeface="Arial"/>
              <a:cs typeface="Arial"/>
            </a:rPr>
            <a:t>: Choose a Formation and Update Labels</a:t>
          </a:r>
        </a:p>
        <a:p>
          <a:pPr algn="l" rtl="0">
            <a:defRPr sz="1000"/>
          </a:pPr>
          <a:r>
            <a:rPr lang="en-US" sz="1000" b="0" i="0" u="none" strike="noStrike" baseline="0">
              <a:solidFill>
                <a:srgbClr val="000000"/>
              </a:solidFill>
              <a:latin typeface="Arial"/>
              <a:cs typeface="Arial"/>
            </a:rPr>
            <a:t> - Enter the names of the positions in the range G5:G22, based on your # of players and desired formation. As you do so, you'll see the text boxes in the visual lineup change.</a:t>
          </a:r>
        </a:p>
        <a:p>
          <a:pPr algn="l" rtl="0">
            <a:defRPr sz="1000"/>
          </a:pPr>
          <a:r>
            <a:rPr lang="en-US" sz="1000" b="0" i="0" u="none" strike="noStrike" baseline="0">
              <a:solidFill>
                <a:srgbClr val="000000"/>
              </a:solidFill>
              <a:latin typeface="Arial"/>
              <a:cs typeface="Arial"/>
            </a:rPr>
            <a:t> - Move the text boxes into the correct position based on your labels and formations. Move both the label ("F1", "F2", etc.) and the object that contains the player name that is next to the label.</a:t>
          </a:r>
        </a:p>
        <a:p>
          <a:pPr algn="l" rtl="0">
            <a:defRPr sz="1000"/>
          </a:pPr>
          <a:r>
            <a:rPr lang="en-US" sz="1000" b="0" i="0" u="none" strike="noStrike" baseline="0">
              <a:solidFill>
                <a:srgbClr val="000000"/>
              </a:solidFill>
              <a:latin typeface="Arial"/>
              <a:cs typeface="Arial"/>
            </a:rPr>
            <a:t> - To correct the reference for an object, ungroup the object, then click on the object, then press "=" and then select the cell you want it to reference.</a:t>
          </a:r>
        </a:p>
        <a:p>
          <a:pPr algn="l" rtl="0">
            <a:defRPr sz="1000"/>
          </a:pPr>
          <a:r>
            <a:rPr lang="en-US" sz="1000" b="1" i="0" u="none" strike="noStrike" baseline="0">
              <a:solidFill>
                <a:srgbClr val="000000"/>
              </a:solidFill>
              <a:latin typeface="Arial"/>
              <a:cs typeface="Arial"/>
            </a:rPr>
            <a:t>Step 3</a:t>
          </a:r>
          <a:r>
            <a:rPr lang="en-US" sz="1000" b="0" i="0" u="none" strike="noStrike" baseline="0">
              <a:solidFill>
                <a:srgbClr val="000000"/>
              </a:solidFill>
              <a:latin typeface="Arial"/>
              <a:cs typeface="Arial"/>
            </a:rPr>
            <a:t>: Delete the Unused Positions</a:t>
          </a:r>
        </a:p>
        <a:p>
          <a:pPr algn="l" rtl="0">
            <a:defRPr sz="1000"/>
          </a:pPr>
          <a:r>
            <a:rPr lang="en-US" sz="1000" b="0" i="0" u="none" strike="noStrike" baseline="0">
              <a:solidFill>
                <a:srgbClr val="000000"/>
              </a:solidFill>
              <a:latin typeface="Arial"/>
              <a:cs typeface="Arial"/>
            </a:rPr>
            <a:t> - Clean things up by deleting unneeded positions. For example, if you are fielding 9 players, remove the unused objects.</a:t>
          </a:r>
        </a:p>
        <a:p>
          <a:pPr algn="l" rtl="0">
            <a:defRPr sz="1000"/>
          </a:pPr>
          <a:r>
            <a:rPr lang="en-US" sz="1000" b="1" i="0" u="none" strike="noStrike" baseline="0">
              <a:solidFill>
                <a:srgbClr val="000000"/>
              </a:solidFill>
              <a:latin typeface="Arial"/>
              <a:cs typeface="Arial"/>
            </a:rPr>
            <a:t>Step 4</a:t>
          </a:r>
          <a:r>
            <a:rPr lang="en-US" sz="1000" b="0" i="0" u="none" strike="noStrike" baseline="0">
              <a:solidFill>
                <a:srgbClr val="000000"/>
              </a:solidFill>
              <a:latin typeface="Arial"/>
              <a:cs typeface="Arial"/>
            </a:rPr>
            <a:t>: Create a Lineup</a:t>
          </a:r>
        </a:p>
        <a:p>
          <a:pPr algn="l" rtl="0">
            <a:defRPr sz="1000"/>
          </a:pPr>
          <a:r>
            <a:rPr lang="en-US" sz="1000" b="0" i="0" u="none" strike="noStrike" baseline="0">
              <a:solidFill>
                <a:srgbClr val="000000"/>
              </a:solidFill>
              <a:latin typeface="Arial"/>
              <a:cs typeface="Arial"/>
            </a:rPr>
            <a:t> - Assign players to positions. Don't edit the positions in columns G and N. Choose the name of the player for each position from the drop-down box in columns F and M.</a:t>
          </a:r>
        </a:p>
        <a:p>
          <a:pPr algn="l" rtl="0">
            <a:defRPr sz="1000"/>
          </a:pPr>
          <a:r>
            <a:rPr lang="en-US" sz="1000" b="0" i="0" u="none" strike="noStrike" baseline="0">
              <a:solidFill>
                <a:srgbClr val="000000"/>
              </a:solidFill>
              <a:latin typeface="Arial"/>
              <a:cs typeface="Arial"/>
            </a:rPr>
            <a:t> - Review the lineup table to verify that everyone plays.</a:t>
          </a:r>
        </a:p>
        <a:p>
          <a:pPr algn="l" rtl="0">
            <a:defRPr sz="1000"/>
          </a:pPr>
          <a:r>
            <a:rPr lang="en-US" sz="1000" b="0" i="0" u="none" strike="noStrike" baseline="0">
              <a:solidFill>
                <a:srgbClr val="000000"/>
              </a:solidFill>
              <a:latin typeface="Arial"/>
              <a:cs typeface="Arial"/>
            </a:rPr>
            <a:t> - Cells with pink backgrounds indicate that you have an error in your lineup (a player assigned to more than one position for example)</a:t>
          </a:r>
        </a:p>
        <a:p>
          <a:pPr algn="l" rtl="0">
            <a:defRPr sz="1000"/>
          </a:pPr>
          <a:r>
            <a:rPr lang="en-US" sz="1000" b="1" i="0" u="none" strike="noStrike" baseline="0">
              <a:solidFill>
                <a:srgbClr val="000000"/>
              </a:solidFill>
              <a:latin typeface="Arial"/>
              <a:cs typeface="Arial"/>
            </a:rPr>
            <a:t>Note</a:t>
          </a:r>
          <a:r>
            <a:rPr lang="en-US" sz="1000" b="0" i="0" u="none" strike="noStrike" baseline="0">
              <a:solidFill>
                <a:srgbClr val="000000"/>
              </a:solidFill>
              <a:latin typeface="Arial"/>
              <a:cs typeface="Arial"/>
            </a:rPr>
            <a:t>: The "#N/A" in the Master List table indicates that the player has not been assigned a position.</a:t>
          </a: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Saving a Lineup</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Make a copy of this worksheet when you want to save a particular lineup.</a:t>
          </a:r>
        </a:p>
        <a:p>
          <a:pPr algn="l" rtl="0">
            <a:defRPr sz="1000"/>
          </a:pPr>
          <a:r>
            <a:rPr lang="en-US" sz="1000" b="0" i="0" u="none" strike="noStrike" baseline="0">
              <a:solidFill>
                <a:srgbClr val="000000"/>
              </a:solidFill>
              <a:latin typeface="Arial"/>
              <a:cs typeface="Arial"/>
            </a:rPr>
            <a:t> - Right-click on the worksheet tab &gt; Move or Copy....</a:t>
          </a:r>
        </a:p>
        <a:p>
          <a:pPr algn="l" rtl="0">
            <a:defRPr sz="1000"/>
          </a:pPr>
          <a:r>
            <a:rPr lang="en-US" sz="1000" b="0" i="0" u="none" strike="noStrike" baseline="0">
              <a:solidFill>
                <a:srgbClr val="000000"/>
              </a:solidFill>
              <a:latin typeface="Arial"/>
              <a:cs typeface="Arial"/>
            </a:rPr>
            <a:t> - Rename the new worksheet.</a:t>
          </a:r>
        </a:p>
        <a:p>
          <a:pPr algn="l" rtl="0">
            <a:defRPr sz="1000"/>
          </a:pPr>
          <a:r>
            <a:rPr lang="en-US" sz="1000" b="0" i="0" u="none" strike="noStrike" baseline="0">
              <a:solidFill>
                <a:srgbClr val="000000"/>
              </a:solidFill>
              <a:latin typeface="Arial"/>
              <a:cs typeface="Arial"/>
            </a:rPr>
            <a:t> - Continue to update this original worksheet to create a lineup for the next game.</a:t>
          </a:r>
        </a:p>
        <a:p>
          <a:pPr algn="l" rtl="0">
            <a:defRPr sz="1000"/>
          </a:pPr>
          <a:endParaRPr lang="en-US" sz="1000" b="0" i="0" u="none" strike="noStrike" baseline="0">
            <a:solidFill>
              <a:srgbClr val="000000"/>
            </a:solidFill>
            <a:latin typeface="Arial"/>
            <a:cs typeface="Arial"/>
          </a:endParaRPr>
        </a:p>
        <a:p>
          <a:pPr algn="l" rtl="0">
            <a:defRPr sz="1000"/>
          </a:pPr>
          <a:r>
            <a:rPr lang="en-US" sz="1100" b="1" i="0" u="none" strike="noStrike" baseline="0">
              <a:solidFill>
                <a:srgbClr val="000000"/>
              </a:solidFill>
              <a:latin typeface="Arial"/>
              <a:cs typeface="Arial"/>
            </a:rPr>
            <a:t>Overall Playing Time</a:t>
          </a:r>
        </a:p>
        <a:p>
          <a:pPr algn="l" rtl="0">
            <a:defRPr sz="1000"/>
          </a:pPr>
          <a:r>
            <a:rPr lang="en-US" sz="1000" b="0" i="0" u="none" strike="noStrike" baseline="0">
              <a:solidFill>
                <a:srgbClr val="000000"/>
              </a:solidFill>
              <a:latin typeface="Arial"/>
              <a:cs typeface="Arial"/>
            </a:rPr>
            <a:t>To track playing time throughout the season, after each game copy the QTR1/2/3/4 columns from the Master List table and paste them into the coordinating game table in the Playing Time worksheet using Paste Special &gt; Values.</a:t>
          </a:r>
        </a:p>
      </xdr:txBody>
    </xdr:sp>
    <xdr:clientData/>
  </xdr:twoCellAnchor>
  <xdr:twoCellAnchor>
    <xdr:from>
      <xdr:col>0</xdr:col>
      <xdr:colOff>171450</xdr:colOff>
      <xdr:row>15</xdr:row>
      <xdr:rowOff>36195</xdr:rowOff>
    </xdr:from>
    <xdr:to>
      <xdr:col>1</xdr:col>
      <xdr:colOff>171450</xdr:colOff>
      <xdr:row>17</xdr:row>
      <xdr:rowOff>15240</xdr:rowOff>
    </xdr:to>
    <xdr:grpSp>
      <xdr:nvGrpSpPr>
        <xdr:cNvPr id="19756" name="Group 300">
          <a:extLst>
            <a:ext uri="{FF2B5EF4-FFF2-40B4-BE49-F238E27FC236}">
              <a16:creationId xmlns:a16="http://schemas.microsoft.com/office/drawing/2014/main" id="{00000000-0008-0000-0100-00002C4D0000}"/>
            </a:ext>
          </a:extLst>
        </xdr:cNvPr>
        <xdr:cNvGrpSpPr>
          <a:grpSpLocks/>
        </xdr:cNvGrpSpPr>
      </xdr:nvGrpSpPr>
      <xdr:grpSpPr bwMode="auto">
        <a:xfrm>
          <a:off x="171450" y="2544445"/>
          <a:ext cx="609600" cy="296545"/>
          <a:chOff x="36" y="304"/>
          <a:chExt cx="56" cy="33"/>
        </a:xfrm>
      </xdr:grpSpPr>
      <xdr:sp macro="" textlink="$F$10">
        <xdr:nvSpPr>
          <xdr:cNvPr id="19701" name="Oval 123">
            <a:extLst>
              <a:ext uri="{FF2B5EF4-FFF2-40B4-BE49-F238E27FC236}">
                <a16:creationId xmlns:a16="http://schemas.microsoft.com/office/drawing/2014/main" id="{00000000-0008-0000-0100-0000F54C0000}"/>
              </a:ext>
            </a:extLst>
          </xdr:cNvPr>
          <xdr:cNvSpPr>
            <a:spLocks noChangeArrowheads="1" noTextEdit="1"/>
          </xdr:cNvSpPr>
        </xdr:nvSpPr>
        <xdr:spPr bwMode="auto">
          <a:xfrm>
            <a:off x="36" y="316"/>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7824CAD8-0D08-4744-BAB6-1D49F675CC4B}" type="TxLink">
              <a:rPr lang="en-US" sz="800" b="0" i="0" u="none" strike="noStrike" baseline="0">
                <a:solidFill>
                  <a:srgbClr val="000000"/>
                </a:solidFill>
                <a:latin typeface="Arial"/>
                <a:cs typeface="Arial"/>
              </a:rPr>
              <a:pPr algn="ctr" rtl="0">
                <a:defRPr sz="1000"/>
              </a:pPr>
              <a:t>Player6</a:t>
            </a:fld>
            <a:endParaRPr lang="en-US" sz="800" b="0" i="0" u="none" strike="noStrike" baseline="0">
              <a:solidFill>
                <a:srgbClr val="000000"/>
              </a:solidFill>
              <a:latin typeface="Arial"/>
              <a:cs typeface="Arial"/>
            </a:endParaRPr>
          </a:p>
        </xdr:txBody>
      </xdr:sp>
      <xdr:sp macro="" textlink="$G$10">
        <xdr:nvSpPr>
          <xdr:cNvPr id="19702" name="Oval 246">
            <a:extLst>
              <a:ext uri="{FF2B5EF4-FFF2-40B4-BE49-F238E27FC236}">
                <a16:creationId xmlns:a16="http://schemas.microsoft.com/office/drawing/2014/main" id="{00000000-0008-0000-0100-0000F64C0000}"/>
              </a:ext>
            </a:extLst>
          </xdr:cNvPr>
          <xdr:cNvSpPr>
            <a:spLocks noChangeArrowheads="1" noTextEdit="1"/>
          </xdr:cNvSpPr>
        </xdr:nvSpPr>
        <xdr:spPr bwMode="auto">
          <a:xfrm>
            <a:off x="51" y="304"/>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5BC72EE1-4186-4916-9B37-61813088A545}" type="TxLink">
              <a:rPr lang="en-US" sz="700" b="0" i="0" u="none" strike="noStrike" baseline="0">
                <a:solidFill>
                  <a:srgbClr val="000000"/>
                </a:solidFill>
                <a:latin typeface="Arial"/>
                <a:cs typeface="Arial"/>
              </a:rPr>
              <a:pPr algn="ctr" rtl="0">
                <a:defRPr sz="1000"/>
              </a:pPr>
              <a:t>LM</a:t>
            </a:fld>
            <a:endParaRPr lang="en-US" sz="700" b="0" i="0" u="none" strike="noStrike" baseline="0">
              <a:solidFill>
                <a:srgbClr val="000000"/>
              </a:solidFill>
              <a:latin typeface="Arial"/>
              <a:cs typeface="Arial"/>
            </a:endParaRPr>
          </a:p>
        </xdr:txBody>
      </xdr:sp>
    </xdr:grpSp>
    <xdr:clientData/>
  </xdr:twoCellAnchor>
  <xdr:twoCellAnchor>
    <xdr:from>
      <xdr:col>1</xdr:col>
      <xdr:colOff>228600</xdr:colOff>
      <xdr:row>16</xdr:row>
      <xdr:rowOff>163830</xdr:rowOff>
    </xdr:from>
    <xdr:to>
      <xdr:col>2</xdr:col>
      <xdr:colOff>228600</xdr:colOff>
      <xdr:row>18</xdr:row>
      <xdr:rowOff>142875</xdr:rowOff>
    </xdr:to>
    <xdr:grpSp>
      <xdr:nvGrpSpPr>
        <xdr:cNvPr id="19767" name="Group 311">
          <a:extLst>
            <a:ext uri="{FF2B5EF4-FFF2-40B4-BE49-F238E27FC236}">
              <a16:creationId xmlns:a16="http://schemas.microsoft.com/office/drawing/2014/main" id="{00000000-0008-0000-0100-0000374D0000}"/>
            </a:ext>
          </a:extLst>
        </xdr:cNvPr>
        <xdr:cNvGrpSpPr>
          <a:grpSpLocks/>
        </xdr:cNvGrpSpPr>
      </xdr:nvGrpSpPr>
      <xdr:grpSpPr bwMode="auto">
        <a:xfrm>
          <a:off x="838200" y="2824480"/>
          <a:ext cx="609600" cy="302895"/>
          <a:chOff x="89" y="302"/>
          <a:chExt cx="56" cy="33"/>
        </a:xfrm>
      </xdr:grpSpPr>
      <xdr:sp macro="" textlink="$F$11">
        <xdr:nvSpPr>
          <xdr:cNvPr id="19707" name="Oval 123">
            <a:extLst>
              <a:ext uri="{FF2B5EF4-FFF2-40B4-BE49-F238E27FC236}">
                <a16:creationId xmlns:a16="http://schemas.microsoft.com/office/drawing/2014/main" id="{00000000-0008-0000-0100-0000FB4C0000}"/>
              </a:ext>
            </a:extLst>
          </xdr:cNvPr>
          <xdr:cNvSpPr>
            <a:spLocks noChangeArrowheads="1" noTextEdit="1"/>
          </xdr:cNvSpPr>
        </xdr:nvSpPr>
        <xdr:spPr bwMode="auto">
          <a:xfrm>
            <a:off x="89" y="31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43DEDB61-B5B2-4A55-B408-297B1AC351C1}" type="TxLink">
              <a:rPr lang="en-US" sz="800" b="0" i="0" u="none" strike="noStrike" baseline="0">
                <a:solidFill>
                  <a:srgbClr val="000000"/>
                </a:solidFill>
                <a:latin typeface="Arial"/>
                <a:cs typeface="Arial"/>
              </a:rPr>
              <a:pPr algn="ctr" rtl="0">
                <a:defRPr sz="1000"/>
              </a:pPr>
              <a:t>Player7</a:t>
            </a:fld>
            <a:endParaRPr lang="en-US" sz="800" b="0" i="0" u="none" strike="noStrike" baseline="0">
              <a:solidFill>
                <a:srgbClr val="000000"/>
              </a:solidFill>
              <a:latin typeface="Arial"/>
              <a:cs typeface="Arial"/>
            </a:endParaRPr>
          </a:p>
        </xdr:txBody>
      </xdr:sp>
      <xdr:sp macro="" textlink="$G$11">
        <xdr:nvSpPr>
          <xdr:cNvPr id="19708" name="Oval 252">
            <a:extLst>
              <a:ext uri="{FF2B5EF4-FFF2-40B4-BE49-F238E27FC236}">
                <a16:creationId xmlns:a16="http://schemas.microsoft.com/office/drawing/2014/main" id="{00000000-0008-0000-0100-0000FC4C0000}"/>
              </a:ext>
            </a:extLst>
          </xdr:cNvPr>
          <xdr:cNvSpPr>
            <a:spLocks noChangeArrowheads="1" noTextEdit="1"/>
          </xdr:cNvSpPr>
        </xdr:nvSpPr>
        <xdr:spPr bwMode="auto">
          <a:xfrm>
            <a:off x="102" y="302"/>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9020FCA0-8FBB-465C-A9C0-D6ABBC7C3E65}"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2</xdr:col>
      <xdr:colOff>504825</xdr:colOff>
      <xdr:row>17</xdr:row>
      <xdr:rowOff>5715</xdr:rowOff>
    </xdr:from>
    <xdr:to>
      <xdr:col>3</xdr:col>
      <xdr:colOff>504825</xdr:colOff>
      <xdr:row>18</xdr:row>
      <xdr:rowOff>152400</xdr:rowOff>
    </xdr:to>
    <xdr:grpSp>
      <xdr:nvGrpSpPr>
        <xdr:cNvPr id="19768" name="Group 312">
          <a:extLst>
            <a:ext uri="{FF2B5EF4-FFF2-40B4-BE49-F238E27FC236}">
              <a16:creationId xmlns:a16="http://schemas.microsoft.com/office/drawing/2014/main" id="{00000000-0008-0000-0100-0000384D0000}"/>
            </a:ext>
          </a:extLst>
        </xdr:cNvPr>
        <xdr:cNvGrpSpPr>
          <a:grpSpLocks/>
        </xdr:cNvGrpSpPr>
      </xdr:nvGrpSpPr>
      <xdr:grpSpPr bwMode="auto">
        <a:xfrm>
          <a:off x="1724025" y="2831465"/>
          <a:ext cx="609600" cy="305435"/>
          <a:chOff x="182" y="303"/>
          <a:chExt cx="56" cy="33"/>
        </a:xfrm>
      </xdr:grpSpPr>
      <xdr:sp macro="" textlink="$F$12">
        <xdr:nvSpPr>
          <xdr:cNvPr id="19710" name="Oval 123">
            <a:extLst>
              <a:ext uri="{FF2B5EF4-FFF2-40B4-BE49-F238E27FC236}">
                <a16:creationId xmlns:a16="http://schemas.microsoft.com/office/drawing/2014/main" id="{00000000-0008-0000-0100-0000FE4C0000}"/>
              </a:ext>
            </a:extLst>
          </xdr:cNvPr>
          <xdr:cNvSpPr>
            <a:spLocks noChangeArrowheads="1" noTextEdit="1"/>
          </xdr:cNvSpPr>
        </xdr:nvSpPr>
        <xdr:spPr bwMode="auto">
          <a:xfrm>
            <a:off x="182" y="315"/>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0DBB8835-55B5-4B8A-889D-FBE25432408C}" type="TxLink">
              <a:rPr lang="en-US" sz="800" b="0" i="0" u="none" strike="noStrike" baseline="0">
                <a:solidFill>
                  <a:srgbClr val="000000"/>
                </a:solidFill>
                <a:latin typeface="Arial"/>
                <a:cs typeface="Arial"/>
              </a:rPr>
              <a:pPr algn="ctr" rtl="0">
                <a:defRPr sz="1000"/>
              </a:pPr>
              <a:t>Player8</a:t>
            </a:fld>
            <a:endParaRPr lang="en-US" sz="800" b="0" i="0" u="none" strike="noStrike" baseline="0">
              <a:solidFill>
                <a:srgbClr val="000000"/>
              </a:solidFill>
              <a:latin typeface="Arial"/>
              <a:cs typeface="Arial"/>
            </a:endParaRPr>
          </a:p>
        </xdr:txBody>
      </xdr:sp>
      <xdr:sp macro="" textlink="$G$12">
        <xdr:nvSpPr>
          <xdr:cNvPr id="19711" name="Oval 255">
            <a:extLst>
              <a:ext uri="{FF2B5EF4-FFF2-40B4-BE49-F238E27FC236}">
                <a16:creationId xmlns:a16="http://schemas.microsoft.com/office/drawing/2014/main" id="{00000000-0008-0000-0100-0000FF4C0000}"/>
              </a:ext>
            </a:extLst>
          </xdr:cNvPr>
          <xdr:cNvSpPr>
            <a:spLocks noChangeArrowheads="1" noTextEdit="1"/>
          </xdr:cNvSpPr>
        </xdr:nvSpPr>
        <xdr:spPr bwMode="auto">
          <a:xfrm>
            <a:off x="195" y="303"/>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B83CBD5B-C222-4062-9E8E-6A1C61E2E69B}"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3</xdr:col>
      <xdr:colOff>485775</xdr:colOff>
      <xdr:row>22</xdr:row>
      <xdr:rowOff>5715</xdr:rowOff>
    </xdr:from>
    <xdr:to>
      <xdr:col>4</xdr:col>
      <xdr:colOff>485775</xdr:colOff>
      <xdr:row>23</xdr:row>
      <xdr:rowOff>152400</xdr:rowOff>
    </xdr:to>
    <xdr:grpSp>
      <xdr:nvGrpSpPr>
        <xdr:cNvPr id="19773" name="Group 317">
          <a:extLst>
            <a:ext uri="{FF2B5EF4-FFF2-40B4-BE49-F238E27FC236}">
              <a16:creationId xmlns:a16="http://schemas.microsoft.com/office/drawing/2014/main" id="{00000000-0008-0000-0100-00003D4D0000}"/>
            </a:ext>
          </a:extLst>
        </xdr:cNvPr>
        <xdr:cNvGrpSpPr>
          <a:grpSpLocks/>
        </xdr:cNvGrpSpPr>
      </xdr:nvGrpSpPr>
      <xdr:grpSpPr bwMode="auto">
        <a:xfrm>
          <a:off x="2314575" y="3625215"/>
          <a:ext cx="609600" cy="305435"/>
          <a:chOff x="244" y="391"/>
          <a:chExt cx="56" cy="33"/>
        </a:xfrm>
      </xdr:grpSpPr>
      <xdr:sp macro="" textlink="$F$9">
        <xdr:nvSpPr>
          <xdr:cNvPr id="19731" name="Oval 123">
            <a:extLst>
              <a:ext uri="{FF2B5EF4-FFF2-40B4-BE49-F238E27FC236}">
                <a16:creationId xmlns:a16="http://schemas.microsoft.com/office/drawing/2014/main" id="{00000000-0008-0000-0100-0000134D0000}"/>
              </a:ext>
            </a:extLst>
          </xdr:cNvPr>
          <xdr:cNvSpPr>
            <a:spLocks noChangeArrowheads="1" noTextEdit="1"/>
          </xdr:cNvSpPr>
        </xdr:nvSpPr>
        <xdr:spPr bwMode="auto">
          <a:xfrm>
            <a:off x="244" y="4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FB836365-0FE8-4E7D-B53E-CAF906F9DBFD}" type="TxLink">
              <a:rPr lang="en-US" sz="800" b="0" i="0" u="none" strike="noStrike" baseline="0">
                <a:solidFill>
                  <a:srgbClr val="000000"/>
                </a:solidFill>
                <a:latin typeface="Arial"/>
                <a:cs typeface="Arial"/>
              </a:rPr>
              <a:pPr algn="ctr" rtl="0">
                <a:defRPr sz="1000"/>
              </a:pPr>
              <a:t>Player5</a:t>
            </a:fld>
            <a:endParaRPr lang="en-US" sz="800" b="0" i="0" u="none" strike="noStrike" baseline="0">
              <a:solidFill>
                <a:srgbClr val="000000"/>
              </a:solidFill>
              <a:latin typeface="Arial"/>
              <a:cs typeface="Arial"/>
            </a:endParaRPr>
          </a:p>
        </xdr:txBody>
      </xdr:sp>
      <xdr:sp macro="" textlink="$G$9">
        <xdr:nvSpPr>
          <xdr:cNvPr id="19732" name="Oval 276">
            <a:extLst>
              <a:ext uri="{FF2B5EF4-FFF2-40B4-BE49-F238E27FC236}">
                <a16:creationId xmlns:a16="http://schemas.microsoft.com/office/drawing/2014/main" id="{00000000-0008-0000-0100-0000144D0000}"/>
              </a:ext>
            </a:extLst>
          </xdr:cNvPr>
          <xdr:cNvSpPr>
            <a:spLocks noChangeArrowheads="1" noTextEdit="1"/>
          </xdr:cNvSpPr>
        </xdr:nvSpPr>
        <xdr:spPr bwMode="auto">
          <a:xfrm>
            <a:off x="260" y="391"/>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4BCA4E47-DF24-442E-9998-4B538BF9BCEE}" type="TxLink">
              <a:rPr lang="en-US" sz="700" b="0" i="0" u="none" strike="noStrike" baseline="0">
                <a:solidFill>
                  <a:srgbClr val="000000"/>
                </a:solidFill>
                <a:latin typeface="Arial"/>
                <a:cs typeface="Arial"/>
              </a:rPr>
              <a:pPr algn="ctr" rtl="0">
                <a:defRPr sz="1000"/>
              </a:pPr>
              <a:t>RB</a:t>
            </a:fld>
            <a:endParaRPr lang="en-US" sz="700" b="0" i="0" u="none" strike="noStrike" baseline="0">
              <a:solidFill>
                <a:srgbClr val="000000"/>
              </a:solidFill>
              <a:latin typeface="Arial"/>
              <a:cs typeface="Arial"/>
            </a:endParaRPr>
          </a:p>
        </xdr:txBody>
      </xdr:sp>
    </xdr:grpSp>
    <xdr:clientData/>
  </xdr:twoCellAnchor>
  <xdr:twoCellAnchor>
    <xdr:from>
      <xdr:col>2</xdr:col>
      <xdr:colOff>466725</xdr:colOff>
      <xdr:row>23</xdr:row>
      <xdr:rowOff>133350</xdr:rowOff>
    </xdr:from>
    <xdr:to>
      <xdr:col>3</xdr:col>
      <xdr:colOff>466725</xdr:colOff>
      <xdr:row>25</xdr:row>
      <xdr:rowOff>112395</xdr:rowOff>
    </xdr:to>
    <xdr:grpSp>
      <xdr:nvGrpSpPr>
        <xdr:cNvPr id="19772" name="Group 316">
          <a:extLst>
            <a:ext uri="{FF2B5EF4-FFF2-40B4-BE49-F238E27FC236}">
              <a16:creationId xmlns:a16="http://schemas.microsoft.com/office/drawing/2014/main" id="{00000000-0008-0000-0100-00003C4D0000}"/>
            </a:ext>
          </a:extLst>
        </xdr:cNvPr>
        <xdr:cNvGrpSpPr>
          <a:grpSpLocks/>
        </xdr:cNvGrpSpPr>
      </xdr:nvGrpSpPr>
      <xdr:grpSpPr bwMode="auto">
        <a:xfrm>
          <a:off x="1685925" y="3911600"/>
          <a:ext cx="609600" cy="296545"/>
          <a:chOff x="178" y="422"/>
          <a:chExt cx="56" cy="33"/>
        </a:xfrm>
      </xdr:grpSpPr>
      <xdr:sp macro="" textlink="$F$8">
        <xdr:nvSpPr>
          <xdr:cNvPr id="19738" name="Oval 123">
            <a:extLst>
              <a:ext uri="{FF2B5EF4-FFF2-40B4-BE49-F238E27FC236}">
                <a16:creationId xmlns:a16="http://schemas.microsoft.com/office/drawing/2014/main" id="{00000000-0008-0000-0100-00001A4D0000}"/>
              </a:ext>
            </a:extLst>
          </xdr:cNvPr>
          <xdr:cNvSpPr>
            <a:spLocks noChangeArrowheads="1" noTextEdit="1"/>
          </xdr:cNvSpPr>
        </xdr:nvSpPr>
        <xdr:spPr bwMode="auto">
          <a:xfrm>
            <a:off x="178" y="43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7C23A852-8B00-4118-8D0C-3FFD47563C13}" type="TxLink">
              <a:rPr lang="en-US" sz="800" b="0" i="0" u="none" strike="noStrike" baseline="0">
                <a:solidFill>
                  <a:srgbClr val="000000"/>
                </a:solidFill>
                <a:latin typeface="Arial"/>
                <a:cs typeface="Arial"/>
              </a:rPr>
              <a:pPr algn="ctr" rtl="0">
                <a:defRPr sz="1000"/>
              </a:pPr>
              <a:t>Player4</a:t>
            </a:fld>
            <a:endParaRPr lang="en-US" sz="800" b="0" i="0" u="none" strike="noStrike" baseline="0">
              <a:solidFill>
                <a:srgbClr val="000000"/>
              </a:solidFill>
              <a:latin typeface="Arial"/>
              <a:cs typeface="Arial"/>
            </a:endParaRPr>
          </a:p>
        </xdr:txBody>
      </xdr:sp>
      <xdr:sp macro="" textlink="$G$8">
        <xdr:nvSpPr>
          <xdr:cNvPr id="19739" name="Oval 283">
            <a:extLst>
              <a:ext uri="{FF2B5EF4-FFF2-40B4-BE49-F238E27FC236}">
                <a16:creationId xmlns:a16="http://schemas.microsoft.com/office/drawing/2014/main" id="{00000000-0008-0000-0100-00001B4D0000}"/>
              </a:ext>
            </a:extLst>
          </xdr:cNvPr>
          <xdr:cNvSpPr>
            <a:spLocks noChangeArrowheads="1" noTextEdit="1"/>
          </xdr:cNvSpPr>
        </xdr:nvSpPr>
        <xdr:spPr bwMode="auto">
          <a:xfrm>
            <a:off x="194" y="422"/>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3A0F629-38C1-4E57-ACFF-3E56533B07F1}"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1</xdr:col>
      <xdr:colOff>257175</xdr:colOff>
      <xdr:row>23</xdr:row>
      <xdr:rowOff>123825</xdr:rowOff>
    </xdr:from>
    <xdr:to>
      <xdr:col>2</xdr:col>
      <xdr:colOff>276225</xdr:colOff>
      <xdr:row>25</xdr:row>
      <xdr:rowOff>102870</xdr:rowOff>
    </xdr:to>
    <xdr:grpSp>
      <xdr:nvGrpSpPr>
        <xdr:cNvPr id="19771" name="Group 315">
          <a:extLst>
            <a:ext uri="{FF2B5EF4-FFF2-40B4-BE49-F238E27FC236}">
              <a16:creationId xmlns:a16="http://schemas.microsoft.com/office/drawing/2014/main" id="{00000000-0008-0000-0100-00003B4D0000}"/>
            </a:ext>
          </a:extLst>
        </xdr:cNvPr>
        <xdr:cNvGrpSpPr>
          <a:grpSpLocks/>
        </xdr:cNvGrpSpPr>
      </xdr:nvGrpSpPr>
      <xdr:grpSpPr bwMode="auto">
        <a:xfrm>
          <a:off x="866775" y="3902075"/>
          <a:ext cx="628650" cy="296545"/>
          <a:chOff x="93" y="421"/>
          <a:chExt cx="56" cy="33"/>
        </a:xfrm>
      </xdr:grpSpPr>
      <xdr:sp macro="" textlink="$F$7">
        <xdr:nvSpPr>
          <xdr:cNvPr id="19743" name="Oval 123">
            <a:extLst>
              <a:ext uri="{FF2B5EF4-FFF2-40B4-BE49-F238E27FC236}">
                <a16:creationId xmlns:a16="http://schemas.microsoft.com/office/drawing/2014/main" id="{00000000-0008-0000-0100-00001F4D0000}"/>
              </a:ext>
            </a:extLst>
          </xdr:cNvPr>
          <xdr:cNvSpPr>
            <a:spLocks noChangeArrowheads="1" noTextEdit="1"/>
          </xdr:cNvSpPr>
        </xdr:nvSpPr>
        <xdr:spPr bwMode="auto">
          <a:xfrm>
            <a:off x="93" y="43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CCAC42D9-0380-4DE3-A8CD-5F896EF5E73F}" type="TxLink">
              <a:rPr lang="en-US" sz="800" b="0" i="0" u="none" strike="noStrike" baseline="0">
                <a:solidFill>
                  <a:srgbClr val="000000"/>
                </a:solidFill>
                <a:latin typeface="Arial"/>
                <a:cs typeface="Arial"/>
              </a:rPr>
              <a:pPr algn="ctr" rtl="0">
                <a:defRPr sz="1000"/>
              </a:pPr>
              <a:t>Player3</a:t>
            </a:fld>
            <a:endParaRPr lang="en-US" sz="800" b="0" i="0" u="none" strike="noStrike" baseline="0">
              <a:solidFill>
                <a:srgbClr val="000000"/>
              </a:solidFill>
              <a:latin typeface="Arial"/>
              <a:cs typeface="Arial"/>
            </a:endParaRPr>
          </a:p>
        </xdr:txBody>
      </xdr:sp>
      <xdr:sp macro="" textlink="$G$7">
        <xdr:nvSpPr>
          <xdr:cNvPr id="19744" name="Oval 288">
            <a:extLst>
              <a:ext uri="{FF2B5EF4-FFF2-40B4-BE49-F238E27FC236}">
                <a16:creationId xmlns:a16="http://schemas.microsoft.com/office/drawing/2014/main" id="{00000000-0008-0000-0100-0000204D0000}"/>
              </a:ext>
            </a:extLst>
          </xdr:cNvPr>
          <xdr:cNvSpPr>
            <a:spLocks noChangeArrowheads="1" noTextEdit="1"/>
          </xdr:cNvSpPr>
        </xdr:nvSpPr>
        <xdr:spPr bwMode="auto">
          <a:xfrm>
            <a:off x="109" y="421"/>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F7EDE96-E913-4581-95AE-A388B4713476}"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0</xdr:col>
      <xdr:colOff>219075</xdr:colOff>
      <xdr:row>22</xdr:row>
      <xdr:rowOff>5715</xdr:rowOff>
    </xdr:from>
    <xdr:to>
      <xdr:col>1</xdr:col>
      <xdr:colOff>219075</xdr:colOff>
      <xdr:row>23</xdr:row>
      <xdr:rowOff>152400</xdr:rowOff>
    </xdr:to>
    <xdr:grpSp>
      <xdr:nvGrpSpPr>
        <xdr:cNvPr id="19770" name="Group 314">
          <a:extLst>
            <a:ext uri="{FF2B5EF4-FFF2-40B4-BE49-F238E27FC236}">
              <a16:creationId xmlns:a16="http://schemas.microsoft.com/office/drawing/2014/main" id="{00000000-0008-0000-0100-00003A4D0000}"/>
            </a:ext>
          </a:extLst>
        </xdr:cNvPr>
        <xdr:cNvGrpSpPr>
          <a:grpSpLocks/>
        </xdr:cNvGrpSpPr>
      </xdr:nvGrpSpPr>
      <xdr:grpSpPr bwMode="auto">
        <a:xfrm>
          <a:off x="219075" y="3625215"/>
          <a:ext cx="609600" cy="305435"/>
          <a:chOff x="24" y="391"/>
          <a:chExt cx="56" cy="33"/>
        </a:xfrm>
      </xdr:grpSpPr>
      <xdr:sp macro="" textlink="$F$6">
        <xdr:nvSpPr>
          <xdr:cNvPr id="19745" name="Oval 123">
            <a:extLst>
              <a:ext uri="{FF2B5EF4-FFF2-40B4-BE49-F238E27FC236}">
                <a16:creationId xmlns:a16="http://schemas.microsoft.com/office/drawing/2014/main" id="{00000000-0008-0000-0100-0000214D0000}"/>
              </a:ext>
            </a:extLst>
          </xdr:cNvPr>
          <xdr:cNvSpPr>
            <a:spLocks noChangeArrowheads="1" noTextEdit="1"/>
          </xdr:cNvSpPr>
        </xdr:nvSpPr>
        <xdr:spPr bwMode="auto">
          <a:xfrm>
            <a:off x="24" y="4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4F69B30-E8B0-461C-9C9D-51ABC81CB7DB}" type="TxLink">
              <a:rPr lang="en-US" sz="800" b="0" i="0" u="none" strike="noStrike" baseline="0">
                <a:solidFill>
                  <a:srgbClr val="000000"/>
                </a:solidFill>
                <a:latin typeface="Arial"/>
                <a:cs typeface="Arial"/>
              </a:rPr>
              <a:pPr algn="ctr" rtl="0">
                <a:defRPr sz="1000"/>
              </a:pPr>
              <a:t>Player2</a:t>
            </a:fld>
            <a:endParaRPr lang="en-US" sz="800" b="0" i="0" u="none" strike="noStrike" baseline="0">
              <a:solidFill>
                <a:srgbClr val="000000"/>
              </a:solidFill>
              <a:latin typeface="Arial"/>
              <a:cs typeface="Arial"/>
            </a:endParaRPr>
          </a:p>
        </xdr:txBody>
      </xdr:sp>
      <xdr:sp macro="" textlink="$G$6">
        <xdr:nvSpPr>
          <xdr:cNvPr id="19746" name="Oval 290">
            <a:extLst>
              <a:ext uri="{FF2B5EF4-FFF2-40B4-BE49-F238E27FC236}">
                <a16:creationId xmlns:a16="http://schemas.microsoft.com/office/drawing/2014/main" id="{00000000-0008-0000-0100-0000224D0000}"/>
              </a:ext>
            </a:extLst>
          </xdr:cNvPr>
          <xdr:cNvSpPr>
            <a:spLocks noChangeArrowheads="1" noTextEdit="1"/>
          </xdr:cNvSpPr>
        </xdr:nvSpPr>
        <xdr:spPr bwMode="auto">
          <a:xfrm>
            <a:off x="39" y="391"/>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BB4D8D74-1CD6-40C9-9E60-92667E512B23}" type="TxLink">
              <a:rPr lang="en-US" sz="700" b="0" i="0" u="none" strike="noStrike" baseline="0">
                <a:solidFill>
                  <a:srgbClr val="000000"/>
                </a:solidFill>
                <a:latin typeface="Arial"/>
                <a:cs typeface="Arial"/>
              </a:rPr>
              <a:pPr algn="ctr" rtl="0">
                <a:defRPr sz="1000"/>
              </a:pPr>
              <a:t>LB</a:t>
            </a:fld>
            <a:endParaRPr lang="en-US" sz="700" b="0" i="0" u="none" strike="noStrike" baseline="0">
              <a:solidFill>
                <a:srgbClr val="000000"/>
              </a:solidFill>
              <a:latin typeface="Arial"/>
              <a:cs typeface="Arial"/>
            </a:endParaRPr>
          </a:p>
        </xdr:txBody>
      </xdr:sp>
    </xdr:grpSp>
    <xdr:clientData/>
  </xdr:twoCellAnchor>
  <xdr:twoCellAnchor>
    <xdr:from>
      <xdr:col>3</xdr:col>
      <xdr:colOff>552450</xdr:colOff>
      <xdr:row>15</xdr:row>
      <xdr:rowOff>36195</xdr:rowOff>
    </xdr:from>
    <xdr:to>
      <xdr:col>4</xdr:col>
      <xdr:colOff>552450</xdr:colOff>
      <xdr:row>17</xdr:row>
      <xdr:rowOff>15240</xdr:rowOff>
    </xdr:to>
    <xdr:grpSp>
      <xdr:nvGrpSpPr>
        <xdr:cNvPr id="19775" name="Group 319">
          <a:extLst>
            <a:ext uri="{FF2B5EF4-FFF2-40B4-BE49-F238E27FC236}">
              <a16:creationId xmlns:a16="http://schemas.microsoft.com/office/drawing/2014/main" id="{00000000-0008-0000-0100-00003F4D0000}"/>
            </a:ext>
          </a:extLst>
        </xdr:cNvPr>
        <xdr:cNvGrpSpPr>
          <a:grpSpLocks/>
        </xdr:cNvGrpSpPr>
      </xdr:nvGrpSpPr>
      <xdr:grpSpPr bwMode="auto">
        <a:xfrm>
          <a:off x="2381250" y="2544445"/>
          <a:ext cx="609600" cy="296545"/>
          <a:chOff x="251" y="271"/>
          <a:chExt cx="56" cy="33"/>
        </a:xfrm>
      </xdr:grpSpPr>
      <xdr:sp macro="" textlink="$F$13">
        <xdr:nvSpPr>
          <xdr:cNvPr id="19747" name="Oval 123">
            <a:extLst>
              <a:ext uri="{FF2B5EF4-FFF2-40B4-BE49-F238E27FC236}">
                <a16:creationId xmlns:a16="http://schemas.microsoft.com/office/drawing/2014/main" id="{00000000-0008-0000-0100-0000234D0000}"/>
              </a:ext>
            </a:extLst>
          </xdr:cNvPr>
          <xdr:cNvSpPr>
            <a:spLocks noChangeArrowheads="1" noTextEdit="1"/>
          </xdr:cNvSpPr>
        </xdr:nvSpPr>
        <xdr:spPr bwMode="auto">
          <a:xfrm>
            <a:off x="251" y="28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C4F63A3C-7987-4AFD-8A43-287EA614DA0A}" type="TxLink">
              <a:rPr lang="en-US" sz="800" b="0" i="0" u="none" strike="noStrike" baseline="0">
                <a:solidFill>
                  <a:srgbClr val="000000"/>
                </a:solidFill>
                <a:latin typeface="Arial"/>
                <a:cs typeface="Arial"/>
              </a:rPr>
              <a:pPr algn="ctr" rtl="0">
                <a:defRPr sz="1000"/>
              </a:pPr>
              <a:t>Player9</a:t>
            </a:fld>
            <a:endParaRPr lang="en-US" sz="800" b="0" i="0" u="none" strike="noStrike" baseline="0">
              <a:solidFill>
                <a:srgbClr val="000000"/>
              </a:solidFill>
              <a:latin typeface="Arial"/>
              <a:cs typeface="Arial"/>
            </a:endParaRPr>
          </a:p>
        </xdr:txBody>
      </xdr:sp>
      <xdr:sp macro="" textlink="$G$13">
        <xdr:nvSpPr>
          <xdr:cNvPr id="19748" name="Oval 292">
            <a:extLst>
              <a:ext uri="{FF2B5EF4-FFF2-40B4-BE49-F238E27FC236}">
                <a16:creationId xmlns:a16="http://schemas.microsoft.com/office/drawing/2014/main" id="{00000000-0008-0000-0100-0000244D0000}"/>
              </a:ext>
            </a:extLst>
          </xdr:cNvPr>
          <xdr:cNvSpPr>
            <a:spLocks noChangeArrowheads="1" noTextEdit="1"/>
          </xdr:cNvSpPr>
        </xdr:nvSpPr>
        <xdr:spPr bwMode="auto">
          <a:xfrm>
            <a:off x="265" y="271"/>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1668435-76D4-4801-89FA-A41385F369E0}" type="TxLink">
              <a:rPr lang="en-US" sz="700" b="0" i="0" u="none" strike="noStrike" baseline="0">
                <a:solidFill>
                  <a:srgbClr val="000000"/>
                </a:solidFill>
                <a:latin typeface="Arial"/>
                <a:cs typeface="Arial"/>
              </a:rPr>
              <a:pPr algn="ctr" rtl="0">
                <a:defRPr sz="1000"/>
              </a:pPr>
              <a:t>RM</a:t>
            </a:fld>
            <a:endParaRPr lang="en-US" sz="700" b="0" i="0" u="none" strike="noStrike" baseline="0">
              <a:solidFill>
                <a:srgbClr val="000000"/>
              </a:solidFill>
              <a:latin typeface="Arial"/>
              <a:cs typeface="Arial"/>
            </a:endParaRPr>
          </a:p>
        </xdr:txBody>
      </xdr:sp>
    </xdr:grpSp>
    <xdr:clientData/>
  </xdr:twoCellAnchor>
  <xdr:twoCellAnchor>
    <xdr:from>
      <xdr:col>1</xdr:col>
      <xdr:colOff>209550</xdr:colOff>
      <xdr:row>11</xdr:row>
      <xdr:rowOff>30480</xdr:rowOff>
    </xdr:from>
    <xdr:to>
      <xdr:col>2</xdr:col>
      <xdr:colOff>209550</xdr:colOff>
      <xdr:row>13</xdr:row>
      <xdr:rowOff>9525</xdr:rowOff>
    </xdr:to>
    <xdr:grpSp>
      <xdr:nvGrpSpPr>
        <xdr:cNvPr id="19753" name="Group 297">
          <a:extLst>
            <a:ext uri="{FF2B5EF4-FFF2-40B4-BE49-F238E27FC236}">
              <a16:creationId xmlns:a16="http://schemas.microsoft.com/office/drawing/2014/main" id="{00000000-0008-0000-0100-0000294D0000}"/>
            </a:ext>
          </a:extLst>
        </xdr:cNvPr>
        <xdr:cNvGrpSpPr>
          <a:grpSpLocks/>
        </xdr:cNvGrpSpPr>
      </xdr:nvGrpSpPr>
      <xdr:grpSpPr bwMode="auto">
        <a:xfrm>
          <a:off x="819150" y="1903730"/>
          <a:ext cx="609600" cy="296545"/>
          <a:chOff x="133" y="213"/>
          <a:chExt cx="56" cy="33"/>
        </a:xfrm>
      </xdr:grpSpPr>
      <xdr:sp macro="" textlink="$F$14">
        <xdr:nvSpPr>
          <xdr:cNvPr id="19749" name="Oval 123">
            <a:extLst>
              <a:ext uri="{FF2B5EF4-FFF2-40B4-BE49-F238E27FC236}">
                <a16:creationId xmlns:a16="http://schemas.microsoft.com/office/drawing/2014/main" id="{00000000-0008-0000-0100-0000254D0000}"/>
              </a:ext>
            </a:extLst>
          </xdr:cNvPr>
          <xdr:cNvSpPr>
            <a:spLocks noChangeArrowheads="1" noTextEdit="1"/>
          </xdr:cNvSpPr>
        </xdr:nvSpPr>
        <xdr:spPr bwMode="auto">
          <a:xfrm>
            <a:off x="133" y="225"/>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D6B1D48-89CD-46FD-ACF2-FCACA04B853B}" type="TxLink">
              <a:rPr lang="en-US" sz="800" b="0" i="0" u="none" strike="noStrike" baseline="0">
                <a:solidFill>
                  <a:srgbClr val="000000"/>
                </a:solidFill>
                <a:latin typeface="Arial"/>
                <a:cs typeface="Arial"/>
              </a:rPr>
              <a:pPr algn="ctr" rtl="0">
                <a:defRPr sz="1000"/>
              </a:pPr>
              <a:t>Player10</a:t>
            </a:fld>
            <a:endParaRPr lang="en-US" sz="800" b="0" i="0" u="none" strike="noStrike" baseline="0">
              <a:solidFill>
                <a:srgbClr val="000000"/>
              </a:solidFill>
              <a:latin typeface="Arial"/>
              <a:cs typeface="Arial"/>
            </a:endParaRPr>
          </a:p>
        </xdr:txBody>
      </xdr:sp>
      <xdr:sp macro="" textlink="$G$14">
        <xdr:nvSpPr>
          <xdr:cNvPr id="19750" name="Oval 294">
            <a:extLst>
              <a:ext uri="{FF2B5EF4-FFF2-40B4-BE49-F238E27FC236}">
                <a16:creationId xmlns:a16="http://schemas.microsoft.com/office/drawing/2014/main" id="{00000000-0008-0000-0100-0000264D0000}"/>
              </a:ext>
            </a:extLst>
          </xdr:cNvPr>
          <xdr:cNvSpPr>
            <a:spLocks noChangeArrowheads="1" noTextEdit="1"/>
          </xdr:cNvSpPr>
        </xdr:nvSpPr>
        <xdr:spPr bwMode="auto">
          <a:xfrm>
            <a:off x="149" y="213"/>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73F0F7BF-DF3A-4207-9DE4-6C83F257CD28}" type="TxLink">
              <a:rPr lang="en-US" sz="700" b="0" i="0" u="none" strike="noStrike" baseline="0">
                <a:solidFill>
                  <a:srgbClr val="000000"/>
                </a:solidFill>
                <a:latin typeface="Arial"/>
                <a:cs typeface="Arial"/>
              </a:rPr>
              <a:pPr algn="ctr" rtl="0">
                <a:defRPr sz="1000"/>
              </a:pPr>
              <a:t>F1</a:t>
            </a:fld>
            <a:endParaRPr lang="en-US" sz="700" b="0" i="0" u="none" strike="noStrike" baseline="0">
              <a:solidFill>
                <a:srgbClr val="000000"/>
              </a:solidFill>
              <a:latin typeface="Arial"/>
              <a:cs typeface="Arial"/>
            </a:endParaRPr>
          </a:p>
        </xdr:txBody>
      </xdr:sp>
    </xdr:grpSp>
    <xdr:clientData/>
  </xdr:twoCellAnchor>
  <xdr:twoCellAnchor>
    <xdr:from>
      <xdr:col>2</xdr:col>
      <xdr:colOff>542925</xdr:colOff>
      <xdr:row>11</xdr:row>
      <xdr:rowOff>40005</xdr:rowOff>
    </xdr:from>
    <xdr:to>
      <xdr:col>3</xdr:col>
      <xdr:colOff>542925</xdr:colOff>
      <xdr:row>13</xdr:row>
      <xdr:rowOff>19050</xdr:rowOff>
    </xdr:to>
    <xdr:grpSp>
      <xdr:nvGrpSpPr>
        <xdr:cNvPr id="19754" name="Group 298">
          <a:extLst>
            <a:ext uri="{FF2B5EF4-FFF2-40B4-BE49-F238E27FC236}">
              <a16:creationId xmlns:a16="http://schemas.microsoft.com/office/drawing/2014/main" id="{00000000-0008-0000-0100-00002A4D0000}"/>
            </a:ext>
          </a:extLst>
        </xdr:cNvPr>
        <xdr:cNvGrpSpPr>
          <a:grpSpLocks/>
        </xdr:cNvGrpSpPr>
      </xdr:nvGrpSpPr>
      <xdr:grpSpPr bwMode="auto">
        <a:xfrm>
          <a:off x="1762125" y="1913255"/>
          <a:ext cx="609600" cy="296545"/>
          <a:chOff x="231" y="210"/>
          <a:chExt cx="56" cy="33"/>
        </a:xfrm>
      </xdr:grpSpPr>
      <xdr:sp macro="" textlink="$F$15">
        <xdr:nvSpPr>
          <xdr:cNvPr id="19751" name="Oval 123">
            <a:extLst>
              <a:ext uri="{FF2B5EF4-FFF2-40B4-BE49-F238E27FC236}">
                <a16:creationId xmlns:a16="http://schemas.microsoft.com/office/drawing/2014/main" id="{00000000-0008-0000-0100-0000274D0000}"/>
              </a:ext>
            </a:extLst>
          </xdr:cNvPr>
          <xdr:cNvSpPr>
            <a:spLocks noChangeArrowheads="1" noTextEdit="1"/>
          </xdr:cNvSpPr>
        </xdr:nvSpPr>
        <xdr:spPr bwMode="auto">
          <a:xfrm>
            <a:off x="231" y="22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3D1EEDB-50B8-4412-9701-23F7D6D19F57}" type="TxLink">
              <a:rPr lang="en-US" sz="800" b="0" i="0" u="none" strike="noStrike" baseline="0">
                <a:solidFill>
                  <a:srgbClr val="000000"/>
                </a:solidFill>
                <a:latin typeface="Arial"/>
                <a:cs typeface="Arial"/>
              </a:rPr>
              <a:pPr algn="ctr" rtl="0">
                <a:defRPr sz="1000"/>
              </a:pPr>
              <a:t>Player11</a:t>
            </a:fld>
            <a:endParaRPr lang="en-US" sz="800" b="0" i="0" u="none" strike="noStrike" baseline="0">
              <a:solidFill>
                <a:srgbClr val="000000"/>
              </a:solidFill>
              <a:latin typeface="Arial"/>
              <a:cs typeface="Arial"/>
            </a:endParaRPr>
          </a:p>
        </xdr:txBody>
      </xdr:sp>
      <xdr:sp macro="" textlink="$G$15">
        <xdr:nvSpPr>
          <xdr:cNvPr id="19752" name="Oval 296">
            <a:extLst>
              <a:ext uri="{FF2B5EF4-FFF2-40B4-BE49-F238E27FC236}">
                <a16:creationId xmlns:a16="http://schemas.microsoft.com/office/drawing/2014/main" id="{00000000-0008-0000-0100-0000284D0000}"/>
              </a:ext>
            </a:extLst>
          </xdr:cNvPr>
          <xdr:cNvSpPr>
            <a:spLocks noChangeArrowheads="1" noTextEdit="1"/>
          </xdr:cNvSpPr>
        </xdr:nvSpPr>
        <xdr:spPr bwMode="auto">
          <a:xfrm>
            <a:off x="247" y="210"/>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1D55F458-0A4F-4096-950E-87A7F269826A}" type="TxLink">
              <a:rPr lang="en-US" sz="700" b="0" i="0" u="none" strike="noStrike" baseline="0">
                <a:solidFill>
                  <a:srgbClr val="000000"/>
                </a:solidFill>
                <a:latin typeface="Arial"/>
                <a:cs typeface="Arial"/>
              </a:rPr>
              <a:pPr algn="ctr" rtl="0">
                <a:defRPr sz="1000"/>
              </a:pPr>
              <a:t>F2</a:t>
            </a:fld>
            <a:endParaRPr lang="en-US" sz="700" b="0" i="0" u="none" strike="noStrike" baseline="0">
              <a:solidFill>
                <a:srgbClr val="000000"/>
              </a:solidFill>
              <a:latin typeface="Arial"/>
              <a:cs typeface="Arial"/>
            </a:endParaRPr>
          </a:p>
        </xdr:txBody>
      </xdr:sp>
    </xdr:grpSp>
    <xdr:clientData/>
  </xdr:twoCellAnchor>
  <xdr:twoCellAnchor>
    <xdr:from>
      <xdr:col>2</xdr:col>
      <xdr:colOff>57150</xdr:colOff>
      <xdr:row>27</xdr:row>
      <xdr:rowOff>120015</xdr:rowOff>
    </xdr:from>
    <xdr:to>
      <xdr:col>3</xdr:col>
      <xdr:colOff>57150</xdr:colOff>
      <xdr:row>29</xdr:row>
      <xdr:rowOff>99060</xdr:rowOff>
    </xdr:to>
    <xdr:grpSp>
      <xdr:nvGrpSpPr>
        <xdr:cNvPr id="19766" name="Group 310">
          <a:extLst>
            <a:ext uri="{FF2B5EF4-FFF2-40B4-BE49-F238E27FC236}">
              <a16:creationId xmlns:a16="http://schemas.microsoft.com/office/drawing/2014/main" id="{00000000-0008-0000-0100-0000364D0000}"/>
            </a:ext>
          </a:extLst>
        </xdr:cNvPr>
        <xdr:cNvGrpSpPr>
          <a:grpSpLocks/>
        </xdr:cNvGrpSpPr>
      </xdr:nvGrpSpPr>
      <xdr:grpSpPr bwMode="auto">
        <a:xfrm>
          <a:off x="1276350" y="4533265"/>
          <a:ext cx="609600" cy="296545"/>
          <a:chOff x="134" y="491"/>
          <a:chExt cx="56" cy="33"/>
        </a:xfrm>
      </xdr:grpSpPr>
      <xdr:sp macro="" textlink="$F$5">
        <xdr:nvSpPr>
          <xdr:cNvPr id="19764" name="Oval 123">
            <a:extLst>
              <a:ext uri="{FF2B5EF4-FFF2-40B4-BE49-F238E27FC236}">
                <a16:creationId xmlns:a16="http://schemas.microsoft.com/office/drawing/2014/main" id="{00000000-0008-0000-0100-0000344D0000}"/>
              </a:ext>
            </a:extLst>
          </xdr:cNvPr>
          <xdr:cNvSpPr>
            <a:spLocks noChangeArrowheads="1" noTextEdit="1"/>
          </xdr:cNvSpPr>
        </xdr:nvSpPr>
        <xdr:spPr bwMode="auto">
          <a:xfrm>
            <a:off x="134" y="5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202AD479-3914-401A-AF7F-C82EF450DFBA}" type="TxLink">
              <a:rPr lang="en-US" sz="800" b="0" i="0" u="none" strike="noStrike" baseline="0">
                <a:solidFill>
                  <a:srgbClr val="000000"/>
                </a:solidFill>
                <a:latin typeface="Arial"/>
                <a:cs typeface="Arial"/>
              </a:rPr>
              <a:pPr algn="ctr" rtl="0">
                <a:defRPr sz="1000"/>
              </a:pPr>
              <a:t>Player1</a:t>
            </a:fld>
            <a:endParaRPr lang="en-US" sz="800" b="0" i="0" u="none" strike="noStrike" baseline="0">
              <a:solidFill>
                <a:srgbClr val="000000"/>
              </a:solidFill>
              <a:latin typeface="Arial"/>
              <a:cs typeface="Arial"/>
            </a:endParaRPr>
          </a:p>
        </xdr:txBody>
      </xdr:sp>
      <xdr:sp macro="" textlink="$G$5">
        <xdr:nvSpPr>
          <xdr:cNvPr id="19765" name="Oval 309">
            <a:extLst>
              <a:ext uri="{FF2B5EF4-FFF2-40B4-BE49-F238E27FC236}">
                <a16:creationId xmlns:a16="http://schemas.microsoft.com/office/drawing/2014/main" id="{00000000-0008-0000-0100-0000354D0000}"/>
              </a:ext>
            </a:extLst>
          </xdr:cNvPr>
          <xdr:cNvSpPr>
            <a:spLocks noChangeArrowheads="1" noTextEdit="1"/>
          </xdr:cNvSpPr>
        </xdr:nvSpPr>
        <xdr:spPr bwMode="auto">
          <a:xfrm>
            <a:off x="149" y="491"/>
            <a:ext cx="24"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F20B0CA-1E25-41E6-8F60-0F9CAC8A4E28}" type="TxLink">
              <a:rPr lang="en-US" sz="700" b="0" i="0" u="none" strike="noStrike" baseline="0">
                <a:solidFill>
                  <a:srgbClr val="000000"/>
                </a:solidFill>
                <a:latin typeface="Arial"/>
                <a:cs typeface="Arial"/>
              </a:rPr>
              <a:pPr algn="ctr" rtl="0">
                <a:defRPr sz="1000"/>
              </a:pPr>
              <a:t>GK</a:t>
            </a:fld>
            <a:endParaRPr lang="en-US" sz="700" b="0" i="0" u="none" strike="noStrike" baseline="0">
              <a:solidFill>
                <a:srgbClr val="000000"/>
              </a:solidFill>
              <a:latin typeface="Arial"/>
              <a:cs typeface="Arial"/>
            </a:endParaRPr>
          </a:p>
        </xdr:txBody>
      </xdr:sp>
    </xdr:grpSp>
    <xdr:clientData/>
  </xdr:twoCellAnchor>
  <xdr:twoCellAnchor>
    <xdr:from>
      <xdr:col>7</xdr:col>
      <xdr:colOff>125730</xdr:colOff>
      <xdr:row>15</xdr:row>
      <xdr:rowOff>26670</xdr:rowOff>
    </xdr:from>
    <xdr:to>
      <xdr:col>8</xdr:col>
      <xdr:colOff>125730</xdr:colOff>
      <xdr:row>17</xdr:row>
      <xdr:rowOff>5715</xdr:rowOff>
    </xdr:to>
    <xdr:grpSp>
      <xdr:nvGrpSpPr>
        <xdr:cNvPr id="19877" name="Group 421">
          <a:extLst>
            <a:ext uri="{FF2B5EF4-FFF2-40B4-BE49-F238E27FC236}">
              <a16:creationId xmlns:a16="http://schemas.microsoft.com/office/drawing/2014/main" id="{00000000-0008-0000-0100-0000A54D0000}"/>
            </a:ext>
          </a:extLst>
        </xdr:cNvPr>
        <xdr:cNvGrpSpPr>
          <a:grpSpLocks/>
        </xdr:cNvGrpSpPr>
      </xdr:nvGrpSpPr>
      <xdr:grpSpPr bwMode="auto">
        <a:xfrm>
          <a:off x="4361180" y="2534920"/>
          <a:ext cx="609600" cy="296545"/>
          <a:chOff x="456" y="270"/>
          <a:chExt cx="56" cy="33"/>
        </a:xfrm>
      </xdr:grpSpPr>
      <xdr:sp macro="" textlink="$M$10">
        <xdr:nvSpPr>
          <xdr:cNvPr id="19777" name="Oval 123">
            <a:extLst>
              <a:ext uri="{FF2B5EF4-FFF2-40B4-BE49-F238E27FC236}">
                <a16:creationId xmlns:a16="http://schemas.microsoft.com/office/drawing/2014/main" id="{00000000-0008-0000-0100-0000414D0000}"/>
              </a:ext>
            </a:extLst>
          </xdr:cNvPr>
          <xdr:cNvSpPr>
            <a:spLocks noChangeArrowheads="1" noTextEdit="1"/>
          </xdr:cNvSpPr>
        </xdr:nvSpPr>
        <xdr:spPr bwMode="auto">
          <a:xfrm>
            <a:off x="456" y="28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486AB58-94E8-4ACC-A86C-9434FB64260D}" type="TxLink">
              <a:rPr lang="en-US" sz="800" b="0" i="0" u="none" strike="noStrike" baseline="0">
                <a:solidFill>
                  <a:srgbClr val="000000"/>
                </a:solidFill>
                <a:latin typeface="Arial"/>
                <a:cs typeface="Arial"/>
              </a:rPr>
              <a:pPr algn="ctr" rtl="0">
                <a:defRPr sz="1000"/>
              </a:pPr>
              <a:t>Player6</a:t>
            </a:fld>
            <a:endParaRPr lang="en-US" sz="800" b="0" i="0" u="none" strike="noStrike" baseline="0">
              <a:solidFill>
                <a:srgbClr val="000000"/>
              </a:solidFill>
              <a:latin typeface="Arial"/>
              <a:cs typeface="Arial"/>
            </a:endParaRPr>
          </a:p>
        </xdr:txBody>
      </xdr:sp>
      <xdr:sp macro="" textlink="$N$10">
        <xdr:nvSpPr>
          <xdr:cNvPr id="19778" name="Oval 322">
            <a:extLst>
              <a:ext uri="{FF2B5EF4-FFF2-40B4-BE49-F238E27FC236}">
                <a16:creationId xmlns:a16="http://schemas.microsoft.com/office/drawing/2014/main" id="{00000000-0008-0000-0100-0000424D0000}"/>
              </a:ext>
            </a:extLst>
          </xdr:cNvPr>
          <xdr:cNvSpPr>
            <a:spLocks noChangeArrowheads="1" noTextEdit="1"/>
          </xdr:cNvSpPr>
        </xdr:nvSpPr>
        <xdr:spPr bwMode="auto">
          <a:xfrm>
            <a:off x="471" y="270"/>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A9CC8E4-D069-4E14-887B-CE7DF5582523}" type="TxLink">
              <a:rPr lang="en-US" sz="700" b="0" i="0" u="none" strike="noStrike" baseline="0">
                <a:solidFill>
                  <a:srgbClr val="000000"/>
                </a:solidFill>
                <a:latin typeface="Arial"/>
                <a:cs typeface="Arial"/>
              </a:rPr>
              <a:pPr algn="ctr" rtl="0">
                <a:defRPr sz="1000"/>
              </a:pPr>
              <a:t>LM</a:t>
            </a:fld>
            <a:endParaRPr lang="en-US" sz="700" b="0" i="0" u="none" strike="noStrike" baseline="0">
              <a:solidFill>
                <a:srgbClr val="000000"/>
              </a:solidFill>
              <a:latin typeface="Arial"/>
              <a:cs typeface="Arial"/>
            </a:endParaRPr>
          </a:p>
        </xdr:txBody>
      </xdr:sp>
    </xdr:grpSp>
    <xdr:clientData/>
  </xdr:twoCellAnchor>
  <xdr:twoCellAnchor>
    <xdr:from>
      <xdr:col>8</xdr:col>
      <xdr:colOff>182880</xdr:colOff>
      <xdr:row>16</xdr:row>
      <xdr:rowOff>154305</xdr:rowOff>
    </xdr:from>
    <xdr:to>
      <xdr:col>9</xdr:col>
      <xdr:colOff>182880</xdr:colOff>
      <xdr:row>18</xdr:row>
      <xdr:rowOff>133350</xdr:rowOff>
    </xdr:to>
    <xdr:grpSp>
      <xdr:nvGrpSpPr>
        <xdr:cNvPr id="19878" name="Group 422">
          <a:extLst>
            <a:ext uri="{FF2B5EF4-FFF2-40B4-BE49-F238E27FC236}">
              <a16:creationId xmlns:a16="http://schemas.microsoft.com/office/drawing/2014/main" id="{00000000-0008-0000-0100-0000A64D0000}"/>
            </a:ext>
          </a:extLst>
        </xdr:cNvPr>
        <xdr:cNvGrpSpPr>
          <a:grpSpLocks/>
        </xdr:cNvGrpSpPr>
      </xdr:nvGrpSpPr>
      <xdr:grpSpPr bwMode="auto">
        <a:xfrm>
          <a:off x="5027930" y="2821305"/>
          <a:ext cx="609600" cy="296545"/>
          <a:chOff x="530" y="301"/>
          <a:chExt cx="56" cy="33"/>
        </a:xfrm>
      </xdr:grpSpPr>
      <xdr:sp macro="" textlink="$M$11">
        <xdr:nvSpPr>
          <xdr:cNvPr id="19780" name="Oval 123">
            <a:extLst>
              <a:ext uri="{FF2B5EF4-FFF2-40B4-BE49-F238E27FC236}">
                <a16:creationId xmlns:a16="http://schemas.microsoft.com/office/drawing/2014/main" id="{00000000-0008-0000-0100-0000444D0000}"/>
              </a:ext>
            </a:extLst>
          </xdr:cNvPr>
          <xdr:cNvSpPr>
            <a:spLocks noChangeArrowheads="1" noTextEdit="1"/>
          </xdr:cNvSpPr>
        </xdr:nvSpPr>
        <xdr:spPr bwMode="auto">
          <a:xfrm>
            <a:off x="530" y="31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5FA167C4-F688-4CBF-8295-6990A4FA5A38}" type="TxLink">
              <a:rPr lang="en-US" sz="800" b="0" i="0" u="none" strike="noStrike" baseline="0">
                <a:solidFill>
                  <a:srgbClr val="000000"/>
                </a:solidFill>
                <a:latin typeface="Arial"/>
                <a:cs typeface="Arial"/>
              </a:rPr>
              <a:pPr algn="ctr" rtl="0">
                <a:defRPr sz="1000"/>
              </a:pPr>
              <a:t>Player7</a:t>
            </a:fld>
            <a:endParaRPr lang="en-US" sz="800" b="0" i="0" u="none" strike="noStrike" baseline="0">
              <a:solidFill>
                <a:srgbClr val="000000"/>
              </a:solidFill>
              <a:latin typeface="Arial"/>
              <a:cs typeface="Arial"/>
            </a:endParaRPr>
          </a:p>
        </xdr:txBody>
      </xdr:sp>
      <xdr:sp macro="" textlink="$N$11">
        <xdr:nvSpPr>
          <xdr:cNvPr id="19781" name="Oval 325">
            <a:extLst>
              <a:ext uri="{FF2B5EF4-FFF2-40B4-BE49-F238E27FC236}">
                <a16:creationId xmlns:a16="http://schemas.microsoft.com/office/drawing/2014/main" id="{00000000-0008-0000-0100-0000454D0000}"/>
              </a:ext>
            </a:extLst>
          </xdr:cNvPr>
          <xdr:cNvSpPr>
            <a:spLocks noChangeArrowheads="1" noTextEdit="1"/>
          </xdr:cNvSpPr>
        </xdr:nvSpPr>
        <xdr:spPr bwMode="auto">
          <a:xfrm>
            <a:off x="543" y="301"/>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2ED272F-B8B8-4BC3-BF00-4EE6DCB95320}"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9</xdr:col>
      <xdr:colOff>459105</xdr:colOff>
      <xdr:row>16</xdr:row>
      <xdr:rowOff>163830</xdr:rowOff>
    </xdr:from>
    <xdr:to>
      <xdr:col>10</xdr:col>
      <xdr:colOff>459105</xdr:colOff>
      <xdr:row>18</xdr:row>
      <xdr:rowOff>142875</xdr:rowOff>
    </xdr:to>
    <xdr:grpSp>
      <xdr:nvGrpSpPr>
        <xdr:cNvPr id="19879" name="Group 423">
          <a:extLst>
            <a:ext uri="{FF2B5EF4-FFF2-40B4-BE49-F238E27FC236}">
              <a16:creationId xmlns:a16="http://schemas.microsoft.com/office/drawing/2014/main" id="{00000000-0008-0000-0100-0000A74D0000}"/>
            </a:ext>
          </a:extLst>
        </xdr:cNvPr>
        <xdr:cNvGrpSpPr>
          <a:grpSpLocks/>
        </xdr:cNvGrpSpPr>
      </xdr:nvGrpSpPr>
      <xdr:grpSpPr bwMode="auto">
        <a:xfrm>
          <a:off x="5913755" y="2824480"/>
          <a:ext cx="609600" cy="302895"/>
          <a:chOff x="623" y="302"/>
          <a:chExt cx="56" cy="33"/>
        </a:xfrm>
      </xdr:grpSpPr>
      <xdr:sp macro="" textlink="$M$12">
        <xdr:nvSpPr>
          <xdr:cNvPr id="19783" name="Oval 123">
            <a:extLst>
              <a:ext uri="{FF2B5EF4-FFF2-40B4-BE49-F238E27FC236}">
                <a16:creationId xmlns:a16="http://schemas.microsoft.com/office/drawing/2014/main" id="{00000000-0008-0000-0100-0000474D0000}"/>
              </a:ext>
            </a:extLst>
          </xdr:cNvPr>
          <xdr:cNvSpPr>
            <a:spLocks noChangeArrowheads="1" noTextEdit="1"/>
          </xdr:cNvSpPr>
        </xdr:nvSpPr>
        <xdr:spPr bwMode="auto">
          <a:xfrm>
            <a:off x="623" y="31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08E6E76-BE54-4CE7-AE0B-F3F599A7C659}" type="TxLink">
              <a:rPr lang="en-US" sz="800" b="0" i="0" u="none" strike="noStrike" baseline="0">
                <a:solidFill>
                  <a:srgbClr val="000000"/>
                </a:solidFill>
                <a:latin typeface="Arial"/>
                <a:cs typeface="Arial"/>
              </a:rPr>
              <a:pPr algn="ctr" rtl="0">
                <a:defRPr sz="1000"/>
              </a:pPr>
              <a:t>Player8</a:t>
            </a:fld>
            <a:endParaRPr lang="en-US" sz="800" b="0" i="0" u="none" strike="noStrike" baseline="0">
              <a:solidFill>
                <a:srgbClr val="000000"/>
              </a:solidFill>
              <a:latin typeface="Arial"/>
              <a:cs typeface="Arial"/>
            </a:endParaRPr>
          </a:p>
        </xdr:txBody>
      </xdr:sp>
      <xdr:sp macro="" textlink="$N$12">
        <xdr:nvSpPr>
          <xdr:cNvPr id="19784" name="Oval 328">
            <a:extLst>
              <a:ext uri="{FF2B5EF4-FFF2-40B4-BE49-F238E27FC236}">
                <a16:creationId xmlns:a16="http://schemas.microsoft.com/office/drawing/2014/main" id="{00000000-0008-0000-0100-0000484D0000}"/>
              </a:ext>
            </a:extLst>
          </xdr:cNvPr>
          <xdr:cNvSpPr>
            <a:spLocks noChangeArrowheads="1" noTextEdit="1"/>
          </xdr:cNvSpPr>
        </xdr:nvSpPr>
        <xdr:spPr bwMode="auto">
          <a:xfrm>
            <a:off x="636" y="302"/>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7720C04-3F3B-41C2-80FA-DD1E718478FA}"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10</xdr:col>
      <xdr:colOff>440055</xdr:colOff>
      <xdr:row>21</xdr:row>
      <xdr:rowOff>163830</xdr:rowOff>
    </xdr:from>
    <xdr:to>
      <xdr:col>11</xdr:col>
      <xdr:colOff>440055</xdr:colOff>
      <xdr:row>23</xdr:row>
      <xdr:rowOff>142875</xdr:rowOff>
    </xdr:to>
    <xdr:grpSp>
      <xdr:nvGrpSpPr>
        <xdr:cNvPr id="19884" name="Group 428">
          <a:extLst>
            <a:ext uri="{FF2B5EF4-FFF2-40B4-BE49-F238E27FC236}">
              <a16:creationId xmlns:a16="http://schemas.microsoft.com/office/drawing/2014/main" id="{00000000-0008-0000-0100-0000AC4D0000}"/>
            </a:ext>
          </a:extLst>
        </xdr:cNvPr>
        <xdr:cNvGrpSpPr>
          <a:grpSpLocks/>
        </xdr:cNvGrpSpPr>
      </xdr:nvGrpSpPr>
      <xdr:grpSpPr bwMode="auto">
        <a:xfrm>
          <a:off x="6504305" y="3618230"/>
          <a:ext cx="609600" cy="302895"/>
          <a:chOff x="685" y="390"/>
          <a:chExt cx="56" cy="33"/>
        </a:xfrm>
      </xdr:grpSpPr>
      <xdr:sp macro="" textlink="$M$9">
        <xdr:nvSpPr>
          <xdr:cNvPr id="19786" name="Oval 123">
            <a:extLst>
              <a:ext uri="{FF2B5EF4-FFF2-40B4-BE49-F238E27FC236}">
                <a16:creationId xmlns:a16="http://schemas.microsoft.com/office/drawing/2014/main" id="{00000000-0008-0000-0100-00004A4D0000}"/>
              </a:ext>
            </a:extLst>
          </xdr:cNvPr>
          <xdr:cNvSpPr>
            <a:spLocks noChangeArrowheads="1" noTextEdit="1"/>
          </xdr:cNvSpPr>
        </xdr:nvSpPr>
        <xdr:spPr bwMode="auto">
          <a:xfrm>
            <a:off x="685" y="4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1CC36CCE-1A6F-4E08-A349-50EBC779A910}" type="TxLink">
              <a:rPr lang="en-US" sz="800" b="0" i="0" u="none" strike="noStrike" baseline="0">
                <a:solidFill>
                  <a:srgbClr val="000000"/>
                </a:solidFill>
                <a:latin typeface="Arial"/>
                <a:cs typeface="Arial"/>
              </a:rPr>
              <a:pPr algn="ctr" rtl="0">
                <a:defRPr sz="1000"/>
              </a:pPr>
              <a:t>Player5</a:t>
            </a:fld>
            <a:endParaRPr lang="en-US" sz="800" b="0" i="0" u="none" strike="noStrike" baseline="0">
              <a:solidFill>
                <a:srgbClr val="000000"/>
              </a:solidFill>
              <a:latin typeface="Arial"/>
              <a:cs typeface="Arial"/>
            </a:endParaRPr>
          </a:p>
        </xdr:txBody>
      </xdr:sp>
      <xdr:sp macro="" textlink="$N$9">
        <xdr:nvSpPr>
          <xdr:cNvPr id="19787" name="Oval 331">
            <a:extLst>
              <a:ext uri="{FF2B5EF4-FFF2-40B4-BE49-F238E27FC236}">
                <a16:creationId xmlns:a16="http://schemas.microsoft.com/office/drawing/2014/main" id="{00000000-0008-0000-0100-00004B4D0000}"/>
              </a:ext>
            </a:extLst>
          </xdr:cNvPr>
          <xdr:cNvSpPr>
            <a:spLocks noChangeArrowheads="1" noTextEdit="1"/>
          </xdr:cNvSpPr>
        </xdr:nvSpPr>
        <xdr:spPr bwMode="auto">
          <a:xfrm>
            <a:off x="701" y="390"/>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0143332-2F8F-46DE-844D-EB3B84C1203A}" type="TxLink">
              <a:rPr lang="en-US" sz="700" b="0" i="0" u="none" strike="noStrike" baseline="0">
                <a:solidFill>
                  <a:srgbClr val="000000"/>
                </a:solidFill>
                <a:latin typeface="Arial"/>
                <a:cs typeface="Arial"/>
              </a:rPr>
              <a:pPr algn="ctr" rtl="0">
                <a:defRPr sz="1000"/>
              </a:pPr>
              <a:t>RB</a:t>
            </a:fld>
            <a:endParaRPr lang="en-US" sz="700" b="0" i="0" u="none" strike="noStrike" baseline="0">
              <a:solidFill>
                <a:srgbClr val="000000"/>
              </a:solidFill>
              <a:latin typeface="Arial"/>
              <a:cs typeface="Arial"/>
            </a:endParaRPr>
          </a:p>
        </xdr:txBody>
      </xdr:sp>
    </xdr:grpSp>
    <xdr:clientData/>
  </xdr:twoCellAnchor>
  <xdr:twoCellAnchor>
    <xdr:from>
      <xdr:col>9</xdr:col>
      <xdr:colOff>421005</xdr:colOff>
      <xdr:row>23</xdr:row>
      <xdr:rowOff>123825</xdr:rowOff>
    </xdr:from>
    <xdr:to>
      <xdr:col>10</xdr:col>
      <xdr:colOff>421005</xdr:colOff>
      <xdr:row>25</xdr:row>
      <xdr:rowOff>102870</xdr:rowOff>
    </xdr:to>
    <xdr:grpSp>
      <xdr:nvGrpSpPr>
        <xdr:cNvPr id="19883" name="Group 427">
          <a:extLst>
            <a:ext uri="{FF2B5EF4-FFF2-40B4-BE49-F238E27FC236}">
              <a16:creationId xmlns:a16="http://schemas.microsoft.com/office/drawing/2014/main" id="{00000000-0008-0000-0100-0000AB4D0000}"/>
            </a:ext>
          </a:extLst>
        </xdr:cNvPr>
        <xdr:cNvGrpSpPr>
          <a:grpSpLocks/>
        </xdr:cNvGrpSpPr>
      </xdr:nvGrpSpPr>
      <xdr:grpSpPr bwMode="auto">
        <a:xfrm>
          <a:off x="5875655" y="3902075"/>
          <a:ext cx="609600" cy="296545"/>
          <a:chOff x="619" y="421"/>
          <a:chExt cx="56" cy="33"/>
        </a:xfrm>
      </xdr:grpSpPr>
      <xdr:sp macro="" textlink="$M$8">
        <xdr:nvSpPr>
          <xdr:cNvPr id="19789" name="Oval 123">
            <a:extLst>
              <a:ext uri="{FF2B5EF4-FFF2-40B4-BE49-F238E27FC236}">
                <a16:creationId xmlns:a16="http://schemas.microsoft.com/office/drawing/2014/main" id="{00000000-0008-0000-0100-00004D4D0000}"/>
              </a:ext>
            </a:extLst>
          </xdr:cNvPr>
          <xdr:cNvSpPr>
            <a:spLocks noChangeArrowheads="1" noTextEdit="1"/>
          </xdr:cNvSpPr>
        </xdr:nvSpPr>
        <xdr:spPr bwMode="auto">
          <a:xfrm>
            <a:off x="619" y="43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203F980-EB5F-4DBE-B38F-7CE1F08138B5}" type="TxLink">
              <a:rPr lang="en-US" sz="800" b="0" i="0" u="none" strike="noStrike" baseline="0">
                <a:solidFill>
                  <a:srgbClr val="000000"/>
                </a:solidFill>
                <a:latin typeface="Arial"/>
                <a:cs typeface="Arial"/>
              </a:rPr>
              <a:pPr algn="ctr" rtl="0">
                <a:defRPr sz="1000"/>
              </a:pPr>
              <a:t>Player4</a:t>
            </a:fld>
            <a:endParaRPr lang="en-US" sz="800" b="0" i="0" u="none" strike="noStrike" baseline="0">
              <a:solidFill>
                <a:srgbClr val="000000"/>
              </a:solidFill>
              <a:latin typeface="Arial"/>
              <a:cs typeface="Arial"/>
            </a:endParaRPr>
          </a:p>
        </xdr:txBody>
      </xdr:sp>
      <xdr:sp macro="" textlink="$N$8">
        <xdr:nvSpPr>
          <xdr:cNvPr id="19790" name="Oval 334">
            <a:extLst>
              <a:ext uri="{FF2B5EF4-FFF2-40B4-BE49-F238E27FC236}">
                <a16:creationId xmlns:a16="http://schemas.microsoft.com/office/drawing/2014/main" id="{00000000-0008-0000-0100-00004E4D0000}"/>
              </a:ext>
            </a:extLst>
          </xdr:cNvPr>
          <xdr:cNvSpPr>
            <a:spLocks noChangeArrowheads="1" noTextEdit="1"/>
          </xdr:cNvSpPr>
        </xdr:nvSpPr>
        <xdr:spPr bwMode="auto">
          <a:xfrm>
            <a:off x="635" y="421"/>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596533E-D3CB-45D6-9A9D-DE333E459243}"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8</xdr:col>
      <xdr:colOff>220980</xdr:colOff>
      <xdr:row>23</xdr:row>
      <xdr:rowOff>114300</xdr:rowOff>
    </xdr:from>
    <xdr:to>
      <xdr:col>9</xdr:col>
      <xdr:colOff>220980</xdr:colOff>
      <xdr:row>25</xdr:row>
      <xdr:rowOff>93345</xdr:rowOff>
    </xdr:to>
    <xdr:grpSp>
      <xdr:nvGrpSpPr>
        <xdr:cNvPr id="19882" name="Group 426">
          <a:extLst>
            <a:ext uri="{FF2B5EF4-FFF2-40B4-BE49-F238E27FC236}">
              <a16:creationId xmlns:a16="http://schemas.microsoft.com/office/drawing/2014/main" id="{00000000-0008-0000-0100-0000AA4D0000}"/>
            </a:ext>
          </a:extLst>
        </xdr:cNvPr>
        <xdr:cNvGrpSpPr>
          <a:grpSpLocks/>
        </xdr:cNvGrpSpPr>
      </xdr:nvGrpSpPr>
      <xdr:grpSpPr bwMode="auto">
        <a:xfrm>
          <a:off x="5066030" y="3892550"/>
          <a:ext cx="609600" cy="296545"/>
          <a:chOff x="534" y="420"/>
          <a:chExt cx="56" cy="33"/>
        </a:xfrm>
      </xdr:grpSpPr>
      <xdr:sp macro="" textlink="$M$7">
        <xdr:nvSpPr>
          <xdr:cNvPr id="19792" name="Oval 123">
            <a:extLst>
              <a:ext uri="{FF2B5EF4-FFF2-40B4-BE49-F238E27FC236}">
                <a16:creationId xmlns:a16="http://schemas.microsoft.com/office/drawing/2014/main" id="{00000000-0008-0000-0100-0000504D0000}"/>
              </a:ext>
            </a:extLst>
          </xdr:cNvPr>
          <xdr:cNvSpPr>
            <a:spLocks noChangeArrowheads="1" noTextEdit="1"/>
          </xdr:cNvSpPr>
        </xdr:nvSpPr>
        <xdr:spPr bwMode="auto">
          <a:xfrm>
            <a:off x="534" y="43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556AD515-B3F2-4F40-A9D3-07D77E9462DF}" type="TxLink">
              <a:rPr lang="en-US" sz="800" b="0" i="0" u="none" strike="noStrike" baseline="0">
                <a:solidFill>
                  <a:srgbClr val="000000"/>
                </a:solidFill>
                <a:latin typeface="Arial"/>
                <a:cs typeface="Arial"/>
              </a:rPr>
              <a:pPr algn="ctr" rtl="0">
                <a:defRPr sz="1000"/>
              </a:pPr>
              <a:t>Player3</a:t>
            </a:fld>
            <a:endParaRPr lang="en-US" sz="800" b="0" i="0" u="none" strike="noStrike" baseline="0">
              <a:solidFill>
                <a:srgbClr val="000000"/>
              </a:solidFill>
              <a:latin typeface="Arial"/>
              <a:cs typeface="Arial"/>
            </a:endParaRPr>
          </a:p>
        </xdr:txBody>
      </xdr:sp>
      <xdr:sp macro="" textlink="$N$7">
        <xdr:nvSpPr>
          <xdr:cNvPr id="19793" name="Oval 337">
            <a:extLst>
              <a:ext uri="{FF2B5EF4-FFF2-40B4-BE49-F238E27FC236}">
                <a16:creationId xmlns:a16="http://schemas.microsoft.com/office/drawing/2014/main" id="{00000000-0008-0000-0100-0000514D0000}"/>
              </a:ext>
            </a:extLst>
          </xdr:cNvPr>
          <xdr:cNvSpPr>
            <a:spLocks noChangeArrowheads="1" noTextEdit="1"/>
          </xdr:cNvSpPr>
        </xdr:nvSpPr>
        <xdr:spPr bwMode="auto">
          <a:xfrm>
            <a:off x="550" y="420"/>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029ECD3C-AA28-4436-AB96-35F18B838C6A}"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7</xdr:col>
      <xdr:colOff>173355</xdr:colOff>
      <xdr:row>21</xdr:row>
      <xdr:rowOff>163830</xdr:rowOff>
    </xdr:from>
    <xdr:to>
      <xdr:col>8</xdr:col>
      <xdr:colOff>173355</xdr:colOff>
      <xdr:row>23</xdr:row>
      <xdr:rowOff>142875</xdr:rowOff>
    </xdr:to>
    <xdr:grpSp>
      <xdr:nvGrpSpPr>
        <xdr:cNvPr id="19881" name="Group 425">
          <a:extLst>
            <a:ext uri="{FF2B5EF4-FFF2-40B4-BE49-F238E27FC236}">
              <a16:creationId xmlns:a16="http://schemas.microsoft.com/office/drawing/2014/main" id="{00000000-0008-0000-0100-0000A94D0000}"/>
            </a:ext>
          </a:extLst>
        </xdr:cNvPr>
        <xdr:cNvGrpSpPr>
          <a:grpSpLocks/>
        </xdr:cNvGrpSpPr>
      </xdr:nvGrpSpPr>
      <xdr:grpSpPr bwMode="auto">
        <a:xfrm>
          <a:off x="4408805" y="3618230"/>
          <a:ext cx="609600" cy="302895"/>
          <a:chOff x="465" y="390"/>
          <a:chExt cx="56" cy="33"/>
        </a:xfrm>
      </xdr:grpSpPr>
      <xdr:sp macro="" textlink="$M$6">
        <xdr:nvSpPr>
          <xdr:cNvPr id="19795" name="Oval 123">
            <a:extLst>
              <a:ext uri="{FF2B5EF4-FFF2-40B4-BE49-F238E27FC236}">
                <a16:creationId xmlns:a16="http://schemas.microsoft.com/office/drawing/2014/main" id="{00000000-0008-0000-0100-0000534D0000}"/>
              </a:ext>
            </a:extLst>
          </xdr:cNvPr>
          <xdr:cNvSpPr>
            <a:spLocks noChangeArrowheads="1" noTextEdit="1"/>
          </xdr:cNvSpPr>
        </xdr:nvSpPr>
        <xdr:spPr bwMode="auto">
          <a:xfrm>
            <a:off x="465" y="4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E533B5B1-C32E-40C8-B6AD-605FADC606E1}" type="TxLink">
              <a:rPr lang="en-US" sz="800" b="0" i="0" u="none" strike="noStrike" baseline="0">
                <a:solidFill>
                  <a:srgbClr val="000000"/>
                </a:solidFill>
                <a:latin typeface="Arial"/>
                <a:cs typeface="Arial"/>
              </a:rPr>
              <a:pPr algn="ctr" rtl="0">
                <a:defRPr sz="1000"/>
              </a:pPr>
              <a:t>Player2</a:t>
            </a:fld>
            <a:endParaRPr lang="en-US" sz="800" b="0" i="0" u="none" strike="noStrike" baseline="0">
              <a:solidFill>
                <a:srgbClr val="000000"/>
              </a:solidFill>
              <a:latin typeface="Arial"/>
              <a:cs typeface="Arial"/>
            </a:endParaRPr>
          </a:p>
        </xdr:txBody>
      </xdr:sp>
      <xdr:sp macro="" textlink="$N$6">
        <xdr:nvSpPr>
          <xdr:cNvPr id="19796" name="Oval 340">
            <a:extLst>
              <a:ext uri="{FF2B5EF4-FFF2-40B4-BE49-F238E27FC236}">
                <a16:creationId xmlns:a16="http://schemas.microsoft.com/office/drawing/2014/main" id="{00000000-0008-0000-0100-0000544D0000}"/>
              </a:ext>
            </a:extLst>
          </xdr:cNvPr>
          <xdr:cNvSpPr>
            <a:spLocks noChangeArrowheads="1" noTextEdit="1"/>
          </xdr:cNvSpPr>
        </xdr:nvSpPr>
        <xdr:spPr bwMode="auto">
          <a:xfrm>
            <a:off x="480" y="390"/>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FCF3A271-155D-48DC-81F5-DC044DE65B5E}" type="TxLink">
              <a:rPr lang="en-US" sz="700" b="0" i="0" u="none" strike="noStrike" baseline="0">
                <a:solidFill>
                  <a:srgbClr val="000000"/>
                </a:solidFill>
                <a:latin typeface="Arial"/>
                <a:cs typeface="Arial"/>
              </a:rPr>
              <a:pPr algn="ctr" rtl="0">
                <a:defRPr sz="1000"/>
              </a:pPr>
              <a:t>LB</a:t>
            </a:fld>
            <a:endParaRPr lang="en-US" sz="700" b="0" i="0" u="none" strike="noStrike" baseline="0">
              <a:solidFill>
                <a:srgbClr val="000000"/>
              </a:solidFill>
              <a:latin typeface="Arial"/>
              <a:cs typeface="Arial"/>
            </a:endParaRPr>
          </a:p>
        </xdr:txBody>
      </xdr:sp>
    </xdr:grpSp>
    <xdr:clientData/>
  </xdr:twoCellAnchor>
  <xdr:twoCellAnchor>
    <xdr:from>
      <xdr:col>10</xdr:col>
      <xdr:colOff>506730</xdr:colOff>
      <xdr:row>15</xdr:row>
      <xdr:rowOff>26670</xdr:rowOff>
    </xdr:from>
    <xdr:to>
      <xdr:col>11</xdr:col>
      <xdr:colOff>506730</xdr:colOff>
      <xdr:row>17</xdr:row>
      <xdr:rowOff>5715</xdr:rowOff>
    </xdr:to>
    <xdr:grpSp>
      <xdr:nvGrpSpPr>
        <xdr:cNvPr id="19880" name="Group 424">
          <a:extLst>
            <a:ext uri="{FF2B5EF4-FFF2-40B4-BE49-F238E27FC236}">
              <a16:creationId xmlns:a16="http://schemas.microsoft.com/office/drawing/2014/main" id="{00000000-0008-0000-0100-0000A84D0000}"/>
            </a:ext>
          </a:extLst>
        </xdr:cNvPr>
        <xdr:cNvGrpSpPr>
          <a:grpSpLocks/>
        </xdr:cNvGrpSpPr>
      </xdr:nvGrpSpPr>
      <xdr:grpSpPr bwMode="auto">
        <a:xfrm>
          <a:off x="6570980" y="2534920"/>
          <a:ext cx="609600" cy="296545"/>
          <a:chOff x="692" y="270"/>
          <a:chExt cx="56" cy="33"/>
        </a:xfrm>
      </xdr:grpSpPr>
      <xdr:sp macro="" textlink="$M$13">
        <xdr:nvSpPr>
          <xdr:cNvPr id="19798" name="Oval 123">
            <a:extLst>
              <a:ext uri="{FF2B5EF4-FFF2-40B4-BE49-F238E27FC236}">
                <a16:creationId xmlns:a16="http://schemas.microsoft.com/office/drawing/2014/main" id="{00000000-0008-0000-0100-0000564D0000}"/>
              </a:ext>
            </a:extLst>
          </xdr:cNvPr>
          <xdr:cNvSpPr>
            <a:spLocks noChangeArrowheads="1" noTextEdit="1"/>
          </xdr:cNvSpPr>
        </xdr:nvSpPr>
        <xdr:spPr bwMode="auto">
          <a:xfrm>
            <a:off x="692" y="28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BF17861F-4AF4-48B5-94C2-FF3501838E85}" type="TxLink">
              <a:rPr lang="en-US" sz="800" b="0" i="0" u="none" strike="noStrike" baseline="0">
                <a:solidFill>
                  <a:srgbClr val="000000"/>
                </a:solidFill>
                <a:latin typeface="Arial"/>
                <a:cs typeface="Arial"/>
              </a:rPr>
              <a:pPr algn="ctr" rtl="0">
                <a:defRPr sz="1000"/>
              </a:pPr>
              <a:t>Player9</a:t>
            </a:fld>
            <a:endParaRPr lang="en-US" sz="800" b="0" i="0" u="none" strike="noStrike" baseline="0">
              <a:solidFill>
                <a:srgbClr val="000000"/>
              </a:solidFill>
              <a:latin typeface="Arial"/>
              <a:cs typeface="Arial"/>
            </a:endParaRPr>
          </a:p>
        </xdr:txBody>
      </xdr:sp>
      <xdr:sp macro="" textlink="$N$13">
        <xdr:nvSpPr>
          <xdr:cNvPr id="19799" name="Oval 343">
            <a:extLst>
              <a:ext uri="{FF2B5EF4-FFF2-40B4-BE49-F238E27FC236}">
                <a16:creationId xmlns:a16="http://schemas.microsoft.com/office/drawing/2014/main" id="{00000000-0008-0000-0100-0000574D0000}"/>
              </a:ext>
            </a:extLst>
          </xdr:cNvPr>
          <xdr:cNvSpPr>
            <a:spLocks noChangeArrowheads="1" noTextEdit="1"/>
          </xdr:cNvSpPr>
        </xdr:nvSpPr>
        <xdr:spPr bwMode="auto">
          <a:xfrm>
            <a:off x="706" y="270"/>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44AC346-0B16-4E13-953D-7B3B427DCEEC}" type="TxLink">
              <a:rPr lang="en-US" sz="700" b="0" i="0" u="none" strike="noStrike" baseline="0">
                <a:solidFill>
                  <a:srgbClr val="000000"/>
                </a:solidFill>
                <a:latin typeface="Arial"/>
                <a:cs typeface="Arial"/>
              </a:rPr>
              <a:pPr algn="ctr" rtl="0">
                <a:defRPr sz="1000"/>
              </a:pPr>
              <a:t>RM</a:t>
            </a:fld>
            <a:endParaRPr lang="en-US" sz="700" b="0" i="0" u="none" strike="noStrike" baseline="0">
              <a:solidFill>
                <a:srgbClr val="000000"/>
              </a:solidFill>
              <a:latin typeface="Arial"/>
              <a:cs typeface="Arial"/>
            </a:endParaRPr>
          </a:p>
        </xdr:txBody>
      </xdr:sp>
    </xdr:grpSp>
    <xdr:clientData/>
  </xdr:twoCellAnchor>
  <xdr:twoCellAnchor>
    <xdr:from>
      <xdr:col>8</xdr:col>
      <xdr:colOff>163830</xdr:colOff>
      <xdr:row>11</xdr:row>
      <xdr:rowOff>20955</xdr:rowOff>
    </xdr:from>
    <xdr:to>
      <xdr:col>9</xdr:col>
      <xdr:colOff>163830</xdr:colOff>
      <xdr:row>13</xdr:row>
      <xdr:rowOff>0</xdr:rowOff>
    </xdr:to>
    <xdr:grpSp>
      <xdr:nvGrpSpPr>
        <xdr:cNvPr id="19875" name="Group 419">
          <a:extLst>
            <a:ext uri="{FF2B5EF4-FFF2-40B4-BE49-F238E27FC236}">
              <a16:creationId xmlns:a16="http://schemas.microsoft.com/office/drawing/2014/main" id="{00000000-0008-0000-0100-0000A34D0000}"/>
            </a:ext>
          </a:extLst>
        </xdr:cNvPr>
        <xdr:cNvGrpSpPr>
          <a:grpSpLocks/>
        </xdr:cNvGrpSpPr>
      </xdr:nvGrpSpPr>
      <xdr:grpSpPr bwMode="auto">
        <a:xfrm>
          <a:off x="5008880" y="1894205"/>
          <a:ext cx="609600" cy="296545"/>
          <a:chOff x="528" y="199"/>
          <a:chExt cx="56" cy="33"/>
        </a:xfrm>
      </xdr:grpSpPr>
      <xdr:sp macro="" textlink="$M$14">
        <xdr:nvSpPr>
          <xdr:cNvPr id="19801" name="Oval 123">
            <a:extLst>
              <a:ext uri="{FF2B5EF4-FFF2-40B4-BE49-F238E27FC236}">
                <a16:creationId xmlns:a16="http://schemas.microsoft.com/office/drawing/2014/main" id="{00000000-0008-0000-0100-0000594D0000}"/>
              </a:ext>
            </a:extLst>
          </xdr:cNvPr>
          <xdr:cNvSpPr>
            <a:spLocks noChangeArrowheads="1" noTextEdit="1"/>
          </xdr:cNvSpPr>
        </xdr:nvSpPr>
        <xdr:spPr bwMode="auto">
          <a:xfrm>
            <a:off x="528" y="211"/>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96FA9987-D6EC-4F0D-B7DE-1864C81ED635}" type="TxLink">
              <a:rPr lang="en-US" sz="800" b="0" i="0" u="none" strike="noStrike" baseline="0">
                <a:solidFill>
                  <a:srgbClr val="000000"/>
                </a:solidFill>
                <a:latin typeface="Arial"/>
                <a:cs typeface="Arial"/>
              </a:rPr>
              <a:pPr algn="ctr" rtl="0">
                <a:defRPr sz="1000"/>
              </a:pPr>
              <a:t>Player10</a:t>
            </a:fld>
            <a:endParaRPr lang="en-US" sz="800" b="0" i="0" u="none" strike="noStrike" baseline="0">
              <a:solidFill>
                <a:srgbClr val="000000"/>
              </a:solidFill>
              <a:latin typeface="Arial"/>
              <a:cs typeface="Arial"/>
            </a:endParaRPr>
          </a:p>
        </xdr:txBody>
      </xdr:sp>
      <xdr:sp macro="" textlink="$N$14">
        <xdr:nvSpPr>
          <xdr:cNvPr id="19802" name="Oval 346">
            <a:extLst>
              <a:ext uri="{FF2B5EF4-FFF2-40B4-BE49-F238E27FC236}">
                <a16:creationId xmlns:a16="http://schemas.microsoft.com/office/drawing/2014/main" id="{00000000-0008-0000-0100-00005A4D0000}"/>
              </a:ext>
            </a:extLst>
          </xdr:cNvPr>
          <xdr:cNvSpPr>
            <a:spLocks noChangeArrowheads="1" noTextEdit="1"/>
          </xdr:cNvSpPr>
        </xdr:nvSpPr>
        <xdr:spPr bwMode="auto">
          <a:xfrm>
            <a:off x="544" y="199"/>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F12E1C6-1338-4035-8922-27C800ABEB3C}" type="TxLink">
              <a:rPr lang="en-US" sz="700" b="0" i="0" u="none" strike="noStrike" baseline="0">
                <a:solidFill>
                  <a:srgbClr val="000000"/>
                </a:solidFill>
                <a:latin typeface="Arial"/>
                <a:cs typeface="Arial"/>
              </a:rPr>
              <a:pPr algn="ctr" rtl="0">
                <a:defRPr sz="1000"/>
              </a:pPr>
              <a:t>F1</a:t>
            </a:fld>
            <a:endParaRPr lang="en-US" sz="700" b="0" i="0" u="none" strike="noStrike" baseline="0">
              <a:solidFill>
                <a:srgbClr val="000000"/>
              </a:solidFill>
              <a:latin typeface="Arial"/>
              <a:cs typeface="Arial"/>
            </a:endParaRPr>
          </a:p>
        </xdr:txBody>
      </xdr:sp>
    </xdr:grpSp>
    <xdr:clientData/>
  </xdr:twoCellAnchor>
  <xdr:twoCellAnchor>
    <xdr:from>
      <xdr:col>9</xdr:col>
      <xdr:colOff>497205</xdr:colOff>
      <xdr:row>11</xdr:row>
      <xdr:rowOff>30480</xdr:rowOff>
    </xdr:from>
    <xdr:to>
      <xdr:col>10</xdr:col>
      <xdr:colOff>497205</xdr:colOff>
      <xdr:row>13</xdr:row>
      <xdr:rowOff>9525</xdr:rowOff>
    </xdr:to>
    <xdr:grpSp>
      <xdr:nvGrpSpPr>
        <xdr:cNvPr id="19876" name="Group 420">
          <a:extLst>
            <a:ext uri="{FF2B5EF4-FFF2-40B4-BE49-F238E27FC236}">
              <a16:creationId xmlns:a16="http://schemas.microsoft.com/office/drawing/2014/main" id="{00000000-0008-0000-0100-0000A44D0000}"/>
            </a:ext>
          </a:extLst>
        </xdr:cNvPr>
        <xdr:cNvGrpSpPr>
          <a:grpSpLocks/>
        </xdr:cNvGrpSpPr>
      </xdr:nvGrpSpPr>
      <xdr:grpSpPr bwMode="auto">
        <a:xfrm>
          <a:off x="5951855" y="1903730"/>
          <a:ext cx="609600" cy="296545"/>
          <a:chOff x="627" y="200"/>
          <a:chExt cx="56" cy="33"/>
        </a:xfrm>
      </xdr:grpSpPr>
      <xdr:sp macro="" textlink="$M$15">
        <xdr:nvSpPr>
          <xdr:cNvPr id="19804" name="Oval 123">
            <a:extLst>
              <a:ext uri="{FF2B5EF4-FFF2-40B4-BE49-F238E27FC236}">
                <a16:creationId xmlns:a16="http://schemas.microsoft.com/office/drawing/2014/main" id="{00000000-0008-0000-0100-00005C4D0000}"/>
              </a:ext>
            </a:extLst>
          </xdr:cNvPr>
          <xdr:cNvSpPr>
            <a:spLocks noChangeArrowheads="1" noTextEdit="1"/>
          </xdr:cNvSpPr>
        </xdr:nvSpPr>
        <xdr:spPr bwMode="auto">
          <a:xfrm>
            <a:off x="627" y="21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43755CB-1CEE-4C34-A5A2-DCAD6D2A8E33}" type="TxLink">
              <a:rPr lang="en-US" sz="800" b="0" i="0" u="none" strike="noStrike" baseline="0">
                <a:solidFill>
                  <a:srgbClr val="000000"/>
                </a:solidFill>
                <a:latin typeface="Arial"/>
                <a:cs typeface="Arial"/>
              </a:rPr>
              <a:pPr algn="ctr" rtl="0">
                <a:defRPr sz="1000"/>
              </a:pPr>
              <a:t>Player11</a:t>
            </a:fld>
            <a:endParaRPr lang="en-US" sz="800" b="0" i="0" u="none" strike="noStrike" baseline="0">
              <a:solidFill>
                <a:srgbClr val="000000"/>
              </a:solidFill>
              <a:latin typeface="Arial"/>
              <a:cs typeface="Arial"/>
            </a:endParaRPr>
          </a:p>
        </xdr:txBody>
      </xdr:sp>
      <xdr:sp macro="" textlink="$N$15">
        <xdr:nvSpPr>
          <xdr:cNvPr id="19805" name="Oval 349">
            <a:extLst>
              <a:ext uri="{FF2B5EF4-FFF2-40B4-BE49-F238E27FC236}">
                <a16:creationId xmlns:a16="http://schemas.microsoft.com/office/drawing/2014/main" id="{00000000-0008-0000-0100-00005D4D0000}"/>
              </a:ext>
            </a:extLst>
          </xdr:cNvPr>
          <xdr:cNvSpPr>
            <a:spLocks noChangeArrowheads="1" noTextEdit="1"/>
          </xdr:cNvSpPr>
        </xdr:nvSpPr>
        <xdr:spPr bwMode="auto">
          <a:xfrm>
            <a:off x="643" y="200"/>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50CCF2E3-FB51-4D28-93F9-C8446AB563BB}" type="TxLink">
              <a:rPr lang="en-US" sz="700" b="0" i="0" u="none" strike="noStrike" baseline="0">
                <a:solidFill>
                  <a:srgbClr val="000000"/>
                </a:solidFill>
                <a:latin typeface="Arial"/>
                <a:cs typeface="Arial"/>
              </a:rPr>
              <a:pPr algn="ctr" rtl="0">
                <a:defRPr sz="1000"/>
              </a:pPr>
              <a:t>F2</a:t>
            </a:fld>
            <a:endParaRPr lang="en-US" sz="700" b="0" i="0" u="none" strike="noStrike" baseline="0">
              <a:solidFill>
                <a:srgbClr val="000000"/>
              </a:solidFill>
              <a:latin typeface="Arial"/>
              <a:cs typeface="Arial"/>
            </a:endParaRPr>
          </a:p>
        </xdr:txBody>
      </xdr:sp>
    </xdr:grpSp>
    <xdr:clientData/>
  </xdr:twoCellAnchor>
  <xdr:twoCellAnchor>
    <xdr:from>
      <xdr:col>9</xdr:col>
      <xdr:colOff>11430</xdr:colOff>
      <xdr:row>27</xdr:row>
      <xdr:rowOff>110490</xdr:rowOff>
    </xdr:from>
    <xdr:to>
      <xdr:col>10</xdr:col>
      <xdr:colOff>11430</xdr:colOff>
      <xdr:row>29</xdr:row>
      <xdr:rowOff>89535</xdr:rowOff>
    </xdr:to>
    <xdr:grpSp>
      <xdr:nvGrpSpPr>
        <xdr:cNvPr id="19885" name="Group 429">
          <a:extLst>
            <a:ext uri="{FF2B5EF4-FFF2-40B4-BE49-F238E27FC236}">
              <a16:creationId xmlns:a16="http://schemas.microsoft.com/office/drawing/2014/main" id="{00000000-0008-0000-0100-0000AD4D0000}"/>
            </a:ext>
          </a:extLst>
        </xdr:cNvPr>
        <xdr:cNvGrpSpPr>
          <a:grpSpLocks/>
        </xdr:cNvGrpSpPr>
      </xdr:nvGrpSpPr>
      <xdr:grpSpPr bwMode="auto">
        <a:xfrm>
          <a:off x="5466080" y="4523740"/>
          <a:ext cx="609600" cy="296545"/>
          <a:chOff x="576" y="490"/>
          <a:chExt cx="56" cy="33"/>
        </a:xfrm>
      </xdr:grpSpPr>
      <xdr:sp macro="" textlink="$M$5">
        <xdr:nvSpPr>
          <xdr:cNvPr id="19807" name="Oval 123">
            <a:extLst>
              <a:ext uri="{FF2B5EF4-FFF2-40B4-BE49-F238E27FC236}">
                <a16:creationId xmlns:a16="http://schemas.microsoft.com/office/drawing/2014/main" id="{00000000-0008-0000-0100-00005F4D0000}"/>
              </a:ext>
            </a:extLst>
          </xdr:cNvPr>
          <xdr:cNvSpPr>
            <a:spLocks noChangeArrowheads="1" noTextEdit="1"/>
          </xdr:cNvSpPr>
        </xdr:nvSpPr>
        <xdr:spPr bwMode="auto">
          <a:xfrm>
            <a:off x="576" y="502"/>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39C85B2E-C87A-4859-BBAE-B3F310464658}" type="TxLink">
              <a:rPr lang="en-US" sz="800" b="0" i="0" u="none" strike="noStrike" baseline="0">
                <a:solidFill>
                  <a:srgbClr val="000000"/>
                </a:solidFill>
                <a:latin typeface="Arial"/>
                <a:cs typeface="Arial"/>
              </a:rPr>
              <a:pPr algn="ctr" rtl="0">
                <a:defRPr sz="1000"/>
              </a:pPr>
              <a:t>Player1</a:t>
            </a:fld>
            <a:endParaRPr lang="en-US" sz="800" b="0" i="0" u="none" strike="noStrike" baseline="0">
              <a:solidFill>
                <a:srgbClr val="000000"/>
              </a:solidFill>
              <a:latin typeface="Arial"/>
              <a:cs typeface="Arial"/>
            </a:endParaRPr>
          </a:p>
        </xdr:txBody>
      </xdr:sp>
      <xdr:sp macro="" textlink="$N$5">
        <xdr:nvSpPr>
          <xdr:cNvPr id="19808" name="Oval 352">
            <a:extLst>
              <a:ext uri="{FF2B5EF4-FFF2-40B4-BE49-F238E27FC236}">
                <a16:creationId xmlns:a16="http://schemas.microsoft.com/office/drawing/2014/main" id="{00000000-0008-0000-0100-0000604D0000}"/>
              </a:ext>
            </a:extLst>
          </xdr:cNvPr>
          <xdr:cNvSpPr>
            <a:spLocks noChangeArrowheads="1" noTextEdit="1"/>
          </xdr:cNvSpPr>
        </xdr:nvSpPr>
        <xdr:spPr bwMode="auto">
          <a:xfrm>
            <a:off x="591" y="490"/>
            <a:ext cx="24"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EF74EFA5-0814-4B97-A884-8565052C207B}" type="TxLink">
              <a:rPr lang="en-US" sz="700" b="0" i="0" u="none" strike="noStrike" baseline="0">
                <a:solidFill>
                  <a:srgbClr val="000000"/>
                </a:solidFill>
                <a:latin typeface="Arial"/>
                <a:cs typeface="Arial"/>
              </a:rPr>
              <a:pPr algn="ctr" rtl="0">
                <a:defRPr sz="1000"/>
              </a:pPr>
              <a:t>GK</a:t>
            </a:fld>
            <a:endParaRPr lang="en-US" sz="700" b="0" i="0" u="none" strike="noStrike" baseline="0">
              <a:solidFill>
                <a:srgbClr val="000000"/>
              </a:solidFill>
              <a:latin typeface="Arial"/>
              <a:cs typeface="Arial"/>
            </a:endParaRPr>
          </a:p>
        </xdr:txBody>
      </xdr:sp>
    </xdr:grpSp>
    <xdr:clientData/>
  </xdr:twoCellAnchor>
  <xdr:twoCellAnchor>
    <xdr:from>
      <xdr:col>0</xdr:col>
      <xdr:colOff>171450</xdr:colOff>
      <xdr:row>46</xdr:row>
      <xdr:rowOff>32385</xdr:rowOff>
    </xdr:from>
    <xdr:to>
      <xdr:col>1</xdr:col>
      <xdr:colOff>171450</xdr:colOff>
      <xdr:row>48</xdr:row>
      <xdr:rowOff>11430</xdr:rowOff>
    </xdr:to>
    <xdr:grpSp>
      <xdr:nvGrpSpPr>
        <xdr:cNvPr id="19891" name="Group 435">
          <a:extLst>
            <a:ext uri="{FF2B5EF4-FFF2-40B4-BE49-F238E27FC236}">
              <a16:creationId xmlns:a16="http://schemas.microsoft.com/office/drawing/2014/main" id="{00000000-0008-0000-0100-0000B34D0000}"/>
            </a:ext>
          </a:extLst>
        </xdr:cNvPr>
        <xdr:cNvGrpSpPr>
          <a:grpSpLocks/>
        </xdr:cNvGrpSpPr>
      </xdr:nvGrpSpPr>
      <xdr:grpSpPr bwMode="auto">
        <a:xfrm>
          <a:off x="171450" y="7830185"/>
          <a:ext cx="609600" cy="296545"/>
          <a:chOff x="15" y="845"/>
          <a:chExt cx="56" cy="33"/>
        </a:xfrm>
      </xdr:grpSpPr>
      <xdr:sp macro="" textlink="$F$42">
        <xdr:nvSpPr>
          <xdr:cNvPr id="19810" name="Oval 123">
            <a:extLst>
              <a:ext uri="{FF2B5EF4-FFF2-40B4-BE49-F238E27FC236}">
                <a16:creationId xmlns:a16="http://schemas.microsoft.com/office/drawing/2014/main" id="{00000000-0008-0000-0100-0000624D0000}"/>
              </a:ext>
            </a:extLst>
          </xdr:cNvPr>
          <xdr:cNvSpPr>
            <a:spLocks noChangeArrowheads="1" noTextEdit="1"/>
          </xdr:cNvSpPr>
        </xdr:nvSpPr>
        <xdr:spPr bwMode="auto">
          <a:xfrm>
            <a:off x="15" y="85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E814A96-6E8C-4C90-97C8-D687E14F31A9}" type="TxLink">
              <a:rPr lang="en-US" sz="800" b="0" i="0" u="none" strike="noStrike" baseline="0">
                <a:solidFill>
                  <a:srgbClr val="000000"/>
                </a:solidFill>
                <a:latin typeface="Arial"/>
                <a:cs typeface="Arial"/>
              </a:rPr>
              <a:pPr algn="ctr" rtl="0">
                <a:defRPr sz="1000"/>
              </a:pPr>
              <a:t>Player6</a:t>
            </a:fld>
            <a:endParaRPr lang="en-US" sz="800" b="0" i="0" u="none" strike="noStrike" baseline="0">
              <a:solidFill>
                <a:srgbClr val="000000"/>
              </a:solidFill>
              <a:latin typeface="Arial"/>
              <a:cs typeface="Arial"/>
            </a:endParaRPr>
          </a:p>
        </xdr:txBody>
      </xdr:sp>
      <xdr:sp macro="" textlink="$G$42">
        <xdr:nvSpPr>
          <xdr:cNvPr id="19811" name="Oval 355">
            <a:extLst>
              <a:ext uri="{FF2B5EF4-FFF2-40B4-BE49-F238E27FC236}">
                <a16:creationId xmlns:a16="http://schemas.microsoft.com/office/drawing/2014/main" id="{00000000-0008-0000-0100-0000634D0000}"/>
              </a:ext>
            </a:extLst>
          </xdr:cNvPr>
          <xdr:cNvSpPr>
            <a:spLocks noChangeArrowheads="1" noTextEdit="1"/>
          </xdr:cNvSpPr>
        </xdr:nvSpPr>
        <xdr:spPr bwMode="auto">
          <a:xfrm>
            <a:off x="30" y="845"/>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230B1A3-99C0-4B0E-AFA9-CE3CDEAA0774}" type="TxLink">
              <a:rPr lang="en-US" sz="700" b="0" i="0" u="none" strike="noStrike" baseline="0">
                <a:solidFill>
                  <a:srgbClr val="000000"/>
                </a:solidFill>
                <a:latin typeface="Arial"/>
                <a:cs typeface="Arial"/>
              </a:rPr>
              <a:pPr algn="ctr" rtl="0">
                <a:defRPr sz="1000"/>
              </a:pPr>
              <a:t>LM</a:t>
            </a:fld>
            <a:endParaRPr lang="en-US" sz="700" b="0" i="0" u="none" strike="noStrike" baseline="0">
              <a:solidFill>
                <a:srgbClr val="000000"/>
              </a:solidFill>
              <a:latin typeface="Arial"/>
              <a:cs typeface="Arial"/>
            </a:endParaRPr>
          </a:p>
        </xdr:txBody>
      </xdr:sp>
    </xdr:grpSp>
    <xdr:clientData/>
  </xdr:twoCellAnchor>
  <xdr:twoCellAnchor>
    <xdr:from>
      <xdr:col>1</xdr:col>
      <xdr:colOff>228600</xdr:colOff>
      <xdr:row>47</xdr:row>
      <xdr:rowOff>160020</xdr:rowOff>
    </xdr:from>
    <xdr:to>
      <xdr:col>2</xdr:col>
      <xdr:colOff>228600</xdr:colOff>
      <xdr:row>49</xdr:row>
      <xdr:rowOff>139065</xdr:rowOff>
    </xdr:to>
    <xdr:grpSp>
      <xdr:nvGrpSpPr>
        <xdr:cNvPr id="19892" name="Group 436">
          <a:extLst>
            <a:ext uri="{FF2B5EF4-FFF2-40B4-BE49-F238E27FC236}">
              <a16:creationId xmlns:a16="http://schemas.microsoft.com/office/drawing/2014/main" id="{00000000-0008-0000-0100-0000B44D0000}"/>
            </a:ext>
          </a:extLst>
        </xdr:cNvPr>
        <xdr:cNvGrpSpPr>
          <a:grpSpLocks/>
        </xdr:cNvGrpSpPr>
      </xdr:nvGrpSpPr>
      <xdr:grpSpPr bwMode="auto">
        <a:xfrm>
          <a:off x="838200" y="8116570"/>
          <a:ext cx="609600" cy="296545"/>
          <a:chOff x="89" y="876"/>
          <a:chExt cx="56" cy="33"/>
        </a:xfrm>
      </xdr:grpSpPr>
      <xdr:sp macro="" textlink="$F$43">
        <xdr:nvSpPr>
          <xdr:cNvPr id="19813" name="Oval 123">
            <a:extLst>
              <a:ext uri="{FF2B5EF4-FFF2-40B4-BE49-F238E27FC236}">
                <a16:creationId xmlns:a16="http://schemas.microsoft.com/office/drawing/2014/main" id="{00000000-0008-0000-0100-0000654D0000}"/>
              </a:ext>
            </a:extLst>
          </xdr:cNvPr>
          <xdr:cNvSpPr>
            <a:spLocks noChangeArrowheads="1" noTextEdit="1"/>
          </xdr:cNvSpPr>
        </xdr:nvSpPr>
        <xdr:spPr bwMode="auto">
          <a:xfrm>
            <a:off x="89" y="888"/>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A7B6F16-14A8-495D-B77B-95F03FD6B4E8}" type="TxLink">
              <a:rPr lang="en-US" sz="800" b="0" i="0" u="none" strike="noStrike" baseline="0">
                <a:solidFill>
                  <a:srgbClr val="000000"/>
                </a:solidFill>
                <a:latin typeface="Arial"/>
                <a:cs typeface="Arial"/>
              </a:rPr>
              <a:pPr algn="ctr" rtl="0">
                <a:defRPr sz="1000"/>
              </a:pPr>
              <a:t>Player7</a:t>
            </a:fld>
            <a:endParaRPr lang="en-US" sz="800" b="0" i="0" u="none" strike="noStrike" baseline="0">
              <a:solidFill>
                <a:srgbClr val="000000"/>
              </a:solidFill>
              <a:latin typeface="Arial"/>
              <a:cs typeface="Arial"/>
            </a:endParaRPr>
          </a:p>
        </xdr:txBody>
      </xdr:sp>
      <xdr:sp macro="" textlink="$G$43">
        <xdr:nvSpPr>
          <xdr:cNvPr id="19814" name="Oval 358">
            <a:extLst>
              <a:ext uri="{FF2B5EF4-FFF2-40B4-BE49-F238E27FC236}">
                <a16:creationId xmlns:a16="http://schemas.microsoft.com/office/drawing/2014/main" id="{00000000-0008-0000-0100-0000664D0000}"/>
              </a:ext>
            </a:extLst>
          </xdr:cNvPr>
          <xdr:cNvSpPr>
            <a:spLocks noChangeArrowheads="1" noTextEdit="1"/>
          </xdr:cNvSpPr>
        </xdr:nvSpPr>
        <xdr:spPr bwMode="auto">
          <a:xfrm>
            <a:off x="102" y="876"/>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880DD24-1152-4651-ADE7-78BDE202F5BD}"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2</xdr:col>
      <xdr:colOff>504825</xdr:colOff>
      <xdr:row>48</xdr:row>
      <xdr:rowOff>1905</xdr:rowOff>
    </xdr:from>
    <xdr:to>
      <xdr:col>3</xdr:col>
      <xdr:colOff>504825</xdr:colOff>
      <xdr:row>49</xdr:row>
      <xdr:rowOff>148590</xdr:rowOff>
    </xdr:to>
    <xdr:grpSp>
      <xdr:nvGrpSpPr>
        <xdr:cNvPr id="19893" name="Group 437">
          <a:extLst>
            <a:ext uri="{FF2B5EF4-FFF2-40B4-BE49-F238E27FC236}">
              <a16:creationId xmlns:a16="http://schemas.microsoft.com/office/drawing/2014/main" id="{00000000-0008-0000-0100-0000B54D0000}"/>
            </a:ext>
          </a:extLst>
        </xdr:cNvPr>
        <xdr:cNvGrpSpPr>
          <a:grpSpLocks/>
        </xdr:cNvGrpSpPr>
      </xdr:nvGrpSpPr>
      <xdr:grpSpPr bwMode="auto">
        <a:xfrm>
          <a:off x="1724025" y="8117205"/>
          <a:ext cx="609600" cy="305435"/>
          <a:chOff x="182" y="877"/>
          <a:chExt cx="56" cy="33"/>
        </a:xfrm>
      </xdr:grpSpPr>
      <xdr:sp macro="" textlink="$F$44">
        <xdr:nvSpPr>
          <xdr:cNvPr id="19816" name="Oval 123">
            <a:extLst>
              <a:ext uri="{FF2B5EF4-FFF2-40B4-BE49-F238E27FC236}">
                <a16:creationId xmlns:a16="http://schemas.microsoft.com/office/drawing/2014/main" id="{00000000-0008-0000-0100-0000684D0000}"/>
              </a:ext>
            </a:extLst>
          </xdr:cNvPr>
          <xdr:cNvSpPr>
            <a:spLocks noChangeArrowheads="1" noTextEdit="1"/>
          </xdr:cNvSpPr>
        </xdr:nvSpPr>
        <xdr:spPr bwMode="auto">
          <a:xfrm>
            <a:off x="182" y="889"/>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4045E3CE-61F3-44F7-9951-35E68D35D402}" type="TxLink">
              <a:rPr lang="en-US" sz="800" b="0" i="0" u="none" strike="noStrike" baseline="0">
                <a:solidFill>
                  <a:srgbClr val="000000"/>
                </a:solidFill>
                <a:latin typeface="Arial"/>
                <a:cs typeface="Arial"/>
              </a:rPr>
              <a:pPr algn="ctr" rtl="0">
                <a:defRPr sz="1000"/>
              </a:pPr>
              <a:t>Player8</a:t>
            </a:fld>
            <a:endParaRPr lang="en-US" sz="800" b="0" i="0" u="none" strike="noStrike" baseline="0">
              <a:solidFill>
                <a:srgbClr val="000000"/>
              </a:solidFill>
              <a:latin typeface="Arial"/>
              <a:cs typeface="Arial"/>
            </a:endParaRPr>
          </a:p>
        </xdr:txBody>
      </xdr:sp>
      <xdr:sp macro="" textlink="$G$44">
        <xdr:nvSpPr>
          <xdr:cNvPr id="19817" name="Oval 361">
            <a:extLst>
              <a:ext uri="{FF2B5EF4-FFF2-40B4-BE49-F238E27FC236}">
                <a16:creationId xmlns:a16="http://schemas.microsoft.com/office/drawing/2014/main" id="{00000000-0008-0000-0100-0000694D0000}"/>
              </a:ext>
            </a:extLst>
          </xdr:cNvPr>
          <xdr:cNvSpPr>
            <a:spLocks noChangeArrowheads="1" noTextEdit="1"/>
          </xdr:cNvSpPr>
        </xdr:nvSpPr>
        <xdr:spPr bwMode="auto">
          <a:xfrm>
            <a:off x="195" y="877"/>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2B7E3A5F-E37D-4B12-8AC9-B9AF54682247}"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3</xdr:col>
      <xdr:colOff>485775</xdr:colOff>
      <xdr:row>53</xdr:row>
      <xdr:rowOff>1905</xdr:rowOff>
    </xdr:from>
    <xdr:to>
      <xdr:col>4</xdr:col>
      <xdr:colOff>485775</xdr:colOff>
      <xdr:row>54</xdr:row>
      <xdr:rowOff>148590</xdr:rowOff>
    </xdr:to>
    <xdr:grpSp>
      <xdr:nvGrpSpPr>
        <xdr:cNvPr id="19889" name="Group 433">
          <a:extLst>
            <a:ext uri="{FF2B5EF4-FFF2-40B4-BE49-F238E27FC236}">
              <a16:creationId xmlns:a16="http://schemas.microsoft.com/office/drawing/2014/main" id="{00000000-0008-0000-0100-0000B14D0000}"/>
            </a:ext>
          </a:extLst>
        </xdr:cNvPr>
        <xdr:cNvGrpSpPr>
          <a:grpSpLocks/>
        </xdr:cNvGrpSpPr>
      </xdr:nvGrpSpPr>
      <xdr:grpSpPr bwMode="auto">
        <a:xfrm>
          <a:off x="2314575" y="8910955"/>
          <a:ext cx="609600" cy="305435"/>
          <a:chOff x="244" y="965"/>
          <a:chExt cx="56" cy="33"/>
        </a:xfrm>
      </xdr:grpSpPr>
      <xdr:sp macro="" textlink="$F$41">
        <xdr:nvSpPr>
          <xdr:cNvPr id="19819" name="Oval 123">
            <a:extLst>
              <a:ext uri="{FF2B5EF4-FFF2-40B4-BE49-F238E27FC236}">
                <a16:creationId xmlns:a16="http://schemas.microsoft.com/office/drawing/2014/main" id="{00000000-0008-0000-0100-00006B4D0000}"/>
              </a:ext>
            </a:extLst>
          </xdr:cNvPr>
          <xdr:cNvSpPr>
            <a:spLocks noChangeArrowheads="1" noTextEdit="1"/>
          </xdr:cNvSpPr>
        </xdr:nvSpPr>
        <xdr:spPr bwMode="auto">
          <a:xfrm>
            <a:off x="244" y="9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F3F7048E-7CCC-476E-A07C-2C5279DBDB51}" type="TxLink">
              <a:rPr lang="en-US" sz="800" b="0" i="0" u="none" strike="noStrike" baseline="0">
                <a:solidFill>
                  <a:srgbClr val="000000"/>
                </a:solidFill>
                <a:latin typeface="Arial"/>
                <a:cs typeface="Arial"/>
              </a:rPr>
              <a:pPr algn="ctr" rtl="0">
                <a:defRPr sz="1000"/>
              </a:pPr>
              <a:t>Player5</a:t>
            </a:fld>
            <a:endParaRPr lang="en-US" sz="800" b="0" i="0" u="none" strike="noStrike" baseline="0">
              <a:solidFill>
                <a:srgbClr val="000000"/>
              </a:solidFill>
              <a:latin typeface="Arial"/>
              <a:cs typeface="Arial"/>
            </a:endParaRPr>
          </a:p>
        </xdr:txBody>
      </xdr:sp>
      <xdr:sp macro="" textlink="$G$41">
        <xdr:nvSpPr>
          <xdr:cNvPr id="19820" name="Oval 364">
            <a:extLst>
              <a:ext uri="{FF2B5EF4-FFF2-40B4-BE49-F238E27FC236}">
                <a16:creationId xmlns:a16="http://schemas.microsoft.com/office/drawing/2014/main" id="{00000000-0008-0000-0100-00006C4D0000}"/>
              </a:ext>
            </a:extLst>
          </xdr:cNvPr>
          <xdr:cNvSpPr>
            <a:spLocks noChangeArrowheads="1" noTextEdit="1"/>
          </xdr:cNvSpPr>
        </xdr:nvSpPr>
        <xdr:spPr bwMode="auto">
          <a:xfrm>
            <a:off x="260" y="965"/>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F963786-9120-4727-AF58-135966C760F4}" type="TxLink">
              <a:rPr lang="en-US" sz="700" b="0" i="0" u="none" strike="noStrike" baseline="0">
                <a:solidFill>
                  <a:srgbClr val="000000"/>
                </a:solidFill>
                <a:latin typeface="Arial"/>
                <a:cs typeface="Arial"/>
              </a:rPr>
              <a:pPr algn="ctr" rtl="0">
                <a:defRPr sz="1000"/>
              </a:pPr>
              <a:t>RB</a:t>
            </a:fld>
            <a:endParaRPr lang="en-US" sz="700" b="0" i="0" u="none" strike="noStrike" baseline="0">
              <a:solidFill>
                <a:srgbClr val="000000"/>
              </a:solidFill>
              <a:latin typeface="Arial"/>
              <a:cs typeface="Arial"/>
            </a:endParaRPr>
          </a:p>
        </xdr:txBody>
      </xdr:sp>
    </xdr:grpSp>
    <xdr:clientData/>
  </xdr:twoCellAnchor>
  <xdr:twoCellAnchor>
    <xdr:from>
      <xdr:col>2</xdr:col>
      <xdr:colOff>466725</xdr:colOff>
      <xdr:row>54</xdr:row>
      <xdr:rowOff>129540</xdr:rowOff>
    </xdr:from>
    <xdr:to>
      <xdr:col>3</xdr:col>
      <xdr:colOff>466725</xdr:colOff>
      <xdr:row>56</xdr:row>
      <xdr:rowOff>108585</xdr:rowOff>
    </xdr:to>
    <xdr:grpSp>
      <xdr:nvGrpSpPr>
        <xdr:cNvPr id="19888" name="Group 432">
          <a:extLst>
            <a:ext uri="{FF2B5EF4-FFF2-40B4-BE49-F238E27FC236}">
              <a16:creationId xmlns:a16="http://schemas.microsoft.com/office/drawing/2014/main" id="{00000000-0008-0000-0100-0000B04D0000}"/>
            </a:ext>
          </a:extLst>
        </xdr:cNvPr>
        <xdr:cNvGrpSpPr>
          <a:grpSpLocks/>
        </xdr:cNvGrpSpPr>
      </xdr:nvGrpSpPr>
      <xdr:grpSpPr bwMode="auto">
        <a:xfrm>
          <a:off x="1685925" y="9197340"/>
          <a:ext cx="609600" cy="296545"/>
          <a:chOff x="178" y="996"/>
          <a:chExt cx="56" cy="33"/>
        </a:xfrm>
      </xdr:grpSpPr>
      <xdr:sp macro="" textlink="$F$40">
        <xdr:nvSpPr>
          <xdr:cNvPr id="19822" name="Oval 123">
            <a:extLst>
              <a:ext uri="{FF2B5EF4-FFF2-40B4-BE49-F238E27FC236}">
                <a16:creationId xmlns:a16="http://schemas.microsoft.com/office/drawing/2014/main" id="{00000000-0008-0000-0100-00006E4D0000}"/>
              </a:ext>
            </a:extLst>
          </xdr:cNvPr>
          <xdr:cNvSpPr>
            <a:spLocks noChangeArrowheads="1" noTextEdit="1"/>
          </xdr:cNvSpPr>
        </xdr:nvSpPr>
        <xdr:spPr bwMode="auto">
          <a:xfrm>
            <a:off x="178" y="1008"/>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8DEBB20-4E4D-47AA-8C2B-D761EA61020F}" type="TxLink">
              <a:rPr lang="en-US" sz="800" b="0" i="0" u="none" strike="noStrike" baseline="0">
                <a:solidFill>
                  <a:srgbClr val="000000"/>
                </a:solidFill>
                <a:latin typeface="Arial"/>
                <a:cs typeface="Arial"/>
              </a:rPr>
              <a:pPr algn="ctr" rtl="0">
                <a:defRPr sz="1000"/>
              </a:pPr>
              <a:t>Player4</a:t>
            </a:fld>
            <a:endParaRPr lang="en-US" sz="800" b="0" i="0" u="none" strike="noStrike" baseline="0">
              <a:solidFill>
                <a:srgbClr val="000000"/>
              </a:solidFill>
              <a:latin typeface="Arial"/>
              <a:cs typeface="Arial"/>
            </a:endParaRPr>
          </a:p>
        </xdr:txBody>
      </xdr:sp>
      <xdr:sp macro="" textlink="$G$40">
        <xdr:nvSpPr>
          <xdr:cNvPr id="19823" name="Oval 367">
            <a:extLst>
              <a:ext uri="{FF2B5EF4-FFF2-40B4-BE49-F238E27FC236}">
                <a16:creationId xmlns:a16="http://schemas.microsoft.com/office/drawing/2014/main" id="{00000000-0008-0000-0100-00006F4D0000}"/>
              </a:ext>
            </a:extLst>
          </xdr:cNvPr>
          <xdr:cNvSpPr>
            <a:spLocks noChangeArrowheads="1" noTextEdit="1"/>
          </xdr:cNvSpPr>
        </xdr:nvSpPr>
        <xdr:spPr bwMode="auto">
          <a:xfrm>
            <a:off x="194" y="996"/>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35D95D5-2100-48B3-8C63-FAA3542C44CC}"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1</xdr:col>
      <xdr:colOff>266700</xdr:colOff>
      <xdr:row>54</xdr:row>
      <xdr:rowOff>120015</xdr:rowOff>
    </xdr:from>
    <xdr:to>
      <xdr:col>2</xdr:col>
      <xdr:colOff>266700</xdr:colOff>
      <xdr:row>56</xdr:row>
      <xdr:rowOff>99060</xdr:rowOff>
    </xdr:to>
    <xdr:grpSp>
      <xdr:nvGrpSpPr>
        <xdr:cNvPr id="19887" name="Group 431">
          <a:extLst>
            <a:ext uri="{FF2B5EF4-FFF2-40B4-BE49-F238E27FC236}">
              <a16:creationId xmlns:a16="http://schemas.microsoft.com/office/drawing/2014/main" id="{00000000-0008-0000-0100-0000AF4D0000}"/>
            </a:ext>
          </a:extLst>
        </xdr:cNvPr>
        <xdr:cNvGrpSpPr>
          <a:grpSpLocks/>
        </xdr:cNvGrpSpPr>
      </xdr:nvGrpSpPr>
      <xdr:grpSpPr bwMode="auto">
        <a:xfrm>
          <a:off x="876300" y="9187815"/>
          <a:ext cx="609600" cy="296545"/>
          <a:chOff x="93" y="995"/>
          <a:chExt cx="56" cy="33"/>
        </a:xfrm>
      </xdr:grpSpPr>
      <xdr:sp macro="" textlink="$F$39">
        <xdr:nvSpPr>
          <xdr:cNvPr id="19825" name="Oval 123">
            <a:extLst>
              <a:ext uri="{FF2B5EF4-FFF2-40B4-BE49-F238E27FC236}">
                <a16:creationId xmlns:a16="http://schemas.microsoft.com/office/drawing/2014/main" id="{00000000-0008-0000-0100-0000714D0000}"/>
              </a:ext>
            </a:extLst>
          </xdr:cNvPr>
          <xdr:cNvSpPr>
            <a:spLocks noChangeArrowheads="1" noTextEdit="1"/>
          </xdr:cNvSpPr>
        </xdr:nvSpPr>
        <xdr:spPr bwMode="auto">
          <a:xfrm>
            <a:off x="93" y="100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C22358CE-B03E-4ECD-9391-699D984AFDEB}" type="TxLink">
              <a:rPr lang="en-US" sz="800" b="0" i="0" u="none" strike="noStrike" baseline="0">
                <a:solidFill>
                  <a:srgbClr val="000000"/>
                </a:solidFill>
                <a:latin typeface="Arial"/>
                <a:cs typeface="Arial"/>
              </a:rPr>
              <a:pPr algn="ctr" rtl="0">
                <a:defRPr sz="1000"/>
              </a:pPr>
              <a:t>Player3</a:t>
            </a:fld>
            <a:endParaRPr lang="en-US" sz="800" b="0" i="0" u="none" strike="noStrike" baseline="0">
              <a:solidFill>
                <a:srgbClr val="000000"/>
              </a:solidFill>
              <a:latin typeface="Arial"/>
              <a:cs typeface="Arial"/>
            </a:endParaRPr>
          </a:p>
        </xdr:txBody>
      </xdr:sp>
      <xdr:sp macro="" textlink="$G$39">
        <xdr:nvSpPr>
          <xdr:cNvPr id="19826" name="Oval 370">
            <a:extLst>
              <a:ext uri="{FF2B5EF4-FFF2-40B4-BE49-F238E27FC236}">
                <a16:creationId xmlns:a16="http://schemas.microsoft.com/office/drawing/2014/main" id="{00000000-0008-0000-0100-0000724D0000}"/>
              </a:ext>
            </a:extLst>
          </xdr:cNvPr>
          <xdr:cNvSpPr>
            <a:spLocks noChangeArrowheads="1" noTextEdit="1"/>
          </xdr:cNvSpPr>
        </xdr:nvSpPr>
        <xdr:spPr bwMode="auto">
          <a:xfrm>
            <a:off x="109" y="995"/>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831D434A-808A-4963-84F3-1FCB9DD5D80C}"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0</xdr:col>
      <xdr:colOff>219075</xdr:colOff>
      <xdr:row>53</xdr:row>
      <xdr:rowOff>1905</xdr:rowOff>
    </xdr:from>
    <xdr:to>
      <xdr:col>1</xdr:col>
      <xdr:colOff>219075</xdr:colOff>
      <xdr:row>54</xdr:row>
      <xdr:rowOff>148590</xdr:rowOff>
    </xdr:to>
    <xdr:grpSp>
      <xdr:nvGrpSpPr>
        <xdr:cNvPr id="19890" name="Group 434">
          <a:extLst>
            <a:ext uri="{FF2B5EF4-FFF2-40B4-BE49-F238E27FC236}">
              <a16:creationId xmlns:a16="http://schemas.microsoft.com/office/drawing/2014/main" id="{00000000-0008-0000-0100-0000B24D0000}"/>
            </a:ext>
          </a:extLst>
        </xdr:cNvPr>
        <xdr:cNvGrpSpPr>
          <a:grpSpLocks/>
        </xdr:cNvGrpSpPr>
      </xdr:nvGrpSpPr>
      <xdr:grpSpPr bwMode="auto">
        <a:xfrm>
          <a:off x="219075" y="8910955"/>
          <a:ext cx="609600" cy="305435"/>
          <a:chOff x="24" y="965"/>
          <a:chExt cx="56" cy="33"/>
        </a:xfrm>
      </xdr:grpSpPr>
      <xdr:sp macro="" textlink="$F$38">
        <xdr:nvSpPr>
          <xdr:cNvPr id="19828" name="Oval 123">
            <a:extLst>
              <a:ext uri="{FF2B5EF4-FFF2-40B4-BE49-F238E27FC236}">
                <a16:creationId xmlns:a16="http://schemas.microsoft.com/office/drawing/2014/main" id="{00000000-0008-0000-0100-0000744D0000}"/>
              </a:ext>
            </a:extLst>
          </xdr:cNvPr>
          <xdr:cNvSpPr>
            <a:spLocks noChangeArrowheads="1" noTextEdit="1"/>
          </xdr:cNvSpPr>
        </xdr:nvSpPr>
        <xdr:spPr bwMode="auto">
          <a:xfrm>
            <a:off x="24" y="9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9F641959-9CF6-406F-964A-5636868A70D2}" type="TxLink">
              <a:rPr lang="en-US" sz="800" b="0" i="0" u="none" strike="noStrike" baseline="0">
                <a:solidFill>
                  <a:srgbClr val="000000"/>
                </a:solidFill>
                <a:latin typeface="Arial"/>
                <a:cs typeface="Arial"/>
              </a:rPr>
              <a:pPr algn="ctr" rtl="0">
                <a:defRPr sz="1000"/>
              </a:pPr>
              <a:t>Player2</a:t>
            </a:fld>
            <a:endParaRPr lang="en-US" sz="800" b="0" i="0" u="none" strike="noStrike" baseline="0">
              <a:solidFill>
                <a:srgbClr val="000000"/>
              </a:solidFill>
              <a:latin typeface="Arial"/>
              <a:cs typeface="Arial"/>
            </a:endParaRPr>
          </a:p>
        </xdr:txBody>
      </xdr:sp>
      <xdr:sp macro="" textlink="$G$38">
        <xdr:nvSpPr>
          <xdr:cNvPr id="19829" name="Oval 373">
            <a:extLst>
              <a:ext uri="{FF2B5EF4-FFF2-40B4-BE49-F238E27FC236}">
                <a16:creationId xmlns:a16="http://schemas.microsoft.com/office/drawing/2014/main" id="{00000000-0008-0000-0100-0000754D0000}"/>
              </a:ext>
            </a:extLst>
          </xdr:cNvPr>
          <xdr:cNvSpPr>
            <a:spLocks noChangeArrowheads="1" noTextEdit="1"/>
          </xdr:cNvSpPr>
        </xdr:nvSpPr>
        <xdr:spPr bwMode="auto">
          <a:xfrm>
            <a:off x="39" y="965"/>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8FD4910D-6514-4CF5-8011-D381FF055DD6}" type="TxLink">
              <a:rPr lang="en-US" sz="700" b="0" i="0" u="none" strike="noStrike" baseline="0">
                <a:solidFill>
                  <a:srgbClr val="000000"/>
                </a:solidFill>
                <a:latin typeface="Arial"/>
                <a:cs typeface="Arial"/>
              </a:rPr>
              <a:pPr algn="ctr" rtl="0">
                <a:defRPr sz="1000"/>
              </a:pPr>
              <a:t>LB</a:t>
            </a:fld>
            <a:endParaRPr lang="en-US" sz="700" b="0" i="0" u="none" strike="noStrike" baseline="0">
              <a:solidFill>
                <a:srgbClr val="000000"/>
              </a:solidFill>
              <a:latin typeface="Arial"/>
              <a:cs typeface="Arial"/>
            </a:endParaRPr>
          </a:p>
        </xdr:txBody>
      </xdr:sp>
    </xdr:grpSp>
    <xdr:clientData/>
  </xdr:twoCellAnchor>
  <xdr:twoCellAnchor>
    <xdr:from>
      <xdr:col>3</xdr:col>
      <xdr:colOff>552450</xdr:colOff>
      <xdr:row>46</xdr:row>
      <xdr:rowOff>32385</xdr:rowOff>
    </xdr:from>
    <xdr:to>
      <xdr:col>4</xdr:col>
      <xdr:colOff>552450</xdr:colOff>
      <xdr:row>48</xdr:row>
      <xdr:rowOff>11430</xdr:rowOff>
    </xdr:to>
    <xdr:grpSp>
      <xdr:nvGrpSpPr>
        <xdr:cNvPr id="19894" name="Group 438">
          <a:extLst>
            <a:ext uri="{FF2B5EF4-FFF2-40B4-BE49-F238E27FC236}">
              <a16:creationId xmlns:a16="http://schemas.microsoft.com/office/drawing/2014/main" id="{00000000-0008-0000-0100-0000B64D0000}"/>
            </a:ext>
          </a:extLst>
        </xdr:cNvPr>
        <xdr:cNvGrpSpPr>
          <a:grpSpLocks/>
        </xdr:cNvGrpSpPr>
      </xdr:nvGrpSpPr>
      <xdr:grpSpPr bwMode="auto">
        <a:xfrm>
          <a:off x="2381250" y="7830185"/>
          <a:ext cx="609600" cy="296545"/>
          <a:chOff x="251" y="845"/>
          <a:chExt cx="56" cy="33"/>
        </a:xfrm>
      </xdr:grpSpPr>
      <xdr:sp macro="" textlink="$F$45">
        <xdr:nvSpPr>
          <xdr:cNvPr id="19831" name="Oval 123">
            <a:extLst>
              <a:ext uri="{FF2B5EF4-FFF2-40B4-BE49-F238E27FC236}">
                <a16:creationId xmlns:a16="http://schemas.microsoft.com/office/drawing/2014/main" id="{00000000-0008-0000-0100-0000774D0000}"/>
              </a:ext>
            </a:extLst>
          </xdr:cNvPr>
          <xdr:cNvSpPr>
            <a:spLocks noChangeArrowheads="1" noTextEdit="1"/>
          </xdr:cNvSpPr>
        </xdr:nvSpPr>
        <xdr:spPr bwMode="auto">
          <a:xfrm>
            <a:off x="251" y="85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0A9B7166-44E4-4101-9BE4-7914476DE404}" type="TxLink">
              <a:rPr lang="en-US" sz="800" b="0" i="0" u="none" strike="noStrike" baseline="0">
                <a:solidFill>
                  <a:srgbClr val="000000"/>
                </a:solidFill>
                <a:latin typeface="Arial"/>
                <a:cs typeface="Arial"/>
              </a:rPr>
              <a:pPr algn="ctr" rtl="0">
                <a:defRPr sz="1000"/>
              </a:pPr>
              <a:t>Player9</a:t>
            </a:fld>
            <a:endParaRPr lang="en-US" sz="800" b="0" i="0" u="none" strike="noStrike" baseline="0">
              <a:solidFill>
                <a:srgbClr val="000000"/>
              </a:solidFill>
              <a:latin typeface="Arial"/>
              <a:cs typeface="Arial"/>
            </a:endParaRPr>
          </a:p>
        </xdr:txBody>
      </xdr:sp>
      <xdr:sp macro="" textlink="$G$45">
        <xdr:nvSpPr>
          <xdr:cNvPr id="19832" name="Oval 376">
            <a:extLst>
              <a:ext uri="{FF2B5EF4-FFF2-40B4-BE49-F238E27FC236}">
                <a16:creationId xmlns:a16="http://schemas.microsoft.com/office/drawing/2014/main" id="{00000000-0008-0000-0100-0000784D0000}"/>
              </a:ext>
            </a:extLst>
          </xdr:cNvPr>
          <xdr:cNvSpPr>
            <a:spLocks noChangeArrowheads="1" noTextEdit="1"/>
          </xdr:cNvSpPr>
        </xdr:nvSpPr>
        <xdr:spPr bwMode="auto">
          <a:xfrm>
            <a:off x="265" y="845"/>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7B5ED605-F6B7-465D-8A67-D5B692F829D1}" type="TxLink">
              <a:rPr lang="en-US" sz="700" b="0" i="0" u="none" strike="noStrike" baseline="0">
                <a:solidFill>
                  <a:srgbClr val="000000"/>
                </a:solidFill>
                <a:latin typeface="Arial"/>
                <a:cs typeface="Arial"/>
              </a:rPr>
              <a:pPr algn="ctr" rtl="0">
                <a:defRPr sz="1000"/>
              </a:pPr>
              <a:t>RM</a:t>
            </a:fld>
            <a:endParaRPr lang="en-US" sz="700" b="0" i="0" u="none" strike="noStrike" baseline="0">
              <a:solidFill>
                <a:srgbClr val="000000"/>
              </a:solidFill>
              <a:latin typeface="Arial"/>
              <a:cs typeface="Arial"/>
            </a:endParaRPr>
          </a:p>
        </xdr:txBody>
      </xdr:sp>
    </xdr:grpSp>
    <xdr:clientData/>
  </xdr:twoCellAnchor>
  <xdr:twoCellAnchor>
    <xdr:from>
      <xdr:col>1</xdr:col>
      <xdr:colOff>209550</xdr:colOff>
      <xdr:row>42</xdr:row>
      <xdr:rowOff>26670</xdr:rowOff>
    </xdr:from>
    <xdr:to>
      <xdr:col>2</xdr:col>
      <xdr:colOff>209550</xdr:colOff>
      <xdr:row>44</xdr:row>
      <xdr:rowOff>5715</xdr:rowOff>
    </xdr:to>
    <xdr:grpSp>
      <xdr:nvGrpSpPr>
        <xdr:cNvPr id="19895" name="Group 439">
          <a:extLst>
            <a:ext uri="{FF2B5EF4-FFF2-40B4-BE49-F238E27FC236}">
              <a16:creationId xmlns:a16="http://schemas.microsoft.com/office/drawing/2014/main" id="{00000000-0008-0000-0100-0000B74D0000}"/>
            </a:ext>
          </a:extLst>
        </xdr:cNvPr>
        <xdr:cNvGrpSpPr>
          <a:grpSpLocks/>
        </xdr:cNvGrpSpPr>
      </xdr:nvGrpSpPr>
      <xdr:grpSpPr bwMode="auto">
        <a:xfrm>
          <a:off x="819150" y="7189470"/>
          <a:ext cx="609600" cy="296545"/>
          <a:chOff x="87" y="774"/>
          <a:chExt cx="56" cy="33"/>
        </a:xfrm>
      </xdr:grpSpPr>
      <xdr:sp macro="" textlink="$F$46">
        <xdr:nvSpPr>
          <xdr:cNvPr id="19834" name="Oval 123">
            <a:extLst>
              <a:ext uri="{FF2B5EF4-FFF2-40B4-BE49-F238E27FC236}">
                <a16:creationId xmlns:a16="http://schemas.microsoft.com/office/drawing/2014/main" id="{00000000-0008-0000-0100-00007A4D0000}"/>
              </a:ext>
            </a:extLst>
          </xdr:cNvPr>
          <xdr:cNvSpPr>
            <a:spLocks noChangeArrowheads="1" noTextEdit="1"/>
          </xdr:cNvSpPr>
        </xdr:nvSpPr>
        <xdr:spPr bwMode="auto">
          <a:xfrm>
            <a:off x="87" y="786"/>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5E23320-0520-4ED6-B969-1F8CF45DBF20}" type="TxLink">
              <a:rPr lang="en-US" sz="800" b="0" i="0" u="none" strike="noStrike" baseline="0">
                <a:solidFill>
                  <a:srgbClr val="000000"/>
                </a:solidFill>
                <a:latin typeface="Arial"/>
                <a:cs typeface="Arial"/>
              </a:rPr>
              <a:pPr algn="ctr" rtl="0">
                <a:defRPr sz="1000"/>
              </a:pPr>
              <a:t>Player10</a:t>
            </a:fld>
            <a:endParaRPr lang="en-US" sz="800" b="0" i="0" u="none" strike="noStrike" baseline="0">
              <a:solidFill>
                <a:srgbClr val="000000"/>
              </a:solidFill>
              <a:latin typeface="Arial"/>
              <a:cs typeface="Arial"/>
            </a:endParaRPr>
          </a:p>
        </xdr:txBody>
      </xdr:sp>
      <xdr:sp macro="" textlink="$G$46">
        <xdr:nvSpPr>
          <xdr:cNvPr id="19835" name="Oval 379">
            <a:extLst>
              <a:ext uri="{FF2B5EF4-FFF2-40B4-BE49-F238E27FC236}">
                <a16:creationId xmlns:a16="http://schemas.microsoft.com/office/drawing/2014/main" id="{00000000-0008-0000-0100-00007B4D0000}"/>
              </a:ext>
            </a:extLst>
          </xdr:cNvPr>
          <xdr:cNvSpPr>
            <a:spLocks noChangeArrowheads="1" noTextEdit="1"/>
          </xdr:cNvSpPr>
        </xdr:nvSpPr>
        <xdr:spPr bwMode="auto">
          <a:xfrm>
            <a:off x="103" y="774"/>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E3850E6D-E1B4-46DA-8BF0-D0169DD4DC37}" type="TxLink">
              <a:rPr lang="en-US" sz="700" b="0" i="0" u="none" strike="noStrike" baseline="0">
                <a:solidFill>
                  <a:srgbClr val="000000"/>
                </a:solidFill>
                <a:latin typeface="Arial"/>
                <a:cs typeface="Arial"/>
              </a:rPr>
              <a:pPr algn="ctr" rtl="0">
                <a:defRPr sz="1000"/>
              </a:pPr>
              <a:t>F1</a:t>
            </a:fld>
            <a:endParaRPr lang="en-US" sz="700" b="0" i="0" u="none" strike="noStrike" baseline="0">
              <a:solidFill>
                <a:srgbClr val="000000"/>
              </a:solidFill>
              <a:latin typeface="Arial"/>
              <a:cs typeface="Arial"/>
            </a:endParaRPr>
          </a:p>
        </xdr:txBody>
      </xdr:sp>
    </xdr:grpSp>
    <xdr:clientData/>
  </xdr:twoCellAnchor>
  <xdr:twoCellAnchor>
    <xdr:from>
      <xdr:col>2</xdr:col>
      <xdr:colOff>542925</xdr:colOff>
      <xdr:row>42</xdr:row>
      <xdr:rowOff>36195</xdr:rowOff>
    </xdr:from>
    <xdr:to>
      <xdr:col>3</xdr:col>
      <xdr:colOff>542925</xdr:colOff>
      <xdr:row>44</xdr:row>
      <xdr:rowOff>15240</xdr:rowOff>
    </xdr:to>
    <xdr:grpSp>
      <xdr:nvGrpSpPr>
        <xdr:cNvPr id="19896" name="Group 440">
          <a:extLst>
            <a:ext uri="{FF2B5EF4-FFF2-40B4-BE49-F238E27FC236}">
              <a16:creationId xmlns:a16="http://schemas.microsoft.com/office/drawing/2014/main" id="{00000000-0008-0000-0100-0000B84D0000}"/>
            </a:ext>
          </a:extLst>
        </xdr:cNvPr>
        <xdr:cNvGrpSpPr>
          <a:grpSpLocks/>
        </xdr:cNvGrpSpPr>
      </xdr:nvGrpSpPr>
      <xdr:grpSpPr bwMode="auto">
        <a:xfrm>
          <a:off x="1762125" y="7198995"/>
          <a:ext cx="609600" cy="296545"/>
          <a:chOff x="186" y="775"/>
          <a:chExt cx="56" cy="33"/>
        </a:xfrm>
      </xdr:grpSpPr>
      <xdr:sp macro="" textlink="$F$47">
        <xdr:nvSpPr>
          <xdr:cNvPr id="19837" name="Oval 123">
            <a:extLst>
              <a:ext uri="{FF2B5EF4-FFF2-40B4-BE49-F238E27FC236}">
                <a16:creationId xmlns:a16="http://schemas.microsoft.com/office/drawing/2014/main" id="{00000000-0008-0000-0100-00007D4D0000}"/>
              </a:ext>
            </a:extLst>
          </xdr:cNvPr>
          <xdr:cNvSpPr>
            <a:spLocks noChangeArrowheads="1" noTextEdit="1"/>
          </xdr:cNvSpPr>
        </xdr:nvSpPr>
        <xdr:spPr bwMode="auto">
          <a:xfrm>
            <a:off x="186" y="78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2E3DAE3C-7688-4254-9312-FA61CD0F5C59}" type="TxLink">
              <a:rPr lang="en-US" sz="800" b="0" i="0" u="none" strike="noStrike" baseline="0">
                <a:solidFill>
                  <a:srgbClr val="000000"/>
                </a:solidFill>
                <a:latin typeface="Arial"/>
                <a:cs typeface="Arial"/>
              </a:rPr>
              <a:pPr algn="ctr" rtl="0">
                <a:defRPr sz="1000"/>
              </a:pPr>
              <a:t>Player11</a:t>
            </a:fld>
            <a:endParaRPr lang="en-US" sz="800" b="0" i="0" u="none" strike="noStrike" baseline="0">
              <a:solidFill>
                <a:srgbClr val="000000"/>
              </a:solidFill>
              <a:latin typeface="Arial"/>
              <a:cs typeface="Arial"/>
            </a:endParaRPr>
          </a:p>
        </xdr:txBody>
      </xdr:sp>
      <xdr:sp macro="" textlink="$G$47">
        <xdr:nvSpPr>
          <xdr:cNvPr id="19838" name="Oval 382">
            <a:extLst>
              <a:ext uri="{FF2B5EF4-FFF2-40B4-BE49-F238E27FC236}">
                <a16:creationId xmlns:a16="http://schemas.microsoft.com/office/drawing/2014/main" id="{00000000-0008-0000-0100-00007E4D0000}"/>
              </a:ext>
            </a:extLst>
          </xdr:cNvPr>
          <xdr:cNvSpPr>
            <a:spLocks noChangeArrowheads="1" noTextEdit="1"/>
          </xdr:cNvSpPr>
        </xdr:nvSpPr>
        <xdr:spPr bwMode="auto">
          <a:xfrm>
            <a:off x="202" y="775"/>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0E279ABE-AFF8-40E6-A7DA-AFE94A71F61A}" type="TxLink">
              <a:rPr lang="en-US" sz="700" b="0" i="0" u="none" strike="noStrike" baseline="0">
                <a:solidFill>
                  <a:srgbClr val="000000"/>
                </a:solidFill>
                <a:latin typeface="Arial"/>
                <a:cs typeface="Arial"/>
              </a:rPr>
              <a:pPr algn="ctr" rtl="0">
                <a:defRPr sz="1000"/>
              </a:pPr>
              <a:t>F2</a:t>
            </a:fld>
            <a:endParaRPr lang="en-US" sz="700" b="0" i="0" u="none" strike="noStrike" baseline="0">
              <a:solidFill>
                <a:srgbClr val="000000"/>
              </a:solidFill>
              <a:latin typeface="Arial"/>
              <a:cs typeface="Arial"/>
            </a:endParaRPr>
          </a:p>
        </xdr:txBody>
      </xdr:sp>
    </xdr:grpSp>
    <xdr:clientData/>
  </xdr:twoCellAnchor>
  <xdr:twoCellAnchor>
    <xdr:from>
      <xdr:col>2</xdr:col>
      <xdr:colOff>57150</xdr:colOff>
      <xdr:row>58</xdr:row>
      <xdr:rowOff>116205</xdr:rowOff>
    </xdr:from>
    <xdr:to>
      <xdr:col>3</xdr:col>
      <xdr:colOff>57150</xdr:colOff>
      <xdr:row>60</xdr:row>
      <xdr:rowOff>95250</xdr:rowOff>
    </xdr:to>
    <xdr:grpSp>
      <xdr:nvGrpSpPr>
        <xdr:cNvPr id="19886" name="Group 430">
          <a:extLst>
            <a:ext uri="{FF2B5EF4-FFF2-40B4-BE49-F238E27FC236}">
              <a16:creationId xmlns:a16="http://schemas.microsoft.com/office/drawing/2014/main" id="{00000000-0008-0000-0100-0000AE4D0000}"/>
            </a:ext>
          </a:extLst>
        </xdr:cNvPr>
        <xdr:cNvGrpSpPr>
          <a:grpSpLocks/>
        </xdr:cNvGrpSpPr>
      </xdr:nvGrpSpPr>
      <xdr:grpSpPr bwMode="auto">
        <a:xfrm>
          <a:off x="1276350" y="9819005"/>
          <a:ext cx="609600" cy="296545"/>
          <a:chOff x="135" y="1065"/>
          <a:chExt cx="56" cy="33"/>
        </a:xfrm>
      </xdr:grpSpPr>
      <xdr:sp macro="" textlink="$F$37">
        <xdr:nvSpPr>
          <xdr:cNvPr id="19840" name="Oval 123">
            <a:extLst>
              <a:ext uri="{FF2B5EF4-FFF2-40B4-BE49-F238E27FC236}">
                <a16:creationId xmlns:a16="http://schemas.microsoft.com/office/drawing/2014/main" id="{00000000-0008-0000-0100-0000804D0000}"/>
              </a:ext>
            </a:extLst>
          </xdr:cNvPr>
          <xdr:cNvSpPr>
            <a:spLocks noChangeArrowheads="1" noTextEdit="1"/>
          </xdr:cNvSpPr>
        </xdr:nvSpPr>
        <xdr:spPr bwMode="auto">
          <a:xfrm>
            <a:off x="135" y="1077"/>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C798D62B-5117-4365-A994-4CDBEBDB4752}" type="TxLink">
              <a:rPr lang="en-US" sz="800" b="0" i="0" u="none" strike="noStrike" baseline="0">
                <a:solidFill>
                  <a:srgbClr val="000000"/>
                </a:solidFill>
                <a:latin typeface="Arial"/>
                <a:cs typeface="Arial"/>
              </a:rPr>
              <a:pPr algn="ctr" rtl="0">
                <a:defRPr sz="1000"/>
              </a:pPr>
              <a:t>Player1</a:t>
            </a:fld>
            <a:endParaRPr lang="en-US" sz="800" b="0" i="0" u="none" strike="noStrike" baseline="0">
              <a:solidFill>
                <a:srgbClr val="000000"/>
              </a:solidFill>
              <a:latin typeface="Arial"/>
              <a:cs typeface="Arial"/>
            </a:endParaRPr>
          </a:p>
        </xdr:txBody>
      </xdr:sp>
      <xdr:sp macro="" textlink="$G$37">
        <xdr:nvSpPr>
          <xdr:cNvPr id="19841" name="Oval 385">
            <a:extLst>
              <a:ext uri="{FF2B5EF4-FFF2-40B4-BE49-F238E27FC236}">
                <a16:creationId xmlns:a16="http://schemas.microsoft.com/office/drawing/2014/main" id="{00000000-0008-0000-0100-0000814D0000}"/>
              </a:ext>
            </a:extLst>
          </xdr:cNvPr>
          <xdr:cNvSpPr>
            <a:spLocks noChangeArrowheads="1" noTextEdit="1"/>
          </xdr:cNvSpPr>
        </xdr:nvSpPr>
        <xdr:spPr bwMode="auto">
          <a:xfrm>
            <a:off x="150" y="1065"/>
            <a:ext cx="24"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8DB92B4-3299-43B0-AAE2-ACBE6878180B}" type="TxLink">
              <a:rPr lang="en-US" sz="700" b="0" i="0" u="none" strike="noStrike" baseline="0">
                <a:solidFill>
                  <a:srgbClr val="000000"/>
                </a:solidFill>
                <a:latin typeface="Arial"/>
                <a:cs typeface="Arial"/>
              </a:rPr>
              <a:pPr algn="ctr" rtl="0">
                <a:defRPr sz="1000"/>
              </a:pPr>
              <a:t>GK</a:t>
            </a:fld>
            <a:endParaRPr lang="en-US" sz="700" b="0" i="0" u="none" strike="noStrike" baseline="0">
              <a:solidFill>
                <a:srgbClr val="000000"/>
              </a:solidFill>
              <a:latin typeface="Arial"/>
              <a:cs typeface="Arial"/>
            </a:endParaRPr>
          </a:p>
        </xdr:txBody>
      </xdr:sp>
    </xdr:grpSp>
    <xdr:clientData/>
  </xdr:twoCellAnchor>
  <xdr:twoCellAnchor>
    <xdr:from>
      <xdr:col>7</xdr:col>
      <xdr:colOff>116205</xdr:colOff>
      <xdr:row>46</xdr:row>
      <xdr:rowOff>41910</xdr:rowOff>
    </xdr:from>
    <xdr:to>
      <xdr:col>8</xdr:col>
      <xdr:colOff>116205</xdr:colOff>
      <xdr:row>48</xdr:row>
      <xdr:rowOff>20955</xdr:rowOff>
    </xdr:to>
    <xdr:grpSp>
      <xdr:nvGrpSpPr>
        <xdr:cNvPr id="19900" name="Group 444">
          <a:extLst>
            <a:ext uri="{FF2B5EF4-FFF2-40B4-BE49-F238E27FC236}">
              <a16:creationId xmlns:a16="http://schemas.microsoft.com/office/drawing/2014/main" id="{00000000-0008-0000-0100-0000BC4D0000}"/>
            </a:ext>
          </a:extLst>
        </xdr:cNvPr>
        <xdr:cNvGrpSpPr>
          <a:grpSpLocks/>
        </xdr:cNvGrpSpPr>
      </xdr:nvGrpSpPr>
      <xdr:grpSpPr bwMode="auto">
        <a:xfrm>
          <a:off x="4351655" y="7839710"/>
          <a:ext cx="609600" cy="296545"/>
          <a:chOff x="453" y="862"/>
          <a:chExt cx="56" cy="33"/>
        </a:xfrm>
      </xdr:grpSpPr>
      <xdr:sp macro="" textlink="$M$42">
        <xdr:nvSpPr>
          <xdr:cNvPr id="19843" name="Oval 123">
            <a:extLst>
              <a:ext uri="{FF2B5EF4-FFF2-40B4-BE49-F238E27FC236}">
                <a16:creationId xmlns:a16="http://schemas.microsoft.com/office/drawing/2014/main" id="{00000000-0008-0000-0100-0000834D0000}"/>
              </a:ext>
            </a:extLst>
          </xdr:cNvPr>
          <xdr:cNvSpPr>
            <a:spLocks noChangeArrowheads="1" noTextEdit="1"/>
          </xdr:cNvSpPr>
        </xdr:nvSpPr>
        <xdr:spPr bwMode="auto">
          <a:xfrm>
            <a:off x="453" y="87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D731B063-0A30-43B2-A6C4-3DB01369E2CA}" type="TxLink">
              <a:rPr lang="en-US" sz="800" b="0" i="0" u="none" strike="noStrike" baseline="0">
                <a:solidFill>
                  <a:srgbClr val="000000"/>
                </a:solidFill>
                <a:latin typeface="Arial"/>
                <a:cs typeface="Arial"/>
              </a:rPr>
              <a:pPr algn="ctr" rtl="0">
                <a:defRPr sz="1000"/>
              </a:pPr>
              <a:t>Player6</a:t>
            </a:fld>
            <a:endParaRPr lang="en-US" sz="800" b="0" i="0" u="none" strike="noStrike" baseline="0">
              <a:solidFill>
                <a:srgbClr val="000000"/>
              </a:solidFill>
              <a:latin typeface="Arial"/>
              <a:cs typeface="Arial"/>
            </a:endParaRPr>
          </a:p>
        </xdr:txBody>
      </xdr:sp>
      <xdr:sp macro="" textlink="$N$42">
        <xdr:nvSpPr>
          <xdr:cNvPr id="19844" name="Oval 388">
            <a:extLst>
              <a:ext uri="{FF2B5EF4-FFF2-40B4-BE49-F238E27FC236}">
                <a16:creationId xmlns:a16="http://schemas.microsoft.com/office/drawing/2014/main" id="{00000000-0008-0000-0100-0000844D0000}"/>
              </a:ext>
            </a:extLst>
          </xdr:cNvPr>
          <xdr:cNvSpPr>
            <a:spLocks noChangeArrowheads="1" noTextEdit="1"/>
          </xdr:cNvSpPr>
        </xdr:nvSpPr>
        <xdr:spPr bwMode="auto">
          <a:xfrm>
            <a:off x="468" y="862"/>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9842F67D-DA09-40AC-8893-8D624A9868D8}" type="TxLink">
              <a:rPr lang="en-US" sz="700" b="0" i="0" u="none" strike="noStrike" baseline="0">
                <a:solidFill>
                  <a:srgbClr val="000000"/>
                </a:solidFill>
                <a:latin typeface="Arial"/>
                <a:cs typeface="Arial"/>
              </a:rPr>
              <a:pPr algn="ctr" rtl="0">
                <a:defRPr sz="1000"/>
              </a:pPr>
              <a:t>LM</a:t>
            </a:fld>
            <a:endParaRPr lang="en-US" sz="700" b="0" i="0" u="none" strike="noStrike" baseline="0">
              <a:solidFill>
                <a:srgbClr val="000000"/>
              </a:solidFill>
              <a:latin typeface="Arial"/>
              <a:cs typeface="Arial"/>
            </a:endParaRPr>
          </a:p>
        </xdr:txBody>
      </xdr:sp>
    </xdr:grpSp>
    <xdr:clientData/>
  </xdr:twoCellAnchor>
  <xdr:twoCellAnchor>
    <xdr:from>
      <xdr:col>8</xdr:col>
      <xdr:colOff>173355</xdr:colOff>
      <xdr:row>48</xdr:row>
      <xdr:rowOff>1905</xdr:rowOff>
    </xdr:from>
    <xdr:to>
      <xdr:col>9</xdr:col>
      <xdr:colOff>173355</xdr:colOff>
      <xdr:row>49</xdr:row>
      <xdr:rowOff>148590</xdr:rowOff>
    </xdr:to>
    <xdr:grpSp>
      <xdr:nvGrpSpPr>
        <xdr:cNvPr id="19901" name="Group 445">
          <a:extLst>
            <a:ext uri="{FF2B5EF4-FFF2-40B4-BE49-F238E27FC236}">
              <a16:creationId xmlns:a16="http://schemas.microsoft.com/office/drawing/2014/main" id="{00000000-0008-0000-0100-0000BD4D0000}"/>
            </a:ext>
          </a:extLst>
        </xdr:cNvPr>
        <xdr:cNvGrpSpPr>
          <a:grpSpLocks/>
        </xdr:cNvGrpSpPr>
      </xdr:nvGrpSpPr>
      <xdr:grpSpPr bwMode="auto">
        <a:xfrm>
          <a:off x="5018405" y="8117205"/>
          <a:ext cx="609600" cy="305435"/>
          <a:chOff x="527" y="893"/>
          <a:chExt cx="56" cy="33"/>
        </a:xfrm>
      </xdr:grpSpPr>
      <xdr:sp macro="" textlink="$M$43">
        <xdr:nvSpPr>
          <xdr:cNvPr id="19846" name="Oval 123">
            <a:extLst>
              <a:ext uri="{FF2B5EF4-FFF2-40B4-BE49-F238E27FC236}">
                <a16:creationId xmlns:a16="http://schemas.microsoft.com/office/drawing/2014/main" id="{00000000-0008-0000-0100-0000864D0000}"/>
              </a:ext>
            </a:extLst>
          </xdr:cNvPr>
          <xdr:cNvSpPr>
            <a:spLocks noChangeArrowheads="1" noTextEdit="1"/>
          </xdr:cNvSpPr>
        </xdr:nvSpPr>
        <xdr:spPr bwMode="auto">
          <a:xfrm>
            <a:off x="527" y="905"/>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51172B99-827A-401F-BAA7-EA779CEDD326}" type="TxLink">
              <a:rPr lang="en-US" sz="800" b="0" i="0" u="none" strike="noStrike" baseline="0">
                <a:solidFill>
                  <a:srgbClr val="000000"/>
                </a:solidFill>
                <a:latin typeface="Arial"/>
                <a:cs typeface="Arial"/>
              </a:rPr>
              <a:pPr algn="ctr" rtl="0">
                <a:defRPr sz="1000"/>
              </a:pPr>
              <a:t>Player7</a:t>
            </a:fld>
            <a:endParaRPr lang="en-US" sz="800" b="0" i="0" u="none" strike="noStrike" baseline="0">
              <a:solidFill>
                <a:srgbClr val="000000"/>
              </a:solidFill>
              <a:latin typeface="Arial"/>
              <a:cs typeface="Arial"/>
            </a:endParaRPr>
          </a:p>
        </xdr:txBody>
      </xdr:sp>
      <xdr:sp macro="" textlink="$N$43">
        <xdr:nvSpPr>
          <xdr:cNvPr id="19847" name="Oval 391">
            <a:extLst>
              <a:ext uri="{FF2B5EF4-FFF2-40B4-BE49-F238E27FC236}">
                <a16:creationId xmlns:a16="http://schemas.microsoft.com/office/drawing/2014/main" id="{00000000-0008-0000-0100-0000874D0000}"/>
              </a:ext>
            </a:extLst>
          </xdr:cNvPr>
          <xdr:cNvSpPr>
            <a:spLocks noChangeArrowheads="1" noTextEdit="1"/>
          </xdr:cNvSpPr>
        </xdr:nvSpPr>
        <xdr:spPr bwMode="auto">
          <a:xfrm>
            <a:off x="540" y="893"/>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35F65EC0-740F-40FF-97DE-E3E9D7C20CE7}"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9</xdr:col>
      <xdr:colOff>449580</xdr:colOff>
      <xdr:row>48</xdr:row>
      <xdr:rowOff>11430</xdr:rowOff>
    </xdr:from>
    <xdr:to>
      <xdr:col>10</xdr:col>
      <xdr:colOff>449580</xdr:colOff>
      <xdr:row>49</xdr:row>
      <xdr:rowOff>158115</xdr:rowOff>
    </xdr:to>
    <xdr:grpSp>
      <xdr:nvGrpSpPr>
        <xdr:cNvPr id="19902" name="Group 446">
          <a:extLst>
            <a:ext uri="{FF2B5EF4-FFF2-40B4-BE49-F238E27FC236}">
              <a16:creationId xmlns:a16="http://schemas.microsoft.com/office/drawing/2014/main" id="{00000000-0008-0000-0100-0000BE4D0000}"/>
            </a:ext>
          </a:extLst>
        </xdr:cNvPr>
        <xdr:cNvGrpSpPr>
          <a:grpSpLocks/>
        </xdr:cNvGrpSpPr>
      </xdr:nvGrpSpPr>
      <xdr:grpSpPr bwMode="auto">
        <a:xfrm>
          <a:off x="5904230" y="8126730"/>
          <a:ext cx="609600" cy="305435"/>
          <a:chOff x="620" y="894"/>
          <a:chExt cx="56" cy="33"/>
        </a:xfrm>
      </xdr:grpSpPr>
      <xdr:sp macro="" textlink="$M$44">
        <xdr:nvSpPr>
          <xdr:cNvPr id="19849" name="Oval 123">
            <a:extLst>
              <a:ext uri="{FF2B5EF4-FFF2-40B4-BE49-F238E27FC236}">
                <a16:creationId xmlns:a16="http://schemas.microsoft.com/office/drawing/2014/main" id="{00000000-0008-0000-0100-0000894D0000}"/>
              </a:ext>
            </a:extLst>
          </xdr:cNvPr>
          <xdr:cNvSpPr>
            <a:spLocks noChangeArrowheads="1" noTextEdit="1"/>
          </xdr:cNvSpPr>
        </xdr:nvSpPr>
        <xdr:spPr bwMode="auto">
          <a:xfrm>
            <a:off x="620" y="906"/>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4F876AFD-59CC-48F2-B160-2CC5B73E0A0A}" type="TxLink">
              <a:rPr lang="en-US" sz="800" b="0" i="0" u="none" strike="noStrike" baseline="0">
                <a:solidFill>
                  <a:srgbClr val="000000"/>
                </a:solidFill>
                <a:latin typeface="Arial"/>
                <a:cs typeface="Arial"/>
              </a:rPr>
              <a:pPr algn="ctr" rtl="0">
                <a:defRPr sz="1000"/>
              </a:pPr>
              <a:t>Player8</a:t>
            </a:fld>
            <a:endParaRPr lang="en-US" sz="800" b="0" i="0" u="none" strike="noStrike" baseline="0">
              <a:solidFill>
                <a:srgbClr val="000000"/>
              </a:solidFill>
              <a:latin typeface="Arial"/>
              <a:cs typeface="Arial"/>
            </a:endParaRPr>
          </a:p>
        </xdr:txBody>
      </xdr:sp>
      <xdr:sp macro="" textlink="$N$44">
        <xdr:nvSpPr>
          <xdr:cNvPr id="19850" name="Oval 394">
            <a:extLst>
              <a:ext uri="{FF2B5EF4-FFF2-40B4-BE49-F238E27FC236}">
                <a16:creationId xmlns:a16="http://schemas.microsoft.com/office/drawing/2014/main" id="{00000000-0008-0000-0100-00008A4D0000}"/>
              </a:ext>
            </a:extLst>
          </xdr:cNvPr>
          <xdr:cNvSpPr>
            <a:spLocks noChangeArrowheads="1" noTextEdit="1"/>
          </xdr:cNvSpPr>
        </xdr:nvSpPr>
        <xdr:spPr bwMode="auto">
          <a:xfrm>
            <a:off x="633" y="894"/>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EE8C3FEE-5A83-47F9-9DDF-7F8D2BBE1CE4}" type="TxLink">
              <a:rPr lang="en-US" sz="700" b="0" i="0" u="none" strike="noStrike" baseline="0">
                <a:solidFill>
                  <a:srgbClr val="000000"/>
                </a:solidFill>
                <a:latin typeface="Arial"/>
                <a:cs typeface="Arial"/>
              </a:rPr>
              <a:pPr algn="ctr" rtl="0">
                <a:defRPr sz="1000"/>
              </a:pPr>
              <a:t>CM</a:t>
            </a:fld>
            <a:endParaRPr lang="en-US" sz="700" b="0" i="0" u="none" strike="noStrike" baseline="0">
              <a:solidFill>
                <a:srgbClr val="000000"/>
              </a:solidFill>
              <a:latin typeface="Arial"/>
              <a:cs typeface="Arial"/>
            </a:endParaRPr>
          </a:p>
        </xdr:txBody>
      </xdr:sp>
    </xdr:grpSp>
    <xdr:clientData/>
  </xdr:twoCellAnchor>
  <xdr:twoCellAnchor>
    <xdr:from>
      <xdr:col>10</xdr:col>
      <xdr:colOff>430530</xdr:colOff>
      <xdr:row>53</xdr:row>
      <xdr:rowOff>11430</xdr:rowOff>
    </xdr:from>
    <xdr:to>
      <xdr:col>11</xdr:col>
      <xdr:colOff>430530</xdr:colOff>
      <xdr:row>54</xdr:row>
      <xdr:rowOff>158115</xdr:rowOff>
    </xdr:to>
    <xdr:grpSp>
      <xdr:nvGrpSpPr>
        <xdr:cNvPr id="19907" name="Group 451">
          <a:extLst>
            <a:ext uri="{FF2B5EF4-FFF2-40B4-BE49-F238E27FC236}">
              <a16:creationId xmlns:a16="http://schemas.microsoft.com/office/drawing/2014/main" id="{00000000-0008-0000-0100-0000C34D0000}"/>
            </a:ext>
          </a:extLst>
        </xdr:cNvPr>
        <xdr:cNvGrpSpPr>
          <a:grpSpLocks/>
        </xdr:cNvGrpSpPr>
      </xdr:nvGrpSpPr>
      <xdr:grpSpPr bwMode="auto">
        <a:xfrm>
          <a:off x="6494780" y="8920480"/>
          <a:ext cx="609600" cy="305435"/>
          <a:chOff x="682" y="982"/>
          <a:chExt cx="56" cy="33"/>
        </a:xfrm>
      </xdr:grpSpPr>
      <xdr:sp macro="" textlink="$M$41">
        <xdr:nvSpPr>
          <xdr:cNvPr id="19852" name="Oval 123">
            <a:extLst>
              <a:ext uri="{FF2B5EF4-FFF2-40B4-BE49-F238E27FC236}">
                <a16:creationId xmlns:a16="http://schemas.microsoft.com/office/drawing/2014/main" id="{00000000-0008-0000-0100-00008C4D0000}"/>
              </a:ext>
            </a:extLst>
          </xdr:cNvPr>
          <xdr:cNvSpPr>
            <a:spLocks noChangeArrowheads="1" noTextEdit="1"/>
          </xdr:cNvSpPr>
        </xdr:nvSpPr>
        <xdr:spPr bwMode="auto">
          <a:xfrm>
            <a:off x="682" y="9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0F5031BD-7E5D-4D28-B948-58AB175C5FC9}" type="TxLink">
              <a:rPr lang="en-US" sz="800" b="0" i="0" u="none" strike="noStrike" baseline="0">
                <a:solidFill>
                  <a:srgbClr val="000000"/>
                </a:solidFill>
                <a:latin typeface="Arial"/>
                <a:cs typeface="Arial"/>
              </a:rPr>
              <a:pPr algn="ctr" rtl="0">
                <a:defRPr sz="1000"/>
              </a:pPr>
              <a:t>Player5</a:t>
            </a:fld>
            <a:endParaRPr lang="en-US" sz="800" b="0" i="0" u="none" strike="noStrike" baseline="0">
              <a:solidFill>
                <a:srgbClr val="000000"/>
              </a:solidFill>
              <a:latin typeface="Arial"/>
              <a:cs typeface="Arial"/>
            </a:endParaRPr>
          </a:p>
        </xdr:txBody>
      </xdr:sp>
      <xdr:sp macro="" textlink="$N$41">
        <xdr:nvSpPr>
          <xdr:cNvPr id="19853" name="Oval 397">
            <a:extLst>
              <a:ext uri="{FF2B5EF4-FFF2-40B4-BE49-F238E27FC236}">
                <a16:creationId xmlns:a16="http://schemas.microsoft.com/office/drawing/2014/main" id="{00000000-0008-0000-0100-00008D4D0000}"/>
              </a:ext>
            </a:extLst>
          </xdr:cNvPr>
          <xdr:cNvSpPr>
            <a:spLocks noChangeArrowheads="1" noTextEdit="1"/>
          </xdr:cNvSpPr>
        </xdr:nvSpPr>
        <xdr:spPr bwMode="auto">
          <a:xfrm>
            <a:off x="698" y="982"/>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9A560A84-1A89-416C-B008-74EC1F2843EC}" type="TxLink">
              <a:rPr lang="en-US" sz="700" b="0" i="0" u="none" strike="noStrike" baseline="0">
                <a:solidFill>
                  <a:srgbClr val="000000"/>
                </a:solidFill>
                <a:latin typeface="Arial"/>
                <a:cs typeface="Arial"/>
              </a:rPr>
              <a:pPr algn="ctr" rtl="0">
                <a:defRPr sz="1000"/>
              </a:pPr>
              <a:t>RB</a:t>
            </a:fld>
            <a:endParaRPr lang="en-US" sz="700" b="0" i="0" u="none" strike="noStrike" baseline="0">
              <a:solidFill>
                <a:srgbClr val="000000"/>
              </a:solidFill>
              <a:latin typeface="Arial"/>
              <a:cs typeface="Arial"/>
            </a:endParaRPr>
          </a:p>
        </xdr:txBody>
      </xdr:sp>
    </xdr:grpSp>
    <xdr:clientData/>
  </xdr:twoCellAnchor>
  <xdr:twoCellAnchor>
    <xdr:from>
      <xdr:col>9</xdr:col>
      <xdr:colOff>411480</xdr:colOff>
      <xdr:row>54</xdr:row>
      <xdr:rowOff>139065</xdr:rowOff>
    </xdr:from>
    <xdr:to>
      <xdr:col>10</xdr:col>
      <xdr:colOff>411480</xdr:colOff>
      <xdr:row>56</xdr:row>
      <xdr:rowOff>118110</xdr:rowOff>
    </xdr:to>
    <xdr:grpSp>
      <xdr:nvGrpSpPr>
        <xdr:cNvPr id="19906" name="Group 450">
          <a:extLst>
            <a:ext uri="{FF2B5EF4-FFF2-40B4-BE49-F238E27FC236}">
              <a16:creationId xmlns:a16="http://schemas.microsoft.com/office/drawing/2014/main" id="{00000000-0008-0000-0100-0000C24D0000}"/>
            </a:ext>
          </a:extLst>
        </xdr:cNvPr>
        <xdr:cNvGrpSpPr>
          <a:grpSpLocks/>
        </xdr:cNvGrpSpPr>
      </xdr:nvGrpSpPr>
      <xdr:grpSpPr bwMode="auto">
        <a:xfrm>
          <a:off x="5866130" y="9206865"/>
          <a:ext cx="609600" cy="296545"/>
          <a:chOff x="616" y="1013"/>
          <a:chExt cx="56" cy="33"/>
        </a:xfrm>
      </xdr:grpSpPr>
      <xdr:sp macro="" textlink="$M$40">
        <xdr:nvSpPr>
          <xdr:cNvPr id="19855" name="Oval 123">
            <a:extLst>
              <a:ext uri="{FF2B5EF4-FFF2-40B4-BE49-F238E27FC236}">
                <a16:creationId xmlns:a16="http://schemas.microsoft.com/office/drawing/2014/main" id="{00000000-0008-0000-0100-00008F4D0000}"/>
              </a:ext>
            </a:extLst>
          </xdr:cNvPr>
          <xdr:cNvSpPr>
            <a:spLocks noChangeArrowheads="1" noTextEdit="1"/>
          </xdr:cNvSpPr>
        </xdr:nvSpPr>
        <xdr:spPr bwMode="auto">
          <a:xfrm>
            <a:off x="616" y="1025"/>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262FA807-8D2D-4E34-96FF-A69714E8D344}" type="TxLink">
              <a:rPr lang="en-US" sz="800" b="0" i="0" u="none" strike="noStrike" baseline="0">
                <a:solidFill>
                  <a:srgbClr val="000000"/>
                </a:solidFill>
                <a:latin typeface="Arial"/>
                <a:cs typeface="Arial"/>
              </a:rPr>
              <a:pPr algn="ctr" rtl="0">
                <a:defRPr sz="1000"/>
              </a:pPr>
              <a:t>Player4</a:t>
            </a:fld>
            <a:endParaRPr lang="en-US" sz="800" b="0" i="0" u="none" strike="noStrike" baseline="0">
              <a:solidFill>
                <a:srgbClr val="000000"/>
              </a:solidFill>
              <a:latin typeface="Arial"/>
              <a:cs typeface="Arial"/>
            </a:endParaRPr>
          </a:p>
        </xdr:txBody>
      </xdr:sp>
      <xdr:sp macro="" textlink="$N$40">
        <xdr:nvSpPr>
          <xdr:cNvPr id="19856" name="Oval 400">
            <a:extLst>
              <a:ext uri="{FF2B5EF4-FFF2-40B4-BE49-F238E27FC236}">
                <a16:creationId xmlns:a16="http://schemas.microsoft.com/office/drawing/2014/main" id="{00000000-0008-0000-0100-0000904D0000}"/>
              </a:ext>
            </a:extLst>
          </xdr:cNvPr>
          <xdr:cNvSpPr>
            <a:spLocks noChangeArrowheads="1" noTextEdit="1"/>
          </xdr:cNvSpPr>
        </xdr:nvSpPr>
        <xdr:spPr bwMode="auto">
          <a:xfrm>
            <a:off x="632" y="1013"/>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859B24A-DEB9-4EA5-8481-E113602A6DEF}"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8</xdr:col>
      <xdr:colOff>211455</xdr:colOff>
      <xdr:row>54</xdr:row>
      <xdr:rowOff>129540</xdr:rowOff>
    </xdr:from>
    <xdr:to>
      <xdr:col>9</xdr:col>
      <xdr:colOff>211455</xdr:colOff>
      <xdr:row>56</xdr:row>
      <xdr:rowOff>108585</xdr:rowOff>
    </xdr:to>
    <xdr:grpSp>
      <xdr:nvGrpSpPr>
        <xdr:cNvPr id="19905" name="Group 449">
          <a:extLst>
            <a:ext uri="{FF2B5EF4-FFF2-40B4-BE49-F238E27FC236}">
              <a16:creationId xmlns:a16="http://schemas.microsoft.com/office/drawing/2014/main" id="{00000000-0008-0000-0100-0000C14D0000}"/>
            </a:ext>
          </a:extLst>
        </xdr:cNvPr>
        <xdr:cNvGrpSpPr>
          <a:grpSpLocks/>
        </xdr:cNvGrpSpPr>
      </xdr:nvGrpSpPr>
      <xdr:grpSpPr bwMode="auto">
        <a:xfrm>
          <a:off x="5056505" y="9197340"/>
          <a:ext cx="609600" cy="296545"/>
          <a:chOff x="531" y="1012"/>
          <a:chExt cx="56" cy="33"/>
        </a:xfrm>
      </xdr:grpSpPr>
      <xdr:sp macro="" textlink="$M$39">
        <xdr:nvSpPr>
          <xdr:cNvPr id="19858" name="Oval 123">
            <a:extLst>
              <a:ext uri="{FF2B5EF4-FFF2-40B4-BE49-F238E27FC236}">
                <a16:creationId xmlns:a16="http://schemas.microsoft.com/office/drawing/2014/main" id="{00000000-0008-0000-0100-0000924D0000}"/>
              </a:ext>
            </a:extLst>
          </xdr:cNvPr>
          <xdr:cNvSpPr>
            <a:spLocks noChangeArrowheads="1" noTextEdit="1"/>
          </xdr:cNvSpPr>
        </xdr:nvSpPr>
        <xdr:spPr bwMode="auto">
          <a:xfrm>
            <a:off x="531" y="102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353BEF8-B0EC-4909-A2DF-6C230C2B937D}" type="TxLink">
              <a:rPr lang="en-US" sz="800" b="0" i="0" u="none" strike="noStrike" baseline="0">
                <a:solidFill>
                  <a:srgbClr val="000000"/>
                </a:solidFill>
                <a:latin typeface="Arial"/>
                <a:cs typeface="Arial"/>
              </a:rPr>
              <a:pPr algn="ctr" rtl="0">
                <a:defRPr sz="1000"/>
              </a:pPr>
              <a:t>Player3</a:t>
            </a:fld>
            <a:endParaRPr lang="en-US" sz="800" b="0" i="0" u="none" strike="noStrike" baseline="0">
              <a:solidFill>
                <a:srgbClr val="000000"/>
              </a:solidFill>
              <a:latin typeface="Arial"/>
              <a:cs typeface="Arial"/>
            </a:endParaRPr>
          </a:p>
        </xdr:txBody>
      </xdr:sp>
      <xdr:sp macro="" textlink="$N$39">
        <xdr:nvSpPr>
          <xdr:cNvPr id="19859" name="Oval 403">
            <a:extLst>
              <a:ext uri="{FF2B5EF4-FFF2-40B4-BE49-F238E27FC236}">
                <a16:creationId xmlns:a16="http://schemas.microsoft.com/office/drawing/2014/main" id="{00000000-0008-0000-0100-0000934D0000}"/>
              </a:ext>
            </a:extLst>
          </xdr:cNvPr>
          <xdr:cNvSpPr>
            <a:spLocks noChangeArrowheads="1" noTextEdit="1"/>
          </xdr:cNvSpPr>
        </xdr:nvSpPr>
        <xdr:spPr bwMode="auto">
          <a:xfrm>
            <a:off x="547" y="1012"/>
            <a:ext cx="23"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DBE517C6-A040-47A9-9861-B5C64D8AA803}" type="TxLink">
              <a:rPr lang="en-US" sz="700" b="0" i="0" u="none" strike="noStrike" baseline="0">
                <a:solidFill>
                  <a:srgbClr val="000000"/>
                </a:solidFill>
                <a:latin typeface="Arial"/>
                <a:cs typeface="Arial"/>
              </a:rPr>
              <a:pPr algn="ctr" rtl="0">
                <a:defRPr sz="1000"/>
              </a:pPr>
              <a:t>CB</a:t>
            </a:fld>
            <a:endParaRPr lang="en-US" sz="700" b="0" i="0" u="none" strike="noStrike" baseline="0">
              <a:solidFill>
                <a:srgbClr val="000000"/>
              </a:solidFill>
              <a:latin typeface="Arial"/>
              <a:cs typeface="Arial"/>
            </a:endParaRPr>
          </a:p>
        </xdr:txBody>
      </xdr:sp>
    </xdr:grpSp>
    <xdr:clientData/>
  </xdr:twoCellAnchor>
  <xdr:twoCellAnchor>
    <xdr:from>
      <xdr:col>7</xdr:col>
      <xdr:colOff>163830</xdr:colOff>
      <xdr:row>53</xdr:row>
      <xdr:rowOff>11430</xdr:rowOff>
    </xdr:from>
    <xdr:to>
      <xdr:col>8</xdr:col>
      <xdr:colOff>163830</xdr:colOff>
      <xdr:row>54</xdr:row>
      <xdr:rowOff>158115</xdr:rowOff>
    </xdr:to>
    <xdr:grpSp>
      <xdr:nvGrpSpPr>
        <xdr:cNvPr id="19904" name="Group 448">
          <a:extLst>
            <a:ext uri="{FF2B5EF4-FFF2-40B4-BE49-F238E27FC236}">
              <a16:creationId xmlns:a16="http://schemas.microsoft.com/office/drawing/2014/main" id="{00000000-0008-0000-0100-0000C04D0000}"/>
            </a:ext>
          </a:extLst>
        </xdr:cNvPr>
        <xdr:cNvGrpSpPr>
          <a:grpSpLocks/>
        </xdr:cNvGrpSpPr>
      </xdr:nvGrpSpPr>
      <xdr:grpSpPr bwMode="auto">
        <a:xfrm>
          <a:off x="4399280" y="8920480"/>
          <a:ext cx="609600" cy="305435"/>
          <a:chOff x="462" y="982"/>
          <a:chExt cx="56" cy="33"/>
        </a:xfrm>
      </xdr:grpSpPr>
      <xdr:sp macro="" textlink="$M$38">
        <xdr:nvSpPr>
          <xdr:cNvPr id="19861" name="Oval 123">
            <a:extLst>
              <a:ext uri="{FF2B5EF4-FFF2-40B4-BE49-F238E27FC236}">
                <a16:creationId xmlns:a16="http://schemas.microsoft.com/office/drawing/2014/main" id="{00000000-0008-0000-0100-0000954D0000}"/>
              </a:ext>
            </a:extLst>
          </xdr:cNvPr>
          <xdr:cNvSpPr>
            <a:spLocks noChangeArrowheads="1" noTextEdit="1"/>
          </xdr:cNvSpPr>
        </xdr:nvSpPr>
        <xdr:spPr bwMode="auto">
          <a:xfrm>
            <a:off x="462" y="9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C269442E-ECE6-414D-A1A1-60BAEE1A0AC7}" type="TxLink">
              <a:rPr lang="en-US" sz="800" b="0" i="0" u="none" strike="noStrike" baseline="0">
                <a:solidFill>
                  <a:srgbClr val="000000"/>
                </a:solidFill>
                <a:latin typeface="Arial"/>
                <a:cs typeface="Arial"/>
              </a:rPr>
              <a:pPr algn="ctr" rtl="0">
                <a:defRPr sz="1000"/>
              </a:pPr>
              <a:t>Player2</a:t>
            </a:fld>
            <a:endParaRPr lang="en-US" sz="800" b="0" i="0" u="none" strike="noStrike" baseline="0">
              <a:solidFill>
                <a:srgbClr val="000000"/>
              </a:solidFill>
              <a:latin typeface="Arial"/>
              <a:cs typeface="Arial"/>
            </a:endParaRPr>
          </a:p>
        </xdr:txBody>
      </xdr:sp>
      <xdr:sp macro="" textlink="$N$38">
        <xdr:nvSpPr>
          <xdr:cNvPr id="19862" name="Oval 406">
            <a:extLst>
              <a:ext uri="{FF2B5EF4-FFF2-40B4-BE49-F238E27FC236}">
                <a16:creationId xmlns:a16="http://schemas.microsoft.com/office/drawing/2014/main" id="{00000000-0008-0000-0100-0000964D0000}"/>
              </a:ext>
            </a:extLst>
          </xdr:cNvPr>
          <xdr:cNvSpPr>
            <a:spLocks noChangeArrowheads="1" noTextEdit="1"/>
          </xdr:cNvSpPr>
        </xdr:nvSpPr>
        <xdr:spPr bwMode="auto">
          <a:xfrm>
            <a:off x="477" y="982"/>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720E26E7-4BC8-4C38-8734-75B33EE29A44}" type="TxLink">
              <a:rPr lang="en-US" sz="700" b="0" i="0" u="none" strike="noStrike" baseline="0">
                <a:solidFill>
                  <a:srgbClr val="000000"/>
                </a:solidFill>
                <a:latin typeface="Arial"/>
                <a:cs typeface="Arial"/>
              </a:rPr>
              <a:pPr algn="ctr" rtl="0">
                <a:defRPr sz="1000"/>
              </a:pPr>
              <a:t>LB</a:t>
            </a:fld>
            <a:endParaRPr lang="en-US" sz="700" b="0" i="0" u="none" strike="noStrike" baseline="0">
              <a:solidFill>
                <a:srgbClr val="000000"/>
              </a:solidFill>
              <a:latin typeface="Arial"/>
              <a:cs typeface="Arial"/>
            </a:endParaRPr>
          </a:p>
        </xdr:txBody>
      </xdr:sp>
    </xdr:grpSp>
    <xdr:clientData/>
  </xdr:twoCellAnchor>
  <xdr:twoCellAnchor>
    <xdr:from>
      <xdr:col>10</xdr:col>
      <xdr:colOff>497205</xdr:colOff>
      <xdr:row>46</xdr:row>
      <xdr:rowOff>41910</xdr:rowOff>
    </xdr:from>
    <xdr:to>
      <xdr:col>11</xdr:col>
      <xdr:colOff>497205</xdr:colOff>
      <xdr:row>48</xdr:row>
      <xdr:rowOff>20955</xdr:rowOff>
    </xdr:to>
    <xdr:grpSp>
      <xdr:nvGrpSpPr>
        <xdr:cNvPr id="19903" name="Group 447">
          <a:extLst>
            <a:ext uri="{FF2B5EF4-FFF2-40B4-BE49-F238E27FC236}">
              <a16:creationId xmlns:a16="http://schemas.microsoft.com/office/drawing/2014/main" id="{00000000-0008-0000-0100-0000BF4D0000}"/>
            </a:ext>
          </a:extLst>
        </xdr:cNvPr>
        <xdr:cNvGrpSpPr>
          <a:grpSpLocks/>
        </xdr:cNvGrpSpPr>
      </xdr:nvGrpSpPr>
      <xdr:grpSpPr bwMode="auto">
        <a:xfrm>
          <a:off x="6561455" y="7839710"/>
          <a:ext cx="609600" cy="296545"/>
          <a:chOff x="689" y="862"/>
          <a:chExt cx="56" cy="33"/>
        </a:xfrm>
      </xdr:grpSpPr>
      <xdr:sp macro="" textlink="$M$45">
        <xdr:nvSpPr>
          <xdr:cNvPr id="19864" name="Oval 123">
            <a:extLst>
              <a:ext uri="{FF2B5EF4-FFF2-40B4-BE49-F238E27FC236}">
                <a16:creationId xmlns:a16="http://schemas.microsoft.com/office/drawing/2014/main" id="{00000000-0008-0000-0100-0000984D0000}"/>
              </a:ext>
            </a:extLst>
          </xdr:cNvPr>
          <xdr:cNvSpPr>
            <a:spLocks noChangeArrowheads="1" noTextEdit="1"/>
          </xdr:cNvSpPr>
        </xdr:nvSpPr>
        <xdr:spPr bwMode="auto">
          <a:xfrm>
            <a:off x="689" y="87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9198F32B-2706-43DC-A0C1-0A4C4B166281}" type="TxLink">
              <a:rPr lang="en-US" sz="800" b="0" i="0" u="none" strike="noStrike" baseline="0">
                <a:solidFill>
                  <a:srgbClr val="000000"/>
                </a:solidFill>
                <a:latin typeface="Arial"/>
                <a:cs typeface="Arial"/>
              </a:rPr>
              <a:pPr algn="ctr" rtl="0">
                <a:defRPr sz="1000"/>
              </a:pPr>
              <a:t>Player9</a:t>
            </a:fld>
            <a:endParaRPr lang="en-US" sz="800" b="0" i="0" u="none" strike="noStrike" baseline="0">
              <a:solidFill>
                <a:srgbClr val="000000"/>
              </a:solidFill>
              <a:latin typeface="Arial"/>
              <a:cs typeface="Arial"/>
            </a:endParaRPr>
          </a:p>
        </xdr:txBody>
      </xdr:sp>
      <xdr:sp macro="" textlink="$N$45">
        <xdr:nvSpPr>
          <xdr:cNvPr id="19865" name="Oval 409">
            <a:extLst>
              <a:ext uri="{FF2B5EF4-FFF2-40B4-BE49-F238E27FC236}">
                <a16:creationId xmlns:a16="http://schemas.microsoft.com/office/drawing/2014/main" id="{00000000-0008-0000-0100-0000994D0000}"/>
              </a:ext>
            </a:extLst>
          </xdr:cNvPr>
          <xdr:cNvSpPr>
            <a:spLocks noChangeArrowheads="1" noTextEdit="1"/>
          </xdr:cNvSpPr>
        </xdr:nvSpPr>
        <xdr:spPr bwMode="auto">
          <a:xfrm>
            <a:off x="703" y="862"/>
            <a:ext cx="25"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E2BC3845-7685-4DAD-973F-C877ACD94605}" type="TxLink">
              <a:rPr lang="en-US" sz="700" b="0" i="0" u="none" strike="noStrike" baseline="0">
                <a:solidFill>
                  <a:srgbClr val="000000"/>
                </a:solidFill>
                <a:latin typeface="Arial"/>
                <a:cs typeface="Arial"/>
              </a:rPr>
              <a:pPr algn="ctr" rtl="0">
                <a:defRPr sz="1000"/>
              </a:pPr>
              <a:t>RM</a:t>
            </a:fld>
            <a:endParaRPr lang="en-US" sz="700" b="0" i="0" u="none" strike="noStrike" baseline="0">
              <a:solidFill>
                <a:srgbClr val="000000"/>
              </a:solidFill>
              <a:latin typeface="Arial"/>
              <a:cs typeface="Arial"/>
            </a:endParaRPr>
          </a:p>
        </xdr:txBody>
      </xdr:sp>
    </xdr:grpSp>
    <xdr:clientData/>
  </xdr:twoCellAnchor>
  <xdr:twoCellAnchor>
    <xdr:from>
      <xdr:col>8</xdr:col>
      <xdr:colOff>154305</xdr:colOff>
      <xdr:row>42</xdr:row>
      <xdr:rowOff>36195</xdr:rowOff>
    </xdr:from>
    <xdr:to>
      <xdr:col>9</xdr:col>
      <xdr:colOff>154305</xdr:colOff>
      <xdr:row>44</xdr:row>
      <xdr:rowOff>15240</xdr:rowOff>
    </xdr:to>
    <xdr:grpSp>
      <xdr:nvGrpSpPr>
        <xdr:cNvPr id="19898" name="Group 442">
          <a:extLst>
            <a:ext uri="{FF2B5EF4-FFF2-40B4-BE49-F238E27FC236}">
              <a16:creationId xmlns:a16="http://schemas.microsoft.com/office/drawing/2014/main" id="{00000000-0008-0000-0100-0000BA4D0000}"/>
            </a:ext>
          </a:extLst>
        </xdr:cNvPr>
        <xdr:cNvGrpSpPr>
          <a:grpSpLocks/>
        </xdr:cNvGrpSpPr>
      </xdr:nvGrpSpPr>
      <xdr:grpSpPr bwMode="auto">
        <a:xfrm>
          <a:off x="4999355" y="7198995"/>
          <a:ext cx="609600" cy="296545"/>
          <a:chOff x="525" y="791"/>
          <a:chExt cx="56" cy="33"/>
        </a:xfrm>
      </xdr:grpSpPr>
      <xdr:sp macro="" textlink="$M$46">
        <xdr:nvSpPr>
          <xdr:cNvPr id="19867" name="Oval 123">
            <a:extLst>
              <a:ext uri="{FF2B5EF4-FFF2-40B4-BE49-F238E27FC236}">
                <a16:creationId xmlns:a16="http://schemas.microsoft.com/office/drawing/2014/main" id="{00000000-0008-0000-0100-00009B4D0000}"/>
              </a:ext>
            </a:extLst>
          </xdr:cNvPr>
          <xdr:cNvSpPr>
            <a:spLocks noChangeArrowheads="1" noTextEdit="1"/>
          </xdr:cNvSpPr>
        </xdr:nvSpPr>
        <xdr:spPr bwMode="auto">
          <a:xfrm>
            <a:off x="525" y="803"/>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6D570A52-75F1-41DB-9AA4-FD5289A4A944}" type="TxLink">
              <a:rPr lang="en-US" sz="800" b="0" i="0" u="none" strike="noStrike" baseline="0">
                <a:solidFill>
                  <a:srgbClr val="000000"/>
                </a:solidFill>
                <a:latin typeface="Arial"/>
                <a:cs typeface="Arial"/>
              </a:rPr>
              <a:pPr algn="ctr" rtl="0">
                <a:defRPr sz="1000"/>
              </a:pPr>
              <a:t>Player10</a:t>
            </a:fld>
            <a:endParaRPr lang="en-US" sz="800" b="0" i="0" u="none" strike="noStrike" baseline="0">
              <a:solidFill>
                <a:srgbClr val="000000"/>
              </a:solidFill>
              <a:latin typeface="Arial"/>
              <a:cs typeface="Arial"/>
            </a:endParaRPr>
          </a:p>
        </xdr:txBody>
      </xdr:sp>
      <xdr:sp macro="" textlink="$N$46">
        <xdr:nvSpPr>
          <xdr:cNvPr id="19868" name="Oval 412">
            <a:extLst>
              <a:ext uri="{FF2B5EF4-FFF2-40B4-BE49-F238E27FC236}">
                <a16:creationId xmlns:a16="http://schemas.microsoft.com/office/drawing/2014/main" id="{00000000-0008-0000-0100-00009C4D0000}"/>
              </a:ext>
            </a:extLst>
          </xdr:cNvPr>
          <xdr:cNvSpPr>
            <a:spLocks noChangeArrowheads="1" noTextEdit="1"/>
          </xdr:cNvSpPr>
        </xdr:nvSpPr>
        <xdr:spPr bwMode="auto">
          <a:xfrm>
            <a:off x="541" y="791"/>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B04FA66D-8B79-4216-86AF-21B774BD12AA}" type="TxLink">
              <a:rPr lang="en-US" sz="700" b="0" i="0" u="none" strike="noStrike" baseline="0">
                <a:solidFill>
                  <a:srgbClr val="000000"/>
                </a:solidFill>
                <a:latin typeface="Arial"/>
                <a:cs typeface="Arial"/>
              </a:rPr>
              <a:pPr algn="ctr" rtl="0">
                <a:defRPr sz="1000"/>
              </a:pPr>
              <a:t>F1</a:t>
            </a:fld>
            <a:endParaRPr lang="en-US" sz="700" b="0" i="0" u="none" strike="noStrike" baseline="0">
              <a:solidFill>
                <a:srgbClr val="000000"/>
              </a:solidFill>
              <a:latin typeface="Arial"/>
              <a:cs typeface="Arial"/>
            </a:endParaRPr>
          </a:p>
        </xdr:txBody>
      </xdr:sp>
    </xdr:grpSp>
    <xdr:clientData/>
  </xdr:twoCellAnchor>
  <xdr:twoCellAnchor>
    <xdr:from>
      <xdr:col>9</xdr:col>
      <xdr:colOff>487680</xdr:colOff>
      <xdr:row>42</xdr:row>
      <xdr:rowOff>45720</xdr:rowOff>
    </xdr:from>
    <xdr:to>
      <xdr:col>10</xdr:col>
      <xdr:colOff>487680</xdr:colOff>
      <xdr:row>44</xdr:row>
      <xdr:rowOff>24765</xdr:rowOff>
    </xdr:to>
    <xdr:grpSp>
      <xdr:nvGrpSpPr>
        <xdr:cNvPr id="19899" name="Group 443">
          <a:extLst>
            <a:ext uri="{FF2B5EF4-FFF2-40B4-BE49-F238E27FC236}">
              <a16:creationId xmlns:a16="http://schemas.microsoft.com/office/drawing/2014/main" id="{00000000-0008-0000-0100-0000BB4D0000}"/>
            </a:ext>
          </a:extLst>
        </xdr:cNvPr>
        <xdr:cNvGrpSpPr>
          <a:grpSpLocks/>
        </xdr:cNvGrpSpPr>
      </xdr:nvGrpSpPr>
      <xdr:grpSpPr bwMode="auto">
        <a:xfrm>
          <a:off x="5942330" y="7208520"/>
          <a:ext cx="609600" cy="296545"/>
          <a:chOff x="624" y="792"/>
          <a:chExt cx="56" cy="33"/>
        </a:xfrm>
      </xdr:grpSpPr>
      <xdr:sp macro="" textlink="$M$47">
        <xdr:nvSpPr>
          <xdr:cNvPr id="19870" name="Oval 123">
            <a:extLst>
              <a:ext uri="{FF2B5EF4-FFF2-40B4-BE49-F238E27FC236}">
                <a16:creationId xmlns:a16="http://schemas.microsoft.com/office/drawing/2014/main" id="{00000000-0008-0000-0100-00009E4D0000}"/>
              </a:ext>
            </a:extLst>
          </xdr:cNvPr>
          <xdr:cNvSpPr>
            <a:spLocks noChangeArrowheads="1" noTextEdit="1"/>
          </xdr:cNvSpPr>
        </xdr:nvSpPr>
        <xdr:spPr bwMode="auto">
          <a:xfrm>
            <a:off x="624" y="80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1C90EE6-EE5D-4B1D-B60F-101B2700EF06}" type="TxLink">
              <a:rPr lang="en-US" sz="800" b="0" i="0" u="none" strike="noStrike" baseline="0">
                <a:solidFill>
                  <a:srgbClr val="000000"/>
                </a:solidFill>
                <a:latin typeface="Arial"/>
                <a:cs typeface="Arial"/>
              </a:rPr>
              <a:pPr algn="ctr" rtl="0">
                <a:defRPr sz="1000"/>
              </a:pPr>
              <a:t>Player11</a:t>
            </a:fld>
            <a:endParaRPr lang="en-US" sz="800" b="0" i="0" u="none" strike="noStrike" baseline="0">
              <a:solidFill>
                <a:srgbClr val="000000"/>
              </a:solidFill>
              <a:latin typeface="Arial"/>
              <a:cs typeface="Arial"/>
            </a:endParaRPr>
          </a:p>
        </xdr:txBody>
      </xdr:sp>
      <xdr:sp macro="" textlink="$N$47">
        <xdr:nvSpPr>
          <xdr:cNvPr id="19871" name="Oval 415">
            <a:extLst>
              <a:ext uri="{FF2B5EF4-FFF2-40B4-BE49-F238E27FC236}">
                <a16:creationId xmlns:a16="http://schemas.microsoft.com/office/drawing/2014/main" id="{00000000-0008-0000-0100-00009F4D0000}"/>
              </a:ext>
            </a:extLst>
          </xdr:cNvPr>
          <xdr:cNvSpPr>
            <a:spLocks noChangeArrowheads="1" noTextEdit="1"/>
          </xdr:cNvSpPr>
        </xdr:nvSpPr>
        <xdr:spPr bwMode="auto">
          <a:xfrm>
            <a:off x="640" y="792"/>
            <a:ext cx="21"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032FC069-AB2B-47A8-AAA7-E93061D099DB}" type="TxLink">
              <a:rPr lang="en-US" sz="700" b="0" i="0" u="none" strike="noStrike" baseline="0">
                <a:solidFill>
                  <a:srgbClr val="000000"/>
                </a:solidFill>
                <a:latin typeface="Arial"/>
                <a:cs typeface="Arial"/>
              </a:rPr>
              <a:pPr algn="ctr" rtl="0">
                <a:defRPr sz="1000"/>
              </a:pPr>
              <a:t>F2</a:t>
            </a:fld>
            <a:endParaRPr lang="en-US" sz="700" b="0" i="0" u="none" strike="noStrike" baseline="0">
              <a:solidFill>
                <a:srgbClr val="000000"/>
              </a:solidFill>
              <a:latin typeface="Arial"/>
              <a:cs typeface="Arial"/>
            </a:endParaRPr>
          </a:p>
        </xdr:txBody>
      </xdr:sp>
    </xdr:grpSp>
    <xdr:clientData/>
  </xdr:twoCellAnchor>
  <xdr:twoCellAnchor>
    <xdr:from>
      <xdr:col>9</xdr:col>
      <xdr:colOff>1905</xdr:colOff>
      <xdr:row>58</xdr:row>
      <xdr:rowOff>125730</xdr:rowOff>
    </xdr:from>
    <xdr:to>
      <xdr:col>10</xdr:col>
      <xdr:colOff>1905</xdr:colOff>
      <xdr:row>60</xdr:row>
      <xdr:rowOff>104775</xdr:rowOff>
    </xdr:to>
    <xdr:grpSp>
      <xdr:nvGrpSpPr>
        <xdr:cNvPr id="19908" name="Group 452">
          <a:extLst>
            <a:ext uri="{FF2B5EF4-FFF2-40B4-BE49-F238E27FC236}">
              <a16:creationId xmlns:a16="http://schemas.microsoft.com/office/drawing/2014/main" id="{00000000-0008-0000-0100-0000C44D0000}"/>
            </a:ext>
          </a:extLst>
        </xdr:cNvPr>
        <xdr:cNvGrpSpPr>
          <a:grpSpLocks/>
        </xdr:cNvGrpSpPr>
      </xdr:nvGrpSpPr>
      <xdr:grpSpPr bwMode="auto">
        <a:xfrm>
          <a:off x="5456555" y="9828530"/>
          <a:ext cx="609600" cy="296545"/>
          <a:chOff x="573" y="1082"/>
          <a:chExt cx="56" cy="33"/>
        </a:xfrm>
      </xdr:grpSpPr>
      <xdr:sp macro="" textlink="$M$37">
        <xdr:nvSpPr>
          <xdr:cNvPr id="19873" name="Oval 123">
            <a:extLst>
              <a:ext uri="{FF2B5EF4-FFF2-40B4-BE49-F238E27FC236}">
                <a16:creationId xmlns:a16="http://schemas.microsoft.com/office/drawing/2014/main" id="{00000000-0008-0000-0100-0000A14D0000}"/>
              </a:ext>
            </a:extLst>
          </xdr:cNvPr>
          <xdr:cNvSpPr>
            <a:spLocks noChangeArrowheads="1" noTextEdit="1"/>
          </xdr:cNvSpPr>
        </xdr:nvSpPr>
        <xdr:spPr bwMode="auto">
          <a:xfrm>
            <a:off x="573" y="1094"/>
            <a:ext cx="56" cy="21"/>
          </a:xfrm>
          <a:prstGeom prst="roundRect">
            <a:avLst>
              <a:gd name="adj" fmla="val 50000"/>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C0C0C0" mc:Ignorable="a14" a14:legacySpreadsheetColorIndex="55"/>
            </a:solidFill>
            <a:round/>
            <a:headEnd/>
            <a:tailEnd/>
          </a:ln>
        </xdr:spPr>
        <xdr:txBody>
          <a:bodyPr vertOverflow="clip" wrap="square" lIns="0" tIns="0" rIns="0" bIns="0" anchor="ctr" upright="1"/>
          <a:lstStyle/>
          <a:p>
            <a:pPr algn="ctr" rtl="0">
              <a:defRPr sz="1000"/>
            </a:pPr>
            <a:fld id="{8D4BE55E-084D-45AD-B091-FF8EC31A4E9B}" type="TxLink">
              <a:rPr lang="en-US" sz="800" b="0" i="0" u="none" strike="noStrike" baseline="0">
                <a:solidFill>
                  <a:srgbClr val="000000"/>
                </a:solidFill>
                <a:latin typeface="Arial"/>
                <a:cs typeface="Arial"/>
              </a:rPr>
              <a:pPr algn="ctr" rtl="0">
                <a:defRPr sz="1000"/>
              </a:pPr>
              <a:t>Player1</a:t>
            </a:fld>
            <a:endParaRPr lang="en-US" sz="800" b="0" i="0" u="none" strike="noStrike" baseline="0">
              <a:solidFill>
                <a:srgbClr val="000000"/>
              </a:solidFill>
              <a:latin typeface="Arial"/>
              <a:cs typeface="Arial"/>
            </a:endParaRPr>
          </a:p>
        </xdr:txBody>
      </xdr:sp>
      <xdr:sp macro="" textlink="$N$37">
        <xdr:nvSpPr>
          <xdr:cNvPr id="19874" name="Oval 418">
            <a:extLst>
              <a:ext uri="{FF2B5EF4-FFF2-40B4-BE49-F238E27FC236}">
                <a16:creationId xmlns:a16="http://schemas.microsoft.com/office/drawing/2014/main" id="{00000000-0008-0000-0100-0000A24D0000}"/>
              </a:ext>
            </a:extLst>
          </xdr:cNvPr>
          <xdr:cNvSpPr>
            <a:spLocks noChangeArrowheads="1" noTextEdit="1"/>
          </xdr:cNvSpPr>
        </xdr:nvSpPr>
        <xdr:spPr bwMode="auto">
          <a:xfrm>
            <a:off x="588" y="1082"/>
            <a:ext cx="24" cy="15"/>
          </a:xfrm>
          <a:prstGeom prst="ellipse">
            <a:avLst/>
          </a:prstGeom>
          <a:solidFill>
            <a:srgbClr xmlns:mc="http://schemas.openxmlformats.org/markup-compatibility/2006" xmlns:a14="http://schemas.microsoft.com/office/drawing/2010/main" val="C0C0C0" mc:Ignorable="a14" a14:legacySpreadsheetColorIndex="5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wrap="none" lIns="27432" tIns="0" rIns="27432" bIns="0" anchor="ctr" upright="1">
            <a:spAutoFit/>
          </a:bodyPr>
          <a:lstStyle/>
          <a:p>
            <a:pPr algn="ctr" rtl="0">
              <a:defRPr sz="1000"/>
            </a:pPr>
            <a:fld id="{A90BC86E-D97A-4DAE-BF1D-A41358D4C23B}" type="TxLink">
              <a:rPr lang="en-US" sz="700" b="0" i="0" u="none" strike="noStrike" baseline="0">
                <a:solidFill>
                  <a:srgbClr val="000000"/>
                </a:solidFill>
                <a:latin typeface="Arial"/>
                <a:cs typeface="Arial"/>
              </a:rPr>
              <a:pPr algn="ctr" rtl="0">
                <a:defRPr sz="1000"/>
              </a:pPr>
              <a:t>GK</a:t>
            </a:fld>
            <a:endParaRPr lang="en-US" sz="700" b="0" i="0" u="none" strike="noStrike" baseline="0">
              <a:solidFill>
                <a:srgbClr val="000000"/>
              </a:solidFill>
              <a:latin typeface="Arial"/>
              <a:cs typeface="Aria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447675</xdr:colOff>
      <xdr:row>3</xdr:row>
      <xdr:rowOff>85725</xdr:rowOff>
    </xdr:to>
    <xdr:pic>
      <xdr:nvPicPr>
        <xdr:cNvPr id="5126" name="Picture 2" descr="MC900434870[1]">
          <a:extLst>
            <a:ext uri="{FF2B5EF4-FFF2-40B4-BE49-F238E27FC236}">
              <a16:creationId xmlns:a16="http://schemas.microsoft.com/office/drawing/2014/main" id="{00000000-0008-0000-0200-000006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3</xdr:row>
      <xdr:rowOff>152400</xdr:rowOff>
    </xdr:from>
    <xdr:to>
      <xdr:col>10</xdr:col>
      <xdr:colOff>95250</xdr:colOff>
      <xdr:row>7</xdr:row>
      <xdr:rowOff>38100</xdr:rowOff>
    </xdr:to>
    <xdr:sp macro="" textlink="">
      <xdr:nvSpPr>
        <xdr:cNvPr id="5127" name="Text Box 4">
          <a:extLst>
            <a:ext uri="{FF2B5EF4-FFF2-40B4-BE49-F238E27FC236}">
              <a16:creationId xmlns:a16="http://schemas.microsoft.com/office/drawing/2014/main" id="{00000000-0008-0000-0200-000007140000}"/>
            </a:ext>
          </a:extLst>
        </xdr:cNvPr>
        <xdr:cNvSpPr txBox="1">
          <a:spLocks noChangeArrowheads="1"/>
        </xdr:cNvSpPr>
      </xdr:nvSpPr>
      <xdr:spPr bwMode="auto">
        <a:xfrm>
          <a:off x="1066800" y="800100"/>
          <a:ext cx="2257425" cy="533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0" i="1" u="none" strike="noStrike" baseline="0">
              <a:solidFill>
                <a:srgbClr val="000000"/>
              </a:solidFill>
              <a:latin typeface="Arial"/>
              <a:cs typeface="Arial"/>
            </a:rPr>
            <a:t>Legend:</a:t>
          </a:r>
          <a:r>
            <a:rPr lang="en-US" sz="900" b="0" i="0" u="none" strike="noStrike" baseline="0">
              <a:solidFill>
                <a:srgbClr val="000000"/>
              </a:solidFill>
              <a:latin typeface="Arial"/>
              <a:cs typeface="Arial"/>
            </a:rPr>
            <a:t> </a:t>
          </a:r>
          <a:r>
            <a:rPr lang="en-US" sz="900" b="1" i="0" u="none" strike="noStrike" baseline="0">
              <a:solidFill>
                <a:srgbClr val="000000"/>
              </a:solidFill>
              <a:latin typeface="Arial"/>
              <a:cs typeface="Arial"/>
            </a:rPr>
            <a:t>Sh</a:t>
          </a:r>
          <a:r>
            <a:rPr lang="en-US" sz="900" b="0" i="0" u="none" strike="noStrike" baseline="0">
              <a:solidFill>
                <a:srgbClr val="000000"/>
              </a:solidFill>
              <a:latin typeface="Arial"/>
              <a:cs typeface="Arial"/>
            </a:rPr>
            <a:t> (shots), </a:t>
          </a:r>
          <a:r>
            <a:rPr lang="en-US" sz="900" b="1" i="0" u="none" strike="noStrike" baseline="0">
              <a:solidFill>
                <a:srgbClr val="000000"/>
              </a:solidFill>
              <a:latin typeface="Arial"/>
              <a:cs typeface="Arial"/>
            </a:rPr>
            <a:t>A</a:t>
          </a:r>
          <a:r>
            <a:rPr lang="en-US" sz="900" b="0" i="0" u="none" strike="noStrike" baseline="0">
              <a:solidFill>
                <a:srgbClr val="000000"/>
              </a:solidFill>
              <a:latin typeface="Arial"/>
              <a:cs typeface="Arial"/>
            </a:rPr>
            <a:t> (assists), </a:t>
          </a:r>
          <a:r>
            <a:rPr lang="en-US" sz="900" b="1" i="0" u="none" strike="noStrike" baseline="0">
              <a:solidFill>
                <a:srgbClr val="000000"/>
              </a:solidFill>
              <a:latin typeface="Arial"/>
              <a:cs typeface="Arial"/>
            </a:rPr>
            <a:t>G</a:t>
          </a:r>
          <a:r>
            <a:rPr lang="en-US" sz="900" b="0" i="0" u="none" strike="noStrike" baseline="0">
              <a:solidFill>
                <a:srgbClr val="000000"/>
              </a:solidFill>
              <a:latin typeface="Arial"/>
              <a:cs typeface="Arial"/>
            </a:rPr>
            <a:t> (goals), </a:t>
          </a:r>
          <a:r>
            <a:rPr lang="en-US" sz="900" b="1" i="0" u="none" strike="noStrike" baseline="0">
              <a:solidFill>
                <a:srgbClr val="000000"/>
              </a:solidFill>
              <a:latin typeface="Arial"/>
              <a:cs typeface="Arial"/>
            </a:rPr>
            <a:t>Sv</a:t>
          </a:r>
          <a:r>
            <a:rPr lang="en-US" sz="900" b="0" i="0" u="none" strike="noStrike" baseline="0">
              <a:solidFill>
                <a:srgbClr val="000000"/>
              </a:solidFill>
              <a:latin typeface="Arial"/>
              <a:cs typeface="Arial"/>
            </a:rPr>
            <a:t> (saves), </a:t>
          </a:r>
          <a:r>
            <a:rPr lang="en-US" sz="900" b="1" i="0" u="none" strike="noStrike" baseline="0">
              <a:solidFill>
                <a:srgbClr val="000000"/>
              </a:solidFill>
              <a:latin typeface="Arial"/>
              <a:cs typeface="Arial"/>
            </a:rPr>
            <a:t>X</a:t>
          </a:r>
          <a:r>
            <a:rPr lang="en-US" sz="900" b="0" i="0" u="none" strike="noStrike" baseline="0">
              <a:solidFill>
                <a:srgbClr val="000000"/>
              </a:solidFill>
              <a:latin typeface="Arial"/>
              <a:cs typeface="Arial"/>
            </a:rPr>
            <a:t> (allowed goals), </a:t>
          </a:r>
          <a:r>
            <a:rPr lang="en-US" sz="900" b="1" i="0" u="none" strike="noStrike" baseline="0">
              <a:solidFill>
                <a:srgbClr val="000000"/>
              </a:solidFill>
              <a:latin typeface="Arial"/>
              <a:cs typeface="Arial"/>
            </a:rPr>
            <a:t>O</a:t>
          </a:r>
          <a:r>
            <a:rPr lang="en-US" sz="900" b="0" i="0" u="none" strike="noStrike" baseline="0">
              <a:solidFill>
                <a:srgbClr val="000000"/>
              </a:solidFill>
              <a:latin typeface="Arial"/>
              <a:cs typeface="Arial"/>
            </a:rPr>
            <a:t> (offside), </a:t>
          </a:r>
          <a:r>
            <a:rPr lang="en-US" sz="900" b="1" i="0" u="none" strike="noStrike" baseline="0">
              <a:solidFill>
                <a:srgbClr val="000000"/>
              </a:solidFill>
              <a:latin typeface="Arial"/>
              <a:cs typeface="Arial"/>
            </a:rPr>
            <a:t>F</a:t>
          </a:r>
          <a:r>
            <a:rPr lang="en-US" sz="900" b="0" i="0" u="none" strike="noStrike" baseline="0">
              <a:solidFill>
                <a:srgbClr val="000000"/>
              </a:solidFill>
              <a:latin typeface="Arial"/>
              <a:cs typeface="Arial"/>
            </a:rPr>
            <a:t> (fouls), </a:t>
          </a:r>
          <a:r>
            <a:rPr lang="en-US" sz="900" b="1" i="0" u="none" strike="noStrike" baseline="0">
              <a:solidFill>
                <a:srgbClr val="000000"/>
              </a:solidFill>
              <a:latin typeface="Arial"/>
              <a:cs typeface="Arial"/>
            </a:rPr>
            <a:t>Y</a:t>
          </a:r>
          <a:r>
            <a:rPr lang="en-US" sz="900" b="0" i="0" u="none" strike="noStrike" baseline="0">
              <a:solidFill>
                <a:srgbClr val="000000"/>
              </a:solidFill>
              <a:latin typeface="Arial"/>
              <a:cs typeface="Arial"/>
            </a:rPr>
            <a:t> (yellow cards), </a:t>
          </a:r>
          <a:r>
            <a:rPr lang="en-US" sz="900" b="1" i="0" u="none" strike="noStrike" baseline="0">
              <a:solidFill>
                <a:srgbClr val="000000"/>
              </a:solidFill>
              <a:latin typeface="Arial"/>
              <a:cs typeface="Arial"/>
            </a:rPr>
            <a:t>R</a:t>
          </a:r>
          <a:r>
            <a:rPr lang="en-US" sz="900" b="0" i="0" u="none" strike="noStrike" baseline="0">
              <a:solidFill>
                <a:srgbClr val="000000"/>
              </a:solidFill>
              <a:latin typeface="Arial"/>
              <a:cs typeface="Arial"/>
            </a:rPr>
            <a:t> (red cards)</a:t>
          </a:r>
        </a:p>
      </xdr:txBody>
    </xdr:sp>
    <xdr:clientData/>
  </xdr:twoCellAnchor>
  <xdr:twoCellAnchor editAs="oneCell">
    <xdr:from>
      <xdr:col>2</xdr:col>
      <xdr:colOff>0</xdr:colOff>
      <xdr:row>29</xdr:row>
      <xdr:rowOff>0</xdr:rowOff>
    </xdr:from>
    <xdr:to>
      <xdr:col>20</xdr:col>
      <xdr:colOff>95250</xdr:colOff>
      <xdr:row>38</xdr:row>
      <xdr:rowOff>38100</xdr:rowOff>
    </xdr:to>
    <xdr:sp macro="" textlink="">
      <xdr:nvSpPr>
        <xdr:cNvPr id="5128" name="Rectangle 5">
          <a:extLst>
            <a:ext uri="{FF2B5EF4-FFF2-40B4-BE49-F238E27FC236}">
              <a16:creationId xmlns:a16="http://schemas.microsoft.com/office/drawing/2014/main" id="{00000000-0008-0000-0200-000008140000}"/>
            </a:ext>
          </a:extLst>
        </xdr:cNvPr>
        <xdr:cNvSpPr>
          <a:spLocks noChangeArrowheads="1"/>
        </xdr:cNvSpPr>
      </xdr:nvSpPr>
      <xdr:spPr bwMode="auto">
        <a:xfrm>
          <a:off x="1019175" y="5562600"/>
          <a:ext cx="4457700" cy="1495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91440" rIns="91440" bIns="91440" anchor="t" upright="1"/>
        <a:lstStyle/>
        <a:p>
          <a:pPr algn="l" rtl="0">
            <a:defRPr sz="1000"/>
          </a:pPr>
          <a:r>
            <a:rPr lang="en-US" sz="1000" b="0" i="0" u="none" strike="noStrike" baseline="0">
              <a:solidFill>
                <a:srgbClr val="000000"/>
              </a:solidFill>
              <a:latin typeface="Arial"/>
              <a:cs typeface="Arial"/>
            </a:rPr>
            <a:t>Use Freeze Panes, Split Screen, or Hide columns of older games to make it easier to enter data for the next game.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L column is blank to make it easier to copy columns M:U when entering data for a new game. Inserting new games to the right of column L rather than appending new games to the right of the entire table can make it easier to enter data without the need for freeze panes or split screen.</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428625</xdr:colOff>
      <xdr:row>3</xdr:row>
      <xdr:rowOff>85725</xdr:rowOff>
    </xdr:to>
    <xdr:pic>
      <xdr:nvPicPr>
        <xdr:cNvPr id="13316" name="Picture 1" descr="MC900434870[1]">
          <a:extLst>
            <a:ext uri="{FF2B5EF4-FFF2-40B4-BE49-F238E27FC236}">
              <a16:creationId xmlns:a16="http://schemas.microsoft.com/office/drawing/2014/main" id="{00000000-0008-0000-0300-0000043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419100</xdr:colOff>
      <xdr:row>1</xdr:row>
      <xdr:rowOff>28575</xdr:rowOff>
    </xdr:from>
    <xdr:to>
      <xdr:col>15</xdr:col>
      <xdr:colOff>428625</xdr:colOff>
      <xdr:row>11</xdr:row>
      <xdr:rowOff>85725</xdr:rowOff>
    </xdr:to>
    <xdr:sp macro="" textlink="">
      <xdr:nvSpPr>
        <xdr:cNvPr id="13317" name="Rectangle 5">
          <a:extLst>
            <a:ext uri="{FF2B5EF4-FFF2-40B4-BE49-F238E27FC236}">
              <a16:creationId xmlns:a16="http://schemas.microsoft.com/office/drawing/2014/main" id="{00000000-0008-0000-0300-000005340000}"/>
            </a:ext>
          </a:extLst>
        </xdr:cNvPr>
        <xdr:cNvSpPr>
          <a:spLocks noChangeArrowheads="1"/>
        </xdr:cNvSpPr>
      </xdr:nvSpPr>
      <xdr:spPr bwMode="auto">
        <a:xfrm>
          <a:off x="7105650" y="323850"/>
          <a:ext cx="2686050" cy="2228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alpha val="50000"/>
            </a:srgbClr>
          </a:outerShdw>
        </a:effectLst>
      </xdr:spPr>
      <xdr:txBody>
        <a:bodyPr vertOverflow="clip" wrap="square" lIns="91440" tIns="91440" rIns="91440" bIns="91440" anchor="t" upright="1"/>
        <a:lstStyle/>
        <a:p>
          <a:pPr algn="l" rtl="0">
            <a:defRPr sz="1000"/>
          </a:pPr>
          <a:r>
            <a:rPr lang="en-US" sz="1000" b="0" i="0" u="none" strike="noStrike" baseline="0">
              <a:solidFill>
                <a:srgbClr val="000000"/>
              </a:solidFill>
              <a:latin typeface="Arial"/>
              <a:cs typeface="Arial"/>
            </a:rPr>
            <a:t>This is a printable worksheet designed for taking stats at a game. Give this to an assistant coach or someone you've designated as the team statistician.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First, add the player names and numbers to the Statistics worksheet. Then, print multiple copies of this worksheet.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After each game, enter the stats into the Statistics worksheet.</a:t>
          </a:r>
        </a:p>
        <a:p>
          <a:pPr algn="l" rtl="0">
            <a:defRPr sz="1000"/>
          </a:pPr>
          <a:endParaRPr lang="en-US" sz="1000" b="0" i="0" u="none" strike="noStrike" baseline="0">
            <a:solidFill>
              <a:srgbClr val="000000"/>
            </a:solidFill>
            <a:latin typeface="Arial"/>
            <a:cs typeface="Arial"/>
          </a:endParaRPr>
        </a:p>
      </xdr:txBody>
    </xdr:sp>
    <xdr:clientData fPrintsWithSheet="0"/>
  </xdr:twoCellAnchor>
  <xdr:twoCellAnchor>
    <xdr:from>
      <xdr:col>0</xdr:col>
      <xdr:colOff>114300</xdr:colOff>
      <xdr:row>27</xdr:row>
      <xdr:rowOff>104775</xdr:rowOff>
    </xdr:from>
    <xdr:to>
      <xdr:col>5</xdr:col>
      <xdr:colOff>180975</xdr:colOff>
      <xdr:row>45</xdr:row>
      <xdr:rowOff>38100</xdr:rowOff>
    </xdr:to>
    <xdr:grpSp>
      <xdr:nvGrpSpPr>
        <xdr:cNvPr id="13373" name="Group 61">
          <a:extLst>
            <a:ext uri="{FF2B5EF4-FFF2-40B4-BE49-F238E27FC236}">
              <a16:creationId xmlns:a16="http://schemas.microsoft.com/office/drawing/2014/main" id="{00000000-0008-0000-0300-00003D340000}"/>
            </a:ext>
          </a:extLst>
        </xdr:cNvPr>
        <xdr:cNvGrpSpPr>
          <a:grpSpLocks/>
        </xdr:cNvGrpSpPr>
      </xdr:nvGrpSpPr>
      <xdr:grpSpPr bwMode="auto">
        <a:xfrm>
          <a:off x="114300" y="6365875"/>
          <a:ext cx="3241675" cy="2790825"/>
          <a:chOff x="29" y="662"/>
          <a:chExt cx="325" cy="299"/>
        </a:xfrm>
      </xdr:grpSpPr>
      <xdr:sp macro="" textlink="">
        <xdr:nvSpPr>
          <xdr:cNvPr id="13355" name="Rectangle 11">
            <a:extLst>
              <a:ext uri="{FF2B5EF4-FFF2-40B4-BE49-F238E27FC236}">
                <a16:creationId xmlns:a16="http://schemas.microsoft.com/office/drawing/2014/main" id="{00000000-0008-0000-0300-00002B340000}"/>
              </a:ext>
            </a:extLst>
          </xdr:cNvPr>
          <xdr:cNvSpPr>
            <a:spLocks noChangeArrowheads="1"/>
          </xdr:cNvSpPr>
        </xdr:nvSpPr>
        <xdr:spPr bwMode="auto">
          <a:xfrm>
            <a:off x="29" y="674"/>
            <a:ext cx="325" cy="244"/>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3356" name="Group 56">
            <a:extLst>
              <a:ext uri="{FF2B5EF4-FFF2-40B4-BE49-F238E27FC236}">
                <a16:creationId xmlns:a16="http://schemas.microsoft.com/office/drawing/2014/main" id="{00000000-0008-0000-0300-00002C340000}"/>
              </a:ext>
            </a:extLst>
          </xdr:cNvPr>
          <xdr:cNvGrpSpPr>
            <a:grpSpLocks/>
          </xdr:cNvGrpSpPr>
        </xdr:nvGrpSpPr>
        <xdr:grpSpPr bwMode="auto">
          <a:xfrm>
            <a:off x="98" y="662"/>
            <a:ext cx="187" cy="114"/>
            <a:chOff x="570" y="51"/>
            <a:chExt cx="187" cy="114"/>
          </a:xfrm>
        </xdr:grpSpPr>
        <xdr:sp macro="" textlink="">
          <xdr:nvSpPr>
            <xdr:cNvPr id="13357" name="Rectangle 14">
              <a:extLst>
                <a:ext uri="{FF2B5EF4-FFF2-40B4-BE49-F238E27FC236}">
                  <a16:creationId xmlns:a16="http://schemas.microsoft.com/office/drawing/2014/main" id="{00000000-0008-0000-0300-00002D34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3358" name="Rectangle 41">
              <a:extLst>
                <a:ext uri="{FF2B5EF4-FFF2-40B4-BE49-F238E27FC236}">
                  <a16:creationId xmlns:a16="http://schemas.microsoft.com/office/drawing/2014/main" id="{00000000-0008-0000-0300-00002E34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3359" name="Rectangle 43">
              <a:extLst>
                <a:ext uri="{FF2B5EF4-FFF2-40B4-BE49-F238E27FC236}">
                  <a16:creationId xmlns:a16="http://schemas.microsoft.com/office/drawing/2014/main" id="{00000000-0008-0000-0300-00002F34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3360" name="Oval 44">
              <a:extLst>
                <a:ext uri="{FF2B5EF4-FFF2-40B4-BE49-F238E27FC236}">
                  <a16:creationId xmlns:a16="http://schemas.microsoft.com/office/drawing/2014/main" id="{00000000-0008-0000-0300-00003034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3361" name="Arc 45">
              <a:extLst>
                <a:ext uri="{FF2B5EF4-FFF2-40B4-BE49-F238E27FC236}">
                  <a16:creationId xmlns:a16="http://schemas.microsoft.com/office/drawing/2014/main" id="{00000000-0008-0000-0300-00003134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3372" name="Group 60">
            <a:extLst>
              <a:ext uri="{FF2B5EF4-FFF2-40B4-BE49-F238E27FC236}">
                <a16:creationId xmlns:a16="http://schemas.microsoft.com/office/drawing/2014/main" id="{00000000-0008-0000-0300-00003C340000}"/>
              </a:ext>
            </a:extLst>
          </xdr:cNvPr>
          <xdr:cNvGrpSpPr>
            <a:grpSpLocks/>
          </xdr:cNvGrpSpPr>
        </xdr:nvGrpSpPr>
        <xdr:grpSpPr bwMode="auto">
          <a:xfrm>
            <a:off x="149" y="875"/>
            <a:ext cx="86" cy="86"/>
            <a:chOff x="149" y="875"/>
            <a:chExt cx="86" cy="86"/>
          </a:xfrm>
        </xdr:grpSpPr>
        <xdr:sp macro="" textlink="">
          <xdr:nvSpPr>
            <xdr:cNvPr id="13369" name="Oval 53">
              <a:extLst>
                <a:ext uri="{FF2B5EF4-FFF2-40B4-BE49-F238E27FC236}">
                  <a16:creationId xmlns:a16="http://schemas.microsoft.com/office/drawing/2014/main" id="{00000000-0008-0000-0300-000039340000}"/>
                </a:ext>
              </a:extLst>
            </xdr:cNvPr>
            <xdr:cNvSpPr>
              <a:spLocks noChangeArrowheads="1"/>
            </xdr:cNvSpPr>
          </xdr:nvSpPr>
          <xdr:spPr bwMode="auto">
            <a:xfrm>
              <a:off x="149" y="875"/>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3371" name="Oval 55">
              <a:extLst>
                <a:ext uri="{FF2B5EF4-FFF2-40B4-BE49-F238E27FC236}">
                  <a16:creationId xmlns:a16="http://schemas.microsoft.com/office/drawing/2014/main" id="{00000000-0008-0000-0300-00003B340000}"/>
                </a:ext>
              </a:extLst>
            </xdr:cNvPr>
            <xdr:cNvSpPr>
              <a:spLocks noChangeArrowheads="1"/>
            </xdr:cNvSpPr>
          </xdr:nvSpPr>
          <xdr:spPr bwMode="auto">
            <a:xfrm>
              <a:off x="190" y="916"/>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twoCellAnchor>
    <xdr:from>
      <xdr:col>5</xdr:col>
      <xdr:colOff>457200</xdr:colOff>
      <xdr:row>27</xdr:row>
      <xdr:rowOff>104775</xdr:rowOff>
    </xdr:from>
    <xdr:to>
      <xdr:col>10</xdr:col>
      <xdr:colOff>447675</xdr:colOff>
      <xdr:row>45</xdr:row>
      <xdr:rowOff>38100</xdr:rowOff>
    </xdr:to>
    <xdr:grpSp>
      <xdr:nvGrpSpPr>
        <xdr:cNvPr id="13374" name="Group 62">
          <a:extLst>
            <a:ext uri="{FF2B5EF4-FFF2-40B4-BE49-F238E27FC236}">
              <a16:creationId xmlns:a16="http://schemas.microsoft.com/office/drawing/2014/main" id="{00000000-0008-0000-0300-00003E340000}"/>
            </a:ext>
          </a:extLst>
        </xdr:cNvPr>
        <xdr:cNvGrpSpPr>
          <a:grpSpLocks/>
        </xdr:cNvGrpSpPr>
      </xdr:nvGrpSpPr>
      <xdr:grpSpPr bwMode="auto">
        <a:xfrm>
          <a:off x="3632200" y="6365875"/>
          <a:ext cx="3241675" cy="2790825"/>
          <a:chOff x="29" y="662"/>
          <a:chExt cx="325" cy="299"/>
        </a:xfrm>
      </xdr:grpSpPr>
      <xdr:sp macro="" textlink="">
        <xdr:nvSpPr>
          <xdr:cNvPr id="13375" name="Rectangle 11">
            <a:extLst>
              <a:ext uri="{FF2B5EF4-FFF2-40B4-BE49-F238E27FC236}">
                <a16:creationId xmlns:a16="http://schemas.microsoft.com/office/drawing/2014/main" id="{00000000-0008-0000-0300-00003F340000}"/>
              </a:ext>
            </a:extLst>
          </xdr:cNvPr>
          <xdr:cNvSpPr>
            <a:spLocks noChangeArrowheads="1"/>
          </xdr:cNvSpPr>
        </xdr:nvSpPr>
        <xdr:spPr bwMode="auto">
          <a:xfrm>
            <a:off x="29" y="674"/>
            <a:ext cx="325" cy="244"/>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nvGrpSpPr>
          <xdr:cNvPr id="13376" name="Group 56">
            <a:extLst>
              <a:ext uri="{FF2B5EF4-FFF2-40B4-BE49-F238E27FC236}">
                <a16:creationId xmlns:a16="http://schemas.microsoft.com/office/drawing/2014/main" id="{00000000-0008-0000-0300-000040340000}"/>
              </a:ext>
            </a:extLst>
          </xdr:cNvPr>
          <xdr:cNvGrpSpPr>
            <a:grpSpLocks/>
          </xdr:cNvGrpSpPr>
        </xdr:nvGrpSpPr>
        <xdr:grpSpPr bwMode="auto">
          <a:xfrm>
            <a:off x="98" y="662"/>
            <a:ext cx="187" cy="114"/>
            <a:chOff x="570" y="51"/>
            <a:chExt cx="187" cy="114"/>
          </a:xfrm>
        </xdr:grpSpPr>
        <xdr:sp macro="" textlink="">
          <xdr:nvSpPr>
            <xdr:cNvPr id="13377" name="Rectangle 14">
              <a:extLst>
                <a:ext uri="{FF2B5EF4-FFF2-40B4-BE49-F238E27FC236}">
                  <a16:creationId xmlns:a16="http://schemas.microsoft.com/office/drawing/2014/main" id="{00000000-0008-0000-0300-000041340000}"/>
                </a:ext>
              </a:extLst>
            </xdr:cNvPr>
            <xdr:cNvSpPr>
              <a:spLocks noChangeArrowheads="1"/>
            </xdr:cNvSpPr>
          </xdr:nvSpPr>
          <xdr:spPr bwMode="auto">
            <a:xfrm flipV="1">
              <a:off x="570" y="63"/>
              <a:ext cx="187" cy="7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3378" name="Rectangle 41">
              <a:extLst>
                <a:ext uri="{FF2B5EF4-FFF2-40B4-BE49-F238E27FC236}">
                  <a16:creationId xmlns:a16="http://schemas.microsoft.com/office/drawing/2014/main" id="{00000000-0008-0000-0300-000042340000}"/>
                </a:ext>
              </a:extLst>
            </xdr:cNvPr>
            <xdr:cNvSpPr>
              <a:spLocks noChangeArrowheads="1"/>
            </xdr:cNvSpPr>
          </xdr:nvSpPr>
          <xdr:spPr bwMode="auto">
            <a:xfrm>
              <a:off x="621" y="63"/>
              <a:ext cx="85" cy="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3379" name="Rectangle 43">
              <a:extLst>
                <a:ext uri="{FF2B5EF4-FFF2-40B4-BE49-F238E27FC236}">
                  <a16:creationId xmlns:a16="http://schemas.microsoft.com/office/drawing/2014/main" id="{00000000-0008-0000-0300-000043340000}"/>
                </a:ext>
              </a:extLst>
            </xdr:cNvPr>
            <xdr:cNvSpPr>
              <a:spLocks noChangeArrowheads="1"/>
            </xdr:cNvSpPr>
          </xdr:nvSpPr>
          <xdr:spPr bwMode="auto">
            <a:xfrm>
              <a:off x="647" y="51"/>
              <a:ext cx="33" cy="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3380" name="Oval 44">
              <a:extLst>
                <a:ext uri="{FF2B5EF4-FFF2-40B4-BE49-F238E27FC236}">
                  <a16:creationId xmlns:a16="http://schemas.microsoft.com/office/drawing/2014/main" id="{00000000-0008-0000-0300-000044340000}"/>
                </a:ext>
              </a:extLst>
            </xdr:cNvPr>
            <xdr:cNvSpPr>
              <a:spLocks noChangeArrowheads="1"/>
            </xdr:cNvSpPr>
          </xdr:nvSpPr>
          <xdr:spPr bwMode="auto">
            <a:xfrm>
              <a:off x="662" y="112"/>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3381" name="Arc 45">
              <a:extLst>
                <a:ext uri="{FF2B5EF4-FFF2-40B4-BE49-F238E27FC236}">
                  <a16:creationId xmlns:a16="http://schemas.microsoft.com/office/drawing/2014/main" id="{00000000-0008-0000-0300-000045340000}"/>
                </a:ext>
              </a:extLst>
            </xdr:cNvPr>
            <xdr:cNvSpPr>
              <a:spLocks/>
            </xdr:cNvSpPr>
          </xdr:nvSpPr>
          <xdr:spPr bwMode="auto">
            <a:xfrm rot="13500000" flipH="1">
              <a:off x="640" y="117"/>
              <a:ext cx="47" cy="48"/>
            </a:xfrm>
            <a:custGeom>
              <a:avLst/>
              <a:gdLst>
                <a:gd name="T0" fmla="*/ 0 w 23788"/>
                <a:gd name="T1" fmla="*/ 0 h 23844"/>
                <a:gd name="T2" fmla="*/ 0 w 23788"/>
                <a:gd name="T3" fmla="*/ 0 h 23844"/>
                <a:gd name="T4" fmla="*/ 0 w 23788"/>
                <a:gd name="T5" fmla="*/ 0 h 23844"/>
                <a:gd name="T6" fmla="*/ 0 60000 65536"/>
                <a:gd name="T7" fmla="*/ 0 60000 65536"/>
                <a:gd name="T8" fmla="*/ 0 60000 65536"/>
              </a:gdLst>
              <a:ahLst/>
              <a:cxnLst>
                <a:cxn ang="T6">
                  <a:pos x="T0" y="T1"/>
                </a:cxn>
                <a:cxn ang="T7">
                  <a:pos x="T2" y="T3"/>
                </a:cxn>
                <a:cxn ang="T8">
                  <a:pos x="T4" y="T5"/>
                </a:cxn>
              </a:cxnLst>
              <a:rect l="0" t="0" r="r" b="b"/>
              <a:pathLst>
                <a:path w="23788" h="23844" fill="none" extrusionOk="0">
                  <a:moveTo>
                    <a:pt x="0" y="111"/>
                  </a:moveTo>
                  <a:cubicBezTo>
                    <a:pt x="726" y="37"/>
                    <a:pt x="1457" y="-1"/>
                    <a:pt x="2188" y="0"/>
                  </a:cubicBezTo>
                  <a:cubicBezTo>
                    <a:pt x="14117" y="0"/>
                    <a:pt x="23788" y="9670"/>
                    <a:pt x="23788" y="21600"/>
                  </a:cubicBezTo>
                  <a:cubicBezTo>
                    <a:pt x="23788" y="22349"/>
                    <a:pt x="23748" y="23098"/>
                    <a:pt x="23671" y="23844"/>
                  </a:cubicBezTo>
                </a:path>
                <a:path w="23788" h="23844" stroke="0" extrusionOk="0">
                  <a:moveTo>
                    <a:pt x="0" y="111"/>
                  </a:moveTo>
                  <a:cubicBezTo>
                    <a:pt x="726" y="37"/>
                    <a:pt x="1457" y="-1"/>
                    <a:pt x="2188" y="0"/>
                  </a:cubicBezTo>
                  <a:cubicBezTo>
                    <a:pt x="14117" y="0"/>
                    <a:pt x="23788" y="9670"/>
                    <a:pt x="23788" y="21600"/>
                  </a:cubicBezTo>
                  <a:cubicBezTo>
                    <a:pt x="23788" y="22349"/>
                    <a:pt x="23748" y="23098"/>
                    <a:pt x="23671" y="23844"/>
                  </a:cubicBezTo>
                  <a:lnTo>
                    <a:pt x="2188" y="21600"/>
                  </a:lnTo>
                  <a:lnTo>
                    <a:pt x="0" y="111"/>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nvGrpSpPr>
          <xdr:cNvPr id="13382" name="Group 70">
            <a:extLst>
              <a:ext uri="{FF2B5EF4-FFF2-40B4-BE49-F238E27FC236}">
                <a16:creationId xmlns:a16="http://schemas.microsoft.com/office/drawing/2014/main" id="{00000000-0008-0000-0300-000046340000}"/>
              </a:ext>
            </a:extLst>
          </xdr:cNvPr>
          <xdr:cNvGrpSpPr>
            <a:grpSpLocks/>
          </xdr:cNvGrpSpPr>
        </xdr:nvGrpSpPr>
        <xdr:grpSpPr bwMode="auto">
          <a:xfrm>
            <a:off x="149" y="875"/>
            <a:ext cx="86" cy="86"/>
            <a:chOff x="149" y="875"/>
            <a:chExt cx="86" cy="86"/>
          </a:xfrm>
        </xdr:grpSpPr>
        <xdr:sp macro="" textlink="">
          <xdr:nvSpPr>
            <xdr:cNvPr id="13383" name="Oval 53">
              <a:extLst>
                <a:ext uri="{FF2B5EF4-FFF2-40B4-BE49-F238E27FC236}">
                  <a16:creationId xmlns:a16="http://schemas.microsoft.com/office/drawing/2014/main" id="{00000000-0008-0000-0300-000047340000}"/>
                </a:ext>
              </a:extLst>
            </xdr:cNvPr>
            <xdr:cNvSpPr>
              <a:spLocks noChangeArrowheads="1"/>
            </xdr:cNvSpPr>
          </xdr:nvSpPr>
          <xdr:spPr bwMode="auto">
            <a:xfrm>
              <a:off x="149" y="875"/>
              <a:ext cx="86" cy="8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3384" name="Oval 55">
              <a:extLst>
                <a:ext uri="{FF2B5EF4-FFF2-40B4-BE49-F238E27FC236}">
                  <a16:creationId xmlns:a16="http://schemas.microsoft.com/office/drawing/2014/main" id="{00000000-0008-0000-0300-000048340000}"/>
                </a:ext>
              </a:extLst>
            </xdr:cNvPr>
            <xdr:cNvSpPr>
              <a:spLocks noChangeArrowheads="1"/>
            </xdr:cNvSpPr>
          </xdr:nvSpPr>
          <xdr:spPr bwMode="auto">
            <a:xfrm>
              <a:off x="190" y="916"/>
              <a:ext cx="4" cy="4"/>
            </a:xfrm>
            <a:prstGeom prst="ellipse">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round/>
              <a:headEnd/>
              <a:tailEnd/>
            </a:ln>
          </xdr:spPr>
        </xdr:sp>
      </xdr:grpSp>
    </xdr:grpSp>
    <xdr:clientData/>
  </xdr:twoCellAnchor>
</xdr:wsDr>
</file>

<file path=xl/theme/theme1.xml><?xml version="1.0" encoding="utf-8"?>
<a:theme xmlns:a="http://schemas.openxmlformats.org/drawingml/2006/main" name="Office Theme">
  <a:themeElements>
    <a:clrScheme name="V42 blue Jon">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8"/>
  <sheetViews>
    <sheetView showGridLines="0" topLeftCell="A26" workbookViewId="0">
      <selection activeCell="J7" sqref="J1:L7"/>
    </sheetView>
  </sheetViews>
  <sheetFormatPr defaultColWidth="9.1796875" defaultRowHeight="12.5" x14ac:dyDescent="0.25"/>
  <cols>
    <col min="1" max="1" width="4.54296875" style="8" customWidth="1"/>
    <col min="2" max="2" width="11.26953125" style="8" customWidth="1"/>
    <col min="3" max="3" width="13.26953125" style="8" customWidth="1"/>
    <col min="4" max="4" width="15" style="8" customWidth="1"/>
    <col min="5" max="5" width="14.54296875" style="8" customWidth="1"/>
    <col min="6" max="6" width="22.54296875" style="8" customWidth="1"/>
    <col min="7" max="7" width="20.1796875" style="8" customWidth="1"/>
    <col min="8" max="8" width="18.7265625" style="8" customWidth="1"/>
    <col min="9" max="9" width="9.1796875" style="8"/>
    <col min="10" max="10" width="15.81640625" style="8" customWidth="1"/>
    <col min="11" max="16384" width="9.1796875" style="8"/>
  </cols>
  <sheetData>
    <row r="1" spans="1:10" ht="22.5" x14ac:dyDescent="0.45">
      <c r="A1" s="91" t="s">
        <v>75</v>
      </c>
    </row>
    <row r="2" spans="1:10" ht="20" x14ac:dyDescent="0.4">
      <c r="D2" s="20"/>
    </row>
    <row r="3" spans="1:10" s="31" customFormat="1" ht="14" x14ac:dyDescent="0.2">
      <c r="B3" s="85" t="s">
        <v>36</v>
      </c>
      <c r="C3" s="86"/>
      <c r="D3" s="87" t="s">
        <v>32</v>
      </c>
      <c r="E3" s="87" t="s">
        <v>30</v>
      </c>
      <c r="F3" s="87" t="s">
        <v>31</v>
      </c>
      <c r="J3" s="80"/>
    </row>
    <row r="4" spans="1:10" x14ac:dyDescent="0.25">
      <c r="B4" s="22" t="s">
        <v>59</v>
      </c>
      <c r="C4" s="21"/>
      <c r="D4" s="17" t="s">
        <v>42</v>
      </c>
      <c r="E4" s="33" t="s">
        <v>47</v>
      </c>
      <c r="F4" s="34" t="s">
        <v>48</v>
      </c>
    </row>
    <row r="5" spans="1:10" x14ac:dyDescent="0.25">
      <c r="B5" s="22" t="s">
        <v>60</v>
      </c>
      <c r="C5" s="21"/>
      <c r="D5" s="35" t="s">
        <v>4</v>
      </c>
      <c r="E5" s="33" t="s">
        <v>47</v>
      </c>
      <c r="F5" s="34" t="s">
        <v>48</v>
      </c>
      <c r="J5" s="81"/>
    </row>
    <row r="6" spans="1:10" x14ac:dyDescent="0.25">
      <c r="B6" s="22" t="s">
        <v>40</v>
      </c>
      <c r="C6" s="21"/>
      <c r="D6" s="17" t="s">
        <v>49</v>
      </c>
      <c r="E6" s="33" t="s">
        <v>47</v>
      </c>
      <c r="F6" s="34" t="s">
        <v>48</v>
      </c>
    </row>
    <row r="7" spans="1:10" x14ac:dyDescent="0.25">
      <c r="B7" s="22"/>
      <c r="C7" s="21"/>
      <c r="D7" s="17" t="s">
        <v>116</v>
      </c>
      <c r="E7" s="36"/>
      <c r="F7" s="34"/>
    </row>
    <row r="8" spans="1:10" x14ac:dyDescent="0.25">
      <c r="B8" s="22"/>
      <c r="C8" s="21"/>
      <c r="D8" s="17" t="s">
        <v>117</v>
      </c>
      <c r="E8" s="36"/>
      <c r="F8" s="34"/>
    </row>
    <row r="9" spans="1:10" x14ac:dyDescent="0.25">
      <c r="B9" s="22"/>
      <c r="C9" s="21"/>
      <c r="D9" s="17"/>
      <c r="E9" s="36"/>
      <c r="F9" s="34"/>
      <c r="H9" s="37" t="s">
        <v>68</v>
      </c>
    </row>
    <row r="11" spans="1:10" ht="13" x14ac:dyDescent="0.3">
      <c r="B11" s="88" t="s">
        <v>27</v>
      </c>
      <c r="C11" s="88" t="s">
        <v>69</v>
      </c>
      <c r="D11" s="89" t="s">
        <v>65</v>
      </c>
      <c r="E11" s="89"/>
      <c r="F11" s="89" t="s">
        <v>5</v>
      </c>
      <c r="G11" s="89" t="s">
        <v>67</v>
      </c>
      <c r="H11" s="90"/>
    </row>
    <row r="12" spans="1:10" x14ac:dyDescent="0.25">
      <c r="B12" s="19">
        <v>32106</v>
      </c>
      <c r="C12" s="19" t="s">
        <v>66</v>
      </c>
      <c r="D12" s="17" t="s">
        <v>62</v>
      </c>
      <c r="E12" s="36" t="s">
        <v>63</v>
      </c>
      <c r="F12" s="17" t="s">
        <v>64</v>
      </c>
      <c r="G12" s="22" t="s">
        <v>74</v>
      </c>
      <c r="H12" s="21"/>
    </row>
    <row r="14" spans="1:10" s="31" customFormat="1" ht="20" x14ac:dyDescent="0.25">
      <c r="A14" s="92" t="s">
        <v>70</v>
      </c>
    </row>
    <row r="15" spans="1:10" s="31" customFormat="1" ht="28" x14ac:dyDescent="0.25">
      <c r="A15" s="83" t="s">
        <v>2</v>
      </c>
      <c r="B15" s="84" t="s">
        <v>43</v>
      </c>
      <c r="C15" s="84" t="s">
        <v>44</v>
      </c>
      <c r="D15" s="84" t="s">
        <v>45</v>
      </c>
      <c r="E15" s="82" t="s">
        <v>30</v>
      </c>
      <c r="F15" s="82" t="s">
        <v>31</v>
      </c>
      <c r="G15" s="84" t="s">
        <v>46</v>
      </c>
      <c r="H15" s="82" t="s">
        <v>35</v>
      </c>
    </row>
    <row r="16" spans="1:10" ht="25" x14ac:dyDescent="0.25">
      <c r="A16" s="108">
        <v>1</v>
      </c>
      <c r="B16" s="23" t="s">
        <v>41</v>
      </c>
      <c r="C16" s="23" t="s">
        <v>38</v>
      </c>
      <c r="D16" s="38" t="s">
        <v>61</v>
      </c>
      <c r="E16" s="33" t="s">
        <v>47</v>
      </c>
      <c r="F16" s="34" t="s">
        <v>48</v>
      </c>
      <c r="G16" s="35" t="s">
        <v>58</v>
      </c>
      <c r="H16" s="17" t="s">
        <v>115</v>
      </c>
    </row>
    <row r="17" spans="1:8" ht="25" x14ac:dyDescent="0.25">
      <c r="A17" s="108">
        <v>2</v>
      </c>
      <c r="B17" s="23" t="s">
        <v>7</v>
      </c>
      <c r="C17" s="23" t="s">
        <v>39</v>
      </c>
      <c r="D17" s="38" t="s">
        <v>28</v>
      </c>
      <c r="E17" s="33" t="s">
        <v>34</v>
      </c>
      <c r="F17" s="34" t="s">
        <v>33</v>
      </c>
      <c r="G17" s="35" t="s">
        <v>118</v>
      </c>
      <c r="H17" s="17"/>
    </row>
    <row r="18" spans="1:8" ht="25" x14ac:dyDescent="0.25">
      <c r="A18" s="108">
        <v>3</v>
      </c>
      <c r="B18" s="23"/>
      <c r="C18" s="23"/>
      <c r="D18" s="38"/>
      <c r="E18" s="33"/>
      <c r="F18" s="34" t="s">
        <v>71</v>
      </c>
      <c r="G18" s="35" t="s">
        <v>71</v>
      </c>
      <c r="H18" s="17"/>
    </row>
    <row r="19" spans="1:8" ht="25" x14ac:dyDescent="0.25">
      <c r="A19" s="108">
        <v>4</v>
      </c>
      <c r="B19" s="23"/>
      <c r="C19" s="23"/>
      <c r="D19" s="38"/>
      <c r="E19" s="33"/>
      <c r="F19" s="34" t="s">
        <v>71</v>
      </c>
      <c r="G19" s="35" t="s">
        <v>71</v>
      </c>
      <c r="H19" s="17"/>
    </row>
    <row r="20" spans="1:8" ht="25" x14ac:dyDescent="0.25">
      <c r="A20" s="108">
        <v>5</v>
      </c>
      <c r="B20" s="23"/>
      <c r="C20" s="23"/>
      <c r="D20" s="38"/>
      <c r="E20" s="33"/>
      <c r="F20" s="34" t="s">
        <v>71</v>
      </c>
      <c r="G20" s="35" t="s">
        <v>71</v>
      </c>
      <c r="H20" s="17"/>
    </row>
    <row r="21" spans="1:8" ht="25" x14ac:dyDescent="0.25">
      <c r="A21" s="108">
        <v>6</v>
      </c>
      <c r="B21" s="23"/>
      <c r="C21" s="23"/>
      <c r="D21" s="38"/>
      <c r="E21" s="33"/>
      <c r="F21" s="34" t="s">
        <v>71</v>
      </c>
      <c r="G21" s="35" t="s">
        <v>71</v>
      </c>
      <c r="H21" s="17"/>
    </row>
    <row r="22" spans="1:8" ht="25" x14ac:dyDescent="0.25">
      <c r="A22" s="108">
        <v>7</v>
      </c>
      <c r="B22" s="23"/>
      <c r="C22" s="23"/>
      <c r="D22" s="38"/>
      <c r="E22" s="33"/>
      <c r="F22" s="34" t="s">
        <v>71</v>
      </c>
      <c r="G22" s="35" t="s">
        <v>71</v>
      </c>
      <c r="H22" s="17"/>
    </row>
    <row r="23" spans="1:8" ht="25" x14ac:dyDescent="0.25">
      <c r="A23" s="108">
        <v>8</v>
      </c>
      <c r="B23" s="23"/>
      <c r="C23" s="23"/>
      <c r="D23" s="38"/>
      <c r="E23" s="33"/>
      <c r="F23" s="34" t="s">
        <v>71</v>
      </c>
      <c r="G23" s="35" t="s">
        <v>71</v>
      </c>
      <c r="H23" s="17"/>
    </row>
    <row r="24" spans="1:8" ht="25" x14ac:dyDescent="0.25">
      <c r="A24" s="108">
        <v>9</v>
      </c>
      <c r="B24" s="23"/>
      <c r="C24" s="23"/>
      <c r="D24" s="38"/>
      <c r="E24" s="33"/>
      <c r="F24" s="34" t="s">
        <v>71</v>
      </c>
      <c r="G24" s="35" t="s">
        <v>71</v>
      </c>
      <c r="H24" s="17"/>
    </row>
    <row r="25" spans="1:8" ht="25" x14ac:dyDescent="0.25">
      <c r="A25" s="108">
        <v>10</v>
      </c>
      <c r="B25" s="23"/>
      <c r="C25" s="23"/>
      <c r="D25" s="38"/>
      <c r="E25" s="33"/>
      <c r="F25" s="34" t="s">
        <v>71</v>
      </c>
      <c r="G25" s="35" t="s">
        <v>71</v>
      </c>
      <c r="H25" s="17"/>
    </row>
    <row r="26" spans="1:8" ht="25" x14ac:dyDescent="0.25">
      <c r="A26" s="108">
        <v>11</v>
      </c>
      <c r="B26" s="23"/>
      <c r="C26" s="23"/>
      <c r="D26" s="38"/>
      <c r="E26" s="33"/>
      <c r="F26" s="34" t="s">
        <v>71</v>
      </c>
      <c r="G26" s="35" t="s">
        <v>71</v>
      </c>
      <c r="H26" s="17"/>
    </row>
    <row r="27" spans="1:8" ht="25" x14ac:dyDescent="0.25">
      <c r="A27" s="108">
        <v>12</v>
      </c>
      <c r="B27" s="23"/>
      <c r="C27" s="23"/>
      <c r="D27" s="38"/>
      <c r="E27" s="33"/>
      <c r="F27" s="34" t="s">
        <v>71</v>
      </c>
      <c r="G27" s="35" t="s">
        <v>71</v>
      </c>
      <c r="H27" s="17"/>
    </row>
    <row r="28" spans="1:8" ht="25" x14ac:dyDescent="0.25">
      <c r="A28" s="108">
        <v>13</v>
      </c>
      <c r="B28" s="23"/>
      <c r="C28" s="23"/>
      <c r="D28" s="38"/>
      <c r="E28" s="33"/>
      <c r="F28" s="34" t="s">
        <v>71</v>
      </c>
      <c r="G28" s="35" t="s">
        <v>71</v>
      </c>
      <c r="H28" s="17"/>
    </row>
    <row r="29" spans="1:8" ht="25" x14ac:dyDescent="0.25">
      <c r="A29" s="108">
        <v>14</v>
      </c>
      <c r="B29" s="23"/>
      <c r="C29" s="23"/>
      <c r="D29" s="38"/>
      <c r="E29" s="33"/>
      <c r="F29" s="34" t="s">
        <v>71</v>
      </c>
      <c r="G29" s="35" t="s">
        <v>71</v>
      </c>
      <c r="H29" s="17"/>
    </row>
    <row r="30" spans="1:8" ht="25" hidden="1" x14ac:dyDescent="0.25">
      <c r="A30" s="108">
        <v>15</v>
      </c>
      <c r="B30" s="23"/>
      <c r="C30" s="23"/>
      <c r="D30" s="38"/>
      <c r="E30" s="33"/>
      <c r="F30" s="34" t="s">
        <v>71</v>
      </c>
      <c r="G30" s="35" t="s">
        <v>71</v>
      </c>
      <c r="H30" s="17"/>
    </row>
    <row r="31" spans="1:8" ht="25" hidden="1" x14ac:dyDescent="0.25">
      <c r="A31" s="108">
        <v>16</v>
      </c>
      <c r="B31" s="23"/>
      <c r="C31" s="23"/>
      <c r="D31" s="38"/>
      <c r="E31" s="33"/>
      <c r="F31" s="34" t="s">
        <v>71</v>
      </c>
      <c r="G31" s="35" t="s">
        <v>71</v>
      </c>
      <c r="H31" s="17"/>
    </row>
    <row r="32" spans="1:8" ht="25" hidden="1" x14ac:dyDescent="0.25">
      <c r="A32" s="108">
        <v>17</v>
      </c>
      <c r="B32" s="23"/>
      <c r="C32" s="23"/>
      <c r="D32" s="38"/>
      <c r="E32" s="33"/>
      <c r="F32" s="34" t="s">
        <v>71</v>
      </c>
      <c r="G32" s="35" t="s">
        <v>71</v>
      </c>
      <c r="H32" s="17"/>
    </row>
    <row r="33" spans="1:8" ht="25" hidden="1" x14ac:dyDescent="0.25">
      <c r="A33" s="108">
        <v>18</v>
      </c>
      <c r="B33" s="23"/>
      <c r="C33" s="23"/>
      <c r="D33" s="38"/>
      <c r="E33" s="33"/>
      <c r="F33" s="34" t="s">
        <v>71</v>
      </c>
      <c r="G33" s="35" t="s">
        <v>71</v>
      </c>
      <c r="H33" s="17"/>
    </row>
    <row r="35" spans="1:8" s="31" customFormat="1" ht="20" x14ac:dyDescent="0.25">
      <c r="A35" s="92" t="s">
        <v>50</v>
      </c>
    </row>
    <row r="36" spans="1:8" ht="14" x14ac:dyDescent="0.25">
      <c r="A36" s="83" t="s">
        <v>2</v>
      </c>
      <c r="B36" s="93" t="s">
        <v>56</v>
      </c>
      <c r="C36" s="84" t="s">
        <v>51</v>
      </c>
      <c r="D36" s="84" t="s">
        <v>72</v>
      </c>
      <c r="E36" s="82" t="s">
        <v>54</v>
      </c>
      <c r="F36" s="82" t="s">
        <v>52</v>
      </c>
      <c r="G36" s="84" t="s">
        <v>53</v>
      </c>
      <c r="H36" s="84" t="s">
        <v>35</v>
      </c>
    </row>
    <row r="37" spans="1:8" s="31" customFormat="1" ht="15" customHeight="1" x14ac:dyDescent="0.25">
      <c r="A37" s="109"/>
      <c r="B37" s="68" t="s">
        <v>57</v>
      </c>
      <c r="C37" s="69">
        <v>40955</v>
      </c>
      <c r="D37" s="38" t="s">
        <v>20</v>
      </c>
      <c r="E37" s="68" t="s">
        <v>55</v>
      </c>
      <c r="F37" s="70" t="s">
        <v>73</v>
      </c>
      <c r="G37" s="71" t="s">
        <v>37</v>
      </c>
      <c r="H37" s="38"/>
    </row>
    <row r="38" spans="1:8" s="31" customFormat="1" ht="15" customHeight="1" x14ac:dyDescent="0.25">
      <c r="A38" s="109"/>
      <c r="B38" s="68"/>
      <c r="C38" s="69"/>
      <c r="D38" s="38"/>
      <c r="E38" s="68"/>
      <c r="F38" s="70"/>
      <c r="G38" s="71"/>
      <c r="H38" s="38"/>
    </row>
    <row r="39" spans="1:8" s="31" customFormat="1" ht="15" customHeight="1" x14ac:dyDescent="0.25">
      <c r="A39" s="109"/>
      <c r="B39" s="68"/>
      <c r="C39" s="69"/>
      <c r="D39" s="38"/>
      <c r="E39" s="68"/>
      <c r="F39" s="70"/>
      <c r="G39" s="71"/>
      <c r="H39" s="38"/>
    </row>
    <row r="40" spans="1:8" s="31" customFormat="1" ht="15" customHeight="1" x14ac:dyDescent="0.25">
      <c r="A40" s="109"/>
      <c r="B40" s="68"/>
      <c r="C40" s="69"/>
      <c r="D40" s="38"/>
      <c r="E40" s="68"/>
      <c r="F40" s="70"/>
      <c r="G40" s="71"/>
      <c r="H40" s="38"/>
    </row>
    <row r="41" spans="1:8" s="31" customFormat="1" ht="15" customHeight="1" x14ac:dyDescent="0.25">
      <c r="A41" s="109"/>
      <c r="B41" s="68"/>
      <c r="C41" s="69"/>
      <c r="D41" s="38"/>
      <c r="E41" s="68"/>
      <c r="F41" s="70"/>
      <c r="G41" s="71"/>
      <c r="H41" s="38"/>
    </row>
    <row r="42" spans="1:8" s="31" customFormat="1" ht="15" customHeight="1" x14ac:dyDescent="0.25">
      <c r="A42" s="109"/>
      <c r="B42" s="68"/>
      <c r="C42" s="69"/>
      <c r="D42" s="38"/>
      <c r="E42" s="68"/>
      <c r="F42" s="70"/>
      <c r="G42" s="71"/>
      <c r="H42" s="38"/>
    </row>
    <row r="43" spans="1:8" s="31" customFormat="1" ht="15" customHeight="1" x14ac:dyDescent="0.25">
      <c r="A43" s="109"/>
      <c r="B43" s="68"/>
      <c r="C43" s="69"/>
      <c r="D43" s="38"/>
      <c r="E43" s="68"/>
      <c r="F43" s="70"/>
      <c r="G43" s="71"/>
      <c r="H43" s="38"/>
    </row>
    <row r="44" spans="1:8" s="31" customFormat="1" ht="15" customHeight="1" x14ac:dyDescent="0.25">
      <c r="A44" s="109"/>
      <c r="B44" s="68"/>
      <c r="C44" s="69"/>
      <c r="D44" s="38"/>
      <c r="E44" s="68"/>
      <c r="F44" s="70"/>
      <c r="G44" s="71"/>
      <c r="H44" s="38"/>
    </row>
    <row r="45" spans="1:8" s="31" customFormat="1" ht="15" customHeight="1" x14ac:dyDescent="0.25">
      <c r="A45" s="109"/>
      <c r="B45" s="68"/>
      <c r="C45" s="69"/>
      <c r="D45" s="38"/>
      <c r="E45" s="68"/>
      <c r="F45" s="70"/>
      <c r="G45" s="71"/>
      <c r="H45" s="38"/>
    </row>
    <row r="46" spans="1:8" s="31" customFormat="1" ht="15" customHeight="1" x14ac:dyDescent="0.25">
      <c r="A46" s="109"/>
      <c r="B46" s="68"/>
      <c r="C46" s="69"/>
      <c r="D46" s="38"/>
      <c r="E46" s="68"/>
      <c r="F46" s="70"/>
      <c r="G46" s="71"/>
      <c r="H46" s="38"/>
    </row>
    <row r="47" spans="1:8" s="31" customFormat="1" ht="15" customHeight="1" x14ac:dyDescent="0.25">
      <c r="A47" s="109"/>
      <c r="B47" s="68"/>
      <c r="C47" s="69"/>
      <c r="D47" s="38"/>
      <c r="E47" s="68"/>
      <c r="F47" s="70"/>
      <c r="G47" s="71"/>
      <c r="H47" s="38"/>
    </row>
    <row r="48" spans="1:8" s="31" customFormat="1" ht="15" customHeight="1" x14ac:dyDescent="0.25">
      <c r="A48" s="109"/>
      <c r="B48" s="68"/>
      <c r="C48" s="69"/>
      <c r="D48" s="38"/>
      <c r="E48" s="68"/>
      <c r="F48" s="70"/>
      <c r="G48" s="71"/>
      <c r="H48" s="38"/>
    </row>
  </sheetData>
  <phoneticPr fontId="7" type="noConversion"/>
  <conditionalFormatting sqref="B37:H48 B16:H33">
    <cfRule type="expression" dxfId="8" priority="1" stopIfTrue="1">
      <formula>MOD(ROW(),2)=1</formula>
    </cfRule>
  </conditionalFormatting>
  <printOptions horizontalCentered="1"/>
  <pageMargins left="0.35" right="0.35" top="0.5" bottom="0.5" header="0.25" footer="0.25"/>
  <pageSetup scale="83"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64"/>
  <sheetViews>
    <sheetView showGridLines="0" topLeftCell="A46" workbookViewId="0"/>
  </sheetViews>
  <sheetFormatPr defaultRowHeight="12.5" x14ac:dyDescent="0.25"/>
  <cols>
    <col min="5" max="5" width="11.1796875" customWidth="1"/>
    <col min="6" max="6" width="7.7265625" customWidth="1"/>
    <col min="7" max="7" width="6.81640625" customWidth="1"/>
    <col min="12" max="12" width="11" customWidth="1"/>
    <col min="13" max="13" width="7.7265625" customWidth="1"/>
    <col min="14" max="14" width="5.7265625" customWidth="1"/>
    <col min="15" max="15" width="5" customWidth="1"/>
    <col min="16" max="16" width="5.54296875" customWidth="1"/>
  </cols>
  <sheetData>
    <row r="1" spans="1:21" ht="21.75" customHeight="1" x14ac:dyDescent="0.35">
      <c r="A1" s="42" t="s">
        <v>90</v>
      </c>
      <c r="B1" s="43"/>
      <c r="C1" s="43"/>
      <c r="D1" s="32" t="s">
        <v>20</v>
      </c>
      <c r="E1" s="32" t="s">
        <v>19</v>
      </c>
      <c r="F1" s="40"/>
      <c r="G1" s="40"/>
      <c r="I1" s="5" t="s">
        <v>0</v>
      </c>
      <c r="J1" s="117"/>
      <c r="K1" s="117"/>
      <c r="P1" s="1" t="s">
        <v>106</v>
      </c>
    </row>
    <row r="2" spans="1:21" ht="13" x14ac:dyDescent="0.3">
      <c r="P2" s="94" t="s">
        <v>2</v>
      </c>
      <c r="Q2" s="95" t="s">
        <v>25</v>
      </c>
      <c r="R2" s="96" t="s">
        <v>9</v>
      </c>
      <c r="S2" s="96" t="s">
        <v>10</v>
      </c>
      <c r="T2" s="96" t="s">
        <v>113</v>
      </c>
      <c r="U2" s="97" t="s">
        <v>114</v>
      </c>
    </row>
    <row r="3" spans="1:21" ht="13" x14ac:dyDescent="0.3">
      <c r="F3" s="39" t="s">
        <v>9</v>
      </c>
      <c r="M3" s="39" t="s">
        <v>10</v>
      </c>
      <c r="P3" s="60">
        <v>1</v>
      </c>
      <c r="Q3" s="61" t="s">
        <v>92</v>
      </c>
      <c r="R3" s="58" t="str">
        <f>IF($Q3="","",INDEX($G$5:$G$22,MATCH($Q3,$F$5:$F$22,0)))</f>
        <v>GK</v>
      </c>
      <c r="S3" s="58" t="str">
        <f>IF($Q3="","",INDEX($N$5:$N$22,MATCH($Q3,$M$5:$M$22,0)))</f>
        <v>GK</v>
      </c>
      <c r="T3" s="58" t="str">
        <f>IF($Q3="","",INDEX($G$37:$G$54,MATCH($Q3,$F$37:$F$54,0)))</f>
        <v>GK</v>
      </c>
      <c r="U3" s="59" t="str">
        <f>IF($Q3="","",INDEX($N$37:$N$54,MATCH($Q3,$M$37:$M$54,0)))</f>
        <v>GK</v>
      </c>
    </row>
    <row r="4" spans="1:21" x14ac:dyDescent="0.25">
      <c r="F4" s="16" t="s">
        <v>3</v>
      </c>
      <c r="G4" s="16" t="s">
        <v>26</v>
      </c>
      <c r="M4" s="16" t="s">
        <v>3</v>
      </c>
      <c r="N4" s="16" t="s">
        <v>26</v>
      </c>
      <c r="P4" s="60">
        <v>2</v>
      </c>
      <c r="Q4" s="61" t="s">
        <v>93</v>
      </c>
      <c r="R4" s="58" t="str">
        <f t="shared" ref="R4:R20" si="0">IF($Q4="","",INDEX($G$5:$G$22,MATCH($Q4,$F$5:$F$22,0)))</f>
        <v>LB</v>
      </c>
      <c r="S4" s="58" t="str">
        <f t="shared" ref="S4:S20" si="1">IF($Q4="","",INDEX($N$5:$N$22,MATCH($Q4,$M$5:$M$22,0)))</f>
        <v>LB</v>
      </c>
      <c r="T4" s="58" t="str">
        <f t="shared" ref="T4:T20" si="2">IF($Q4="","",INDEX($G$37:$G$54,MATCH($Q4,$F$37:$F$54,0)))</f>
        <v>LB</v>
      </c>
      <c r="U4" s="59" t="str">
        <f t="shared" ref="U4:U20" si="3">IF($Q4="","",INDEX($N$37:$N$54,MATCH($Q4,$M$37:$M$54,0)))</f>
        <v>LB</v>
      </c>
    </row>
    <row r="5" spans="1:21" x14ac:dyDescent="0.25">
      <c r="F5" s="44" t="s">
        <v>92</v>
      </c>
      <c r="G5" s="62" t="s">
        <v>6</v>
      </c>
      <c r="M5" s="44" t="s">
        <v>92</v>
      </c>
      <c r="N5" s="41" t="str">
        <f>G5</f>
        <v>GK</v>
      </c>
      <c r="P5" s="60">
        <v>3</v>
      </c>
      <c r="Q5" s="61" t="s">
        <v>94</v>
      </c>
      <c r="R5" s="58" t="str">
        <f t="shared" si="0"/>
        <v>CB</v>
      </c>
      <c r="S5" s="58" t="str">
        <f t="shared" si="1"/>
        <v>CB</v>
      </c>
      <c r="T5" s="58" t="str">
        <f t="shared" si="2"/>
        <v>CB</v>
      </c>
      <c r="U5" s="59" t="str">
        <f t="shared" si="3"/>
        <v>CB</v>
      </c>
    </row>
    <row r="6" spans="1:21" x14ac:dyDescent="0.25">
      <c r="F6" s="44" t="s">
        <v>93</v>
      </c>
      <c r="G6" s="62" t="s">
        <v>107</v>
      </c>
      <c r="M6" s="44" t="s">
        <v>93</v>
      </c>
      <c r="N6" s="41" t="str">
        <f t="shared" ref="N6:N19" si="4">G6</f>
        <v>LB</v>
      </c>
      <c r="P6" s="60">
        <v>4</v>
      </c>
      <c r="Q6" s="61" t="s">
        <v>95</v>
      </c>
      <c r="R6" s="58" t="str">
        <f t="shared" si="0"/>
        <v>CB</v>
      </c>
      <c r="S6" s="58" t="str">
        <f t="shared" si="1"/>
        <v>CB</v>
      </c>
      <c r="T6" s="58" t="str">
        <f t="shared" si="2"/>
        <v>CB</v>
      </c>
      <c r="U6" s="59" t="str">
        <f t="shared" si="3"/>
        <v>CB</v>
      </c>
    </row>
    <row r="7" spans="1:21" x14ac:dyDescent="0.25">
      <c r="F7" s="44" t="s">
        <v>94</v>
      </c>
      <c r="G7" s="62" t="s">
        <v>108</v>
      </c>
      <c r="M7" s="44" t="s">
        <v>94</v>
      </c>
      <c r="N7" s="41" t="str">
        <f t="shared" si="4"/>
        <v>CB</v>
      </c>
      <c r="P7" s="60">
        <v>5</v>
      </c>
      <c r="Q7" s="61" t="s">
        <v>96</v>
      </c>
      <c r="R7" s="58" t="str">
        <f t="shared" si="0"/>
        <v>RB</v>
      </c>
      <c r="S7" s="58" t="str">
        <f t="shared" si="1"/>
        <v>RB</v>
      </c>
      <c r="T7" s="58" t="str">
        <f t="shared" si="2"/>
        <v>RB</v>
      </c>
      <c r="U7" s="59" t="str">
        <f t="shared" si="3"/>
        <v>RB</v>
      </c>
    </row>
    <row r="8" spans="1:21" x14ac:dyDescent="0.25">
      <c r="F8" s="44" t="s">
        <v>95</v>
      </c>
      <c r="G8" s="62" t="s">
        <v>108</v>
      </c>
      <c r="M8" s="44" t="s">
        <v>95</v>
      </c>
      <c r="N8" s="41" t="str">
        <f t="shared" si="4"/>
        <v>CB</v>
      </c>
      <c r="P8" s="60">
        <v>6</v>
      </c>
      <c r="Q8" s="61" t="s">
        <v>97</v>
      </c>
      <c r="R8" s="58" t="str">
        <f t="shared" si="0"/>
        <v>LM</v>
      </c>
      <c r="S8" s="58" t="str">
        <f t="shared" si="1"/>
        <v>LM</v>
      </c>
      <c r="T8" s="58" t="str">
        <f t="shared" si="2"/>
        <v>LM</v>
      </c>
      <c r="U8" s="59" t="str">
        <f t="shared" si="3"/>
        <v>LM</v>
      </c>
    </row>
    <row r="9" spans="1:21" x14ac:dyDescent="0.25">
      <c r="F9" s="44" t="s">
        <v>96</v>
      </c>
      <c r="G9" s="62" t="s">
        <v>109</v>
      </c>
      <c r="M9" s="44" t="s">
        <v>96</v>
      </c>
      <c r="N9" s="41" t="str">
        <f t="shared" si="4"/>
        <v>RB</v>
      </c>
      <c r="P9" s="60">
        <v>7</v>
      </c>
      <c r="Q9" s="61" t="s">
        <v>98</v>
      </c>
      <c r="R9" s="58" t="str">
        <f t="shared" si="0"/>
        <v>CM</v>
      </c>
      <c r="S9" s="58" t="str">
        <f t="shared" si="1"/>
        <v>CM</v>
      </c>
      <c r="T9" s="58" t="str">
        <f t="shared" si="2"/>
        <v>CM</v>
      </c>
      <c r="U9" s="59" t="str">
        <f t="shared" si="3"/>
        <v>CM</v>
      </c>
    </row>
    <row r="10" spans="1:21" x14ac:dyDescent="0.25">
      <c r="F10" s="44" t="s">
        <v>97</v>
      </c>
      <c r="G10" s="62" t="s">
        <v>110</v>
      </c>
      <c r="M10" s="44" t="s">
        <v>97</v>
      </c>
      <c r="N10" s="41" t="str">
        <f t="shared" si="4"/>
        <v>LM</v>
      </c>
      <c r="P10" s="60">
        <v>8</v>
      </c>
      <c r="Q10" s="61" t="s">
        <v>99</v>
      </c>
      <c r="R10" s="58" t="str">
        <f t="shared" si="0"/>
        <v>CM</v>
      </c>
      <c r="S10" s="58" t="str">
        <f t="shared" si="1"/>
        <v>CM</v>
      </c>
      <c r="T10" s="58" t="str">
        <f t="shared" si="2"/>
        <v>CM</v>
      </c>
      <c r="U10" s="59" t="str">
        <f t="shared" si="3"/>
        <v>CM</v>
      </c>
    </row>
    <row r="11" spans="1:21" x14ac:dyDescent="0.25">
      <c r="F11" s="44" t="s">
        <v>98</v>
      </c>
      <c r="G11" s="62" t="s">
        <v>111</v>
      </c>
      <c r="M11" s="44" t="s">
        <v>98</v>
      </c>
      <c r="N11" s="41" t="str">
        <f t="shared" si="4"/>
        <v>CM</v>
      </c>
      <c r="P11" s="60">
        <v>9</v>
      </c>
      <c r="Q11" s="61" t="s">
        <v>100</v>
      </c>
      <c r="R11" s="58" t="str">
        <f t="shared" si="0"/>
        <v>RM</v>
      </c>
      <c r="S11" s="58" t="str">
        <f t="shared" si="1"/>
        <v>RM</v>
      </c>
      <c r="T11" s="58" t="str">
        <f t="shared" si="2"/>
        <v>RM</v>
      </c>
      <c r="U11" s="59" t="str">
        <f t="shared" si="3"/>
        <v>RM</v>
      </c>
    </row>
    <row r="12" spans="1:21" x14ac:dyDescent="0.25">
      <c r="F12" s="44" t="s">
        <v>99</v>
      </c>
      <c r="G12" s="62" t="s">
        <v>111</v>
      </c>
      <c r="M12" s="44" t="s">
        <v>99</v>
      </c>
      <c r="N12" s="41" t="str">
        <f t="shared" si="4"/>
        <v>CM</v>
      </c>
      <c r="P12" s="60">
        <v>10</v>
      </c>
      <c r="Q12" s="61" t="s">
        <v>101</v>
      </c>
      <c r="R12" s="58" t="str">
        <f t="shared" si="0"/>
        <v>F1</v>
      </c>
      <c r="S12" s="58" t="str">
        <f t="shared" si="1"/>
        <v>F1</v>
      </c>
      <c r="T12" s="58" t="str">
        <f t="shared" si="2"/>
        <v>F1</v>
      </c>
      <c r="U12" s="59" t="str">
        <f t="shared" si="3"/>
        <v>F1</v>
      </c>
    </row>
    <row r="13" spans="1:21" x14ac:dyDescent="0.25">
      <c r="F13" s="44" t="s">
        <v>100</v>
      </c>
      <c r="G13" s="62" t="s">
        <v>112</v>
      </c>
      <c r="M13" s="44" t="s">
        <v>100</v>
      </c>
      <c r="N13" s="41" t="str">
        <f t="shared" si="4"/>
        <v>RM</v>
      </c>
      <c r="P13" s="60">
        <v>11</v>
      </c>
      <c r="Q13" s="61" t="s">
        <v>102</v>
      </c>
      <c r="R13" s="58" t="str">
        <f t="shared" si="0"/>
        <v>F2</v>
      </c>
      <c r="S13" s="58" t="str">
        <f t="shared" si="1"/>
        <v>F2</v>
      </c>
      <c r="T13" s="58" t="str">
        <f t="shared" si="2"/>
        <v>F2</v>
      </c>
      <c r="U13" s="59" t="str">
        <f t="shared" si="3"/>
        <v>F2</v>
      </c>
    </row>
    <row r="14" spans="1:21" x14ac:dyDescent="0.25">
      <c r="F14" s="44" t="s">
        <v>101</v>
      </c>
      <c r="G14" s="62" t="s">
        <v>17</v>
      </c>
      <c r="M14" s="44" t="s">
        <v>101</v>
      </c>
      <c r="N14" s="41" t="str">
        <f t="shared" si="4"/>
        <v>F1</v>
      </c>
      <c r="P14" s="60">
        <v>12</v>
      </c>
      <c r="Q14" s="61" t="s">
        <v>103</v>
      </c>
      <c r="R14" s="58" t="str">
        <f t="shared" si="0"/>
        <v>Bench</v>
      </c>
      <c r="S14" s="58" t="str">
        <f t="shared" si="1"/>
        <v>Bench</v>
      </c>
      <c r="T14" s="58" t="str">
        <f t="shared" si="2"/>
        <v>Bench</v>
      </c>
      <c r="U14" s="59" t="str">
        <f t="shared" si="3"/>
        <v>Bench</v>
      </c>
    </row>
    <row r="15" spans="1:21" x14ac:dyDescent="0.25">
      <c r="F15" s="44" t="s">
        <v>102</v>
      </c>
      <c r="G15" s="62" t="s">
        <v>18</v>
      </c>
      <c r="M15" s="44" t="s">
        <v>102</v>
      </c>
      <c r="N15" s="41" t="str">
        <f t="shared" si="4"/>
        <v>F2</v>
      </c>
      <c r="P15" s="60">
        <v>13</v>
      </c>
      <c r="Q15" s="61" t="s">
        <v>104</v>
      </c>
      <c r="R15" s="58" t="str">
        <f t="shared" si="0"/>
        <v>Bench</v>
      </c>
      <c r="S15" s="58" t="str">
        <f t="shared" si="1"/>
        <v>Bench</v>
      </c>
      <c r="T15" s="58" t="str">
        <f t="shared" si="2"/>
        <v>Bench</v>
      </c>
      <c r="U15" s="59" t="str">
        <f t="shared" si="3"/>
        <v>Bench</v>
      </c>
    </row>
    <row r="16" spans="1:21" x14ac:dyDescent="0.25">
      <c r="F16" s="44" t="s">
        <v>103</v>
      </c>
      <c r="G16" s="62" t="s">
        <v>8</v>
      </c>
      <c r="M16" s="44" t="s">
        <v>103</v>
      </c>
      <c r="N16" s="41" t="str">
        <f t="shared" si="4"/>
        <v>Bench</v>
      </c>
      <c r="P16" s="60">
        <v>14</v>
      </c>
      <c r="Q16" s="61" t="s">
        <v>105</v>
      </c>
      <c r="R16" s="58" t="str">
        <f t="shared" si="0"/>
        <v>Bench</v>
      </c>
      <c r="S16" s="58" t="str">
        <f t="shared" si="1"/>
        <v>Bench</v>
      </c>
      <c r="T16" s="58" t="str">
        <f t="shared" si="2"/>
        <v>Bench</v>
      </c>
      <c r="U16" s="59" t="str">
        <f t="shared" si="3"/>
        <v>Bench</v>
      </c>
    </row>
    <row r="17" spans="6:21" x14ac:dyDescent="0.25">
      <c r="F17" s="44" t="s">
        <v>104</v>
      </c>
      <c r="G17" s="62" t="s">
        <v>8</v>
      </c>
      <c r="M17" s="44" t="s">
        <v>104</v>
      </c>
      <c r="N17" s="41" t="str">
        <f t="shared" si="4"/>
        <v>Bench</v>
      </c>
      <c r="P17" s="60">
        <v>15</v>
      </c>
      <c r="Q17" s="61" t="s">
        <v>91</v>
      </c>
      <c r="R17" s="58" t="str">
        <f t="shared" si="0"/>
        <v>Absent</v>
      </c>
      <c r="S17" s="58" t="str">
        <f t="shared" si="1"/>
        <v>Absent</v>
      </c>
      <c r="T17" s="58" t="str">
        <f t="shared" si="2"/>
        <v>Absent</v>
      </c>
      <c r="U17" s="59" t="str">
        <f t="shared" si="3"/>
        <v>Absent</v>
      </c>
    </row>
    <row r="18" spans="6:21" x14ac:dyDescent="0.25">
      <c r="F18" s="44" t="s">
        <v>105</v>
      </c>
      <c r="G18" s="62" t="s">
        <v>8</v>
      </c>
      <c r="M18" s="44" t="s">
        <v>105</v>
      </c>
      <c r="N18" s="41" t="str">
        <f t="shared" si="4"/>
        <v>Bench</v>
      </c>
      <c r="P18" s="60"/>
      <c r="Q18" s="61"/>
      <c r="R18" s="58" t="str">
        <f t="shared" si="0"/>
        <v/>
      </c>
      <c r="S18" s="58" t="str">
        <f t="shared" si="1"/>
        <v/>
      </c>
      <c r="T18" s="58" t="str">
        <f t="shared" si="2"/>
        <v/>
      </c>
      <c r="U18" s="59" t="str">
        <f t="shared" si="3"/>
        <v/>
      </c>
    </row>
    <row r="19" spans="6:21" x14ac:dyDescent="0.25">
      <c r="F19" s="44" t="s">
        <v>91</v>
      </c>
      <c r="G19" s="62" t="s">
        <v>134</v>
      </c>
      <c r="M19" s="44" t="s">
        <v>91</v>
      </c>
      <c r="N19" s="41" t="str">
        <f t="shared" si="4"/>
        <v>Absent</v>
      </c>
      <c r="P19" s="60"/>
      <c r="Q19" s="61"/>
      <c r="R19" s="58" t="str">
        <f t="shared" si="0"/>
        <v/>
      </c>
      <c r="S19" s="58" t="str">
        <f t="shared" si="1"/>
        <v/>
      </c>
      <c r="T19" s="58" t="str">
        <f t="shared" si="2"/>
        <v/>
      </c>
      <c r="U19" s="59" t="str">
        <f t="shared" si="3"/>
        <v/>
      </c>
    </row>
    <row r="20" spans="6:21" x14ac:dyDescent="0.25">
      <c r="F20" s="44"/>
      <c r="G20" s="62"/>
      <c r="M20" s="44"/>
      <c r="N20" s="41"/>
      <c r="P20" s="60"/>
      <c r="Q20" s="61"/>
      <c r="R20" s="58" t="str">
        <f t="shared" si="0"/>
        <v/>
      </c>
      <c r="S20" s="58" t="str">
        <f t="shared" si="1"/>
        <v/>
      </c>
      <c r="T20" s="58" t="str">
        <f t="shared" si="2"/>
        <v/>
      </c>
      <c r="U20" s="59" t="str">
        <f t="shared" si="3"/>
        <v/>
      </c>
    </row>
    <row r="21" spans="6:21" x14ac:dyDescent="0.25">
      <c r="F21" s="44"/>
      <c r="G21" s="62"/>
      <c r="M21" s="44"/>
      <c r="N21" s="41"/>
    </row>
    <row r="22" spans="6:21" x14ac:dyDescent="0.25">
      <c r="F22" s="44"/>
      <c r="G22" s="62"/>
      <c r="M22" s="44"/>
      <c r="N22" s="41"/>
    </row>
    <row r="23" spans="6:21" x14ac:dyDescent="0.25">
      <c r="F23" s="3"/>
      <c r="G23" s="3"/>
      <c r="M23" s="3"/>
      <c r="N23" s="3"/>
    </row>
    <row r="24" spans="6:21" x14ac:dyDescent="0.25">
      <c r="F24" s="3"/>
      <c r="G24" s="3"/>
      <c r="M24" s="3"/>
      <c r="N24" s="3"/>
    </row>
    <row r="25" spans="6:21" x14ac:dyDescent="0.25">
      <c r="F25" s="3"/>
      <c r="G25" s="3"/>
      <c r="M25" s="3"/>
      <c r="N25" s="3"/>
    </row>
    <row r="26" spans="6:21" x14ac:dyDescent="0.25">
      <c r="F26" s="3"/>
      <c r="G26" s="3"/>
      <c r="M26" s="3"/>
      <c r="N26" s="3"/>
    </row>
    <row r="27" spans="6:21" x14ac:dyDescent="0.25">
      <c r="F27" s="3"/>
      <c r="G27" s="3"/>
      <c r="M27" s="3"/>
      <c r="N27" s="3"/>
    </row>
    <row r="28" spans="6:21" x14ac:dyDescent="0.25">
      <c r="F28" s="3"/>
      <c r="G28" s="3"/>
      <c r="M28" s="3"/>
      <c r="N28" s="3"/>
    </row>
    <row r="29" spans="6:21" x14ac:dyDescent="0.25">
      <c r="F29" s="3"/>
      <c r="G29" s="3"/>
      <c r="M29" s="3"/>
      <c r="N29" s="3"/>
    </row>
    <row r="30" spans="6:21" x14ac:dyDescent="0.25">
      <c r="F30" s="3"/>
      <c r="G30" s="3"/>
      <c r="M30" s="3"/>
      <c r="N30" s="3"/>
    </row>
    <row r="31" spans="6:21" x14ac:dyDescent="0.25">
      <c r="F31" s="3"/>
      <c r="G31" s="3"/>
      <c r="M31" s="3"/>
      <c r="N31" s="3"/>
    </row>
    <row r="32" spans="6:21" x14ac:dyDescent="0.25">
      <c r="F32" s="3"/>
      <c r="G32" s="3"/>
      <c r="M32" s="3"/>
      <c r="N32" s="3"/>
    </row>
    <row r="35" spans="6:14" ht="41.25" customHeight="1" x14ac:dyDescent="0.3">
      <c r="F35" s="4" t="s">
        <v>113</v>
      </c>
      <c r="M35" s="4" t="s">
        <v>114</v>
      </c>
    </row>
    <row r="36" spans="6:14" ht="13" x14ac:dyDescent="0.3">
      <c r="F36" s="16" t="s">
        <v>3</v>
      </c>
      <c r="G36" s="16" t="s">
        <v>26</v>
      </c>
      <c r="H36" s="4"/>
      <c r="M36" s="16" t="s">
        <v>3</v>
      </c>
      <c r="N36" s="16" t="s">
        <v>26</v>
      </c>
    </row>
    <row r="37" spans="6:14" x14ac:dyDescent="0.25">
      <c r="F37" s="44" t="s">
        <v>92</v>
      </c>
      <c r="G37" s="41" t="str">
        <f>G5</f>
        <v>GK</v>
      </c>
      <c r="M37" s="44" t="s">
        <v>92</v>
      </c>
      <c r="N37" s="41" t="str">
        <f>G5</f>
        <v>GK</v>
      </c>
    </row>
    <row r="38" spans="6:14" x14ac:dyDescent="0.25">
      <c r="F38" s="44" t="s">
        <v>93</v>
      </c>
      <c r="G38" s="41" t="str">
        <f t="shared" ref="G38:G51" si="5">G6</f>
        <v>LB</v>
      </c>
      <c r="M38" s="44" t="s">
        <v>93</v>
      </c>
      <c r="N38" s="41" t="str">
        <f t="shared" ref="N38:N51" si="6">G6</f>
        <v>LB</v>
      </c>
    </row>
    <row r="39" spans="6:14" x14ac:dyDescent="0.25">
      <c r="F39" s="44" t="s">
        <v>94</v>
      </c>
      <c r="G39" s="41" t="str">
        <f t="shared" si="5"/>
        <v>CB</v>
      </c>
      <c r="M39" s="44" t="s">
        <v>94</v>
      </c>
      <c r="N39" s="41" t="str">
        <f t="shared" si="6"/>
        <v>CB</v>
      </c>
    </row>
    <row r="40" spans="6:14" x14ac:dyDescent="0.25">
      <c r="F40" s="44" t="s">
        <v>95</v>
      </c>
      <c r="G40" s="41" t="str">
        <f t="shared" si="5"/>
        <v>CB</v>
      </c>
      <c r="M40" s="44" t="s">
        <v>95</v>
      </c>
      <c r="N40" s="41" t="str">
        <f t="shared" si="6"/>
        <v>CB</v>
      </c>
    </row>
    <row r="41" spans="6:14" x14ac:dyDescent="0.25">
      <c r="F41" s="44" t="s">
        <v>96</v>
      </c>
      <c r="G41" s="41" t="str">
        <f t="shared" si="5"/>
        <v>RB</v>
      </c>
      <c r="M41" s="44" t="s">
        <v>96</v>
      </c>
      <c r="N41" s="41" t="str">
        <f t="shared" si="6"/>
        <v>RB</v>
      </c>
    </row>
    <row r="42" spans="6:14" x14ac:dyDescent="0.25">
      <c r="F42" s="44" t="s">
        <v>97</v>
      </c>
      <c r="G42" s="41" t="str">
        <f t="shared" si="5"/>
        <v>LM</v>
      </c>
      <c r="M42" s="44" t="s">
        <v>97</v>
      </c>
      <c r="N42" s="41" t="str">
        <f t="shared" si="6"/>
        <v>LM</v>
      </c>
    </row>
    <row r="43" spans="6:14" x14ac:dyDescent="0.25">
      <c r="F43" s="44" t="s">
        <v>98</v>
      </c>
      <c r="G43" s="41" t="str">
        <f t="shared" si="5"/>
        <v>CM</v>
      </c>
      <c r="M43" s="44" t="s">
        <v>98</v>
      </c>
      <c r="N43" s="41" t="str">
        <f t="shared" si="6"/>
        <v>CM</v>
      </c>
    </row>
    <row r="44" spans="6:14" x14ac:dyDescent="0.25">
      <c r="F44" s="44" t="s">
        <v>99</v>
      </c>
      <c r="G44" s="41" t="str">
        <f t="shared" si="5"/>
        <v>CM</v>
      </c>
      <c r="M44" s="44" t="s">
        <v>99</v>
      </c>
      <c r="N44" s="41" t="str">
        <f t="shared" si="6"/>
        <v>CM</v>
      </c>
    </row>
    <row r="45" spans="6:14" x14ac:dyDescent="0.25">
      <c r="F45" s="44" t="s">
        <v>100</v>
      </c>
      <c r="G45" s="41" t="str">
        <f t="shared" si="5"/>
        <v>RM</v>
      </c>
      <c r="M45" s="44" t="s">
        <v>100</v>
      </c>
      <c r="N45" s="41" t="str">
        <f t="shared" si="6"/>
        <v>RM</v>
      </c>
    </row>
    <row r="46" spans="6:14" x14ac:dyDescent="0.25">
      <c r="F46" s="44" t="s">
        <v>101</v>
      </c>
      <c r="G46" s="41" t="str">
        <f t="shared" si="5"/>
        <v>F1</v>
      </c>
      <c r="M46" s="44" t="s">
        <v>101</v>
      </c>
      <c r="N46" s="41" t="str">
        <f t="shared" si="6"/>
        <v>F1</v>
      </c>
    </row>
    <row r="47" spans="6:14" x14ac:dyDescent="0.25">
      <c r="F47" s="44" t="s">
        <v>102</v>
      </c>
      <c r="G47" s="41" t="str">
        <f t="shared" si="5"/>
        <v>F2</v>
      </c>
      <c r="M47" s="44" t="s">
        <v>102</v>
      </c>
      <c r="N47" s="41" t="str">
        <f t="shared" si="6"/>
        <v>F2</v>
      </c>
    </row>
    <row r="48" spans="6:14" x14ac:dyDescent="0.25">
      <c r="F48" s="44" t="s">
        <v>103</v>
      </c>
      <c r="G48" s="41" t="str">
        <f t="shared" si="5"/>
        <v>Bench</v>
      </c>
      <c r="M48" s="44" t="s">
        <v>103</v>
      </c>
      <c r="N48" s="41" t="str">
        <f t="shared" si="6"/>
        <v>Bench</v>
      </c>
    </row>
    <row r="49" spans="6:14" x14ac:dyDescent="0.25">
      <c r="F49" s="44" t="s">
        <v>104</v>
      </c>
      <c r="G49" s="41" t="str">
        <f t="shared" si="5"/>
        <v>Bench</v>
      </c>
      <c r="M49" s="44" t="s">
        <v>104</v>
      </c>
      <c r="N49" s="41" t="str">
        <f t="shared" si="6"/>
        <v>Bench</v>
      </c>
    </row>
    <row r="50" spans="6:14" x14ac:dyDescent="0.25">
      <c r="F50" s="44" t="s">
        <v>105</v>
      </c>
      <c r="G50" s="41" t="str">
        <f t="shared" si="5"/>
        <v>Bench</v>
      </c>
      <c r="M50" s="44" t="s">
        <v>105</v>
      </c>
      <c r="N50" s="41" t="str">
        <f t="shared" si="6"/>
        <v>Bench</v>
      </c>
    </row>
    <row r="51" spans="6:14" x14ac:dyDescent="0.25">
      <c r="F51" s="44" t="s">
        <v>91</v>
      </c>
      <c r="G51" s="41" t="str">
        <f t="shared" si="5"/>
        <v>Absent</v>
      </c>
      <c r="M51" s="44" t="s">
        <v>91</v>
      </c>
      <c r="N51" s="41" t="str">
        <f t="shared" si="6"/>
        <v>Absent</v>
      </c>
    </row>
    <row r="52" spans="6:14" x14ac:dyDescent="0.25">
      <c r="F52" s="44"/>
      <c r="G52" s="41"/>
      <c r="M52" s="44"/>
      <c r="N52" s="41"/>
    </row>
    <row r="53" spans="6:14" x14ac:dyDescent="0.25">
      <c r="F53" s="44"/>
      <c r="G53" s="41"/>
      <c r="M53" s="44"/>
      <c r="N53" s="41"/>
    </row>
    <row r="54" spans="6:14" x14ac:dyDescent="0.25">
      <c r="F54" s="44"/>
      <c r="G54" s="41"/>
      <c r="M54" s="44"/>
      <c r="N54" s="41"/>
    </row>
    <row r="55" spans="6:14" x14ac:dyDescent="0.25">
      <c r="F55" s="3"/>
      <c r="G55" s="3"/>
      <c r="M55" s="3"/>
      <c r="N55" s="3"/>
    </row>
    <row r="56" spans="6:14" x14ac:dyDescent="0.25">
      <c r="F56" s="3"/>
      <c r="G56" s="3"/>
      <c r="M56" s="3"/>
      <c r="N56" s="3"/>
    </row>
    <row r="57" spans="6:14" x14ac:dyDescent="0.25">
      <c r="F57" s="3"/>
      <c r="G57" s="3"/>
      <c r="M57" s="3"/>
      <c r="N57" s="3"/>
    </row>
    <row r="58" spans="6:14" x14ac:dyDescent="0.25">
      <c r="F58" s="3"/>
      <c r="G58" s="3"/>
      <c r="M58" s="3"/>
      <c r="N58" s="3"/>
    </row>
    <row r="59" spans="6:14" x14ac:dyDescent="0.25">
      <c r="F59" s="3"/>
      <c r="G59" s="3"/>
      <c r="M59" s="3"/>
      <c r="N59" s="3"/>
    </row>
    <row r="60" spans="6:14" x14ac:dyDescent="0.25">
      <c r="F60" s="3"/>
      <c r="G60" s="3"/>
      <c r="M60" s="3"/>
      <c r="N60" s="3"/>
    </row>
    <row r="61" spans="6:14" x14ac:dyDescent="0.25">
      <c r="F61" s="3"/>
      <c r="G61" s="3"/>
      <c r="M61" s="3"/>
      <c r="N61" s="3"/>
    </row>
    <row r="62" spans="6:14" x14ac:dyDescent="0.25">
      <c r="F62" s="3"/>
      <c r="G62" s="3"/>
      <c r="M62" s="3"/>
      <c r="N62" s="3"/>
    </row>
    <row r="63" spans="6:14" x14ac:dyDescent="0.25">
      <c r="F63" s="3"/>
      <c r="G63" s="3"/>
      <c r="M63" s="3"/>
      <c r="N63" s="3"/>
    </row>
    <row r="64" spans="6:14" x14ac:dyDescent="0.25">
      <c r="F64" s="3"/>
      <c r="G64" s="3"/>
      <c r="M64" s="3"/>
      <c r="N64" s="3"/>
    </row>
  </sheetData>
  <mergeCells count="1">
    <mergeCell ref="J1:K1"/>
  </mergeCells>
  <phoneticPr fontId="2" type="noConversion"/>
  <conditionalFormatting sqref="R3:U20">
    <cfRule type="expression" dxfId="7" priority="1" stopIfTrue="1">
      <formula>ISERROR(R3)</formula>
    </cfRule>
  </conditionalFormatting>
  <conditionalFormatting sqref="F5:F22">
    <cfRule type="expression" dxfId="6" priority="2" stopIfTrue="1">
      <formula>AND(NOT(F5=""),COUNTIF($F$5:$F$22,"="&amp;F5)&gt;1)</formula>
    </cfRule>
  </conditionalFormatting>
  <conditionalFormatting sqref="F37:F54">
    <cfRule type="expression" dxfId="5" priority="3" stopIfTrue="1">
      <formula>AND(NOT(F37=""),COUNTIF($F$37:$F$54,"="&amp;F37)&gt;1)</formula>
    </cfRule>
  </conditionalFormatting>
  <conditionalFormatting sqref="M37:M54">
    <cfRule type="expression" dxfId="4" priority="4" stopIfTrue="1">
      <formula>AND(NOT(M37=""),COUNTIF($M$37:$M$54,"="&amp;M37)&gt;1)</formula>
    </cfRule>
  </conditionalFormatting>
  <conditionalFormatting sqref="M5:M22">
    <cfRule type="expression" dxfId="3" priority="5" stopIfTrue="1">
      <formula>AND(NOT(M5=""),COUNTIF($M$5:$M$22,"="&amp;M5)&gt;1)</formula>
    </cfRule>
  </conditionalFormatting>
  <dataValidations count="1">
    <dataValidation type="list" allowBlank="1" showInputMessage="1" showErrorMessage="1" sqref="M37:M54 F5:F22 F37:F54 M5:M22" xr:uid="{00000000-0002-0000-0100-000000000000}">
      <formula1>lineup_players</formula1>
    </dataValidation>
  </dataValidations>
  <pageMargins left="0.5" right="0.5" top="0.5" bottom="0.5" header="0.25" footer="0.25"/>
  <pageSetup scale="79" orientation="portrait" r:id="rId1"/>
  <headerFooter scaleWithDoc="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V33"/>
  <sheetViews>
    <sheetView showGridLines="0" topLeftCell="A21" workbookViewId="0"/>
  </sheetViews>
  <sheetFormatPr defaultRowHeight="12.5" x14ac:dyDescent="0.25"/>
  <cols>
    <col min="1" max="1" width="4.26953125" style="2" customWidth="1"/>
    <col min="2" max="2" width="11" customWidth="1"/>
    <col min="3" max="11" width="4.1796875" customWidth="1"/>
    <col min="12" max="12" width="3" customWidth="1"/>
    <col min="13" max="39" width="3.1796875" customWidth="1"/>
    <col min="40" max="40" width="3" customWidth="1"/>
    <col min="41" max="41" width="5.1796875" bestFit="1" customWidth="1"/>
    <col min="44" max="44" width="13.81640625" bestFit="1" customWidth="1"/>
    <col min="48" max="48" width="12.7265625" customWidth="1"/>
  </cols>
  <sheetData>
    <row r="1" spans="1:48" ht="22.5" x14ac:dyDescent="0.45">
      <c r="C1" s="24" t="s">
        <v>82</v>
      </c>
    </row>
    <row r="2" spans="1:48" ht="15.5" x14ac:dyDescent="0.35">
      <c r="C2" s="25" t="s">
        <v>76</v>
      </c>
    </row>
    <row r="6" spans="1:48" x14ac:dyDescent="0.25">
      <c r="A6" s="28"/>
      <c r="B6" s="14"/>
      <c r="C6" s="13"/>
      <c r="D6" s="13"/>
      <c r="E6" s="14"/>
      <c r="F6" s="13"/>
      <c r="G6" s="13"/>
      <c r="H6" s="14"/>
      <c r="I6" s="9"/>
      <c r="J6" s="13"/>
      <c r="K6" s="27"/>
      <c r="L6" s="29"/>
      <c r="M6" s="120" t="s">
        <v>21</v>
      </c>
      <c r="N6" s="121"/>
      <c r="O6" s="121"/>
      <c r="P6" s="121"/>
      <c r="Q6" s="121"/>
      <c r="R6" s="12" t="s">
        <v>127</v>
      </c>
      <c r="S6" s="12"/>
      <c r="T6" s="12" t="s">
        <v>128</v>
      </c>
      <c r="U6" s="27"/>
      <c r="V6" s="120" t="s">
        <v>21</v>
      </c>
      <c r="W6" s="121"/>
      <c r="X6" s="121"/>
      <c r="Y6" s="121"/>
      <c r="Z6" s="121"/>
      <c r="AA6" s="12" t="s">
        <v>127</v>
      </c>
      <c r="AB6" s="12"/>
      <c r="AC6" s="12" t="s">
        <v>128</v>
      </c>
      <c r="AD6" s="27"/>
      <c r="AE6" s="120" t="s">
        <v>21</v>
      </c>
      <c r="AF6" s="121"/>
      <c r="AG6" s="121"/>
      <c r="AH6" s="121"/>
      <c r="AI6" s="121"/>
      <c r="AJ6" s="12" t="s">
        <v>127</v>
      </c>
      <c r="AK6" s="12"/>
      <c r="AL6" s="12" t="s">
        <v>128</v>
      </c>
      <c r="AM6" s="27"/>
      <c r="AN6" s="29"/>
    </row>
    <row r="7" spans="1:48" x14ac:dyDescent="0.25">
      <c r="A7" s="28"/>
      <c r="B7" s="13"/>
      <c r="C7" s="13"/>
      <c r="D7" s="14"/>
      <c r="E7" s="13"/>
      <c r="F7" s="14"/>
      <c r="G7" s="14"/>
      <c r="H7" s="14"/>
      <c r="I7" s="9"/>
      <c r="J7" s="14"/>
      <c r="K7" s="26"/>
      <c r="L7" s="29"/>
      <c r="M7" s="75" t="s">
        <v>90</v>
      </c>
      <c r="N7" s="75"/>
      <c r="O7" s="75"/>
      <c r="P7" s="75"/>
      <c r="Q7" s="75"/>
      <c r="R7" s="118" t="s">
        <v>24</v>
      </c>
      <c r="S7" s="118"/>
      <c r="T7" s="118" t="s">
        <v>24</v>
      </c>
      <c r="U7" s="119"/>
      <c r="V7" s="75" t="s">
        <v>90</v>
      </c>
      <c r="W7" s="75"/>
      <c r="X7" s="75"/>
      <c r="Y7" s="75"/>
      <c r="Z7" s="75"/>
      <c r="AA7" s="118" t="s">
        <v>24</v>
      </c>
      <c r="AB7" s="118"/>
      <c r="AC7" s="118" t="s">
        <v>24</v>
      </c>
      <c r="AD7" s="119"/>
      <c r="AE7" s="75" t="s">
        <v>90</v>
      </c>
      <c r="AF7" s="75"/>
      <c r="AG7" s="75"/>
      <c r="AH7" s="75"/>
      <c r="AI7" s="75"/>
      <c r="AJ7" s="118" t="s">
        <v>24</v>
      </c>
      <c r="AK7" s="118"/>
      <c r="AL7" s="118" t="s">
        <v>24</v>
      </c>
      <c r="AM7" s="119"/>
      <c r="AN7" s="29"/>
    </row>
    <row r="8" spans="1:48" x14ac:dyDescent="0.25">
      <c r="A8" s="28"/>
      <c r="B8" s="14"/>
      <c r="C8" s="13"/>
      <c r="D8" s="14"/>
      <c r="E8" s="14"/>
      <c r="F8" s="14"/>
      <c r="G8" s="14"/>
      <c r="H8" s="14"/>
      <c r="I8" s="9"/>
      <c r="J8" s="14"/>
      <c r="K8" s="26"/>
      <c r="L8" s="29"/>
      <c r="M8" s="76" t="s">
        <v>22</v>
      </c>
      <c r="N8" s="76"/>
      <c r="O8" s="76"/>
      <c r="P8" s="76"/>
      <c r="Q8" s="76"/>
      <c r="R8" s="118" t="s">
        <v>24</v>
      </c>
      <c r="S8" s="118"/>
      <c r="T8" s="118" t="s">
        <v>24</v>
      </c>
      <c r="U8" s="119"/>
      <c r="V8" s="76" t="s">
        <v>22</v>
      </c>
      <c r="W8" s="76"/>
      <c r="X8" s="76"/>
      <c r="Y8" s="76"/>
      <c r="Z8" s="76"/>
      <c r="AA8" s="118" t="s">
        <v>24</v>
      </c>
      <c r="AB8" s="118"/>
      <c r="AC8" s="118" t="s">
        <v>24</v>
      </c>
      <c r="AD8" s="119"/>
      <c r="AE8" s="76" t="s">
        <v>22</v>
      </c>
      <c r="AF8" s="76"/>
      <c r="AG8" s="76"/>
      <c r="AH8" s="76"/>
      <c r="AI8" s="76"/>
      <c r="AJ8" s="118" t="s">
        <v>24</v>
      </c>
      <c r="AK8" s="118"/>
      <c r="AL8" s="118" t="s">
        <v>24</v>
      </c>
      <c r="AM8" s="119"/>
      <c r="AN8" s="29"/>
    </row>
    <row r="9" spans="1:48" ht="13" x14ac:dyDescent="0.3">
      <c r="B9" s="14"/>
      <c r="C9" s="15" t="s">
        <v>23</v>
      </c>
      <c r="D9" s="15"/>
      <c r="E9" s="15"/>
      <c r="F9" s="15"/>
      <c r="G9" s="15"/>
      <c r="H9" s="15"/>
      <c r="I9" s="15"/>
      <c r="J9" s="15"/>
      <c r="K9" s="11"/>
      <c r="L9" s="29"/>
      <c r="M9" s="77"/>
      <c r="N9" s="78"/>
      <c r="O9" s="78"/>
      <c r="P9" s="78"/>
      <c r="Q9" s="78"/>
      <c r="R9" s="78"/>
      <c r="S9" s="78"/>
      <c r="T9" s="78"/>
      <c r="U9" s="79"/>
      <c r="V9" s="77"/>
      <c r="W9" s="78"/>
      <c r="X9" s="78"/>
      <c r="Y9" s="78"/>
      <c r="Z9" s="78"/>
      <c r="AA9" s="78"/>
      <c r="AB9" s="78"/>
      <c r="AC9" s="78"/>
      <c r="AD9" s="79"/>
      <c r="AE9" s="77"/>
      <c r="AF9" s="78"/>
      <c r="AG9" s="78"/>
      <c r="AH9" s="78"/>
      <c r="AI9" s="78"/>
      <c r="AJ9" s="78"/>
      <c r="AK9" s="78"/>
      <c r="AL9" s="78"/>
      <c r="AM9" s="79"/>
      <c r="AN9" s="29"/>
    </row>
    <row r="10" spans="1:48" s="18" customFormat="1" ht="17.25" customHeight="1" x14ac:dyDescent="0.25">
      <c r="A10" s="98" t="s">
        <v>2</v>
      </c>
      <c r="B10" s="99" t="s">
        <v>25</v>
      </c>
      <c r="C10" s="100" t="s">
        <v>77</v>
      </c>
      <c r="D10" s="101" t="s">
        <v>15</v>
      </c>
      <c r="E10" s="101" t="s">
        <v>1</v>
      </c>
      <c r="F10" s="101" t="s">
        <v>78</v>
      </c>
      <c r="G10" s="101" t="s">
        <v>81</v>
      </c>
      <c r="H10" s="101" t="s">
        <v>16</v>
      </c>
      <c r="I10" s="101" t="s">
        <v>14</v>
      </c>
      <c r="J10" s="101" t="s">
        <v>79</v>
      </c>
      <c r="K10" s="102" t="s">
        <v>80</v>
      </c>
      <c r="L10" s="102"/>
      <c r="M10" s="103" t="str">
        <f>$C$10</f>
        <v>Sh</v>
      </c>
      <c r="N10" s="101" t="str">
        <f>$D$10</f>
        <v>A</v>
      </c>
      <c r="O10" s="101" t="str">
        <f>$E$10</f>
        <v>G</v>
      </c>
      <c r="P10" s="101" t="str">
        <f>$F$10</f>
        <v>Sv</v>
      </c>
      <c r="Q10" s="101" t="str">
        <f>$G$10</f>
        <v>X</v>
      </c>
      <c r="R10" s="101" t="str">
        <f>$H$10</f>
        <v>O</v>
      </c>
      <c r="S10" s="101" t="str">
        <f>$I$10</f>
        <v>F</v>
      </c>
      <c r="T10" s="101" t="str">
        <f>$J$10</f>
        <v>Y</v>
      </c>
      <c r="U10" s="102" t="str">
        <f>$K$10</f>
        <v>R</v>
      </c>
      <c r="V10" s="100" t="str">
        <f>$C$10</f>
        <v>Sh</v>
      </c>
      <c r="W10" s="101" t="str">
        <f>$D$10</f>
        <v>A</v>
      </c>
      <c r="X10" s="101" t="str">
        <f>$E$10</f>
        <v>G</v>
      </c>
      <c r="Y10" s="101" t="str">
        <f>$F$10</f>
        <v>Sv</v>
      </c>
      <c r="Z10" s="101" t="str">
        <f>$G$10</f>
        <v>X</v>
      </c>
      <c r="AA10" s="101" t="str">
        <f>$H$10</f>
        <v>O</v>
      </c>
      <c r="AB10" s="101" t="str">
        <f>$I$10</f>
        <v>F</v>
      </c>
      <c r="AC10" s="101" t="str">
        <f>$J$10</f>
        <v>Y</v>
      </c>
      <c r="AD10" s="102" t="str">
        <f>$K$10</f>
        <v>R</v>
      </c>
      <c r="AE10" s="100" t="str">
        <f>$C$10</f>
        <v>Sh</v>
      </c>
      <c r="AF10" s="101" t="str">
        <f>$D$10</f>
        <v>A</v>
      </c>
      <c r="AG10" s="101" t="str">
        <f>$E$10</f>
        <v>G</v>
      </c>
      <c r="AH10" s="101" t="str">
        <f>$F$10</f>
        <v>Sv</v>
      </c>
      <c r="AI10" s="101" t="str">
        <f>$G$10</f>
        <v>X</v>
      </c>
      <c r="AJ10" s="101" t="str">
        <f>$H$10</f>
        <v>O</v>
      </c>
      <c r="AK10" s="101" t="str">
        <f>$I$10</f>
        <v>F</v>
      </c>
      <c r="AL10" s="101" t="str">
        <f>$J$10</f>
        <v>Y</v>
      </c>
      <c r="AM10" s="102" t="str">
        <f>$K$10</f>
        <v>R</v>
      </c>
      <c r="AN10" s="116"/>
      <c r="AO10" s="30"/>
      <c r="AP10" s="30"/>
      <c r="AQ10" s="30"/>
      <c r="AR10" s="47"/>
      <c r="AS10" s="30"/>
      <c r="AV10" s="31"/>
    </row>
    <row r="11" spans="1:48" s="18" customFormat="1" ht="15.75" customHeight="1" x14ac:dyDescent="0.25">
      <c r="A11" s="54"/>
      <c r="B11" s="55"/>
      <c r="C11" s="50">
        <f t="shared" ref="C11:K26" si="0">SUMIF($L$10:$AN$10,"="&amp;C$10,$L11:$AN11)</f>
        <v>0</v>
      </c>
      <c r="D11" s="51">
        <f t="shared" si="0"/>
        <v>0</v>
      </c>
      <c r="E11" s="51">
        <f t="shared" si="0"/>
        <v>0</v>
      </c>
      <c r="F11" s="51">
        <f t="shared" si="0"/>
        <v>0</v>
      </c>
      <c r="G11" s="51">
        <f t="shared" si="0"/>
        <v>0</v>
      </c>
      <c r="H11" s="51">
        <f t="shared" si="0"/>
        <v>0</v>
      </c>
      <c r="I11" s="51">
        <f t="shared" si="0"/>
        <v>0</v>
      </c>
      <c r="J11" s="51">
        <f t="shared" si="0"/>
        <v>0</v>
      </c>
      <c r="K11" s="52">
        <f t="shared" si="0"/>
        <v>0</v>
      </c>
      <c r="L11" s="45"/>
      <c r="M11" s="53"/>
      <c r="N11" s="51"/>
      <c r="O11" s="51"/>
      <c r="P11" s="51"/>
      <c r="Q11" s="51"/>
      <c r="R11" s="51"/>
      <c r="S11" s="51"/>
      <c r="T11" s="51"/>
      <c r="U11" s="52"/>
      <c r="V11" s="50"/>
      <c r="W11" s="51"/>
      <c r="X11" s="51"/>
      <c r="Y11" s="51"/>
      <c r="Z11" s="51"/>
      <c r="AA11" s="51"/>
      <c r="AB11" s="51"/>
      <c r="AC11" s="51"/>
      <c r="AD11" s="52"/>
      <c r="AE11" s="50"/>
      <c r="AF11" s="51"/>
      <c r="AG11" s="51"/>
      <c r="AH11" s="51"/>
      <c r="AI11" s="51"/>
      <c r="AJ11" s="51"/>
      <c r="AK11" s="51"/>
      <c r="AL11" s="51"/>
      <c r="AM11" s="52"/>
      <c r="AN11" s="45"/>
    </row>
    <row r="12" spans="1:48" s="18" customFormat="1" ht="15.75" customHeight="1" x14ac:dyDescent="0.25">
      <c r="A12" s="56"/>
      <c r="B12" s="57"/>
      <c r="C12" s="50">
        <f t="shared" si="0"/>
        <v>0</v>
      </c>
      <c r="D12" s="51">
        <f t="shared" si="0"/>
        <v>0</v>
      </c>
      <c r="E12" s="51">
        <f t="shared" si="0"/>
        <v>0</v>
      </c>
      <c r="F12" s="51">
        <f t="shared" si="0"/>
        <v>0</v>
      </c>
      <c r="G12" s="51">
        <f t="shared" si="0"/>
        <v>0</v>
      </c>
      <c r="H12" s="51">
        <f t="shared" si="0"/>
        <v>0</v>
      </c>
      <c r="I12" s="51">
        <f t="shared" si="0"/>
        <v>0</v>
      </c>
      <c r="J12" s="51">
        <f t="shared" si="0"/>
        <v>0</v>
      </c>
      <c r="K12" s="52">
        <f t="shared" si="0"/>
        <v>0</v>
      </c>
      <c r="L12" s="46"/>
      <c r="M12" s="50"/>
      <c r="N12" s="51"/>
      <c r="O12" s="51"/>
      <c r="P12" s="51"/>
      <c r="Q12" s="51"/>
      <c r="R12" s="51"/>
      <c r="S12" s="51"/>
      <c r="T12" s="51"/>
      <c r="U12" s="52"/>
      <c r="V12" s="50"/>
      <c r="W12" s="51"/>
      <c r="X12" s="51"/>
      <c r="Y12" s="51"/>
      <c r="Z12" s="51"/>
      <c r="AA12" s="51"/>
      <c r="AB12" s="51"/>
      <c r="AC12" s="51"/>
      <c r="AD12" s="52"/>
      <c r="AE12" s="50"/>
      <c r="AF12" s="51"/>
      <c r="AG12" s="51"/>
      <c r="AH12" s="51"/>
      <c r="AI12" s="51"/>
      <c r="AJ12" s="51"/>
      <c r="AK12" s="51"/>
      <c r="AL12" s="51"/>
      <c r="AM12" s="52"/>
      <c r="AN12" s="45"/>
    </row>
    <row r="13" spans="1:48" s="18" customFormat="1" ht="15.75" customHeight="1" x14ac:dyDescent="0.25">
      <c r="A13" s="56"/>
      <c r="B13" s="57"/>
      <c r="C13" s="50">
        <f t="shared" si="0"/>
        <v>0</v>
      </c>
      <c r="D13" s="51">
        <f t="shared" si="0"/>
        <v>0</v>
      </c>
      <c r="E13" s="51">
        <f t="shared" si="0"/>
        <v>0</v>
      </c>
      <c r="F13" s="51">
        <f t="shared" si="0"/>
        <v>0</v>
      </c>
      <c r="G13" s="51">
        <f t="shared" si="0"/>
        <v>0</v>
      </c>
      <c r="H13" s="51">
        <f t="shared" si="0"/>
        <v>0</v>
      </c>
      <c r="I13" s="51">
        <f t="shared" si="0"/>
        <v>0</v>
      </c>
      <c r="J13" s="51">
        <f t="shared" si="0"/>
        <v>0</v>
      </c>
      <c r="K13" s="52">
        <f t="shared" si="0"/>
        <v>0</v>
      </c>
      <c r="L13" s="46"/>
      <c r="M13" s="50"/>
      <c r="N13" s="51"/>
      <c r="O13" s="51"/>
      <c r="P13" s="51"/>
      <c r="Q13" s="51"/>
      <c r="R13" s="51"/>
      <c r="S13" s="51"/>
      <c r="T13" s="51"/>
      <c r="U13" s="52"/>
      <c r="V13" s="50"/>
      <c r="W13" s="51"/>
      <c r="X13" s="51"/>
      <c r="Y13" s="51"/>
      <c r="Z13" s="51"/>
      <c r="AA13" s="51"/>
      <c r="AB13" s="51"/>
      <c r="AC13" s="51"/>
      <c r="AD13" s="52"/>
      <c r="AE13" s="50"/>
      <c r="AF13" s="51"/>
      <c r="AG13" s="51"/>
      <c r="AH13" s="51"/>
      <c r="AI13" s="51"/>
      <c r="AJ13" s="51"/>
      <c r="AK13" s="51"/>
      <c r="AL13" s="51"/>
      <c r="AM13" s="52"/>
      <c r="AN13" s="45"/>
    </row>
    <row r="14" spans="1:48" s="18" customFormat="1" ht="15.75" customHeight="1" x14ac:dyDescent="0.25">
      <c r="A14" s="56"/>
      <c r="B14" s="57"/>
      <c r="C14" s="50">
        <f t="shared" si="0"/>
        <v>0</v>
      </c>
      <c r="D14" s="51">
        <f t="shared" si="0"/>
        <v>0</v>
      </c>
      <c r="E14" s="51">
        <f t="shared" si="0"/>
        <v>0</v>
      </c>
      <c r="F14" s="51">
        <f t="shared" si="0"/>
        <v>0</v>
      </c>
      <c r="G14" s="51">
        <f t="shared" si="0"/>
        <v>0</v>
      </c>
      <c r="H14" s="51">
        <f t="shared" si="0"/>
        <v>0</v>
      </c>
      <c r="I14" s="51">
        <f t="shared" si="0"/>
        <v>0</v>
      </c>
      <c r="J14" s="51">
        <f t="shared" si="0"/>
        <v>0</v>
      </c>
      <c r="K14" s="52">
        <f t="shared" si="0"/>
        <v>0</v>
      </c>
      <c r="L14" s="46"/>
      <c r="M14" s="50"/>
      <c r="N14" s="51"/>
      <c r="O14" s="51"/>
      <c r="P14" s="51"/>
      <c r="Q14" s="51"/>
      <c r="R14" s="51"/>
      <c r="S14" s="51"/>
      <c r="T14" s="51"/>
      <c r="U14" s="52"/>
      <c r="V14" s="50"/>
      <c r="W14" s="51"/>
      <c r="X14" s="51"/>
      <c r="Y14" s="51"/>
      <c r="Z14" s="51"/>
      <c r="AA14" s="51"/>
      <c r="AB14" s="51"/>
      <c r="AC14" s="51"/>
      <c r="AD14" s="52"/>
      <c r="AE14" s="50"/>
      <c r="AF14" s="51"/>
      <c r="AG14" s="51"/>
      <c r="AH14" s="51"/>
      <c r="AI14" s="51"/>
      <c r="AJ14" s="51"/>
      <c r="AK14" s="51"/>
      <c r="AL14" s="51"/>
      <c r="AM14" s="52"/>
      <c r="AN14" s="45"/>
    </row>
    <row r="15" spans="1:48" s="18" customFormat="1" ht="15.75" customHeight="1" x14ac:dyDescent="0.25">
      <c r="A15" s="56"/>
      <c r="B15" s="57"/>
      <c r="C15" s="50">
        <f t="shared" si="0"/>
        <v>0</v>
      </c>
      <c r="D15" s="51">
        <f t="shared" si="0"/>
        <v>0</v>
      </c>
      <c r="E15" s="51">
        <f t="shared" si="0"/>
        <v>0</v>
      </c>
      <c r="F15" s="51">
        <f t="shared" si="0"/>
        <v>0</v>
      </c>
      <c r="G15" s="51">
        <f t="shared" si="0"/>
        <v>0</v>
      </c>
      <c r="H15" s="51">
        <f t="shared" si="0"/>
        <v>0</v>
      </c>
      <c r="I15" s="51">
        <f t="shared" si="0"/>
        <v>0</v>
      </c>
      <c r="J15" s="51">
        <f t="shared" si="0"/>
        <v>0</v>
      </c>
      <c r="K15" s="52">
        <f t="shared" si="0"/>
        <v>0</v>
      </c>
      <c r="L15" s="46"/>
      <c r="M15" s="50"/>
      <c r="N15" s="51"/>
      <c r="O15" s="51"/>
      <c r="P15" s="51"/>
      <c r="Q15" s="51"/>
      <c r="R15" s="51"/>
      <c r="S15" s="51"/>
      <c r="T15" s="51"/>
      <c r="U15" s="52"/>
      <c r="V15" s="50"/>
      <c r="W15" s="51"/>
      <c r="X15" s="51"/>
      <c r="Y15" s="51"/>
      <c r="Z15" s="51"/>
      <c r="AA15" s="51"/>
      <c r="AB15" s="51"/>
      <c r="AC15" s="51"/>
      <c r="AD15" s="52"/>
      <c r="AE15" s="50"/>
      <c r="AF15" s="51"/>
      <c r="AG15" s="51"/>
      <c r="AH15" s="51"/>
      <c r="AI15" s="51"/>
      <c r="AJ15" s="51"/>
      <c r="AK15" s="51"/>
      <c r="AL15" s="51"/>
      <c r="AM15" s="52"/>
      <c r="AN15" s="45"/>
    </row>
    <row r="16" spans="1:48" s="18" customFormat="1" ht="15.75" customHeight="1" x14ac:dyDescent="0.25">
      <c r="A16" s="56"/>
      <c r="B16" s="57"/>
      <c r="C16" s="50">
        <f t="shared" si="0"/>
        <v>0</v>
      </c>
      <c r="D16" s="51">
        <f t="shared" si="0"/>
        <v>0</v>
      </c>
      <c r="E16" s="51">
        <f t="shared" si="0"/>
        <v>0</v>
      </c>
      <c r="F16" s="51">
        <f t="shared" si="0"/>
        <v>0</v>
      </c>
      <c r="G16" s="51">
        <f t="shared" si="0"/>
        <v>0</v>
      </c>
      <c r="H16" s="51">
        <f t="shared" si="0"/>
        <v>0</v>
      </c>
      <c r="I16" s="51">
        <f t="shared" si="0"/>
        <v>0</v>
      </c>
      <c r="J16" s="51">
        <f t="shared" si="0"/>
        <v>0</v>
      </c>
      <c r="K16" s="52">
        <f t="shared" si="0"/>
        <v>0</v>
      </c>
      <c r="L16" s="46"/>
      <c r="M16" s="50"/>
      <c r="N16" s="51"/>
      <c r="O16" s="51"/>
      <c r="P16" s="51"/>
      <c r="Q16" s="51"/>
      <c r="R16" s="51"/>
      <c r="S16" s="51"/>
      <c r="T16" s="51"/>
      <c r="U16" s="52"/>
      <c r="V16" s="50"/>
      <c r="W16" s="51"/>
      <c r="X16" s="51"/>
      <c r="Y16" s="51"/>
      <c r="Z16" s="51"/>
      <c r="AA16" s="51"/>
      <c r="AB16" s="51"/>
      <c r="AC16" s="51"/>
      <c r="AD16" s="52"/>
      <c r="AE16" s="50"/>
      <c r="AF16" s="51"/>
      <c r="AG16" s="51"/>
      <c r="AH16" s="51"/>
      <c r="AI16" s="51"/>
      <c r="AJ16" s="51"/>
      <c r="AK16" s="51"/>
      <c r="AL16" s="51"/>
      <c r="AM16" s="52"/>
      <c r="AN16" s="45"/>
    </row>
    <row r="17" spans="1:42" s="18" customFormat="1" ht="15.75" customHeight="1" x14ac:dyDescent="0.25">
      <c r="A17" s="56"/>
      <c r="B17" s="57"/>
      <c r="C17" s="50">
        <f t="shared" si="0"/>
        <v>0</v>
      </c>
      <c r="D17" s="51">
        <f t="shared" si="0"/>
        <v>0</v>
      </c>
      <c r="E17" s="51">
        <f t="shared" si="0"/>
        <v>0</v>
      </c>
      <c r="F17" s="51">
        <f t="shared" si="0"/>
        <v>0</v>
      </c>
      <c r="G17" s="51">
        <f t="shared" si="0"/>
        <v>0</v>
      </c>
      <c r="H17" s="51">
        <f t="shared" si="0"/>
        <v>0</v>
      </c>
      <c r="I17" s="51">
        <f t="shared" si="0"/>
        <v>0</v>
      </c>
      <c r="J17" s="51">
        <f t="shared" si="0"/>
        <v>0</v>
      </c>
      <c r="K17" s="52">
        <f t="shared" si="0"/>
        <v>0</v>
      </c>
      <c r="L17" s="46"/>
      <c r="M17" s="50"/>
      <c r="N17" s="51"/>
      <c r="O17" s="51"/>
      <c r="P17" s="51"/>
      <c r="Q17" s="51"/>
      <c r="R17" s="51"/>
      <c r="S17" s="51"/>
      <c r="T17" s="51"/>
      <c r="U17" s="52"/>
      <c r="V17" s="50"/>
      <c r="W17" s="51"/>
      <c r="X17" s="51"/>
      <c r="Y17" s="51"/>
      <c r="Z17" s="51"/>
      <c r="AA17" s="51"/>
      <c r="AB17" s="51"/>
      <c r="AC17" s="51"/>
      <c r="AD17" s="52"/>
      <c r="AE17" s="50"/>
      <c r="AF17" s="51"/>
      <c r="AG17" s="51"/>
      <c r="AH17" s="51"/>
      <c r="AI17" s="51"/>
      <c r="AJ17" s="51"/>
      <c r="AK17" s="51"/>
      <c r="AL17" s="51"/>
      <c r="AM17" s="52"/>
      <c r="AN17" s="45"/>
    </row>
    <row r="18" spans="1:42" s="18" customFormat="1" ht="15.75" customHeight="1" x14ac:dyDescent="0.25">
      <c r="A18" s="56"/>
      <c r="B18" s="57"/>
      <c r="C18" s="50">
        <f t="shared" si="0"/>
        <v>0</v>
      </c>
      <c r="D18" s="51">
        <f t="shared" si="0"/>
        <v>0</v>
      </c>
      <c r="E18" s="51">
        <f t="shared" si="0"/>
        <v>0</v>
      </c>
      <c r="F18" s="51">
        <f t="shared" si="0"/>
        <v>0</v>
      </c>
      <c r="G18" s="51">
        <f t="shared" si="0"/>
        <v>0</v>
      </c>
      <c r="H18" s="51">
        <f t="shared" si="0"/>
        <v>0</v>
      </c>
      <c r="I18" s="51">
        <f t="shared" si="0"/>
        <v>0</v>
      </c>
      <c r="J18" s="51">
        <f t="shared" si="0"/>
        <v>0</v>
      </c>
      <c r="K18" s="52">
        <f t="shared" si="0"/>
        <v>0</v>
      </c>
      <c r="L18" s="46"/>
      <c r="M18" s="50"/>
      <c r="N18" s="51"/>
      <c r="O18" s="51"/>
      <c r="P18" s="51"/>
      <c r="Q18" s="51"/>
      <c r="R18" s="51"/>
      <c r="S18" s="51"/>
      <c r="T18" s="51"/>
      <c r="U18" s="52"/>
      <c r="V18" s="50"/>
      <c r="W18" s="51"/>
      <c r="X18" s="51"/>
      <c r="Y18" s="51"/>
      <c r="Z18" s="51"/>
      <c r="AA18" s="51"/>
      <c r="AB18" s="51"/>
      <c r="AC18" s="51"/>
      <c r="AD18" s="52"/>
      <c r="AE18" s="50"/>
      <c r="AF18" s="51"/>
      <c r="AG18" s="51"/>
      <c r="AH18" s="51"/>
      <c r="AI18" s="51"/>
      <c r="AJ18" s="51"/>
      <c r="AK18" s="51"/>
      <c r="AL18" s="51"/>
      <c r="AM18" s="52"/>
      <c r="AN18" s="45"/>
    </row>
    <row r="19" spans="1:42" s="18" customFormat="1" ht="15.75" customHeight="1" x14ac:dyDescent="0.25">
      <c r="A19" s="56"/>
      <c r="B19" s="57"/>
      <c r="C19" s="50">
        <f t="shared" si="0"/>
        <v>0</v>
      </c>
      <c r="D19" s="51">
        <f t="shared" si="0"/>
        <v>0</v>
      </c>
      <c r="E19" s="51">
        <f t="shared" si="0"/>
        <v>0</v>
      </c>
      <c r="F19" s="51">
        <f t="shared" si="0"/>
        <v>0</v>
      </c>
      <c r="G19" s="51">
        <f t="shared" si="0"/>
        <v>0</v>
      </c>
      <c r="H19" s="51">
        <f t="shared" si="0"/>
        <v>0</v>
      </c>
      <c r="I19" s="51">
        <f t="shared" si="0"/>
        <v>0</v>
      </c>
      <c r="J19" s="51">
        <f t="shared" si="0"/>
        <v>0</v>
      </c>
      <c r="K19" s="52">
        <f t="shared" si="0"/>
        <v>0</v>
      </c>
      <c r="L19" s="46"/>
      <c r="M19" s="50"/>
      <c r="N19" s="51"/>
      <c r="O19" s="51"/>
      <c r="P19" s="51"/>
      <c r="Q19" s="51"/>
      <c r="R19" s="51"/>
      <c r="S19" s="51"/>
      <c r="T19" s="51"/>
      <c r="U19" s="52"/>
      <c r="V19" s="50"/>
      <c r="W19" s="51"/>
      <c r="X19" s="51"/>
      <c r="Y19" s="51"/>
      <c r="Z19" s="51"/>
      <c r="AA19" s="51"/>
      <c r="AB19" s="51"/>
      <c r="AC19" s="51"/>
      <c r="AD19" s="52"/>
      <c r="AE19" s="50"/>
      <c r="AF19" s="51"/>
      <c r="AG19" s="51"/>
      <c r="AH19" s="51"/>
      <c r="AI19" s="51"/>
      <c r="AJ19" s="51"/>
      <c r="AK19" s="51"/>
      <c r="AL19" s="51"/>
      <c r="AM19" s="52"/>
      <c r="AN19" s="45"/>
      <c r="AO19" s="31"/>
      <c r="AP19" s="31"/>
    </row>
    <row r="20" spans="1:42" s="18" customFormat="1" ht="15.75" customHeight="1" x14ac:dyDescent="0.25">
      <c r="A20" s="56"/>
      <c r="B20" s="57"/>
      <c r="C20" s="50">
        <f t="shared" si="0"/>
        <v>0</v>
      </c>
      <c r="D20" s="51">
        <f t="shared" si="0"/>
        <v>0</v>
      </c>
      <c r="E20" s="51">
        <f t="shared" si="0"/>
        <v>0</v>
      </c>
      <c r="F20" s="51">
        <f t="shared" si="0"/>
        <v>0</v>
      </c>
      <c r="G20" s="51">
        <f t="shared" si="0"/>
        <v>0</v>
      </c>
      <c r="H20" s="51">
        <f t="shared" si="0"/>
        <v>0</v>
      </c>
      <c r="I20" s="51">
        <f t="shared" si="0"/>
        <v>0</v>
      </c>
      <c r="J20" s="51">
        <f t="shared" si="0"/>
        <v>0</v>
      </c>
      <c r="K20" s="52">
        <f t="shared" si="0"/>
        <v>0</v>
      </c>
      <c r="L20" s="46"/>
      <c r="M20" s="50"/>
      <c r="N20" s="51"/>
      <c r="O20" s="51"/>
      <c r="P20" s="51"/>
      <c r="Q20" s="51"/>
      <c r="R20" s="51"/>
      <c r="S20" s="51"/>
      <c r="T20" s="51"/>
      <c r="U20" s="52"/>
      <c r="V20" s="50"/>
      <c r="W20" s="51"/>
      <c r="X20" s="51"/>
      <c r="Y20" s="51"/>
      <c r="Z20" s="51"/>
      <c r="AA20" s="51"/>
      <c r="AB20" s="51"/>
      <c r="AC20" s="51"/>
      <c r="AD20" s="52"/>
      <c r="AE20" s="50"/>
      <c r="AF20" s="51"/>
      <c r="AG20" s="51"/>
      <c r="AH20" s="51"/>
      <c r="AI20" s="51"/>
      <c r="AJ20" s="51"/>
      <c r="AK20" s="51"/>
      <c r="AL20" s="51"/>
      <c r="AM20" s="52"/>
      <c r="AN20" s="45"/>
    </row>
    <row r="21" spans="1:42" s="18" customFormat="1" ht="15.75" customHeight="1" x14ac:dyDescent="0.25">
      <c r="A21" s="56"/>
      <c r="B21" s="57"/>
      <c r="C21" s="50">
        <f t="shared" si="0"/>
        <v>0</v>
      </c>
      <c r="D21" s="51">
        <f t="shared" si="0"/>
        <v>0</v>
      </c>
      <c r="E21" s="51">
        <f t="shared" si="0"/>
        <v>0</v>
      </c>
      <c r="F21" s="51">
        <f t="shared" si="0"/>
        <v>0</v>
      </c>
      <c r="G21" s="51">
        <f t="shared" si="0"/>
        <v>0</v>
      </c>
      <c r="H21" s="51">
        <f t="shared" si="0"/>
        <v>0</v>
      </c>
      <c r="I21" s="51">
        <f t="shared" si="0"/>
        <v>0</v>
      </c>
      <c r="J21" s="51">
        <f t="shared" si="0"/>
        <v>0</v>
      </c>
      <c r="K21" s="52">
        <f t="shared" si="0"/>
        <v>0</v>
      </c>
      <c r="L21" s="46"/>
      <c r="M21" s="50"/>
      <c r="N21" s="51"/>
      <c r="O21" s="51"/>
      <c r="P21" s="51"/>
      <c r="Q21" s="51"/>
      <c r="R21" s="51"/>
      <c r="S21" s="51"/>
      <c r="T21" s="51"/>
      <c r="U21" s="52"/>
      <c r="V21" s="50"/>
      <c r="W21" s="51"/>
      <c r="X21" s="51"/>
      <c r="Y21" s="51"/>
      <c r="Z21" s="51"/>
      <c r="AA21" s="51"/>
      <c r="AB21" s="51"/>
      <c r="AC21" s="51"/>
      <c r="AD21" s="52"/>
      <c r="AE21" s="50"/>
      <c r="AF21" s="51"/>
      <c r="AG21" s="51"/>
      <c r="AH21" s="51"/>
      <c r="AI21" s="51"/>
      <c r="AJ21" s="51"/>
      <c r="AK21" s="51"/>
      <c r="AL21" s="51"/>
      <c r="AM21" s="52"/>
      <c r="AN21" s="45"/>
    </row>
    <row r="22" spans="1:42" s="18" customFormat="1" ht="15.75" customHeight="1" x14ac:dyDescent="0.25">
      <c r="A22" s="56"/>
      <c r="B22" s="57"/>
      <c r="C22" s="50">
        <f t="shared" si="0"/>
        <v>0</v>
      </c>
      <c r="D22" s="51">
        <f t="shared" si="0"/>
        <v>0</v>
      </c>
      <c r="E22" s="51">
        <f t="shared" si="0"/>
        <v>0</v>
      </c>
      <c r="F22" s="51">
        <f t="shared" si="0"/>
        <v>0</v>
      </c>
      <c r="G22" s="51">
        <f t="shared" si="0"/>
        <v>0</v>
      </c>
      <c r="H22" s="51">
        <f t="shared" si="0"/>
        <v>0</v>
      </c>
      <c r="I22" s="51">
        <f t="shared" si="0"/>
        <v>0</v>
      </c>
      <c r="J22" s="51">
        <f t="shared" si="0"/>
        <v>0</v>
      </c>
      <c r="K22" s="52">
        <f t="shared" si="0"/>
        <v>0</v>
      </c>
      <c r="L22" s="46"/>
      <c r="M22" s="50"/>
      <c r="N22" s="51"/>
      <c r="O22" s="51"/>
      <c r="P22" s="51"/>
      <c r="Q22" s="51"/>
      <c r="R22" s="51"/>
      <c r="S22" s="51"/>
      <c r="T22" s="51"/>
      <c r="U22" s="52"/>
      <c r="V22" s="50"/>
      <c r="W22" s="51"/>
      <c r="X22" s="51"/>
      <c r="Y22" s="51"/>
      <c r="Z22" s="51"/>
      <c r="AA22" s="51"/>
      <c r="AB22" s="51"/>
      <c r="AC22" s="51"/>
      <c r="AD22" s="52"/>
      <c r="AE22" s="50"/>
      <c r="AF22" s="51"/>
      <c r="AG22" s="51"/>
      <c r="AH22" s="51"/>
      <c r="AI22" s="51"/>
      <c r="AJ22" s="51"/>
      <c r="AK22" s="51"/>
      <c r="AL22" s="51"/>
      <c r="AM22" s="52"/>
      <c r="AN22" s="45"/>
    </row>
    <row r="23" spans="1:42" s="18" customFormat="1" ht="15.75" customHeight="1" x14ac:dyDescent="0.25">
      <c r="A23" s="56"/>
      <c r="B23" s="57"/>
      <c r="C23" s="50">
        <f t="shared" si="0"/>
        <v>0</v>
      </c>
      <c r="D23" s="51">
        <f t="shared" si="0"/>
        <v>0</v>
      </c>
      <c r="E23" s="51">
        <f t="shared" si="0"/>
        <v>0</v>
      </c>
      <c r="F23" s="51">
        <f t="shared" si="0"/>
        <v>0</v>
      </c>
      <c r="G23" s="51">
        <f t="shared" si="0"/>
        <v>0</v>
      </c>
      <c r="H23" s="51">
        <f t="shared" si="0"/>
        <v>0</v>
      </c>
      <c r="I23" s="51">
        <f t="shared" si="0"/>
        <v>0</v>
      </c>
      <c r="J23" s="51">
        <f t="shared" si="0"/>
        <v>0</v>
      </c>
      <c r="K23" s="52">
        <f t="shared" si="0"/>
        <v>0</v>
      </c>
      <c r="L23" s="46"/>
      <c r="M23" s="50"/>
      <c r="N23" s="51"/>
      <c r="O23" s="51"/>
      <c r="P23" s="51"/>
      <c r="Q23" s="51"/>
      <c r="R23" s="51"/>
      <c r="S23" s="51"/>
      <c r="T23" s="51"/>
      <c r="U23" s="52"/>
      <c r="V23" s="50"/>
      <c r="W23" s="51"/>
      <c r="X23" s="51"/>
      <c r="Y23" s="51"/>
      <c r="Z23" s="51"/>
      <c r="AA23" s="51"/>
      <c r="AB23" s="51"/>
      <c r="AC23" s="51"/>
      <c r="AD23" s="52"/>
      <c r="AE23" s="50"/>
      <c r="AF23" s="51"/>
      <c r="AG23" s="51"/>
      <c r="AH23" s="51"/>
      <c r="AI23" s="51"/>
      <c r="AJ23" s="51"/>
      <c r="AK23" s="51"/>
      <c r="AL23" s="51"/>
      <c r="AM23" s="52"/>
      <c r="AN23" s="45"/>
    </row>
    <row r="24" spans="1:42" s="18" customFormat="1" ht="15.75" customHeight="1" x14ac:dyDescent="0.25">
      <c r="A24" s="56"/>
      <c r="B24" s="57"/>
      <c r="C24" s="50">
        <f t="shared" si="0"/>
        <v>0</v>
      </c>
      <c r="D24" s="51">
        <f t="shared" si="0"/>
        <v>0</v>
      </c>
      <c r="E24" s="51">
        <f t="shared" si="0"/>
        <v>0</v>
      </c>
      <c r="F24" s="51">
        <f t="shared" si="0"/>
        <v>0</v>
      </c>
      <c r="G24" s="51">
        <f t="shared" si="0"/>
        <v>0</v>
      </c>
      <c r="H24" s="51">
        <f t="shared" si="0"/>
        <v>0</v>
      </c>
      <c r="I24" s="51">
        <f t="shared" si="0"/>
        <v>0</v>
      </c>
      <c r="J24" s="51">
        <f t="shared" si="0"/>
        <v>0</v>
      </c>
      <c r="K24" s="52">
        <f t="shared" si="0"/>
        <v>0</v>
      </c>
      <c r="L24" s="46"/>
      <c r="M24" s="50"/>
      <c r="N24" s="51"/>
      <c r="O24" s="51"/>
      <c r="P24" s="51"/>
      <c r="Q24" s="51"/>
      <c r="R24" s="51"/>
      <c r="S24" s="51"/>
      <c r="T24" s="51"/>
      <c r="U24" s="52"/>
      <c r="V24" s="50"/>
      <c r="W24" s="51"/>
      <c r="X24" s="51"/>
      <c r="Y24" s="51"/>
      <c r="Z24" s="51"/>
      <c r="AA24" s="51"/>
      <c r="AB24" s="51"/>
      <c r="AC24" s="51"/>
      <c r="AD24" s="52"/>
      <c r="AE24" s="50"/>
      <c r="AF24" s="51"/>
      <c r="AG24" s="51"/>
      <c r="AH24" s="51"/>
      <c r="AI24" s="51"/>
      <c r="AJ24" s="51"/>
      <c r="AK24" s="51"/>
      <c r="AL24" s="51"/>
      <c r="AM24" s="52"/>
      <c r="AN24" s="45"/>
    </row>
    <row r="25" spans="1:42" s="18" customFormat="1" ht="15.75" customHeight="1" x14ac:dyDescent="0.25">
      <c r="A25" s="56"/>
      <c r="B25" s="57"/>
      <c r="C25" s="50">
        <f t="shared" si="0"/>
        <v>0</v>
      </c>
      <c r="D25" s="51">
        <f t="shared" si="0"/>
        <v>0</v>
      </c>
      <c r="E25" s="51">
        <f t="shared" si="0"/>
        <v>0</v>
      </c>
      <c r="F25" s="51">
        <f t="shared" si="0"/>
        <v>0</v>
      </c>
      <c r="G25" s="51">
        <f t="shared" si="0"/>
        <v>0</v>
      </c>
      <c r="H25" s="51">
        <f t="shared" si="0"/>
        <v>0</v>
      </c>
      <c r="I25" s="51">
        <f t="shared" si="0"/>
        <v>0</v>
      </c>
      <c r="J25" s="51">
        <f t="shared" si="0"/>
        <v>0</v>
      </c>
      <c r="K25" s="52">
        <f t="shared" si="0"/>
        <v>0</v>
      </c>
      <c r="L25" s="46"/>
      <c r="M25" s="50"/>
      <c r="N25" s="51"/>
      <c r="O25" s="51"/>
      <c r="P25" s="51"/>
      <c r="Q25" s="51"/>
      <c r="R25" s="51"/>
      <c r="S25" s="51"/>
      <c r="T25" s="51"/>
      <c r="U25" s="52"/>
      <c r="V25" s="50"/>
      <c r="W25" s="51"/>
      <c r="X25" s="51"/>
      <c r="Y25" s="51"/>
      <c r="Z25" s="51"/>
      <c r="AA25" s="51"/>
      <c r="AB25" s="51"/>
      <c r="AC25" s="51"/>
      <c r="AD25" s="52"/>
      <c r="AE25" s="50"/>
      <c r="AF25" s="51"/>
      <c r="AG25" s="51"/>
      <c r="AH25" s="51"/>
      <c r="AI25" s="51"/>
      <c r="AJ25" s="51"/>
      <c r="AK25" s="51"/>
      <c r="AL25" s="51"/>
      <c r="AM25" s="52"/>
      <c r="AN25" s="45"/>
    </row>
    <row r="26" spans="1:42" s="18" customFormat="1" ht="15.75" customHeight="1" x14ac:dyDescent="0.25">
      <c r="A26" s="56"/>
      <c r="B26" s="57"/>
      <c r="C26" s="50">
        <f t="shared" si="0"/>
        <v>0</v>
      </c>
      <c r="D26" s="51">
        <f t="shared" si="0"/>
        <v>0</v>
      </c>
      <c r="E26" s="51">
        <f t="shared" si="0"/>
        <v>0</v>
      </c>
      <c r="F26" s="51">
        <f t="shared" si="0"/>
        <v>0</v>
      </c>
      <c r="G26" s="51">
        <f t="shared" si="0"/>
        <v>0</v>
      </c>
      <c r="H26" s="51">
        <f t="shared" si="0"/>
        <v>0</v>
      </c>
      <c r="I26" s="51">
        <f t="shared" si="0"/>
        <v>0</v>
      </c>
      <c r="J26" s="51">
        <f t="shared" si="0"/>
        <v>0</v>
      </c>
      <c r="K26" s="52">
        <f t="shared" si="0"/>
        <v>0</v>
      </c>
      <c r="L26" s="46"/>
      <c r="M26" s="50"/>
      <c r="N26" s="51"/>
      <c r="O26" s="51"/>
      <c r="P26" s="51"/>
      <c r="Q26" s="51"/>
      <c r="R26" s="51"/>
      <c r="S26" s="51"/>
      <c r="T26" s="51"/>
      <c r="U26" s="52"/>
      <c r="V26" s="50"/>
      <c r="W26" s="51"/>
      <c r="X26" s="51"/>
      <c r="Y26" s="51"/>
      <c r="Z26" s="51"/>
      <c r="AA26" s="51"/>
      <c r="AB26" s="51"/>
      <c r="AC26" s="51"/>
      <c r="AD26" s="52"/>
      <c r="AE26" s="50"/>
      <c r="AF26" s="51"/>
      <c r="AG26" s="51"/>
      <c r="AH26" s="51"/>
      <c r="AI26" s="51"/>
      <c r="AJ26" s="51"/>
      <c r="AK26" s="51"/>
      <c r="AL26" s="51"/>
      <c r="AM26" s="52"/>
      <c r="AN26" s="45"/>
    </row>
    <row r="27" spans="1:42" s="18" customFormat="1" ht="15.75" customHeight="1" x14ac:dyDescent="0.25">
      <c r="A27" s="56"/>
      <c r="B27" s="57"/>
      <c r="C27" s="50">
        <f t="shared" ref="C27:K27" si="1">SUMIF($L$10:$AN$10,"="&amp;C$10,$L27:$AN27)</f>
        <v>0</v>
      </c>
      <c r="D27" s="51">
        <f t="shared" si="1"/>
        <v>0</v>
      </c>
      <c r="E27" s="51">
        <f t="shared" si="1"/>
        <v>0</v>
      </c>
      <c r="F27" s="51">
        <f t="shared" si="1"/>
        <v>0</v>
      </c>
      <c r="G27" s="51">
        <f t="shared" si="1"/>
        <v>0</v>
      </c>
      <c r="H27" s="51">
        <f t="shared" si="1"/>
        <v>0</v>
      </c>
      <c r="I27" s="51">
        <f t="shared" si="1"/>
        <v>0</v>
      </c>
      <c r="J27" s="51">
        <f t="shared" si="1"/>
        <v>0</v>
      </c>
      <c r="K27" s="52">
        <f t="shared" si="1"/>
        <v>0</v>
      </c>
      <c r="L27" s="46"/>
      <c r="M27" s="50"/>
      <c r="N27" s="51"/>
      <c r="O27" s="51"/>
      <c r="P27" s="51"/>
      <c r="Q27" s="51"/>
      <c r="R27" s="51"/>
      <c r="S27" s="51"/>
      <c r="T27" s="51"/>
      <c r="U27" s="52"/>
      <c r="V27" s="50"/>
      <c r="W27" s="51"/>
      <c r="X27" s="51"/>
      <c r="Y27" s="51"/>
      <c r="Z27" s="51"/>
      <c r="AA27" s="51"/>
      <c r="AB27" s="51"/>
      <c r="AC27" s="51"/>
      <c r="AD27" s="52"/>
      <c r="AE27" s="50"/>
      <c r="AF27" s="51"/>
      <c r="AG27" s="51"/>
      <c r="AH27" s="51"/>
      <c r="AI27" s="51"/>
      <c r="AJ27" s="51"/>
      <c r="AK27" s="51"/>
      <c r="AL27" s="51"/>
      <c r="AM27" s="52"/>
      <c r="AN27" s="45"/>
    </row>
    <row r="28" spans="1:42" x14ac:dyDescent="0.25">
      <c r="B28" s="6"/>
    </row>
    <row r="29" spans="1:42" x14ac:dyDescent="0.25">
      <c r="B29" s="6"/>
    </row>
    <row r="30" spans="1:42" x14ac:dyDescent="0.25">
      <c r="B30" s="6"/>
    </row>
    <row r="31" spans="1:42" x14ac:dyDescent="0.25">
      <c r="B31" s="6"/>
    </row>
    <row r="32" spans="1:42" x14ac:dyDescent="0.25">
      <c r="A32" s="7"/>
    </row>
    <row r="33" spans="2:2" x14ac:dyDescent="0.25">
      <c r="B33" s="6"/>
    </row>
  </sheetData>
  <mergeCells count="15">
    <mergeCell ref="AL7:AM7"/>
    <mergeCell ref="AL8:AM8"/>
    <mergeCell ref="M6:Q6"/>
    <mergeCell ref="V6:Z6"/>
    <mergeCell ref="AE6:AI6"/>
    <mergeCell ref="T7:U7"/>
    <mergeCell ref="R7:S7"/>
    <mergeCell ref="AC7:AD7"/>
    <mergeCell ref="R8:S8"/>
    <mergeCell ref="AA7:AB7"/>
    <mergeCell ref="AA8:AB8"/>
    <mergeCell ref="AJ7:AK7"/>
    <mergeCell ref="AJ8:AK8"/>
    <mergeCell ref="T8:U8"/>
    <mergeCell ref="AC8:AD8"/>
  </mergeCells>
  <phoneticPr fontId="2" type="noConversion"/>
  <conditionalFormatting sqref="A11:AM27">
    <cfRule type="expression" dxfId="2" priority="2" stopIfTrue="1">
      <formula>MOD(ROW(),2)=1</formula>
    </cfRule>
  </conditionalFormatting>
  <conditionalFormatting sqref="AN11:AN27">
    <cfRule type="expression" dxfId="1" priority="1" stopIfTrue="1">
      <formula>MOD(ROW(),2)=1</formula>
    </cfRule>
  </conditionalFormatting>
  <pageMargins left="0.5" right="0.5" top="0.5" bottom="0.5" header="0.25" footer="0.25"/>
  <pageSetup scale="83" orientation="landscape" r:id="rId1"/>
  <headerFooter scaleWithDoc="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9"/>
  <sheetViews>
    <sheetView showGridLines="0" topLeftCell="A21" zoomScaleNormal="100" workbookViewId="0"/>
  </sheetViews>
  <sheetFormatPr defaultRowHeight="12.5" x14ac:dyDescent="0.25"/>
  <cols>
    <col min="1" max="1" width="4.54296875" style="2" customWidth="1"/>
    <col min="2" max="2" width="9.54296875" customWidth="1"/>
    <col min="3" max="6" width="10.453125" customWidth="1"/>
    <col min="7" max="9" width="9.26953125" customWidth="1"/>
    <col min="10" max="11" width="8.26953125" customWidth="1"/>
    <col min="15" max="15" width="12.7265625" customWidth="1"/>
  </cols>
  <sheetData>
    <row r="1" spans="1:15" ht="22.5" x14ac:dyDescent="0.45">
      <c r="C1" s="24" t="str">
        <f>Statistics!$C$1</f>
        <v>[Enter Team Name]</v>
      </c>
    </row>
    <row r="2" spans="1:15" ht="15.5" x14ac:dyDescent="0.35">
      <c r="C2" s="25" t="s">
        <v>83</v>
      </c>
    </row>
    <row r="4" spans="1:15" ht="15.5" x14ac:dyDescent="0.35">
      <c r="B4" s="63" t="s">
        <v>0</v>
      </c>
      <c r="C4" s="65"/>
      <c r="D4" s="66"/>
      <c r="G4" s="12" t="s">
        <v>120</v>
      </c>
      <c r="I4" s="12" t="s">
        <v>119</v>
      </c>
      <c r="K4" s="12"/>
    </row>
    <row r="5" spans="1:15" ht="15.5" x14ac:dyDescent="0.35">
      <c r="B5" s="63" t="s">
        <v>121</v>
      </c>
      <c r="C5" s="122"/>
      <c r="D5" s="122"/>
      <c r="F5" s="64" t="s">
        <v>122</v>
      </c>
      <c r="G5" s="73"/>
      <c r="H5" s="64" t="s">
        <v>122</v>
      </c>
      <c r="I5" s="72"/>
      <c r="K5" s="14"/>
    </row>
    <row r="6" spans="1:15" ht="15.5" x14ac:dyDescent="0.35">
      <c r="B6" s="63" t="s">
        <v>124</v>
      </c>
      <c r="C6" s="122"/>
      <c r="D6" s="122"/>
      <c r="F6" s="64" t="s">
        <v>123</v>
      </c>
      <c r="G6" s="73"/>
      <c r="H6" s="64" t="s">
        <v>123</v>
      </c>
      <c r="I6" s="72"/>
      <c r="K6" s="14"/>
    </row>
    <row r="7" spans="1:15" ht="13" x14ac:dyDescent="0.3">
      <c r="A7" s="10"/>
      <c r="B7" s="14"/>
      <c r="C7" s="15"/>
      <c r="D7" s="15"/>
      <c r="E7" s="15"/>
      <c r="F7" s="15"/>
      <c r="G7" s="15"/>
      <c r="H7" s="15"/>
      <c r="I7" s="15"/>
      <c r="J7" s="15"/>
      <c r="K7" s="15"/>
    </row>
    <row r="8" spans="1:15" s="18" customFormat="1" ht="26" x14ac:dyDescent="0.25">
      <c r="A8" s="104" t="s">
        <v>2</v>
      </c>
      <c r="B8" s="105" t="s">
        <v>25</v>
      </c>
      <c r="C8" s="105" t="s">
        <v>11</v>
      </c>
      <c r="D8" s="105" t="s">
        <v>13</v>
      </c>
      <c r="E8" s="105" t="s">
        <v>84</v>
      </c>
      <c r="F8" s="105" t="s">
        <v>86</v>
      </c>
      <c r="G8" s="106" t="s">
        <v>87</v>
      </c>
      <c r="H8" s="105" t="s">
        <v>85</v>
      </c>
      <c r="I8" s="105" t="s">
        <v>12</v>
      </c>
      <c r="J8" s="106" t="s">
        <v>88</v>
      </c>
      <c r="K8" s="107" t="s">
        <v>89</v>
      </c>
      <c r="L8" s="30"/>
      <c r="O8" s="31"/>
    </row>
    <row r="9" spans="1:15" ht="19.5" customHeight="1" x14ac:dyDescent="0.25">
      <c r="A9" s="48" t="str">
        <f>IF(Statistics!A11="","",Statistics!A11)</f>
        <v/>
      </c>
      <c r="B9" s="74" t="str">
        <f>IF(Statistics!B11="","",Statistics!B11)</f>
        <v/>
      </c>
      <c r="C9" s="49"/>
      <c r="D9" s="49"/>
      <c r="E9" s="49"/>
      <c r="F9" s="49"/>
      <c r="G9" s="49"/>
      <c r="H9" s="49"/>
      <c r="I9" s="49"/>
      <c r="J9" s="49"/>
      <c r="K9" s="49"/>
    </row>
    <row r="10" spans="1:15" ht="19.5" customHeight="1" x14ac:dyDescent="0.25">
      <c r="A10" s="48" t="str">
        <f>IF(Statistics!A12="","",Statistics!A12)</f>
        <v/>
      </c>
      <c r="B10" s="74" t="str">
        <f>IF(Statistics!B12="","",Statistics!B12)</f>
        <v/>
      </c>
      <c r="C10" s="49"/>
      <c r="D10" s="49"/>
      <c r="E10" s="49"/>
      <c r="F10" s="49"/>
      <c r="G10" s="49"/>
      <c r="H10" s="49"/>
      <c r="I10" s="49"/>
      <c r="J10" s="49"/>
      <c r="K10" s="49"/>
    </row>
    <row r="11" spans="1:15" ht="19.5" customHeight="1" x14ac:dyDescent="0.25">
      <c r="A11" s="48" t="str">
        <f>IF(Statistics!A13="","",Statistics!A13)</f>
        <v/>
      </c>
      <c r="B11" s="74" t="str">
        <f>IF(Statistics!B13="","",Statistics!B13)</f>
        <v/>
      </c>
      <c r="C11" s="49"/>
      <c r="D11" s="49"/>
      <c r="E11" s="49"/>
      <c r="F11" s="49"/>
      <c r="G11" s="49"/>
      <c r="H11" s="49"/>
      <c r="I11" s="49"/>
      <c r="J11" s="49"/>
      <c r="K11" s="49"/>
    </row>
    <row r="12" spans="1:15" ht="19.5" customHeight="1" x14ac:dyDescent="0.25">
      <c r="A12" s="48" t="str">
        <f>IF(Statistics!A14="","",Statistics!A14)</f>
        <v/>
      </c>
      <c r="B12" s="74" t="str">
        <f>IF(Statistics!B14="","",Statistics!B14)</f>
        <v/>
      </c>
      <c r="C12" s="49"/>
      <c r="D12" s="49"/>
      <c r="E12" s="49"/>
      <c r="F12" s="49"/>
      <c r="G12" s="49"/>
      <c r="H12" s="49"/>
      <c r="I12" s="49"/>
      <c r="J12" s="49"/>
      <c r="K12" s="49"/>
    </row>
    <row r="13" spans="1:15" ht="19.5" customHeight="1" x14ac:dyDescent="0.25">
      <c r="A13" s="48" t="str">
        <f>IF(Statistics!A15="","",Statistics!A15)</f>
        <v/>
      </c>
      <c r="B13" s="74" t="str">
        <f>IF(Statistics!B15="","",Statistics!B15)</f>
        <v/>
      </c>
      <c r="C13" s="49"/>
      <c r="D13" s="49"/>
      <c r="E13" s="49"/>
      <c r="F13" s="49"/>
      <c r="G13" s="49"/>
      <c r="H13" s="49"/>
      <c r="I13" s="49"/>
      <c r="J13" s="49"/>
      <c r="K13" s="49"/>
    </row>
    <row r="14" spans="1:15" ht="19.5" customHeight="1" x14ac:dyDescent="0.25">
      <c r="A14" s="48" t="str">
        <f>IF(Statistics!A16="","",Statistics!A16)</f>
        <v/>
      </c>
      <c r="B14" s="74" t="str">
        <f>IF(Statistics!B16="","",Statistics!B16)</f>
        <v/>
      </c>
      <c r="C14" s="49"/>
      <c r="D14" s="49"/>
      <c r="E14" s="49"/>
      <c r="F14" s="49"/>
      <c r="G14" s="49"/>
      <c r="H14" s="49"/>
      <c r="I14" s="49"/>
      <c r="J14" s="49"/>
      <c r="K14" s="49"/>
    </row>
    <row r="15" spans="1:15" ht="19.5" customHeight="1" x14ac:dyDescent="0.25">
      <c r="A15" s="48" t="str">
        <f>IF(Statistics!A17="","",Statistics!A17)</f>
        <v/>
      </c>
      <c r="B15" s="74" t="str">
        <f>IF(Statistics!B17="","",Statistics!B17)</f>
        <v/>
      </c>
      <c r="C15" s="49"/>
      <c r="D15" s="49"/>
      <c r="E15" s="49"/>
      <c r="F15" s="49"/>
      <c r="G15" s="49"/>
      <c r="H15" s="49"/>
      <c r="I15" s="49"/>
      <c r="J15" s="49"/>
      <c r="K15" s="49"/>
    </row>
    <row r="16" spans="1:15" ht="19.5" customHeight="1" x14ac:dyDescent="0.25">
      <c r="A16" s="48" t="str">
        <f>IF(Statistics!A18="","",Statistics!A18)</f>
        <v/>
      </c>
      <c r="B16" s="74" t="str">
        <f>IF(Statistics!B18="","",Statistics!B18)</f>
        <v/>
      </c>
      <c r="C16" s="49"/>
      <c r="D16" s="49"/>
      <c r="E16" s="49"/>
      <c r="F16" s="49"/>
      <c r="G16" s="49"/>
      <c r="H16" s="49"/>
      <c r="I16" s="49"/>
      <c r="J16" s="49"/>
      <c r="K16" s="49"/>
    </row>
    <row r="17" spans="1:11" ht="19.5" customHeight="1" x14ac:dyDescent="0.25">
      <c r="A17" s="48" t="str">
        <f>IF(Statistics!A19="","",Statistics!A19)</f>
        <v/>
      </c>
      <c r="B17" s="74" t="str">
        <f>IF(Statistics!B19="","",Statistics!B19)</f>
        <v/>
      </c>
      <c r="C17" s="49"/>
      <c r="D17" s="49"/>
      <c r="E17" s="49"/>
      <c r="F17" s="49"/>
      <c r="G17" s="49"/>
      <c r="H17" s="49"/>
      <c r="I17" s="49"/>
      <c r="J17" s="49"/>
      <c r="K17" s="49"/>
    </row>
    <row r="18" spans="1:11" ht="19.5" customHeight="1" x14ac:dyDescent="0.25">
      <c r="A18" s="48" t="str">
        <f>IF(Statistics!A20="","",Statistics!A20)</f>
        <v/>
      </c>
      <c r="B18" s="74" t="str">
        <f>IF(Statistics!B20="","",Statistics!B20)</f>
        <v/>
      </c>
      <c r="C18" s="49"/>
      <c r="D18" s="49"/>
      <c r="E18" s="49"/>
      <c r="F18" s="49"/>
      <c r="G18" s="49"/>
      <c r="H18" s="49"/>
      <c r="I18" s="49"/>
      <c r="J18" s="49"/>
      <c r="K18" s="49"/>
    </row>
    <row r="19" spans="1:11" ht="19.5" customHeight="1" x14ac:dyDescent="0.25">
      <c r="A19" s="48" t="str">
        <f>IF(Statistics!A21="","",Statistics!A21)</f>
        <v/>
      </c>
      <c r="B19" s="74" t="str">
        <f>IF(Statistics!B21="","",Statistics!B21)</f>
        <v/>
      </c>
      <c r="C19" s="49"/>
      <c r="D19" s="49"/>
      <c r="E19" s="49"/>
      <c r="F19" s="49"/>
      <c r="G19" s="49"/>
      <c r="H19" s="49"/>
      <c r="I19" s="49"/>
      <c r="J19" s="49"/>
      <c r="K19" s="49"/>
    </row>
    <row r="20" spans="1:11" ht="19.5" customHeight="1" x14ac:dyDescent="0.25">
      <c r="A20" s="48" t="str">
        <f>IF(Statistics!A22="","",Statistics!A22)</f>
        <v/>
      </c>
      <c r="B20" s="74" t="str">
        <f>IF(Statistics!B22="","",Statistics!B22)</f>
        <v/>
      </c>
      <c r="C20" s="49"/>
      <c r="D20" s="49"/>
      <c r="E20" s="49"/>
      <c r="F20" s="49"/>
      <c r="G20" s="49"/>
      <c r="H20" s="49"/>
      <c r="I20" s="49"/>
      <c r="J20" s="49"/>
      <c r="K20" s="49"/>
    </row>
    <row r="21" spans="1:11" ht="19.5" customHeight="1" x14ac:dyDescent="0.25">
      <c r="A21" s="48" t="str">
        <f>IF(Statistics!A23="","",Statistics!A23)</f>
        <v/>
      </c>
      <c r="B21" s="74" t="str">
        <f>IF(Statistics!B23="","",Statistics!B23)</f>
        <v/>
      </c>
      <c r="C21" s="49"/>
      <c r="D21" s="49"/>
      <c r="E21" s="49"/>
      <c r="F21" s="49"/>
      <c r="G21" s="49"/>
      <c r="H21" s="49"/>
      <c r="I21" s="49"/>
      <c r="J21" s="49"/>
      <c r="K21" s="49"/>
    </row>
    <row r="22" spans="1:11" ht="19.5" customHeight="1" x14ac:dyDescent="0.25">
      <c r="A22" s="48" t="str">
        <f>IF(Statistics!A24="","",Statistics!A24)</f>
        <v/>
      </c>
      <c r="B22" s="74" t="str">
        <f>IF(Statistics!B24="","",Statistics!B24)</f>
        <v/>
      </c>
      <c r="C22" s="49"/>
      <c r="D22" s="49"/>
      <c r="E22" s="49"/>
      <c r="F22" s="49"/>
      <c r="G22" s="49"/>
      <c r="H22" s="49"/>
      <c r="I22" s="49"/>
      <c r="J22" s="49"/>
      <c r="K22" s="49"/>
    </row>
    <row r="23" spans="1:11" ht="19.5" customHeight="1" x14ac:dyDescent="0.25">
      <c r="A23" s="48" t="str">
        <f>IF(Statistics!A25="","",Statistics!A25)</f>
        <v/>
      </c>
      <c r="B23" s="74" t="str">
        <f>IF(Statistics!B25="","",Statistics!B25)</f>
        <v/>
      </c>
      <c r="C23" s="49"/>
      <c r="D23" s="49"/>
      <c r="E23" s="49"/>
      <c r="F23" s="49"/>
      <c r="G23" s="49"/>
      <c r="H23" s="49"/>
      <c r="I23" s="49"/>
      <c r="J23" s="49"/>
      <c r="K23" s="49"/>
    </row>
    <row r="24" spans="1:11" ht="19.5" customHeight="1" x14ac:dyDescent="0.25">
      <c r="A24" s="48" t="str">
        <f>IF(Statistics!A26="","",Statistics!A26)</f>
        <v/>
      </c>
      <c r="B24" s="74" t="str">
        <f>IF(Statistics!B26="","",Statistics!B26)</f>
        <v/>
      </c>
      <c r="C24" s="49"/>
      <c r="D24" s="49"/>
      <c r="E24" s="49"/>
      <c r="F24" s="49"/>
      <c r="G24" s="49"/>
      <c r="H24" s="49"/>
      <c r="I24" s="49"/>
      <c r="J24" s="49"/>
      <c r="K24" s="49"/>
    </row>
    <row r="25" spans="1:11" ht="19.5" customHeight="1" x14ac:dyDescent="0.25">
      <c r="A25" s="48" t="str">
        <f>IF(Statistics!A27="","",Statistics!A27)</f>
        <v/>
      </c>
      <c r="B25" s="74" t="str">
        <f>IF(Statistics!B27="","",Statistics!B27)</f>
        <v/>
      </c>
      <c r="C25" s="49"/>
      <c r="D25" s="49"/>
      <c r="E25" s="49"/>
      <c r="F25" s="49"/>
      <c r="G25" s="49"/>
      <c r="H25" s="49"/>
      <c r="I25" s="49"/>
      <c r="J25" s="49"/>
      <c r="K25" s="49"/>
    </row>
    <row r="26" spans="1:11" x14ac:dyDescent="0.25">
      <c r="B26" s="6"/>
    </row>
    <row r="27" spans="1:11" ht="13" x14ac:dyDescent="0.3">
      <c r="C27" s="67" t="s">
        <v>125</v>
      </c>
      <c r="H27" s="67" t="s">
        <v>126</v>
      </c>
    </row>
    <row r="28" spans="1:11" x14ac:dyDescent="0.25">
      <c r="A28" s="7"/>
    </row>
    <row r="29" spans="1:11" x14ac:dyDescent="0.25">
      <c r="B29" s="6"/>
    </row>
  </sheetData>
  <mergeCells count="2">
    <mergeCell ref="C6:D6"/>
    <mergeCell ref="C5:D5"/>
  </mergeCells>
  <phoneticPr fontId="7" type="noConversion"/>
  <conditionalFormatting sqref="A8:K25">
    <cfRule type="expression" dxfId="0" priority="1" stopIfTrue="1">
      <formula>MOD(ROW(),2)=1</formula>
    </cfRule>
  </conditionalFormatting>
  <pageMargins left="0.5" right="0.5" top="0.5" bottom="0.5" header="0.25" footer="0.25"/>
  <pageSetup scale="97" fitToHeight="0" orientation="portrait" r:id="rId1"/>
  <headerFooter scaleWithDoc="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1E22-E59E-461D-B134-F605E06FFAB2}">
  <dimension ref="A1:J257"/>
  <sheetViews>
    <sheetView showGridLines="0" tabSelected="1" topLeftCell="A111" workbookViewId="0"/>
  </sheetViews>
  <sheetFormatPr defaultRowHeight="12.5" x14ac:dyDescent="0.25"/>
  <cols>
    <col min="1" max="1" width="11.7265625" customWidth="1"/>
    <col min="2" max="2" width="13.453125" customWidth="1"/>
    <col min="4" max="4" width="13.54296875" customWidth="1"/>
    <col min="8" max="8" width="15.1796875" style="2" customWidth="1"/>
    <col min="9" max="10" width="11.26953125" customWidth="1"/>
  </cols>
  <sheetData>
    <row r="1" spans="1:8" ht="22.5" x14ac:dyDescent="0.45">
      <c r="A1" s="110" t="s">
        <v>129</v>
      </c>
    </row>
    <row r="2" spans="1:8" x14ac:dyDescent="0.25">
      <c r="A2" s="111" t="s">
        <v>130</v>
      </c>
    </row>
    <row r="3" spans="1:8" x14ac:dyDescent="0.25">
      <c r="A3" s="111" t="s">
        <v>131</v>
      </c>
    </row>
    <row r="4" spans="1:8" x14ac:dyDescent="0.25">
      <c r="A4" s="111"/>
    </row>
    <row r="6" spans="1:8" ht="14" x14ac:dyDescent="0.3">
      <c r="A6" s="112" t="s">
        <v>132</v>
      </c>
    </row>
    <row r="7" spans="1:8" ht="13" x14ac:dyDescent="0.3">
      <c r="B7" s="95" t="s">
        <v>25</v>
      </c>
      <c r="D7" s="113" t="s">
        <v>133</v>
      </c>
      <c r="E7" s="113" t="s">
        <v>8</v>
      </c>
      <c r="F7" s="113" t="s">
        <v>134</v>
      </c>
      <c r="H7" s="113" t="s">
        <v>135</v>
      </c>
    </row>
    <row r="8" spans="1:8" x14ac:dyDescent="0.25">
      <c r="B8" s="61" t="str">
        <f>IF(ISBLANK(Roster!D16)," - ",Roster!D16)</f>
        <v>Joe C</v>
      </c>
      <c r="D8" s="114">
        <f>IF($B8&lt;&gt;" - ",SUMIFS(H$28:H$502,$B$28:$B$502,$B8)," - ")</f>
        <v>4</v>
      </c>
      <c r="E8" s="114">
        <f>IF($B8&lt;&gt;" - ",SUMIFS(I$28:I$502,$B$28:$B$502,$B8)," - ")</f>
        <v>0</v>
      </c>
      <c r="F8" s="114">
        <f>IF($B8&lt;&gt;" - ",SUMIFS(J$28:J$502,$B$28:$B$502,$B8)," - ")</f>
        <v>0</v>
      </c>
      <c r="H8" s="115" t="s">
        <v>6</v>
      </c>
    </row>
    <row r="9" spans="1:8" x14ac:dyDescent="0.25">
      <c r="B9" s="61" t="str">
        <f>IF(ISBLANK(Roster!D17)," - ",Roster!D17)</f>
        <v>Amy S</v>
      </c>
      <c r="D9" s="114">
        <f t="shared" ref="D9:D25" si="0">IF($B9&lt;&gt;" - ",SUMIFS(H$28:H$502,$B$28:$B$502,$B9)," - ")</f>
        <v>4</v>
      </c>
      <c r="E9" s="114">
        <f t="shared" ref="E9:F25" si="1">IF($B9&lt;&gt;" - ",SUMIFS(I$28:I$502,$B$28:$B$502,$B9)," - ")</f>
        <v>0</v>
      </c>
      <c r="F9" s="114">
        <f t="shared" si="1"/>
        <v>0</v>
      </c>
      <c r="H9" s="115" t="s">
        <v>107</v>
      </c>
    </row>
    <row r="10" spans="1:8" x14ac:dyDescent="0.25">
      <c r="B10" s="61" t="str">
        <f>IF(ISBLANK(Roster!D18)," - ",Roster!D18)</f>
        <v xml:space="preserve"> - </v>
      </c>
      <c r="D10" s="114" t="str">
        <f t="shared" si="0"/>
        <v xml:space="preserve"> - </v>
      </c>
      <c r="E10" s="114" t="str">
        <f t="shared" si="1"/>
        <v xml:space="preserve"> - </v>
      </c>
      <c r="F10" s="114" t="str">
        <f t="shared" si="1"/>
        <v xml:space="preserve"> - </v>
      </c>
      <c r="H10" s="115" t="s">
        <v>108</v>
      </c>
    </row>
    <row r="11" spans="1:8" x14ac:dyDescent="0.25">
      <c r="B11" s="61" t="str">
        <f>IF(ISBLANK(Roster!D19)," - ",Roster!D19)</f>
        <v xml:space="preserve"> - </v>
      </c>
      <c r="D11" s="114" t="str">
        <f t="shared" si="0"/>
        <v xml:space="preserve"> - </v>
      </c>
      <c r="E11" s="114" t="str">
        <f t="shared" si="1"/>
        <v xml:space="preserve"> - </v>
      </c>
      <c r="F11" s="114" t="str">
        <f t="shared" si="1"/>
        <v xml:space="preserve"> - </v>
      </c>
      <c r="H11" s="115" t="s">
        <v>108</v>
      </c>
    </row>
    <row r="12" spans="1:8" x14ac:dyDescent="0.25">
      <c r="B12" s="61" t="str">
        <f>IF(ISBLANK(Roster!D20)," - ",Roster!D20)</f>
        <v xml:space="preserve"> - </v>
      </c>
      <c r="D12" s="114" t="str">
        <f t="shared" si="0"/>
        <v xml:space="preserve"> - </v>
      </c>
      <c r="E12" s="114" t="str">
        <f t="shared" si="1"/>
        <v xml:space="preserve"> - </v>
      </c>
      <c r="F12" s="114" t="str">
        <f t="shared" si="1"/>
        <v xml:space="preserve"> - </v>
      </c>
      <c r="H12" s="115" t="s">
        <v>109</v>
      </c>
    </row>
    <row r="13" spans="1:8" x14ac:dyDescent="0.25">
      <c r="B13" s="61" t="str">
        <f>IF(ISBLANK(Roster!D21)," - ",Roster!D21)</f>
        <v xml:space="preserve"> - </v>
      </c>
      <c r="D13" s="114" t="str">
        <f t="shared" si="0"/>
        <v xml:space="preserve"> - </v>
      </c>
      <c r="E13" s="114" t="str">
        <f t="shared" si="1"/>
        <v xml:space="preserve"> - </v>
      </c>
      <c r="F13" s="114" t="str">
        <f t="shared" si="1"/>
        <v xml:space="preserve"> - </v>
      </c>
      <c r="H13" s="115" t="s">
        <v>110</v>
      </c>
    </row>
    <row r="14" spans="1:8" x14ac:dyDescent="0.25">
      <c r="B14" s="61" t="str">
        <f>IF(ISBLANK(Roster!D22)," - ",Roster!D22)</f>
        <v xml:space="preserve"> - </v>
      </c>
      <c r="D14" s="114" t="str">
        <f t="shared" si="0"/>
        <v xml:space="preserve"> - </v>
      </c>
      <c r="E14" s="114" t="str">
        <f t="shared" si="1"/>
        <v xml:space="preserve"> - </v>
      </c>
      <c r="F14" s="114" t="str">
        <f t="shared" si="1"/>
        <v xml:space="preserve"> - </v>
      </c>
      <c r="H14" s="115" t="s">
        <v>111</v>
      </c>
    </row>
    <row r="15" spans="1:8" x14ac:dyDescent="0.25">
      <c r="B15" s="61" t="str">
        <f>IF(ISBLANK(Roster!D23)," - ",Roster!D23)</f>
        <v xml:space="preserve"> - </v>
      </c>
      <c r="D15" s="114" t="str">
        <f t="shared" si="0"/>
        <v xml:space="preserve"> - </v>
      </c>
      <c r="E15" s="114" t="str">
        <f t="shared" si="1"/>
        <v xml:space="preserve"> - </v>
      </c>
      <c r="F15" s="114" t="str">
        <f t="shared" si="1"/>
        <v xml:space="preserve"> - </v>
      </c>
      <c r="H15" s="115" t="s">
        <v>111</v>
      </c>
    </row>
    <row r="16" spans="1:8" x14ac:dyDescent="0.25">
      <c r="B16" s="61" t="str">
        <f>IF(ISBLANK(Roster!D24)," - ",Roster!D24)</f>
        <v xml:space="preserve"> - </v>
      </c>
      <c r="D16" s="114" t="str">
        <f t="shared" si="0"/>
        <v xml:space="preserve"> - </v>
      </c>
      <c r="E16" s="114" t="str">
        <f t="shared" si="1"/>
        <v xml:space="preserve"> - </v>
      </c>
      <c r="F16" s="114" t="str">
        <f t="shared" si="1"/>
        <v xml:space="preserve"> - </v>
      </c>
      <c r="H16" s="115" t="s">
        <v>112</v>
      </c>
    </row>
    <row r="17" spans="1:10" x14ac:dyDescent="0.25">
      <c r="B17" s="61" t="str">
        <f>IF(ISBLANK(Roster!D25)," - ",Roster!D25)</f>
        <v xml:space="preserve"> - </v>
      </c>
      <c r="D17" s="114" t="str">
        <f t="shared" si="0"/>
        <v xml:space="preserve"> - </v>
      </c>
      <c r="E17" s="114" t="str">
        <f t="shared" si="1"/>
        <v xml:space="preserve"> - </v>
      </c>
      <c r="F17" s="114" t="str">
        <f t="shared" si="1"/>
        <v xml:space="preserve"> - </v>
      </c>
      <c r="H17" s="115" t="s">
        <v>17</v>
      </c>
    </row>
    <row r="18" spans="1:10" x14ac:dyDescent="0.25">
      <c r="B18" s="61" t="str">
        <f>IF(ISBLANK(Roster!D26)," - ",Roster!D26)</f>
        <v xml:space="preserve"> - </v>
      </c>
      <c r="D18" s="114" t="str">
        <f t="shared" si="0"/>
        <v xml:space="preserve"> - </v>
      </c>
      <c r="E18" s="114" t="str">
        <f t="shared" si="1"/>
        <v xml:space="preserve"> - </v>
      </c>
      <c r="F18" s="114" t="str">
        <f t="shared" si="1"/>
        <v xml:space="preserve"> - </v>
      </c>
      <c r="H18" s="115" t="s">
        <v>18</v>
      </c>
    </row>
    <row r="19" spans="1:10" x14ac:dyDescent="0.25">
      <c r="B19" s="61" t="str">
        <f>IF(ISBLANK(Roster!D27)," - ",Roster!D27)</f>
        <v xml:space="preserve"> - </v>
      </c>
      <c r="D19" s="114" t="str">
        <f t="shared" si="0"/>
        <v xml:space="preserve"> - </v>
      </c>
      <c r="E19" s="114" t="str">
        <f t="shared" si="1"/>
        <v xml:space="preserve"> - </v>
      </c>
      <c r="F19" s="114" t="str">
        <f t="shared" si="1"/>
        <v xml:space="preserve"> - </v>
      </c>
      <c r="H19" s="115" t="s">
        <v>81</v>
      </c>
    </row>
    <row r="20" spans="1:10" x14ac:dyDescent="0.25">
      <c r="B20" s="61" t="str">
        <f>IF(ISBLANK(Roster!D28)," - ",Roster!D28)</f>
        <v xml:space="preserve"> - </v>
      </c>
      <c r="D20" s="114" t="str">
        <f t="shared" si="0"/>
        <v xml:space="preserve"> - </v>
      </c>
      <c r="E20" s="114" t="str">
        <f t="shared" si="1"/>
        <v xml:space="preserve"> - </v>
      </c>
      <c r="F20" s="114" t="str">
        <f t="shared" si="1"/>
        <v xml:space="preserve"> - </v>
      </c>
    </row>
    <row r="21" spans="1:10" x14ac:dyDescent="0.25">
      <c r="B21" s="61" t="str">
        <f>IF(ISBLANK(Roster!D29)," - ",Roster!D29)</f>
        <v xml:space="preserve"> - </v>
      </c>
      <c r="D21" s="114" t="str">
        <f t="shared" si="0"/>
        <v xml:space="preserve"> - </v>
      </c>
      <c r="E21" s="114" t="str">
        <f t="shared" si="1"/>
        <v xml:space="preserve"> - </v>
      </c>
      <c r="F21" s="114" t="str">
        <f t="shared" si="1"/>
        <v xml:space="preserve"> - </v>
      </c>
    </row>
    <row r="22" spans="1:10" x14ac:dyDescent="0.25">
      <c r="B22" s="61" t="str">
        <f>IF(ISBLANK(Roster!D30)," - ",Roster!D30)</f>
        <v xml:space="preserve"> - </v>
      </c>
      <c r="D22" s="114" t="str">
        <f t="shared" si="0"/>
        <v xml:space="preserve"> - </v>
      </c>
      <c r="E22" s="114" t="str">
        <f t="shared" si="1"/>
        <v xml:space="preserve"> - </v>
      </c>
      <c r="F22" s="114" t="str">
        <f t="shared" si="1"/>
        <v xml:space="preserve"> - </v>
      </c>
    </row>
    <row r="23" spans="1:10" x14ac:dyDescent="0.25">
      <c r="B23" s="61" t="str">
        <f>IF(ISBLANK(Roster!D31)," - ",Roster!D31)</f>
        <v xml:space="preserve"> - </v>
      </c>
      <c r="D23" s="114" t="str">
        <f t="shared" si="0"/>
        <v xml:space="preserve"> - </v>
      </c>
      <c r="E23" s="114" t="str">
        <f t="shared" si="1"/>
        <v xml:space="preserve"> - </v>
      </c>
      <c r="F23" s="114" t="str">
        <f t="shared" si="1"/>
        <v xml:space="preserve"> - </v>
      </c>
    </row>
    <row r="24" spans="1:10" x14ac:dyDescent="0.25">
      <c r="B24" s="61" t="str">
        <f>IF(ISBLANK(Roster!D32)," - ",Roster!D32)</f>
        <v xml:space="preserve"> - </v>
      </c>
      <c r="D24" s="114" t="str">
        <f t="shared" si="0"/>
        <v xml:space="preserve"> - </v>
      </c>
      <c r="E24" s="114" t="str">
        <f t="shared" si="1"/>
        <v xml:space="preserve"> - </v>
      </c>
      <c r="F24" s="114" t="str">
        <f t="shared" si="1"/>
        <v xml:space="preserve"> - </v>
      </c>
    </row>
    <row r="25" spans="1:10" x14ac:dyDescent="0.25">
      <c r="B25" s="61" t="str">
        <f>IF(ISBLANK(Roster!D33)," - ",Roster!D33)</f>
        <v xml:space="preserve"> - </v>
      </c>
      <c r="D25" s="114" t="str">
        <f t="shared" si="0"/>
        <v xml:space="preserve"> - </v>
      </c>
      <c r="E25" s="114" t="str">
        <f t="shared" si="1"/>
        <v xml:space="preserve"> - </v>
      </c>
      <c r="F25" s="114" t="str">
        <f t="shared" si="1"/>
        <v xml:space="preserve"> - </v>
      </c>
    </row>
    <row r="28" spans="1:10" ht="14" x14ac:dyDescent="0.3">
      <c r="A28" s="112" t="s">
        <v>136</v>
      </c>
      <c r="B28" s="4" t="s">
        <v>21</v>
      </c>
      <c r="I28" s="2"/>
      <c r="J28" s="2"/>
    </row>
    <row r="29" spans="1:10" ht="13" x14ac:dyDescent="0.3">
      <c r="B29" s="95" t="s">
        <v>25</v>
      </c>
      <c r="C29" s="96" t="s">
        <v>9</v>
      </c>
      <c r="D29" s="96" t="s">
        <v>10</v>
      </c>
      <c r="E29" s="96" t="s">
        <v>113</v>
      </c>
      <c r="F29" s="97" t="s">
        <v>114</v>
      </c>
      <c r="H29" s="113" t="s">
        <v>133</v>
      </c>
      <c r="I29" s="113" t="s">
        <v>8</v>
      </c>
      <c r="J29" s="113" t="s">
        <v>134</v>
      </c>
    </row>
    <row r="30" spans="1:10" x14ac:dyDescent="0.25">
      <c r="B30" s="61" t="str">
        <f>$B$8</f>
        <v>Joe C</v>
      </c>
      <c r="C30" s="58" t="s">
        <v>6</v>
      </c>
      <c r="D30" s="58" t="s">
        <v>6</v>
      </c>
      <c r="E30" s="58" t="s">
        <v>6</v>
      </c>
      <c r="F30" s="59" t="s">
        <v>6</v>
      </c>
      <c r="H30" s="114" cm="1">
        <f t="array" ref="H30">SUM(COUNTIF($C30:$F30,$H$8:$H$19))</f>
        <v>4</v>
      </c>
      <c r="I30" s="114">
        <f>SUM(COUNTIF($C30:$F30,"Bench"))</f>
        <v>0</v>
      </c>
      <c r="J30" s="114">
        <f>SUM(COUNTIF($C30:$F30,"Absent"))</f>
        <v>0</v>
      </c>
    </row>
    <row r="31" spans="1:10" x14ac:dyDescent="0.25">
      <c r="B31" s="61" t="str">
        <f>$B$9</f>
        <v>Amy S</v>
      </c>
      <c r="C31" s="58" t="s">
        <v>107</v>
      </c>
      <c r="D31" s="58" t="s">
        <v>107</v>
      </c>
      <c r="E31" s="58" t="s">
        <v>107</v>
      </c>
      <c r="F31" s="59" t="s">
        <v>107</v>
      </c>
      <c r="H31" s="114" cm="1">
        <f t="array" ref="H31">SUM(COUNTIF($C31:$F31,$H$8:$H$19))</f>
        <v>4</v>
      </c>
      <c r="I31" s="114">
        <f t="shared" ref="I31:I47" si="2">SUM(COUNTIF($C31:$F31,"Bench"))</f>
        <v>0</v>
      </c>
      <c r="J31" s="114">
        <f t="shared" ref="J31:J47" si="3">SUM(COUNTIF($C31:$F31,"Absent"))</f>
        <v>0</v>
      </c>
    </row>
    <row r="32" spans="1:10" x14ac:dyDescent="0.25">
      <c r="B32" s="61" t="str">
        <f>$B$10</f>
        <v xml:space="preserve"> - </v>
      </c>
      <c r="C32" s="58" t="s">
        <v>108</v>
      </c>
      <c r="D32" s="58" t="s">
        <v>108</v>
      </c>
      <c r="E32" s="58" t="s">
        <v>108</v>
      </c>
      <c r="F32" s="59" t="s">
        <v>108</v>
      </c>
      <c r="H32" s="114" cm="1">
        <f t="array" ref="H32">SUM(COUNTIF($C32:$F32,$H$8:$H$19))</f>
        <v>8</v>
      </c>
      <c r="I32" s="114">
        <f t="shared" si="2"/>
        <v>0</v>
      </c>
      <c r="J32" s="114">
        <f t="shared" si="3"/>
        <v>0</v>
      </c>
    </row>
    <row r="33" spans="2:10" x14ac:dyDescent="0.25">
      <c r="B33" s="61" t="str">
        <f>B11</f>
        <v xml:space="preserve"> - </v>
      </c>
      <c r="C33" s="58" t="s">
        <v>108</v>
      </c>
      <c r="D33" s="58" t="s">
        <v>108</v>
      </c>
      <c r="E33" s="58" t="s">
        <v>108</v>
      </c>
      <c r="F33" s="59" t="s">
        <v>108</v>
      </c>
      <c r="H33" s="114" cm="1">
        <f t="array" ref="H33">SUM(COUNTIF($C33:$F33,$H$8:$H$19))</f>
        <v>8</v>
      </c>
      <c r="I33" s="114">
        <f t="shared" si="2"/>
        <v>0</v>
      </c>
      <c r="J33" s="114">
        <f t="shared" si="3"/>
        <v>0</v>
      </c>
    </row>
    <row r="34" spans="2:10" x14ac:dyDescent="0.25">
      <c r="B34" s="61" t="str">
        <f>$B$12</f>
        <v xml:space="preserve"> - </v>
      </c>
      <c r="C34" s="58" t="s">
        <v>109</v>
      </c>
      <c r="D34" s="58" t="s">
        <v>109</v>
      </c>
      <c r="E34" s="58" t="s">
        <v>109</v>
      </c>
      <c r="F34" s="59" t="s">
        <v>109</v>
      </c>
      <c r="H34" s="114" cm="1">
        <f t="array" ref="H34">SUM(COUNTIF($C34:$F34,$H$8:$H$19))</f>
        <v>4</v>
      </c>
      <c r="I34" s="114">
        <f t="shared" si="2"/>
        <v>0</v>
      </c>
      <c r="J34" s="114">
        <f t="shared" si="3"/>
        <v>0</v>
      </c>
    </row>
    <row r="35" spans="2:10" x14ac:dyDescent="0.25">
      <c r="B35" s="61" t="str">
        <f>$B$13</f>
        <v xml:space="preserve"> - </v>
      </c>
      <c r="C35" s="58" t="s">
        <v>110</v>
      </c>
      <c r="D35" s="58" t="s">
        <v>110</v>
      </c>
      <c r="E35" s="58" t="s">
        <v>110</v>
      </c>
      <c r="F35" s="59" t="s">
        <v>110</v>
      </c>
      <c r="H35" s="114" cm="1">
        <f t="array" ref="H35">SUM(COUNTIF($C35:$F35,$H$8:$H$19))</f>
        <v>4</v>
      </c>
      <c r="I35" s="114">
        <f t="shared" si="2"/>
        <v>0</v>
      </c>
      <c r="J35" s="114">
        <f t="shared" si="3"/>
        <v>0</v>
      </c>
    </row>
    <row r="36" spans="2:10" x14ac:dyDescent="0.25">
      <c r="B36" s="61" t="str">
        <f>$B$14</f>
        <v xml:space="preserve"> - </v>
      </c>
      <c r="C36" s="58" t="s">
        <v>111</v>
      </c>
      <c r="D36" s="58" t="s">
        <v>111</v>
      </c>
      <c r="E36" s="58" t="s">
        <v>111</v>
      </c>
      <c r="F36" s="59" t="s">
        <v>111</v>
      </c>
      <c r="H36" s="114" cm="1">
        <f t="array" ref="H36">SUM(COUNTIF($C36:$F36,$H$8:$H$19))</f>
        <v>8</v>
      </c>
      <c r="I36" s="114">
        <f t="shared" si="2"/>
        <v>0</v>
      </c>
      <c r="J36" s="114">
        <f t="shared" si="3"/>
        <v>0</v>
      </c>
    </row>
    <row r="37" spans="2:10" x14ac:dyDescent="0.25">
      <c r="B37" s="61" t="str">
        <f>$B$15</f>
        <v xml:space="preserve"> - </v>
      </c>
      <c r="C37" s="58" t="s">
        <v>111</v>
      </c>
      <c r="D37" s="58" t="s">
        <v>111</v>
      </c>
      <c r="E37" s="58" t="s">
        <v>111</v>
      </c>
      <c r="F37" s="59" t="s">
        <v>111</v>
      </c>
      <c r="H37" s="114" cm="1">
        <f t="array" ref="H37">SUM(COUNTIF($C37:$F37,$H$8:$H$19))</f>
        <v>8</v>
      </c>
      <c r="I37" s="114">
        <f t="shared" si="2"/>
        <v>0</v>
      </c>
      <c r="J37" s="114">
        <f t="shared" si="3"/>
        <v>0</v>
      </c>
    </row>
    <row r="38" spans="2:10" x14ac:dyDescent="0.25">
      <c r="B38" s="61" t="str">
        <f>$B$16</f>
        <v xml:space="preserve"> - </v>
      </c>
      <c r="C38" s="58" t="s">
        <v>112</v>
      </c>
      <c r="D38" s="58" t="s">
        <v>112</v>
      </c>
      <c r="E38" s="58" t="s">
        <v>112</v>
      </c>
      <c r="F38" s="59" t="s">
        <v>112</v>
      </c>
      <c r="H38" s="114" cm="1">
        <f t="array" ref="H38">SUM(COUNTIF($C38:$F38,$H$8:$H$19))</f>
        <v>4</v>
      </c>
      <c r="I38" s="114">
        <f t="shared" si="2"/>
        <v>0</v>
      </c>
      <c r="J38" s="114">
        <f t="shared" si="3"/>
        <v>0</v>
      </c>
    </row>
    <row r="39" spans="2:10" x14ac:dyDescent="0.25">
      <c r="B39" s="61" t="str">
        <f>$B$17</f>
        <v xml:space="preserve"> - </v>
      </c>
      <c r="C39" s="58" t="s">
        <v>17</v>
      </c>
      <c r="D39" s="58" t="s">
        <v>17</v>
      </c>
      <c r="E39" s="58" t="s">
        <v>17</v>
      </c>
      <c r="F39" s="59" t="s">
        <v>17</v>
      </c>
      <c r="H39" s="114" cm="1">
        <f t="array" ref="H39">SUM(COUNTIF($C39:$F39,$H$8:$H$19))</f>
        <v>4</v>
      </c>
      <c r="I39" s="114">
        <f t="shared" si="2"/>
        <v>0</v>
      </c>
      <c r="J39" s="114">
        <f t="shared" si="3"/>
        <v>0</v>
      </c>
    </row>
    <row r="40" spans="2:10" x14ac:dyDescent="0.25">
      <c r="B40" s="61" t="str">
        <f>$B$18</f>
        <v xml:space="preserve"> - </v>
      </c>
      <c r="C40" s="58" t="s">
        <v>18</v>
      </c>
      <c r="D40" s="58" t="s">
        <v>18</v>
      </c>
      <c r="E40" s="58" t="s">
        <v>18</v>
      </c>
      <c r="F40" s="59" t="s">
        <v>18</v>
      </c>
      <c r="H40" s="114" cm="1">
        <f t="array" ref="H40">SUM(COUNTIF($C40:$F40,$H$8:$H$19))</f>
        <v>4</v>
      </c>
      <c r="I40" s="114">
        <f t="shared" si="2"/>
        <v>0</v>
      </c>
      <c r="J40" s="114">
        <f t="shared" si="3"/>
        <v>0</v>
      </c>
    </row>
    <row r="41" spans="2:10" x14ac:dyDescent="0.25">
      <c r="B41" s="61" t="str">
        <f>$B$19</f>
        <v xml:space="preserve"> - </v>
      </c>
      <c r="C41" s="58" t="s">
        <v>8</v>
      </c>
      <c r="D41" s="58" t="s">
        <v>8</v>
      </c>
      <c r="E41" s="58" t="s">
        <v>8</v>
      </c>
      <c r="F41" s="59" t="s">
        <v>8</v>
      </c>
      <c r="H41" s="114" cm="1">
        <f t="array" ref="H41">SUM(COUNTIF($C41:$F41,$H$8:$H$19))</f>
        <v>0</v>
      </c>
      <c r="I41" s="114">
        <f t="shared" si="2"/>
        <v>4</v>
      </c>
      <c r="J41" s="114">
        <f t="shared" si="3"/>
        <v>0</v>
      </c>
    </row>
    <row r="42" spans="2:10" x14ac:dyDescent="0.25">
      <c r="B42" s="61" t="str">
        <f>$B$20</f>
        <v xml:space="preserve"> - </v>
      </c>
      <c r="C42" s="58" t="s">
        <v>8</v>
      </c>
      <c r="D42" s="58" t="s">
        <v>8</v>
      </c>
      <c r="E42" s="58" t="s">
        <v>8</v>
      </c>
      <c r="F42" s="59" t="s">
        <v>8</v>
      </c>
      <c r="H42" s="114" cm="1">
        <f t="array" ref="H42">SUM(COUNTIF($C42:$F42,$H$8:$H$19))</f>
        <v>0</v>
      </c>
      <c r="I42" s="114">
        <f t="shared" si="2"/>
        <v>4</v>
      </c>
      <c r="J42" s="114">
        <f t="shared" si="3"/>
        <v>0</v>
      </c>
    </row>
    <row r="43" spans="2:10" x14ac:dyDescent="0.25">
      <c r="B43" s="61" t="str">
        <f>$B$21</f>
        <v xml:space="preserve"> - </v>
      </c>
      <c r="C43" s="58" t="s">
        <v>8</v>
      </c>
      <c r="D43" s="58" t="s">
        <v>8</v>
      </c>
      <c r="E43" s="58" t="s">
        <v>8</v>
      </c>
      <c r="F43" s="59" t="s">
        <v>8</v>
      </c>
      <c r="H43" s="114" cm="1">
        <f t="array" ref="H43">SUM(COUNTIF($C43:$F43,$H$8:$H$19))</f>
        <v>0</v>
      </c>
      <c r="I43" s="114">
        <f t="shared" si="2"/>
        <v>4</v>
      </c>
      <c r="J43" s="114">
        <f t="shared" si="3"/>
        <v>0</v>
      </c>
    </row>
    <row r="44" spans="2:10" x14ac:dyDescent="0.25">
      <c r="B44" s="61" t="str">
        <f>$B$22</f>
        <v xml:space="preserve"> - </v>
      </c>
      <c r="C44" s="58" t="s">
        <v>134</v>
      </c>
      <c r="D44" s="58" t="s">
        <v>134</v>
      </c>
      <c r="E44" s="58" t="s">
        <v>134</v>
      </c>
      <c r="F44" s="59" t="s">
        <v>134</v>
      </c>
      <c r="H44" s="114" cm="1">
        <f t="array" ref="H44">SUM(COUNTIF($C44:$F44,$H$8:$H$19))</f>
        <v>0</v>
      </c>
      <c r="I44" s="114">
        <f t="shared" si="2"/>
        <v>0</v>
      </c>
      <c r="J44" s="114">
        <f t="shared" si="3"/>
        <v>4</v>
      </c>
    </row>
    <row r="45" spans="2:10" x14ac:dyDescent="0.25">
      <c r="B45" s="61" t="str">
        <f>$B$23</f>
        <v xml:space="preserve"> - </v>
      </c>
      <c r="C45" s="58" t="s">
        <v>29</v>
      </c>
      <c r="D45" s="58" t="s">
        <v>29</v>
      </c>
      <c r="E45" s="58" t="s">
        <v>29</v>
      </c>
      <c r="F45" s="59" t="s">
        <v>29</v>
      </c>
      <c r="H45" s="114" cm="1">
        <f t="array" ref="H45">SUM(COUNTIF($C45:$F45,$H$8:$H$19))</f>
        <v>0</v>
      </c>
      <c r="I45" s="114">
        <f t="shared" si="2"/>
        <v>0</v>
      </c>
      <c r="J45" s="114">
        <f t="shared" si="3"/>
        <v>0</v>
      </c>
    </row>
    <row r="46" spans="2:10" x14ac:dyDescent="0.25">
      <c r="B46" s="61" t="str">
        <f>$B$24</f>
        <v xml:space="preserve"> - </v>
      </c>
      <c r="C46" s="58" t="s">
        <v>29</v>
      </c>
      <c r="D46" s="58" t="s">
        <v>29</v>
      </c>
      <c r="E46" s="58" t="s">
        <v>29</v>
      </c>
      <c r="F46" s="59" t="s">
        <v>29</v>
      </c>
      <c r="H46" s="114" cm="1">
        <f t="array" ref="H46">SUM(COUNTIF($C46:$F46,$H$8:$H$19))</f>
        <v>0</v>
      </c>
      <c r="I46" s="114">
        <f t="shared" si="2"/>
        <v>0</v>
      </c>
      <c r="J46" s="114">
        <f t="shared" si="3"/>
        <v>0</v>
      </c>
    </row>
    <row r="47" spans="2:10" x14ac:dyDescent="0.25">
      <c r="B47" s="61" t="str">
        <f>$B$25</f>
        <v xml:space="preserve"> - </v>
      </c>
      <c r="C47" s="58" t="s">
        <v>29</v>
      </c>
      <c r="D47" s="58" t="s">
        <v>29</v>
      </c>
      <c r="E47" s="58" t="s">
        <v>29</v>
      </c>
      <c r="F47" s="59" t="s">
        <v>29</v>
      </c>
      <c r="H47" s="114" cm="1">
        <f t="array" ref="H47">SUM(COUNTIF($C47:$F47,$H$8:$H$19))</f>
        <v>0</v>
      </c>
      <c r="I47" s="114">
        <f t="shared" si="2"/>
        <v>0</v>
      </c>
      <c r="J47" s="114">
        <f t="shared" si="3"/>
        <v>0</v>
      </c>
    </row>
    <row r="48" spans="2:10" x14ac:dyDescent="0.25">
      <c r="I48" s="2"/>
      <c r="J48" s="2"/>
    </row>
    <row r="49" spans="1:10" ht="14" x14ac:dyDescent="0.3">
      <c r="A49" s="112" t="s">
        <v>137</v>
      </c>
      <c r="B49" s="4" t="s">
        <v>21</v>
      </c>
      <c r="I49" s="2"/>
      <c r="J49" s="2"/>
    </row>
    <row r="50" spans="1:10" ht="13" x14ac:dyDescent="0.3">
      <c r="B50" s="95" t="s">
        <v>25</v>
      </c>
      <c r="C50" s="96" t="s">
        <v>9</v>
      </c>
      <c r="D50" s="96" t="s">
        <v>10</v>
      </c>
      <c r="E50" s="96" t="s">
        <v>113</v>
      </c>
      <c r="F50" s="97" t="s">
        <v>114</v>
      </c>
      <c r="H50" s="113" t="s">
        <v>133</v>
      </c>
      <c r="I50" s="113" t="s">
        <v>8</v>
      </c>
      <c r="J50" s="113" t="s">
        <v>134</v>
      </c>
    </row>
    <row r="51" spans="1:10" x14ac:dyDescent="0.25">
      <c r="B51" s="61" t="str">
        <f>$B$8</f>
        <v>Joe C</v>
      </c>
      <c r="C51" s="58"/>
      <c r="D51" s="58"/>
      <c r="E51" s="58"/>
      <c r="F51" s="59"/>
      <c r="H51" s="114" cm="1">
        <f t="array" ref="H51">SUM(COUNTIF($C51:$F51,$H$8:$H$19))</f>
        <v>0</v>
      </c>
      <c r="I51" s="114">
        <f>SUM(COUNTIF($C51:$F51,"Bench"))</f>
        <v>0</v>
      </c>
      <c r="J51" s="114">
        <f>SUM(COUNTIF($C51:$F51,"Absent"))</f>
        <v>0</v>
      </c>
    </row>
    <row r="52" spans="1:10" x14ac:dyDescent="0.25">
      <c r="B52" s="61" t="str">
        <f>$B$9</f>
        <v>Amy S</v>
      </c>
      <c r="C52" s="58"/>
      <c r="D52" s="58"/>
      <c r="E52" s="58"/>
      <c r="F52" s="59"/>
      <c r="H52" s="114" cm="1">
        <f t="array" ref="H52">SUM(COUNTIF($C52:$F52,$H$8:$H$19))</f>
        <v>0</v>
      </c>
      <c r="I52" s="114">
        <f t="shared" ref="I52:I68" si="4">SUM(COUNTIF($C52:$F52,"Bench"))</f>
        <v>0</v>
      </c>
      <c r="J52" s="114">
        <f t="shared" ref="J52:J68" si="5">SUM(COUNTIF($C52:$F52,"Absent"))</f>
        <v>0</v>
      </c>
    </row>
    <row r="53" spans="1:10" x14ac:dyDescent="0.25">
      <c r="B53" s="61" t="str">
        <f>$B$10</f>
        <v xml:space="preserve"> - </v>
      </c>
      <c r="C53" s="58"/>
      <c r="D53" s="58"/>
      <c r="E53" s="58"/>
      <c r="F53" s="59"/>
      <c r="H53" s="114" cm="1">
        <f t="array" ref="H53">SUM(COUNTIF($C53:$F53,$H$8:$H$19))</f>
        <v>0</v>
      </c>
      <c r="I53" s="114">
        <f t="shared" si="4"/>
        <v>0</v>
      </c>
      <c r="J53" s="114">
        <f t="shared" si="5"/>
        <v>0</v>
      </c>
    </row>
    <row r="54" spans="1:10" x14ac:dyDescent="0.25">
      <c r="B54" s="61" t="str">
        <f>B32</f>
        <v xml:space="preserve"> - </v>
      </c>
      <c r="C54" s="58"/>
      <c r="D54" s="58"/>
      <c r="E54" s="58"/>
      <c r="F54" s="59"/>
      <c r="H54" s="114" cm="1">
        <f t="array" ref="H54">SUM(COUNTIF($C54:$F54,$H$8:$H$19))</f>
        <v>0</v>
      </c>
      <c r="I54" s="114">
        <f t="shared" si="4"/>
        <v>0</v>
      </c>
      <c r="J54" s="114">
        <f t="shared" si="5"/>
        <v>0</v>
      </c>
    </row>
    <row r="55" spans="1:10" x14ac:dyDescent="0.25">
      <c r="B55" s="61" t="str">
        <f>$B$12</f>
        <v xml:space="preserve"> - </v>
      </c>
      <c r="C55" s="58"/>
      <c r="D55" s="58"/>
      <c r="E55" s="58"/>
      <c r="F55" s="59"/>
      <c r="H55" s="114" cm="1">
        <f t="array" ref="H55">SUM(COUNTIF($C55:$F55,$H$8:$H$19))</f>
        <v>0</v>
      </c>
      <c r="I55" s="114">
        <f t="shared" si="4"/>
        <v>0</v>
      </c>
      <c r="J55" s="114">
        <f t="shared" si="5"/>
        <v>0</v>
      </c>
    </row>
    <row r="56" spans="1:10" x14ac:dyDescent="0.25">
      <c r="B56" s="61" t="str">
        <f>$B$13</f>
        <v xml:space="preserve"> - </v>
      </c>
      <c r="C56" s="58"/>
      <c r="D56" s="58"/>
      <c r="E56" s="58"/>
      <c r="F56" s="59"/>
      <c r="H56" s="114" cm="1">
        <f t="array" ref="H56">SUM(COUNTIF($C56:$F56,$H$8:$H$19))</f>
        <v>0</v>
      </c>
      <c r="I56" s="114">
        <f t="shared" si="4"/>
        <v>0</v>
      </c>
      <c r="J56" s="114">
        <f t="shared" si="5"/>
        <v>0</v>
      </c>
    </row>
    <row r="57" spans="1:10" x14ac:dyDescent="0.25">
      <c r="B57" s="61" t="str">
        <f>$B$14</f>
        <v xml:space="preserve"> - </v>
      </c>
      <c r="C57" s="58"/>
      <c r="D57" s="58"/>
      <c r="E57" s="58"/>
      <c r="F57" s="59"/>
      <c r="H57" s="114" cm="1">
        <f t="array" ref="H57">SUM(COUNTIF($C57:$F57,$H$8:$H$19))</f>
        <v>0</v>
      </c>
      <c r="I57" s="114">
        <f t="shared" si="4"/>
        <v>0</v>
      </c>
      <c r="J57" s="114">
        <f t="shared" si="5"/>
        <v>0</v>
      </c>
    </row>
    <row r="58" spans="1:10" x14ac:dyDescent="0.25">
      <c r="B58" s="61" t="str">
        <f>$B$15</f>
        <v xml:space="preserve"> - </v>
      </c>
      <c r="C58" s="58"/>
      <c r="D58" s="58"/>
      <c r="E58" s="58"/>
      <c r="F58" s="59"/>
      <c r="H58" s="114" cm="1">
        <f t="array" ref="H58">SUM(COUNTIF($C58:$F58,$H$8:$H$19))</f>
        <v>0</v>
      </c>
      <c r="I58" s="114">
        <f t="shared" si="4"/>
        <v>0</v>
      </c>
      <c r="J58" s="114">
        <f t="shared" si="5"/>
        <v>0</v>
      </c>
    </row>
    <row r="59" spans="1:10" x14ac:dyDescent="0.25">
      <c r="B59" s="61" t="str">
        <f>$B$16</f>
        <v xml:space="preserve"> - </v>
      </c>
      <c r="C59" s="58"/>
      <c r="D59" s="58"/>
      <c r="E59" s="58"/>
      <c r="F59" s="59"/>
      <c r="H59" s="114" cm="1">
        <f t="array" ref="H59">SUM(COUNTIF($C59:$F59,$H$8:$H$19))</f>
        <v>0</v>
      </c>
      <c r="I59" s="114">
        <f t="shared" si="4"/>
        <v>0</v>
      </c>
      <c r="J59" s="114">
        <f t="shared" si="5"/>
        <v>0</v>
      </c>
    </row>
    <row r="60" spans="1:10" x14ac:dyDescent="0.25">
      <c r="B60" s="61" t="str">
        <f>$B$17</f>
        <v xml:space="preserve"> - </v>
      </c>
      <c r="C60" s="58"/>
      <c r="D60" s="58"/>
      <c r="E60" s="58"/>
      <c r="F60" s="59"/>
      <c r="H60" s="114" cm="1">
        <f t="array" ref="H60">SUM(COUNTIF($C60:$F60,$H$8:$H$19))</f>
        <v>0</v>
      </c>
      <c r="I60" s="114">
        <f t="shared" si="4"/>
        <v>0</v>
      </c>
      <c r="J60" s="114">
        <f t="shared" si="5"/>
        <v>0</v>
      </c>
    </row>
    <row r="61" spans="1:10" x14ac:dyDescent="0.25">
      <c r="B61" s="61" t="str">
        <f>$B$18</f>
        <v xml:space="preserve"> - </v>
      </c>
      <c r="C61" s="58"/>
      <c r="D61" s="58"/>
      <c r="E61" s="58"/>
      <c r="F61" s="59"/>
      <c r="H61" s="114" cm="1">
        <f t="array" ref="H61">SUM(COUNTIF($C61:$F61,$H$8:$H$19))</f>
        <v>0</v>
      </c>
      <c r="I61" s="114">
        <f t="shared" si="4"/>
        <v>0</v>
      </c>
      <c r="J61" s="114">
        <f t="shared" si="5"/>
        <v>0</v>
      </c>
    </row>
    <row r="62" spans="1:10" x14ac:dyDescent="0.25">
      <c r="B62" s="61" t="str">
        <f>$B$19</f>
        <v xml:space="preserve"> - </v>
      </c>
      <c r="C62" s="58"/>
      <c r="D62" s="58"/>
      <c r="E62" s="58"/>
      <c r="F62" s="59"/>
      <c r="H62" s="114" cm="1">
        <f t="array" ref="H62">SUM(COUNTIF($C62:$F62,$H$8:$H$19))</f>
        <v>0</v>
      </c>
      <c r="I62" s="114">
        <f t="shared" si="4"/>
        <v>0</v>
      </c>
      <c r="J62" s="114">
        <f t="shared" si="5"/>
        <v>0</v>
      </c>
    </row>
    <row r="63" spans="1:10" x14ac:dyDescent="0.25">
      <c r="B63" s="61" t="str">
        <f>$B$20</f>
        <v xml:space="preserve"> - </v>
      </c>
      <c r="C63" s="58"/>
      <c r="D63" s="58"/>
      <c r="E63" s="58"/>
      <c r="F63" s="59"/>
      <c r="H63" s="114" cm="1">
        <f t="array" ref="H63">SUM(COUNTIF($C63:$F63,$H$8:$H$19))</f>
        <v>0</v>
      </c>
      <c r="I63" s="114">
        <f t="shared" si="4"/>
        <v>0</v>
      </c>
      <c r="J63" s="114">
        <f t="shared" si="5"/>
        <v>0</v>
      </c>
    </row>
    <row r="64" spans="1:10" x14ac:dyDescent="0.25">
      <c r="B64" s="61" t="str">
        <f>$B$21</f>
        <v xml:space="preserve"> - </v>
      </c>
      <c r="C64" s="58"/>
      <c r="D64" s="58"/>
      <c r="E64" s="58"/>
      <c r="F64" s="59"/>
      <c r="H64" s="114" cm="1">
        <f t="array" ref="H64">SUM(COUNTIF($C64:$F64,$H$8:$H$19))</f>
        <v>0</v>
      </c>
      <c r="I64" s="114">
        <f t="shared" si="4"/>
        <v>0</v>
      </c>
      <c r="J64" s="114">
        <f t="shared" si="5"/>
        <v>0</v>
      </c>
    </row>
    <row r="65" spans="1:10" x14ac:dyDescent="0.25">
      <c r="B65" s="61" t="str">
        <f>$B$22</f>
        <v xml:space="preserve"> - </v>
      </c>
      <c r="C65" s="58"/>
      <c r="D65" s="58"/>
      <c r="E65" s="58"/>
      <c r="F65" s="59"/>
      <c r="H65" s="114" cm="1">
        <f t="array" ref="H65">SUM(COUNTIF($C65:$F65,$H$8:$H$19))</f>
        <v>0</v>
      </c>
      <c r="I65" s="114">
        <f t="shared" si="4"/>
        <v>0</v>
      </c>
      <c r="J65" s="114">
        <f t="shared" si="5"/>
        <v>0</v>
      </c>
    </row>
    <row r="66" spans="1:10" x14ac:dyDescent="0.25">
      <c r="B66" s="61" t="str">
        <f>$B$23</f>
        <v xml:space="preserve"> - </v>
      </c>
      <c r="C66" s="58"/>
      <c r="D66" s="58"/>
      <c r="E66" s="58"/>
      <c r="F66" s="59"/>
      <c r="H66" s="114" cm="1">
        <f t="array" ref="H66">SUM(COUNTIF($C66:$F66,$H$8:$H$19))</f>
        <v>0</v>
      </c>
      <c r="I66" s="114">
        <f t="shared" si="4"/>
        <v>0</v>
      </c>
      <c r="J66" s="114">
        <f t="shared" si="5"/>
        <v>0</v>
      </c>
    </row>
    <row r="67" spans="1:10" x14ac:dyDescent="0.25">
      <c r="B67" s="61" t="str">
        <f>$B$24</f>
        <v xml:space="preserve"> - </v>
      </c>
      <c r="C67" s="58"/>
      <c r="D67" s="58"/>
      <c r="E67" s="58"/>
      <c r="F67" s="59"/>
      <c r="H67" s="114" cm="1">
        <f t="array" ref="H67">SUM(COUNTIF($C67:$F67,$H$8:$H$19))</f>
        <v>0</v>
      </c>
      <c r="I67" s="114">
        <f t="shared" si="4"/>
        <v>0</v>
      </c>
      <c r="J67" s="114">
        <f t="shared" si="5"/>
        <v>0</v>
      </c>
    </row>
    <row r="68" spans="1:10" x14ac:dyDescent="0.25">
      <c r="B68" s="61" t="str">
        <f>$B$25</f>
        <v xml:space="preserve"> - </v>
      </c>
      <c r="C68" s="58"/>
      <c r="D68" s="58"/>
      <c r="E68" s="58"/>
      <c r="F68" s="59"/>
      <c r="H68" s="114" cm="1">
        <f t="array" ref="H68">SUM(COUNTIF($C68:$F68,$H$8:$H$19))</f>
        <v>0</v>
      </c>
      <c r="I68" s="114">
        <f t="shared" si="4"/>
        <v>0</v>
      </c>
      <c r="J68" s="114">
        <f t="shared" si="5"/>
        <v>0</v>
      </c>
    </row>
    <row r="69" spans="1:10" x14ac:dyDescent="0.25">
      <c r="I69" s="2"/>
      <c r="J69" s="2"/>
    </row>
    <row r="70" spans="1:10" ht="14" x14ac:dyDescent="0.3">
      <c r="A70" s="112" t="s">
        <v>138</v>
      </c>
      <c r="B70" s="4" t="s">
        <v>21</v>
      </c>
      <c r="I70" s="2"/>
      <c r="J70" s="2"/>
    </row>
    <row r="71" spans="1:10" ht="13" x14ac:dyDescent="0.3">
      <c r="B71" s="95" t="s">
        <v>25</v>
      </c>
      <c r="C71" s="96" t="s">
        <v>9</v>
      </c>
      <c r="D71" s="96" t="s">
        <v>10</v>
      </c>
      <c r="E71" s="96" t="s">
        <v>113</v>
      </c>
      <c r="F71" s="97" t="s">
        <v>114</v>
      </c>
      <c r="H71" s="113" t="s">
        <v>133</v>
      </c>
      <c r="I71" s="113" t="s">
        <v>8</v>
      </c>
      <c r="J71" s="113" t="s">
        <v>134</v>
      </c>
    </row>
    <row r="72" spans="1:10" x14ac:dyDescent="0.25">
      <c r="B72" s="61" t="str">
        <f>$B$8</f>
        <v>Joe C</v>
      </c>
      <c r="C72" s="58"/>
      <c r="D72" s="58"/>
      <c r="E72" s="58"/>
      <c r="F72" s="59"/>
      <c r="H72" s="114" cm="1">
        <f t="array" ref="H72">SUM(COUNTIF($C72:$F72,$H$8:$H$19))</f>
        <v>0</v>
      </c>
      <c r="I72" s="114">
        <f>SUM(COUNTIF($C72:$F72,"Bench"))</f>
        <v>0</v>
      </c>
      <c r="J72" s="114">
        <f>SUM(COUNTIF($C72:$F72,"Absent"))</f>
        <v>0</v>
      </c>
    </row>
    <row r="73" spans="1:10" x14ac:dyDescent="0.25">
      <c r="B73" s="61" t="str">
        <f>$B$9</f>
        <v>Amy S</v>
      </c>
      <c r="C73" s="58"/>
      <c r="D73" s="58"/>
      <c r="E73" s="58"/>
      <c r="F73" s="59"/>
      <c r="H73" s="114" cm="1">
        <f t="array" ref="H73">SUM(COUNTIF($C73:$F73,$H$8:$H$19))</f>
        <v>0</v>
      </c>
      <c r="I73" s="114">
        <f t="shared" ref="I73:I89" si="6">SUM(COUNTIF($C73:$F73,"Bench"))</f>
        <v>0</v>
      </c>
      <c r="J73" s="114">
        <f t="shared" ref="J73:J89" si="7">SUM(COUNTIF($C73:$F73,"Absent"))</f>
        <v>0</v>
      </c>
    </row>
    <row r="74" spans="1:10" x14ac:dyDescent="0.25">
      <c r="B74" s="61" t="str">
        <f>$B$10</f>
        <v xml:space="preserve"> - </v>
      </c>
      <c r="C74" s="58"/>
      <c r="D74" s="58"/>
      <c r="E74" s="58"/>
      <c r="F74" s="59"/>
      <c r="H74" s="114" cm="1">
        <f t="array" ref="H74">SUM(COUNTIF($C74:$F74,$H$8:$H$19))</f>
        <v>0</v>
      </c>
      <c r="I74" s="114">
        <f t="shared" si="6"/>
        <v>0</v>
      </c>
      <c r="J74" s="114">
        <f t="shared" si="7"/>
        <v>0</v>
      </c>
    </row>
    <row r="75" spans="1:10" x14ac:dyDescent="0.25">
      <c r="B75" s="61" t="str">
        <f>B53</f>
        <v xml:space="preserve"> - </v>
      </c>
      <c r="C75" s="58"/>
      <c r="D75" s="58"/>
      <c r="E75" s="58"/>
      <c r="F75" s="59"/>
      <c r="H75" s="114" cm="1">
        <f t="array" ref="H75">SUM(COUNTIF($C75:$F75,$H$8:$H$19))</f>
        <v>0</v>
      </c>
      <c r="I75" s="114">
        <f t="shared" si="6"/>
        <v>0</v>
      </c>
      <c r="J75" s="114">
        <f t="shared" si="7"/>
        <v>0</v>
      </c>
    </row>
    <row r="76" spans="1:10" x14ac:dyDescent="0.25">
      <c r="B76" s="61" t="str">
        <f>$B$12</f>
        <v xml:space="preserve"> - </v>
      </c>
      <c r="C76" s="58"/>
      <c r="D76" s="58"/>
      <c r="E76" s="58"/>
      <c r="F76" s="59"/>
      <c r="H76" s="114" cm="1">
        <f t="array" ref="H76">SUM(COUNTIF($C76:$F76,$H$8:$H$19))</f>
        <v>0</v>
      </c>
      <c r="I76" s="114">
        <f t="shared" si="6"/>
        <v>0</v>
      </c>
      <c r="J76" s="114">
        <f t="shared" si="7"/>
        <v>0</v>
      </c>
    </row>
    <row r="77" spans="1:10" x14ac:dyDescent="0.25">
      <c r="B77" s="61" t="str">
        <f>$B$13</f>
        <v xml:space="preserve"> - </v>
      </c>
      <c r="C77" s="58"/>
      <c r="D77" s="58"/>
      <c r="E77" s="58"/>
      <c r="F77" s="59"/>
      <c r="H77" s="114" cm="1">
        <f t="array" ref="H77">SUM(COUNTIF($C77:$F77,$H$8:$H$19))</f>
        <v>0</v>
      </c>
      <c r="I77" s="114">
        <f t="shared" si="6"/>
        <v>0</v>
      </c>
      <c r="J77" s="114">
        <f t="shared" si="7"/>
        <v>0</v>
      </c>
    </row>
    <row r="78" spans="1:10" x14ac:dyDescent="0.25">
      <c r="B78" s="61" t="str">
        <f>$B$14</f>
        <v xml:space="preserve"> - </v>
      </c>
      <c r="C78" s="58"/>
      <c r="D78" s="58"/>
      <c r="E78" s="58"/>
      <c r="F78" s="59"/>
      <c r="H78" s="114" cm="1">
        <f t="array" ref="H78">SUM(COUNTIF($C78:$F78,$H$8:$H$19))</f>
        <v>0</v>
      </c>
      <c r="I78" s="114">
        <f t="shared" si="6"/>
        <v>0</v>
      </c>
      <c r="J78" s="114">
        <f t="shared" si="7"/>
        <v>0</v>
      </c>
    </row>
    <row r="79" spans="1:10" x14ac:dyDescent="0.25">
      <c r="B79" s="61" t="str">
        <f>$B$15</f>
        <v xml:space="preserve"> - </v>
      </c>
      <c r="C79" s="58"/>
      <c r="D79" s="58"/>
      <c r="E79" s="58"/>
      <c r="F79" s="59"/>
      <c r="H79" s="114" cm="1">
        <f t="array" ref="H79">SUM(COUNTIF($C79:$F79,$H$8:$H$19))</f>
        <v>0</v>
      </c>
      <c r="I79" s="114">
        <f t="shared" si="6"/>
        <v>0</v>
      </c>
      <c r="J79" s="114">
        <f t="shared" si="7"/>
        <v>0</v>
      </c>
    </row>
    <row r="80" spans="1:10" x14ac:dyDescent="0.25">
      <c r="B80" s="61" t="str">
        <f>$B$16</f>
        <v xml:space="preserve"> - </v>
      </c>
      <c r="C80" s="58"/>
      <c r="D80" s="58"/>
      <c r="E80" s="58"/>
      <c r="F80" s="59"/>
      <c r="H80" s="114" cm="1">
        <f t="array" ref="H80">SUM(COUNTIF($C80:$F80,$H$8:$H$19))</f>
        <v>0</v>
      </c>
      <c r="I80" s="114">
        <f t="shared" si="6"/>
        <v>0</v>
      </c>
      <c r="J80" s="114">
        <f t="shared" si="7"/>
        <v>0</v>
      </c>
    </row>
    <row r="81" spans="1:10" x14ac:dyDescent="0.25">
      <c r="B81" s="61" t="str">
        <f>$B$17</f>
        <v xml:space="preserve"> - </v>
      </c>
      <c r="C81" s="58"/>
      <c r="D81" s="58"/>
      <c r="E81" s="58"/>
      <c r="F81" s="59"/>
      <c r="H81" s="114" cm="1">
        <f t="array" ref="H81">SUM(COUNTIF($C81:$F81,$H$8:$H$19))</f>
        <v>0</v>
      </c>
      <c r="I81" s="114">
        <f t="shared" si="6"/>
        <v>0</v>
      </c>
      <c r="J81" s="114">
        <f t="shared" si="7"/>
        <v>0</v>
      </c>
    </row>
    <row r="82" spans="1:10" x14ac:dyDescent="0.25">
      <c r="B82" s="61" t="str">
        <f>$B$18</f>
        <v xml:space="preserve"> - </v>
      </c>
      <c r="C82" s="58"/>
      <c r="D82" s="58"/>
      <c r="E82" s="58"/>
      <c r="F82" s="59"/>
      <c r="H82" s="114" cm="1">
        <f t="array" ref="H82">SUM(COUNTIF($C82:$F82,$H$8:$H$19))</f>
        <v>0</v>
      </c>
      <c r="I82" s="114">
        <f t="shared" si="6"/>
        <v>0</v>
      </c>
      <c r="J82" s="114">
        <f t="shared" si="7"/>
        <v>0</v>
      </c>
    </row>
    <row r="83" spans="1:10" x14ac:dyDescent="0.25">
      <c r="B83" s="61" t="str">
        <f>$B$19</f>
        <v xml:space="preserve"> - </v>
      </c>
      <c r="C83" s="58"/>
      <c r="D83" s="58"/>
      <c r="E83" s="58"/>
      <c r="F83" s="59"/>
      <c r="H83" s="114" cm="1">
        <f t="array" ref="H83">SUM(COUNTIF($C83:$F83,$H$8:$H$19))</f>
        <v>0</v>
      </c>
      <c r="I83" s="114">
        <f t="shared" si="6"/>
        <v>0</v>
      </c>
      <c r="J83" s="114">
        <f t="shared" si="7"/>
        <v>0</v>
      </c>
    </row>
    <row r="84" spans="1:10" x14ac:dyDescent="0.25">
      <c r="B84" s="61" t="str">
        <f>$B$20</f>
        <v xml:space="preserve"> - </v>
      </c>
      <c r="C84" s="58"/>
      <c r="D84" s="58"/>
      <c r="E84" s="58"/>
      <c r="F84" s="59"/>
      <c r="H84" s="114" cm="1">
        <f t="array" ref="H84">SUM(COUNTIF($C84:$F84,$H$8:$H$19))</f>
        <v>0</v>
      </c>
      <c r="I84" s="114">
        <f t="shared" si="6"/>
        <v>0</v>
      </c>
      <c r="J84" s="114">
        <f t="shared" si="7"/>
        <v>0</v>
      </c>
    </row>
    <row r="85" spans="1:10" x14ac:dyDescent="0.25">
      <c r="B85" s="61" t="str">
        <f>$B$21</f>
        <v xml:space="preserve"> - </v>
      </c>
      <c r="C85" s="58"/>
      <c r="D85" s="58"/>
      <c r="E85" s="58"/>
      <c r="F85" s="59"/>
      <c r="H85" s="114" cm="1">
        <f t="array" ref="H85">SUM(COUNTIF($C85:$F85,$H$8:$H$19))</f>
        <v>0</v>
      </c>
      <c r="I85" s="114">
        <f t="shared" si="6"/>
        <v>0</v>
      </c>
      <c r="J85" s="114">
        <f t="shared" si="7"/>
        <v>0</v>
      </c>
    </row>
    <row r="86" spans="1:10" x14ac:dyDescent="0.25">
      <c r="B86" s="61" t="str">
        <f>$B$22</f>
        <v xml:space="preserve"> - </v>
      </c>
      <c r="C86" s="58"/>
      <c r="D86" s="58"/>
      <c r="E86" s="58"/>
      <c r="F86" s="59"/>
      <c r="H86" s="114" cm="1">
        <f t="array" ref="H86">SUM(COUNTIF($C86:$F86,$H$8:$H$19))</f>
        <v>0</v>
      </c>
      <c r="I86" s="114">
        <f t="shared" si="6"/>
        <v>0</v>
      </c>
      <c r="J86" s="114">
        <f t="shared" si="7"/>
        <v>0</v>
      </c>
    </row>
    <row r="87" spans="1:10" x14ac:dyDescent="0.25">
      <c r="B87" s="61" t="str">
        <f>$B$23</f>
        <v xml:space="preserve"> - </v>
      </c>
      <c r="C87" s="58"/>
      <c r="D87" s="58"/>
      <c r="E87" s="58"/>
      <c r="F87" s="59"/>
      <c r="H87" s="114" cm="1">
        <f t="array" ref="H87">SUM(COUNTIF($C87:$F87,$H$8:$H$19))</f>
        <v>0</v>
      </c>
      <c r="I87" s="114">
        <f t="shared" si="6"/>
        <v>0</v>
      </c>
      <c r="J87" s="114">
        <f t="shared" si="7"/>
        <v>0</v>
      </c>
    </row>
    <row r="88" spans="1:10" x14ac:dyDescent="0.25">
      <c r="B88" s="61" t="str">
        <f>$B$24</f>
        <v xml:space="preserve"> - </v>
      </c>
      <c r="C88" s="58"/>
      <c r="D88" s="58"/>
      <c r="E88" s="58"/>
      <c r="F88" s="59"/>
      <c r="H88" s="114" cm="1">
        <f t="array" ref="H88">SUM(COUNTIF($C88:$F88,$H$8:$H$19))</f>
        <v>0</v>
      </c>
      <c r="I88" s="114">
        <f t="shared" si="6"/>
        <v>0</v>
      </c>
      <c r="J88" s="114">
        <f t="shared" si="7"/>
        <v>0</v>
      </c>
    </row>
    <row r="89" spans="1:10" x14ac:dyDescent="0.25">
      <c r="B89" s="61" t="str">
        <f>$B$25</f>
        <v xml:space="preserve"> - </v>
      </c>
      <c r="C89" s="58"/>
      <c r="D89" s="58"/>
      <c r="E89" s="58"/>
      <c r="F89" s="59"/>
      <c r="H89" s="114" cm="1">
        <f t="array" ref="H89">SUM(COUNTIF($C89:$F89,$H$8:$H$19))</f>
        <v>0</v>
      </c>
      <c r="I89" s="114">
        <f t="shared" si="6"/>
        <v>0</v>
      </c>
      <c r="J89" s="114">
        <f t="shared" si="7"/>
        <v>0</v>
      </c>
    </row>
    <row r="90" spans="1:10" x14ac:dyDescent="0.25">
      <c r="I90" s="2"/>
      <c r="J90" s="2"/>
    </row>
    <row r="91" spans="1:10" ht="14" x14ac:dyDescent="0.3">
      <c r="A91" s="112" t="s">
        <v>138</v>
      </c>
      <c r="B91" s="4" t="s">
        <v>21</v>
      </c>
      <c r="I91" s="2"/>
      <c r="J91" s="2"/>
    </row>
    <row r="92" spans="1:10" ht="13" x14ac:dyDescent="0.3">
      <c r="B92" s="95" t="s">
        <v>25</v>
      </c>
      <c r="C92" s="96" t="s">
        <v>9</v>
      </c>
      <c r="D92" s="96" t="s">
        <v>10</v>
      </c>
      <c r="E92" s="96" t="s">
        <v>113</v>
      </c>
      <c r="F92" s="97" t="s">
        <v>114</v>
      </c>
      <c r="H92" s="113" t="s">
        <v>133</v>
      </c>
      <c r="I92" s="113" t="s">
        <v>8</v>
      </c>
      <c r="J92" s="113" t="s">
        <v>134</v>
      </c>
    </row>
    <row r="93" spans="1:10" x14ac:dyDescent="0.25">
      <c r="B93" s="61" t="str">
        <f>$B$8</f>
        <v>Joe C</v>
      </c>
      <c r="C93" s="58"/>
      <c r="D93" s="58"/>
      <c r="E93" s="58"/>
      <c r="F93" s="59"/>
      <c r="H93" s="114" cm="1">
        <f t="array" ref="H93">SUM(COUNTIF($C93:$F93,$H$8:$H$19))</f>
        <v>0</v>
      </c>
      <c r="I93" s="114">
        <f>SUM(COUNTIF($C93:$F93,"Bench"))</f>
        <v>0</v>
      </c>
      <c r="J93" s="114">
        <f>SUM(COUNTIF($C93:$F93,"Absent"))</f>
        <v>0</v>
      </c>
    </row>
    <row r="94" spans="1:10" x14ac:dyDescent="0.25">
      <c r="B94" s="61" t="str">
        <f>$B$9</f>
        <v>Amy S</v>
      </c>
      <c r="C94" s="58"/>
      <c r="D94" s="58"/>
      <c r="E94" s="58"/>
      <c r="F94" s="59"/>
      <c r="H94" s="114" cm="1">
        <f t="array" ref="H94">SUM(COUNTIF($C94:$F94,$H$8:$H$19))</f>
        <v>0</v>
      </c>
      <c r="I94" s="114">
        <f t="shared" ref="I94:I110" si="8">SUM(COUNTIF($C94:$F94,"Bench"))</f>
        <v>0</v>
      </c>
      <c r="J94" s="114">
        <f t="shared" ref="J94:J110" si="9">SUM(COUNTIF($C94:$F94,"Absent"))</f>
        <v>0</v>
      </c>
    </row>
    <row r="95" spans="1:10" x14ac:dyDescent="0.25">
      <c r="B95" s="61" t="str">
        <f>$B$10</f>
        <v xml:space="preserve"> - </v>
      </c>
      <c r="C95" s="58"/>
      <c r="D95" s="58"/>
      <c r="E95" s="58"/>
      <c r="F95" s="59"/>
      <c r="H95" s="114" cm="1">
        <f t="array" ref="H95">SUM(COUNTIF($C95:$F95,$H$8:$H$19))</f>
        <v>0</v>
      </c>
      <c r="I95" s="114">
        <f t="shared" si="8"/>
        <v>0</v>
      </c>
      <c r="J95" s="114">
        <f t="shared" si="9"/>
        <v>0</v>
      </c>
    </row>
    <row r="96" spans="1:10" x14ac:dyDescent="0.25">
      <c r="B96" s="61" t="str">
        <f>B74</f>
        <v xml:space="preserve"> - </v>
      </c>
      <c r="C96" s="58"/>
      <c r="D96" s="58"/>
      <c r="E96" s="58"/>
      <c r="F96" s="59"/>
      <c r="H96" s="114" cm="1">
        <f t="array" ref="H96">SUM(COUNTIF($C96:$F96,$H$8:$H$19))</f>
        <v>0</v>
      </c>
      <c r="I96" s="114">
        <f t="shared" si="8"/>
        <v>0</v>
      </c>
      <c r="J96" s="114">
        <f t="shared" si="9"/>
        <v>0</v>
      </c>
    </row>
    <row r="97" spans="1:10" x14ac:dyDescent="0.25">
      <c r="B97" s="61" t="str">
        <f>$B$12</f>
        <v xml:space="preserve"> - </v>
      </c>
      <c r="C97" s="58"/>
      <c r="D97" s="58"/>
      <c r="E97" s="58"/>
      <c r="F97" s="59"/>
      <c r="H97" s="114" cm="1">
        <f t="array" ref="H97">SUM(COUNTIF($C97:$F97,$H$8:$H$19))</f>
        <v>0</v>
      </c>
      <c r="I97" s="114">
        <f t="shared" si="8"/>
        <v>0</v>
      </c>
      <c r="J97" s="114">
        <f t="shared" si="9"/>
        <v>0</v>
      </c>
    </row>
    <row r="98" spans="1:10" x14ac:dyDescent="0.25">
      <c r="B98" s="61" t="str">
        <f>$B$13</f>
        <v xml:space="preserve"> - </v>
      </c>
      <c r="C98" s="58"/>
      <c r="D98" s="58"/>
      <c r="E98" s="58"/>
      <c r="F98" s="59"/>
      <c r="H98" s="114" cm="1">
        <f t="array" ref="H98">SUM(COUNTIF($C98:$F98,$H$8:$H$19))</f>
        <v>0</v>
      </c>
      <c r="I98" s="114">
        <f t="shared" si="8"/>
        <v>0</v>
      </c>
      <c r="J98" s="114">
        <f t="shared" si="9"/>
        <v>0</v>
      </c>
    </row>
    <row r="99" spans="1:10" x14ac:dyDescent="0.25">
      <c r="B99" s="61" t="str">
        <f>$B$14</f>
        <v xml:space="preserve"> - </v>
      </c>
      <c r="C99" s="58"/>
      <c r="D99" s="58"/>
      <c r="E99" s="58"/>
      <c r="F99" s="59"/>
      <c r="H99" s="114" cm="1">
        <f t="array" ref="H99">SUM(COUNTIF($C99:$F99,$H$8:$H$19))</f>
        <v>0</v>
      </c>
      <c r="I99" s="114">
        <f t="shared" si="8"/>
        <v>0</v>
      </c>
      <c r="J99" s="114">
        <f t="shared" si="9"/>
        <v>0</v>
      </c>
    </row>
    <row r="100" spans="1:10" x14ac:dyDescent="0.25">
      <c r="B100" s="61" t="str">
        <f>$B$15</f>
        <v xml:space="preserve"> - </v>
      </c>
      <c r="C100" s="58"/>
      <c r="D100" s="58"/>
      <c r="E100" s="58"/>
      <c r="F100" s="59"/>
      <c r="H100" s="114" cm="1">
        <f t="array" ref="H100">SUM(COUNTIF($C100:$F100,$H$8:$H$19))</f>
        <v>0</v>
      </c>
      <c r="I100" s="114">
        <f t="shared" si="8"/>
        <v>0</v>
      </c>
      <c r="J100" s="114">
        <f t="shared" si="9"/>
        <v>0</v>
      </c>
    </row>
    <row r="101" spans="1:10" x14ac:dyDescent="0.25">
      <c r="B101" s="61" t="str">
        <f>$B$16</f>
        <v xml:space="preserve"> - </v>
      </c>
      <c r="C101" s="58"/>
      <c r="D101" s="58"/>
      <c r="E101" s="58"/>
      <c r="F101" s="59"/>
      <c r="H101" s="114" cm="1">
        <f t="array" ref="H101">SUM(COUNTIF($C101:$F101,$H$8:$H$19))</f>
        <v>0</v>
      </c>
      <c r="I101" s="114">
        <f t="shared" si="8"/>
        <v>0</v>
      </c>
      <c r="J101" s="114">
        <f t="shared" si="9"/>
        <v>0</v>
      </c>
    </row>
    <row r="102" spans="1:10" x14ac:dyDescent="0.25">
      <c r="B102" s="61" t="str">
        <f>$B$17</f>
        <v xml:space="preserve"> - </v>
      </c>
      <c r="C102" s="58"/>
      <c r="D102" s="58"/>
      <c r="E102" s="58"/>
      <c r="F102" s="59"/>
      <c r="H102" s="114" cm="1">
        <f t="array" ref="H102">SUM(COUNTIF($C102:$F102,$H$8:$H$19))</f>
        <v>0</v>
      </c>
      <c r="I102" s="114">
        <f t="shared" si="8"/>
        <v>0</v>
      </c>
      <c r="J102" s="114">
        <f t="shared" si="9"/>
        <v>0</v>
      </c>
    </row>
    <row r="103" spans="1:10" x14ac:dyDescent="0.25">
      <c r="B103" s="61" t="str">
        <f>$B$18</f>
        <v xml:space="preserve"> - </v>
      </c>
      <c r="C103" s="58"/>
      <c r="D103" s="58"/>
      <c r="E103" s="58"/>
      <c r="F103" s="59"/>
      <c r="H103" s="114" cm="1">
        <f t="array" ref="H103">SUM(COUNTIF($C103:$F103,$H$8:$H$19))</f>
        <v>0</v>
      </c>
      <c r="I103" s="114">
        <f t="shared" si="8"/>
        <v>0</v>
      </c>
      <c r="J103" s="114">
        <f t="shared" si="9"/>
        <v>0</v>
      </c>
    </row>
    <row r="104" spans="1:10" x14ac:dyDescent="0.25">
      <c r="B104" s="61" t="str">
        <f>$B$19</f>
        <v xml:space="preserve"> - </v>
      </c>
      <c r="C104" s="58"/>
      <c r="D104" s="58"/>
      <c r="E104" s="58"/>
      <c r="F104" s="59"/>
      <c r="H104" s="114" cm="1">
        <f t="array" ref="H104">SUM(COUNTIF($C104:$F104,$H$8:$H$19))</f>
        <v>0</v>
      </c>
      <c r="I104" s="114">
        <f t="shared" si="8"/>
        <v>0</v>
      </c>
      <c r="J104" s="114">
        <f t="shared" si="9"/>
        <v>0</v>
      </c>
    </row>
    <row r="105" spans="1:10" x14ac:dyDescent="0.25">
      <c r="B105" s="61" t="str">
        <f>$B$20</f>
        <v xml:space="preserve"> - </v>
      </c>
      <c r="C105" s="58"/>
      <c r="D105" s="58"/>
      <c r="E105" s="58"/>
      <c r="F105" s="59"/>
      <c r="H105" s="114" cm="1">
        <f t="array" ref="H105">SUM(COUNTIF($C105:$F105,$H$8:$H$19))</f>
        <v>0</v>
      </c>
      <c r="I105" s="114">
        <f t="shared" si="8"/>
        <v>0</v>
      </c>
      <c r="J105" s="114">
        <f t="shared" si="9"/>
        <v>0</v>
      </c>
    </row>
    <row r="106" spans="1:10" x14ac:dyDescent="0.25">
      <c r="B106" s="61" t="str">
        <f>$B$21</f>
        <v xml:space="preserve"> - </v>
      </c>
      <c r="C106" s="58"/>
      <c r="D106" s="58"/>
      <c r="E106" s="58"/>
      <c r="F106" s="59"/>
      <c r="H106" s="114" cm="1">
        <f t="array" ref="H106">SUM(COUNTIF($C106:$F106,$H$8:$H$19))</f>
        <v>0</v>
      </c>
      <c r="I106" s="114">
        <f t="shared" si="8"/>
        <v>0</v>
      </c>
      <c r="J106" s="114">
        <f t="shared" si="9"/>
        <v>0</v>
      </c>
    </row>
    <row r="107" spans="1:10" x14ac:dyDescent="0.25">
      <c r="B107" s="61" t="str">
        <f>$B$22</f>
        <v xml:space="preserve"> - </v>
      </c>
      <c r="C107" s="58"/>
      <c r="D107" s="58"/>
      <c r="E107" s="58"/>
      <c r="F107" s="59"/>
      <c r="H107" s="114" cm="1">
        <f t="array" ref="H107">SUM(COUNTIF($C107:$F107,$H$8:$H$19))</f>
        <v>0</v>
      </c>
      <c r="I107" s="114">
        <f t="shared" si="8"/>
        <v>0</v>
      </c>
      <c r="J107" s="114">
        <f t="shared" si="9"/>
        <v>0</v>
      </c>
    </row>
    <row r="108" spans="1:10" x14ac:dyDescent="0.25">
      <c r="B108" s="61" t="str">
        <f>$B$23</f>
        <v xml:space="preserve"> - </v>
      </c>
      <c r="C108" s="58"/>
      <c r="D108" s="58"/>
      <c r="E108" s="58"/>
      <c r="F108" s="59"/>
      <c r="H108" s="114" cm="1">
        <f t="array" ref="H108">SUM(COUNTIF($C108:$F108,$H$8:$H$19))</f>
        <v>0</v>
      </c>
      <c r="I108" s="114">
        <f t="shared" si="8"/>
        <v>0</v>
      </c>
      <c r="J108" s="114">
        <f t="shared" si="9"/>
        <v>0</v>
      </c>
    </row>
    <row r="109" spans="1:10" x14ac:dyDescent="0.25">
      <c r="B109" s="61" t="str">
        <f>$B$24</f>
        <v xml:space="preserve"> - </v>
      </c>
      <c r="C109" s="58"/>
      <c r="D109" s="58"/>
      <c r="E109" s="58"/>
      <c r="F109" s="59"/>
      <c r="H109" s="114" cm="1">
        <f t="array" ref="H109">SUM(COUNTIF($C109:$F109,$H$8:$H$19))</f>
        <v>0</v>
      </c>
      <c r="I109" s="114">
        <f t="shared" si="8"/>
        <v>0</v>
      </c>
      <c r="J109" s="114">
        <f t="shared" si="9"/>
        <v>0</v>
      </c>
    </row>
    <row r="110" spans="1:10" x14ac:dyDescent="0.25">
      <c r="B110" s="61" t="str">
        <f>$B$25</f>
        <v xml:space="preserve"> - </v>
      </c>
      <c r="C110" s="58"/>
      <c r="D110" s="58"/>
      <c r="E110" s="58"/>
      <c r="F110" s="59"/>
      <c r="H110" s="114" cm="1">
        <f t="array" ref="H110">SUM(COUNTIF($C110:$F110,$H$8:$H$19))</f>
        <v>0</v>
      </c>
      <c r="I110" s="114">
        <f t="shared" si="8"/>
        <v>0</v>
      </c>
      <c r="J110" s="114">
        <f t="shared" si="9"/>
        <v>0</v>
      </c>
    </row>
    <row r="111" spans="1:10" x14ac:dyDescent="0.25">
      <c r="I111" s="2"/>
      <c r="J111" s="2"/>
    </row>
    <row r="112" spans="1:10" ht="14" x14ac:dyDescent="0.3">
      <c r="A112" s="112" t="s">
        <v>139</v>
      </c>
      <c r="B112" s="4" t="s">
        <v>21</v>
      </c>
      <c r="I112" s="2"/>
      <c r="J112" s="2"/>
    </row>
    <row r="113" spans="2:10" ht="13" x14ac:dyDescent="0.3">
      <c r="B113" s="95" t="s">
        <v>25</v>
      </c>
      <c r="C113" s="96" t="s">
        <v>9</v>
      </c>
      <c r="D113" s="96" t="s">
        <v>10</v>
      </c>
      <c r="E113" s="96" t="s">
        <v>113</v>
      </c>
      <c r="F113" s="97" t="s">
        <v>114</v>
      </c>
      <c r="H113" s="113" t="s">
        <v>133</v>
      </c>
      <c r="I113" s="113" t="s">
        <v>8</v>
      </c>
      <c r="J113" s="113" t="s">
        <v>134</v>
      </c>
    </row>
    <row r="114" spans="2:10" x14ac:dyDescent="0.25">
      <c r="B114" s="61" t="str">
        <f>$B$8</f>
        <v>Joe C</v>
      </c>
      <c r="C114" s="58"/>
      <c r="D114" s="58"/>
      <c r="E114" s="58"/>
      <c r="F114" s="59"/>
      <c r="H114" s="114" cm="1">
        <f t="array" ref="H114">SUM(COUNTIF($C114:$F114,$H$8:$H$19))</f>
        <v>0</v>
      </c>
      <c r="I114" s="114">
        <f>SUM(COUNTIF($C114:$F114,"Bench"))</f>
        <v>0</v>
      </c>
      <c r="J114" s="114">
        <f>SUM(COUNTIF($C114:$F114,"Absent"))</f>
        <v>0</v>
      </c>
    </row>
    <row r="115" spans="2:10" x14ac:dyDescent="0.25">
      <c r="B115" s="61" t="str">
        <f>$B$9</f>
        <v>Amy S</v>
      </c>
      <c r="C115" s="58"/>
      <c r="D115" s="58"/>
      <c r="E115" s="58"/>
      <c r="F115" s="59"/>
      <c r="H115" s="114" cm="1">
        <f t="array" ref="H115">SUM(COUNTIF($C115:$F115,$H$8:$H$19))</f>
        <v>0</v>
      </c>
      <c r="I115" s="114">
        <f t="shared" ref="I115:I131" si="10">SUM(COUNTIF($C115:$F115,"Bench"))</f>
        <v>0</v>
      </c>
      <c r="J115" s="114">
        <f t="shared" ref="J115:J131" si="11">SUM(COUNTIF($C115:$F115,"Absent"))</f>
        <v>0</v>
      </c>
    </row>
    <row r="116" spans="2:10" x14ac:dyDescent="0.25">
      <c r="B116" s="61" t="str">
        <f>$B$10</f>
        <v xml:space="preserve"> - </v>
      </c>
      <c r="C116" s="58"/>
      <c r="D116" s="58"/>
      <c r="E116" s="58"/>
      <c r="F116" s="59"/>
      <c r="H116" s="114" cm="1">
        <f t="array" ref="H116">SUM(COUNTIF($C116:$F116,$H$8:$H$19))</f>
        <v>0</v>
      </c>
      <c r="I116" s="114">
        <f t="shared" si="10"/>
        <v>0</v>
      </c>
      <c r="J116" s="114">
        <f t="shared" si="11"/>
        <v>0</v>
      </c>
    </row>
    <row r="117" spans="2:10" x14ac:dyDescent="0.25">
      <c r="B117" s="61" t="str">
        <f>B95</f>
        <v xml:space="preserve"> - </v>
      </c>
      <c r="C117" s="58"/>
      <c r="D117" s="58"/>
      <c r="E117" s="58"/>
      <c r="F117" s="59"/>
      <c r="H117" s="114" cm="1">
        <f t="array" ref="H117">SUM(COUNTIF($C117:$F117,$H$8:$H$19))</f>
        <v>0</v>
      </c>
      <c r="I117" s="114">
        <f t="shared" si="10"/>
        <v>0</v>
      </c>
      <c r="J117" s="114">
        <f t="shared" si="11"/>
        <v>0</v>
      </c>
    </row>
    <row r="118" spans="2:10" x14ac:dyDescent="0.25">
      <c r="B118" s="61" t="str">
        <f>$B$12</f>
        <v xml:space="preserve"> - </v>
      </c>
      <c r="C118" s="58"/>
      <c r="D118" s="58"/>
      <c r="E118" s="58"/>
      <c r="F118" s="59"/>
      <c r="H118" s="114" cm="1">
        <f t="array" ref="H118">SUM(COUNTIF($C118:$F118,$H$8:$H$19))</f>
        <v>0</v>
      </c>
      <c r="I118" s="114">
        <f t="shared" si="10"/>
        <v>0</v>
      </c>
      <c r="J118" s="114">
        <f t="shared" si="11"/>
        <v>0</v>
      </c>
    </row>
    <row r="119" spans="2:10" x14ac:dyDescent="0.25">
      <c r="B119" s="61" t="str">
        <f>$B$13</f>
        <v xml:space="preserve"> - </v>
      </c>
      <c r="C119" s="58"/>
      <c r="D119" s="58"/>
      <c r="E119" s="58"/>
      <c r="F119" s="59"/>
      <c r="H119" s="114" cm="1">
        <f t="array" ref="H119">SUM(COUNTIF($C119:$F119,$H$8:$H$19))</f>
        <v>0</v>
      </c>
      <c r="I119" s="114">
        <f t="shared" si="10"/>
        <v>0</v>
      </c>
      <c r="J119" s="114">
        <f t="shared" si="11"/>
        <v>0</v>
      </c>
    </row>
    <row r="120" spans="2:10" x14ac:dyDescent="0.25">
      <c r="B120" s="61" t="str">
        <f>$B$14</f>
        <v xml:space="preserve"> - </v>
      </c>
      <c r="C120" s="58"/>
      <c r="D120" s="58"/>
      <c r="E120" s="58"/>
      <c r="F120" s="59"/>
      <c r="H120" s="114" cm="1">
        <f t="array" ref="H120">SUM(COUNTIF($C120:$F120,$H$8:$H$19))</f>
        <v>0</v>
      </c>
      <c r="I120" s="114">
        <f t="shared" si="10"/>
        <v>0</v>
      </c>
      <c r="J120" s="114">
        <f t="shared" si="11"/>
        <v>0</v>
      </c>
    </row>
    <row r="121" spans="2:10" x14ac:dyDescent="0.25">
      <c r="B121" s="61" t="str">
        <f>$B$15</f>
        <v xml:space="preserve"> - </v>
      </c>
      <c r="C121" s="58"/>
      <c r="D121" s="58"/>
      <c r="E121" s="58"/>
      <c r="F121" s="59"/>
      <c r="H121" s="114" cm="1">
        <f t="array" ref="H121">SUM(COUNTIF($C121:$F121,$H$8:$H$19))</f>
        <v>0</v>
      </c>
      <c r="I121" s="114">
        <f t="shared" si="10"/>
        <v>0</v>
      </c>
      <c r="J121" s="114">
        <f t="shared" si="11"/>
        <v>0</v>
      </c>
    </row>
    <row r="122" spans="2:10" x14ac:dyDescent="0.25">
      <c r="B122" s="61" t="str">
        <f>$B$16</f>
        <v xml:space="preserve"> - </v>
      </c>
      <c r="C122" s="58"/>
      <c r="D122" s="58"/>
      <c r="E122" s="58"/>
      <c r="F122" s="59"/>
      <c r="H122" s="114" cm="1">
        <f t="array" ref="H122">SUM(COUNTIF($C122:$F122,$H$8:$H$19))</f>
        <v>0</v>
      </c>
      <c r="I122" s="114">
        <f t="shared" si="10"/>
        <v>0</v>
      </c>
      <c r="J122" s="114">
        <f t="shared" si="11"/>
        <v>0</v>
      </c>
    </row>
    <row r="123" spans="2:10" x14ac:dyDescent="0.25">
      <c r="B123" s="61" t="str">
        <f>$B$17</f>
        <v xml:space="preserve"> - </v>
      </c>
      <c r="C123" s="58"/>
      <c r="D123" s="58"/>
      <c r="E123" s="58"/>
      <c r="F123" s="59"/>
      <c r="H123" s="114" cm="1">
        <f t="array" ref="H123">SUM(COUNTIF($C123:$F123,$H$8:$H$19))</f>
        <v>0</v>
      </c>
      <c r="I123" s="114">
        <f t="shared" si="10"/>
        <v>0</v>
      </c>
      <c r="J123" s="114">
        <f t="shared" si="11"/>
        <v>0</v>
      </c>
    </row>
    <row r="124" spans="2:10" x14ac:dyDescent="0.25">
      <c r="B124" s="61" t="str">
        <f>$B$18</f>
        <v xml:space="preserve"> - </v>
      </c>
      <c r="C124" s="58"/>
      <c r="D124" s="58"/>
      <c r="E124" s="58"/>
      <c r="F124" s="59"/>
      <c r="H124" s="114" cm="1">
        <f t="array" ref="H124">SUM(COUNTIF($C124:$F124,$H$8:$H$19))</f>
        <v>0</v>
      </c>
      <c r="I124" s="114">
        <f t="shared" si="10"/>
        <v>0</v>
      </c>
      <c r="J124" s="114">
        <f t="shared" si="11"/>
        <v>0</v>
      </c>
    </row>
    <row r="125" spans="2:10" x14ac:dyDescent="0.25">
      <c r="B125" s="61" t="str">
        <f>$B$19</f>
        <v xml:space="preserve"> - </v>
      </c>
      <c r="C125" s="58"/>
      <c r="D125" s="58"/>
      <c r="E125" s="58"/>
      <c r="F125" s="59"/>
      <c r="H125" s="114" cm="1">
        <f t="array" ref="H125">SUM(COUNTIF($C125:$F125,$H$8:$H$19))</f>
        <v>0</v>
      </c>
      <c r="I125" s="114">
        <f t="shared" si="10"/>
        <v>0</v>
      </c>
      <c r="J125" s="114">
        <f t="shared" si="11"/>
        <v>0</v>
      </c>
    </row>
    <row r="126" spans="2:10" x14ac:dyDescent="0.25">
      <c r="B126" s="61" t="str">
        <f>$B$20</f>
        <v xml:space="preserve"> - </v>
      </c>
      <c r="C126" s="58"/>
      <c r="D126" s="58"/>
      <c r="E126" s="58"/>
      <c r="F126" s="59"/>
      <c r="H126" s="114" cm="1">
        <f t="array" ref="H126">SUM(COUNTIF($C126:$F126,$H$8:$H$19))</f>
        <v>0</v>
      </c>
      <c r="I126" s="114">
        <f t="shared" si="10"/>
        <v>0</v>
      </c>
      <c r="J126" s="114">
        <f t="shared" si="11"/>
        <v>0</v>
      </c>
    </row>
    <row r="127" spans="2:10" x14ac:dyDescent="0.25">
      <c r="B127" s="61" t="str">
        <f>$B$21</f>
        <v xml:space="preserve"> - </v>
      </c>
      <c r="C127" s="58"/>
      <c r="D127" s="58"/>
      <c r="E127" s="58"/>
      <c r="F127" s="59"/>
      <c r="H127" s="114" cm="1">
        <f t="array" ref="H127">SUM(COUNTIF($C127:$F127,$H$8:$H$19))</f>
        <v>0</v>
      </c>
      <c r="I127" s="114">
        <f t="shared" si="10"/>
        <v>0</v>
      </c>
      <c r="J127" s="114">
        <f t="shared" si="11"/>
        <v>0</v>
      </c>
    </row>
    <row r="128" spans="2:10" x14ac:dyDescent="0.25">
      <c r="B128" s="61" t="str">
        <f>$B$22</f>
        <v xml:space="preserve"> - </v>
      </c>
      <c r="C128" s="58"/>
      <c r="D128" s="58"/>
      <c r="E128" s="58"/>
      <c r="F128" s="59"/>
      <c r="H128" s="114" cm="1">
        <f t="array" ref="H128">SUM(COUNTIF($C128:$F128,$H$8:$H$19))</f>
        <v>0</v>
      </c>
      <c r="I128" s="114">
        <f t="shared" si="10"/>
        <v>0</v>
      </c>
      <c r="J128" s="114">
        <f t="shared" si="11"/>
        <v>0</v>
      </c>
    </row>
    <row r="129" spans="1:10" x14ac:dyDescent="0.25">
      <c r="B129" s="61" t="str">
        <f>$B$23</f>
        <v xml:space="preserve"> - </v>
      </c>
      <c r="C129" s="58"/>
      <c r="D129" s="58"/>
      <c r="E129" s="58"/>
      <c r="F129" s="59"/>
      <c r="H129" s="114" cm="1">
        <f t="array" ref="H129">SUM(COUNTIF($C129:$F129,$H$8:$H$19))</f>
        <v>0</v>
      </c>
      <c r="I129" s="114">
        <f t="shared" si="10"/>
        <v>0</v>
      </c>
      <c r="J129" s="114">
        <f t="shared" si="11"/>
        <v>0</v>
      </c>
    </row>
    <row r="130" spans="1:10" x14ac:dyDescent="0.25">
      <c r="B130" s="61" t="str">
        <f>$B$24</f>
        <v xml:space="preserve"> - </v>
      </c>
      <c r="C130" s="58"/>
      <c r="D130" s="58"/>
      <c r="E130" s="58"/>
      <c r="F130" s="59"/>
      <c r="H130" s="114" cm="1">
        <f t="array" ref="H130">SUM(COUNTIF($C130:$F130,$H$8:$H$19))</f>
        <v>0</v>
      </c>
      <c r="I130" s="114">
        <f t="shared" si="10"/>
        <v>0</v>
      </c>
      <c r="J130" s="114">
        <f t="shared" si="11"/>
        <v>0</v>
      </c>
    </row>
    <row r="131" spans="1:10" x14ac:dyDescent="0.25">
      <c r="B131" s="61" t="str">
        <f>$B$25</f>
        <v xml:space="preserve"> - </v>
      </c>
      <c r="C131" s="58"/>
      <c r="D131" s="58"/>
      <c r="E131" s="58"/>
      <c r="F131" s="59"/>
      <c r="H131" s="114" cm="1">
        <f t="array" ref="H131">SUM(COUNTIF($C131:$F131,$H$8:$H$19))</f>
        <v>0</v>
      </c>
      <c r="I131" s="114">
        <f t="shared" si="10"/>
        <v>0</v>
      </c>
      <c r="J131" s="114">
        <f t="shared" si="11"/>
        <v>0</v>
      </c>
    </row>
    <row r="132" spans="1:10" x14ac:dyDescent="0.25">
      <c r="I132" s="2"/>
      <c r="J132" s="2"/>
    </row>
    <row r="133" spans="1:10" ht="14" x14ac:dyDescent="0.3">
      <c r="A133" s="112" t="s">
        <v>140</v>
      </c>
      <c r="B133" s="4" t="s">
        <v>21</v>
      </c>
      <c r="I133" s="2"/>
      <c r="J133" s="2"/>
    </row>
    <row r="134" spans="1:10" ht="13" x14ac:dyDescent="0.3">
      <c r="B134" s="95" t="s">
        <v>25</v>
      </c>
      <c r="C134" s="96" t="s">
        <v>9</v>
      </c>
      <c r="D134" s="96" t="s">
        <v>10</v>
      </c>
      <c r="E134" s="96" t="s">
        <v>113</v>
      </c>
      <c r="F134" s="97" t="s">
        <v>114</v>
      </c>
      <c r="H134" s="113" t="s">
        <v>133</v>
      </c>
      <c r="I134" s="113" t="s">
        <v>8</v>
      </c>
      <c r="J134" s="113" t="s">
        <v>134</v>
      </c>
    </row>
    <row r="135" spans="1:10" x14ac:dyDescent="0.25">
      <c r="B135" s="61" t="str">
        <f>$B$8</f>
        <v>Joe C</v>
      </c>
      <c r="C135" s="58"/>
      <c r="D135" s="58"/>
      <c r="E135" s="58"/>
      <c r="F135" s="59"/>
      <c r="H135" s="114" cm="1">
        <f t="array" ref="H135">SUM(COUNTIF($C135:$F135,$H$8:$H$19))</f>
        <v>0</v>
      </c>
      <c r="I135" s="114">
        <f>SUM(COUNTIF($C135:$F135,"Bench"))</f>
        <v>0</v>
      </c>
      <c r="J135" s="114">
        <f>SUM(COUNTIF($C135:$F135,"Absent"))</f>
        <v>0</v>
      </c>
    </row>
    <row r="136" spans="1:10" x14ac:dyDescent="0.25">
      <c r="B136" s="61" t="str">
        <f>$B$9</f>
        <v>Amy S</v>
      </c>
      <c r="C136" s="58"/>
      <c r="D136" s="58"/>
      <c r="E136" s="58"/>
      <c r="F136" s="59"/>
      <c r="H136" s="114" cm="1">
        <f t="array" ref="H136">SUM(COUNTIF($C136:$F136,$H$8:$H$19))</f>
        <v>0</v>
      </c>
      <c r="I136" s="114">
        <f t="shared" ref="I136:I152" si="12">SUM(COUNTIF($C136:$F136,"Bench"))</f>
        <v>0</v>
      </c>
      <c r="J136" s="114">
        <f t="shared" ref="J136:J152" si="13">SUM(COUNTIF($C136:$F136,"Absent"))</f>
        <v>0</v>
      </c>
    </row>
    <row r="137" spans="1:10" x14ac:dyDescent="0.25">
      <c r="B137" s="61" t="str">
        <f>$B$10</f>
        <v xml:space="preserve"> - </v>
      </c>
      <c r="C137" s="58"/>
      <c r="D137" s="58"/>
      <c r="E137" s="58"/>
      <c r="F137" s="59"/>
      <c r="H137" s="114" cm="1">
        <f t="array" ref="H137">SUM(COUNTIF($C137:$F137,$H$8:$H$19))</f>
        <v>0</v>
      </c>
      <c r="I137" s="114">
        <f t="shared" si="12"/>
        <v>0</v>
      </c>
      <c r="J137" s="114">
        <f t="shared" si="13"/>
        <v>0</v>
      </c>
    </row>
    <row r="138" spans="1:10" x14ac:dyDescent="0.25">
      <c r="B138" s="61" t="str">
        <f>B116</f>
        <v xml:space="preserve"> - </v>
      </c>
      <c r="C138" s="58"/>
      <c r="D138" s="58"/>
      <c r="E138" s="58"/>
      <c r="F138" s="59"/>
      <c r="H138" s="114" cm="1">
        <f t="array" ref="H138">SUM(COUNTIF($C138:$F138,$H$8:$H$19))</f>
        <v>0</v>
      </c>
      <c r="I138" s="114">
        <f t="shared" si="12"/>
        <v>0</v>
      </c>
      <c r="J138" s="114">
        <f t="shared" si="13"/>
        <v>0</v>
      </c>
    </row>
    <row r="139" spans="1:10" x14ac:dyDescent="0.25">
      <c r="B139" s="61" t="str">
        <f>$B$12</f>
        <v xml:space="preserve"> - </v>
      </c>
      <c r="C139" s="58"/>
      <c r="D139" s="58"/>
      <c r="E139" s="58"/>
      <c r="F139" s="59"/>
      <c r="H139" s="114" cm="1">
        <f t="array" ref="H139">SUM(COUNTIF($C139:$F139,$H$8:$H$19))</f>
        <v>0</v>
      </c>
      <c r="I139" s="114">
        <f t="shared" si="12"/>
        <v>0</v>
      </c>
      <c r="J139" s="114">
        <f t="shared" si="13"/>
        <v>0</v>
      </c>
    </row>
    <row r="140" spans="1:10" x14ac:dyDescent="0.25">
      <c r="B140" s="61" t="str">
        <f>$B$13</f>
        <v xml:space="preserve"> - </v>
      </c>
      <c r="C140" s="58"/>
      <c r="D140" s="58"/>
      <c r="E140" s="58"/>
      <c r="F140" s="59"/>
      <c r="H140" s="114" cm="1">
        <f t="array" ref="H140">SUM(COUNTIF($C140:$F140,$H$8:$H$19))</f>
        <v>0</v>
      </c>
      <c r="I140" s="114">
        <f t="shared" si="12"/>
        <v>0</v>
      </c>
      <c r="J140" s="114">
        <f t="shared" si="13"/>
        <v>0</v>
      </c>
    </row>
    <row r="141" spans="1:10" x14ac:dyDescent="0.25">
      <c r="B141" s="61" t="str">
        <f>$B$14</f>
        <v xml:space="preserve"> - </v>
      </c>
      <c r="C141" s="58"/>
      <c r="D141" s="58"/>
      <c r="E141" s="58"/>
      <c r="F141" s="59"/>
      <c r="H141" s="114" cm="1">
        <f t="array" ref="H141">SUM(COUNTIF($C141:$F141,$H$8:$H$19))</f>
        <v>0</v>
      </c>
      <c r="I141" s="114">
        <f t="shared" si="12"/>
        <v>0</v>
      </c>
      <c r="J141" s="114">
        <f t="shared" si="13"/>
        <v>0</v>
      </c>
    </row>
    <row r="142" spans="1:10" x14ac:dyDescent="0.25">
      <c r="B142" s="61" t="str">
        <f>$B$15</f>
        <v xml:space="preserve"> - </v>
      </c>
      <c r="C142" s="58"/>
      <c r="D142" s="58"/>
      <c r="E142" s="58"/>
      <c r="F142" s="59"/>
      <c r="H142" s="114" cm="1">
        <f t="array" ref="H142">SUM(COUNTIF($C142:$F142,$H$8:$H$19))</f>
        <v>0</v>
      </c>
      <c r="I142" s="114">
        <f t="shared" si="12"/>
        <v>0</v>
      </c>
      <c r="J142" s="114">
        <f t="shared" si="13"/>
        <v>0</v>
      </c>
    </row>
    <row r="143" spans="1:10" x14ac:dyDescent="0.25">
      <c r="B143" s="61" t="str">
        <f>$B$16</f>
        <v xml:space="preserve"> - </v>
      </c>
      <c r="C143" s="58"/>
      <c r="D143" s="58"/>
      <c r="E143" s="58"/>
      <c r="F143" s="59"/>
      <c r="H143" s="114" cm="1">
        <f t="array" ref="H143">SUM(COUNTIF($C143:$F143,$H$8:$H$19))</f>
        <v>0</v>
      </c>
      <c r="I143" s="114">
        <f t="shared" si="12"/>
        <v>0</v>
      </c>
      <c r="J143" s="114">
        <f t="shared" si="13"/>
        <v>0</v>
      </c>
    </row>
    <row r="144" spans="1:10" x14ac:dyDescent="0.25">
      <c r="B144" s="61" t="str">
        <f>$B$17</f>
        <v xml:space="preserve"> - </v>
      </c>
      <c r="C144" s="58"/>
      <c r="D144" s="58"/>
      <c r="E144" s="58"/>
      <c r="F144" s="59"/>
      <c r="H144" s="114" cm="1">
        <f t="array" ref="H144">SUM(COUNTIF($C144:$F144,$H$8:$H$19))</f>
        <v>0</v>
      </c>
      <c r="I144" s="114">
        <f t="shared" si="12"/>
        <v>0</v>
      </c>
      <c r="J144" s="114">
        <f t="shared" si="13"/>
        <v>0</v>
      </c>
    </row>
    <row r="145" spans="1:10" x14ac:dyDescent="0.25">
      <c r="B145" s="61" t="str">
        <f>$B$18</f>
        <v xml:space="preserve"> - </v>
      </c>
      <c r="C145" s="58"/>
      <c r="D145" s="58"/>
      <c r="E145" s="58"/>
      <c r="F145" s="59"/>
      <c r="H145" s="114" cm="1">
        <f t="array" ref="H145">SUM(COUNTIF($C145:$F145,$H$8:$H$19))</f>
        <v>0</v>
      </c>
      <c r="I145" s="114">
        <f t="shared" si="12"/>
        <v>0</v>
      </c>
      <c r="J145" s="114">
        <f t="shared" si="13"/>
        <v>0</v>
      </c>
    </row>
    <row r="146" spans="1:10" x14ac:dyDescent="0.25">
      <c r="B146" s="61" t="str">
        <f>$B$19</f>
        <v xml:space="preserve"> - </v>
      </c>
      <c r="C146" s="58"/>
      <c r="D146" s="58"/>
      <c r="E146" s="58"/>
      <c r="F146" s="59"/>
      <c r="H146" s="114" cm="1">
        <f t="array" ref="H146">SUM(COUNTIF($C146:$F146,$H$8:$H$19))</f>
        <v>0</v>
      </c>
      <c r="I146" s="114">
        <f t="shared" si="12"/>
        <v>0</v>
      </c>
      <c r="J146" s="114">
        <f t="shared" si="13"/>
        <v>0</v>
      </c>
    </row>
    <row r="147" spans="1:10" x14ac:dyDescent="0.25">
      <c r="B147" s="61" t="str">
        <f>$B$20</f>
        <v xml:space="preserve"> - </v>
      </c>
      <c r="C147" s="58"/>
      <c r="D147" s="58"/>
      <c r="E147" s="58"/>
      <c r="F147" s="59"/>
      <c r="H147" s="114" cm="1">
        <f t="array" ref="H147">SUM(COUNTIF($C147:$F147,$H$8:$H$19))</f>
        <v>0</v>
      </c>
      <c r="I147" s="114">
        <f t="shared" si="12"/>
        <v>0</v>
      </c>
      <c r="J147" s="114">
        <f t="shared" si="13"/>
        <v>0</v>
      </c>
    </row>
    <row r="148" spans="1:10" x14ac:dyDescent="0.25">
      <c r="B148" s="61" t="str">
        <f>$B$21</f>
        <v xml:space="preserve"> - </v>
      </c>
      <c r="C148" s="58"/>
      <c r="D148" s="58"/>
      <c r="E148" s="58"/>
      <c r="F148" s="59"/>
      <c r="H148" s="114" cm="1">
        <f t="array" ref="H148">SUM(COUNTIF($C148:$F148,$H$8:$H$19))</f>
        <v>0</v>
      </c>
      <c r="I148" s="114">
        <f t="shared" si="12"/>
        <v>0</v>
      </c>
      <c r="J148" s="114">
        <f t="shared" si="13"/>
        <v>0</v>
      </c>
    </row>
    <row r="149" spans="1:10" x14ac:dyDescent="0.25">
      <c r="B149" s="61" t="str">
        <f>$B$22</f>
        <v xml:space="preserve"> - </v>
      </c>
      <c r="C149" s="58"/>
      <c r="D149" s="58"/>
      <c r="E149" s="58"/>
      <c r="F149" s="59"/>
      <c r="H149" s="114" cm="1">
        <f t="array" ref="H149">SUM(COUNTIF($C149:$F149,$H$8:$H$19))</f>
        <v>0</v>
      </c>
      <c r="I149" s="114">
        <f t="shared" si="12"/>
        <v>0</v>
      </c>
      <c r="J149" s="114">
        <f t="shared" si="13"/>
        <v>0</v>
      </c>
    </row>
    <row r="150" spans="1:10" x14ac:dyDescent="0.25">
      <c r="B150" s="61" t="str">
        <f>$B$23</f>
        <v xml:space="preserve"> - </v>
      </c>
      <c r="C150" s="58"/>
      <c r="D150" s="58"/>
      <c r="E150" s="58"/>
      <c r="F150" s="59"/>
      <c r="H150" s="114" cm="1">
        <f t="array" ref="H150">SUM(COUNTIF($C150:$F150,$H$8:$H$19))</f>
        <v>0</v>
      </c>
      <c r="I150" s="114">
        <f t="shared" si="12"/>
        <v>0</v>
      </c>
      <c r="J150" s="114">
        <f t="shared" si="13"/>
        <v>0</v>
      </c>
    </row>
    <row r="151" spans="1:10" x14ac:dyDescent="0.25">
      <c r="B151" s="61" t="str">
        <f>$B$24</f>
        <v xml:space="preserve"> - </v>
      </c>
      <c r="C151" s="58"/>
      <c r="D151" s="58"/>
      <c r="E151" s="58"/>
      <c r="F151" s="59"/>
      <c r="H151" s="114" cm="1">
        <f t="array" ref="H151">SUM(COUNTIF($C151:$F151,$H$8:$H$19))</f>
        <v>0</v>
      </c>
      <c r="I151" s="114">
        <f t="shared" si="12"/>
        <v>0</v>
      </c>
      <c r="J151" s="114">
        <f t="shared" si="13"/>
        <v>0</v>
      </c>
    </row>
    <row r="152" spans="1:10" x14ac:dyDescent="0.25">
      <c r="B152" s="61" t="str">
        <f>$B$25</f>
        <v xml:space="preserve"> - </v>
      </c>
      <c r="C152" s="58"/>
      <c r="D152" s="58"/>
      <c r="E152" s="58"/>
      <c r="F152" s="59"/>
      <c r="H152" s="114" cm="1">
        <f t="array" ref="H152">SUM(COUNTIF($C152:$F152,$H$8:$H$19))</f>
        <v>0</v>
      </c>
      <c r="I152" s="114">
        <f t="shared" si="12"/>
        <v>0</v>
      </c>
      <c r="J152" s="114">
        <f t="shared" si="13"/>
        <v>0</v>
      </c>
    </row>
    <row r="153" spans="1:10" x14ac:dyDescent="0.25">
      <c r="I153" s="2"/>
      <c r="J153" s="2"/>
    </row>
    <row r="154" spans="1:10" ht="14" x14ac:dyDescent="0.3">
      <c r="A154" s="112" t="s">
        <v>141</v>
      </c>
      <c r="B154" s="4" t="s">
        <v>21</v>
      </c>
      <c r="I154" s="2"/>
      <c r="J154" s="2"/>
    </row>
    <row r="155" spans="1:10" ht="13" x14ac:dyDescent="0.3">
      <c r="B155" s="95" t="s">
        <v>25</v>
      </c>
      <c r="C155" s="96" t="s">
        <v>9</v>
      </c>
      <c r="D155" s="96" t="s">
        <v>10</v>
      </c>
      <c r="E155" s="96" t="s">
        <v>113</v>
      </c>
      <c r="F155" s="97" t="s">
        <v>114</v>
      </c>
      <c r="H155" s="113" t="s">
        <v>133</v>
      </c>
      <c r="I155" s="113" t="s">
        <v>8</v>
      </c>
      <c r="J155" s="113" t="s">
        <v>134</v>
      </c>
    </row>
    <row r="156" spans="1:10" x14ac:dyDescent="0.25">
      <c r="B156" s="61" t="str">
        <f>$B$8</f>
        <v>Joe C</v>
      </c>
      <c r="C156" s="58"/>
      <c r="D156" s="58"/>
      <c r="E156" s="58"/>
      <c r="F156" s="59"/>
      <c r="H156" s="114" cm="1">
        <f t="array" ref="H156">SUM(COUNTIF($C156:$F156,$H$8:$H$19))</f>
        <v>0</v>
      </c>
      <c r="I156" s="114">
        <f>SUM(COUNTIF($C156:$F156,"Bench"))</f>
        <v>0</v>
      </c>
      <c r="J156" s="114">
        <f>SUM(COUNTIF($C156:$F156,"Absent"))</f>
        <v>0</v>
      </c>
    </row>
    <row r="157" spans="1:10" x14ac:dyDescent="0.25">
      <c r="B157" s="61" t="str">
        <f>$B$9</f>
        <v>Amy S</v>
      </c>
      <c r="C157" s="58"/>
      <c r="D157" s="58"/>
      <c r="E157" s="58"/>
      <c r="F157" s="59"/>
      <c r="H157" s="114" cm="1">
        <f t="array" ref="H157">SUM(COUNTIF($C157:$F157,$H$8:$H$19))</f>
        <v>0</v>
      </c>
      <c r="I157" s="114">
        <f t="shared" ref="I157:I173" si="14">SUM(COUNTIF($C157:$F157,"Bench"))</f>
        <v>0</v>
      </c>
      <c r="J157" s="114">
        <f t="shared" ref="J157:J173" si="15">SUM(COUNTIF($C157:$F157,"Absent"))</f>
        <v>0</v>
      </c>
    </row>
    <row r="158" spans="1:10" x14ac:dyDescent="0.25">
      <c r="B158" s="61" t="str">
        <f>$B$10</f>
        <v xml:space="preserve"> - </v>
      </c>
      <c r="C158" s="58"/>
      <c r="D158" s="58"/>
      <c r="E158" s="58"/>
      <c r="F158" s="59"/>
      <c r="H158" s="114" cm="1">
        <f t="array" ref="H158">SUM(COUNTIF($C158:$F158,$H$8:$H$19))</f>
        <v>0</v>
      </c>
      <c r="I158" s="114">
        <f t="shared" si="14"/>
        <v>0</v>
      </c>
      <c r="J158" s="114">
        <f t="shared" si="15"/>
        <v>0</v>
      </c>
    </row>
    <row r="159" spans="1:10" x14ac:dyDescent="0.25">
      <c r="B159" s="61" t="str">
        <f>B137</f>
        <v xml:space="preserve"> - </v>
      </c>
      <c r="C159" s="58"/>
      <c r="D159" s="58"/>
      <c r="E159" s="58"/>
      <c r="F159" s="59"/>
      <c r="H159" s="114" cm="1">
        <f t="array" ref="H159">SUM(COUNTIF($C159:$F159,$H$8:$H$19))</f>
        <v>0</v>
      </c>
      <c r="I159" s="114">
        <f t="shared" si="14"/>
        <v>0</v>
      </c>
      <c r="J159" s="114">
        <f t="shared" si="15"/>
        <v>0</v>
      </c>
    </row>
    <row r="160" spans="1:10" x14ac:dyDescent="0.25">
      <c r="B160" s="61" t="str">
        <f>$B$12</f>
        <v xml:space="preserve"> - </v>
      </c>
      <c r="C160" s="58"/>
      <c r="D160" s="58"/>
      <c r="E160" s="58"/>
      <c r="F160" s="59"/>
      <c r="H160" s="114" cm="1">
        <f t="array" ref="H160">SUM(COUNTIF($C160:$F160,$H$8:$H$19))</f>
        <v>0</v>
      </c>
      <c r="I160" s="114">
        <f t="shared" si="14"/>
        <v>0</v>
      </c>
      <c r="J160" s="114">
        <f t="shared" si="15"/>
        <v>0</v>
      </c>
    </row>
    <row r="161" spans="1:10" x14ac:dyDescent="0.25">
      <c r="B161" s="61" t="str">
        <f>$B$13</f>
        <v xml:space="preserve"> - </v>
      </c>
      <c r="C161" s="58"/>
      <c r="D161" s="58"/>
      <c r="E161" s="58"/>
      <c r="F161" s="59"/>
      <c r="H161" s="114" cm="1">
        <f t="array" ref="H161">SUM(COUNTIF($C161:$F161,$H$8:$H$19))</f>
        <v>0</v>
      </c>
      <c r="I161" s="114">
        <f t="shared" si="14"/>
        <v>0</v>
      </c>
      <c r="J161" s="114">
        <f t="shared" si="15"/>
        <v>0</v>
      </c>
    </row>
    <row r="162" spans="1:10" x14ac:dyDescent="0.25">
      <c r="B162" s="61" t="str">
        <f>$B$14</f>
        <v xml:space="preserve"> - </v>
      </c>
      <c r="C162" s="58"/>
      <c r="D162" s="58"/>
      <c r="E162" s="58"/>
      <c r="F162" s="59"/>
      <c r="H162" s="114" cm="1">
        <f t="array" ref="H162">SUM(COUNTIF($C162:$F162,$H$8:$H$19))</f>
        <v>0</v>
      </c>
      <c r="I162" s="114">
        <f t="shared" si="14"/>
        <v>0</v>
      </c>
      <c r="J162" s="114">
        <f t="shared" si="15"/>
        <v>0</v>
      </c>
    </row>
    <row r="163" spans="1:10" x14ac:dyDescent="0.25">
      <c r="B163" s="61" t="str">
        <f>$B$15</f>
        <v xml:space="preserve"> - </v>
      </c>
      <c r="C163" s="58"/>
      <c r="D163" s="58"/>
      <c r="E163" s="58"/>
      <c r="F163" s="59"/>
      <c r="H163" s="114" cm="1">
        <f t="array" ref="H163">SUM(COUNTIF($C163:$F163,$H$8:$H$19))</f>
        <v>0</v>
      </c>
      <c r="I163" s="114">
        <f t="shared" si="14"/>
        <v>0</v>
      </c>
      <c r="J163" s="114">
        <f t="shared" si="15"/>
        <v>0</v>
      </c>
    </row>
    <row r="164" spans="1:10" x14ac:dyDescent="0.25">
      <c r="B164" s="61" t="str">
        <f>$B$16</f>
        <v xml:space="preserve"> - </v>
      </c>
      <c r="C164" s="58"/>
      <c r="D164" s="58"/>
      <c r="E164" s="58"/>
      <c r="F164" s="59"/>
      <c r="H164" s="114" cm="1">
        <f t="array" ref="H164">SUM(COUNTIF($C164:$F164,$H$8:$H$19))</f>
        <v>0</v>
      </c>
      <c r="I164" s="114">
        <f t="shared" si="14"/>
        <v>0</v>
      </c>
      <c r="J164" s="114">
        <f t="shared" si="15"/>
        <v>0</v>
      </c>
    </row>
    <row r="165" spans="1:10" x14ac:dyDescent="0.25">
      <c r="B165" s="61" t="str">
        <f>$B$17</f>
        <v xml:space="preserve"> - </v>
      </c>
      <c r="C165" s="58"/>
      <c r="D165" s="58"/>
      <c r="E165" s="58"/>
      <c r="F165" s="59"/>
      <c r="H165" s="114" cm="1">
        <f t="array" ref="H165">SUM(COUNTIF($C165:$F165,$H$8:$H$19))</f>
        <v>0</v>
      </c>
      <c r="I165" s="114">
        <f t="shared" si="14"/>
        <v>0</v>
      </c>
      <c r="J165" s="114">
        <f t="shared" si="15"/>
        <v>0</v>
      </c>
    </row>
    <row r="166" spans="1:10" x14ac:dyDescent="0.25">
      <c r="B166" s="61" t="str">
        <f>$B$18</f>
        <v xml:space="preserve"> - </v>
      </c>
      <c r="C166" s="58"/>
      <c r="D166" s="58"/>
      <c r="E166" s="58"/>
      <c r="F166" s="59"/>
      <c r="H166" s="114" cm="1">
        <f t="array" ref="H166">SUM(COUNTIF($C166:$F166,$H$8:$H$19))</f>
        <v>0</v>
      </c>
      <c r="I166" s="114">
        <f t="shared" si="14"/>
        <v>0</v>
      </c>
      <c r="J166" s="114">
        <f t="shared" si="15"/>
        <v>0</v>
      </c>
    </row>
    <row r="167" spans="1:10" x14ac:dyDescent="0.25">
      <c r="B167" s="61" t="str">
        <f>$B$19</f>
        <v xml:space="preserve"> - </v>
      </c>
      <c r="C167" s="58"/>
      <c r="D167" s="58"/>
      <c r="E167" s="58"/>
      <c r="F167" s="59"/>
      <c r="H167" s="114" cm="1">
        <f t="array" ref="H167">SUM(COUNTIF($C167:$F167,$H$8:$H$19))</f>
        <v>0</v>
      </c>
      <c r="I167" s="114">
        <f t="shared" si="14"/>
        <v>0</v>
      </c>
      <c r="J167" s="114">
        <f t="shared" si="15"/>
        <v>0</v>
      </c>
    </row>
    <row r="168" spans="1:10" x14ac:dyDescent="0.25">
      <c r="B168" s="61" t="str">
        <f>$B$20</f>
        <v xml:space="preserve"> - </v>
      </c>
      <c r="C168" s="58"/>
      <c r="D168" s="58"/>
      <c r="E168" s="58"/>
      <c r="F168" s="59"/>
      <c r="H168" s="114" cm="1">
        <f t="array" ref="H168">SUM(COUNTIF($C168:$F168,$H$8:$H$19))</f>
        <v>0</v>
      </c>
      <c r="I168" s="114">
        <f t="shared" si="14"/>
        <v>0</v>
      </c>
      <c r="J168" s="114">
        <f t="shared" si="15"/>
        <v>0</v>
      </c>
    </row>
    <row r="169" spans="1:10" x14ac:dyDescent="0.25">
      <c r="B169" s="61" t="str">
        <f>$B$21</f>
        <v xml:space="preserve"> - </v>
      </c>
      <c r="C169" s="58"/>
      <c r="D169" s="58"/>
      <c r="E169" s="58"/>
      <c r="F169" s="59"/>
      <c r="H169" s="114" cm="1">
        <f t="array" ref="H169">SUM(COUNTIF($C169:$F169,$H$8:$H$19))</f>
        <v>0</v>
      </c>
      <c r="I169" s="114">
        <f t="shared" si="14"/>
        <v>0</v>
      </c>
      <c r="J169" s="114">
        <f t="shared" si="15"/>
        <v>0</v>
      </c>
    </row>
    <row r="170" spans="1:10" x14ac:dyDescent="0.25">
      <c r="B170" s="61" t="str">
        <f>$B$22</f>
        <v xml:space="preserve"> - </v>
      </c>
      <c r="C170" s="58"/>
      <c r="D170" s="58"/>
      <c r="E170" s="58"/>
      <c r="F170" s="59"/>
      <c r="H170" s="114" cm="1">
        <f t="array" ref="H170">SUM(COUNTIF($C170:$F170,$H$8:$H$19))</f>
        <v>0</v>
      </c>
      <c r="I170" s="114">
        <f t="shared" si="14"/>
        <v>0</v>
      </c>
      <c r="J170" s="114">
        <f t="shared" si="15"/>
        <v>0</v>
      </c>
    </row>
    <row r="171" spans="1:10" x14ac:dyDescent="0.25">
      <c r="B171" s="61" t="str">
        <f>$B$23</f>
        <v xml:space="preserve"> - </v>
      </c>
      <c r="C171" s="58"/>
      <c r="D171" s="58"/>
      <c r="E171" s="58"/>
      <c r="F171" s="59"/>
      <c r="H171" s="114" cm="1">
        <f t="array" ref="H171">SUM(COUNTIF($C171:$F171,$H$8:$H$19))</f>
        <v>0</v>
      </c>
      <c r="I171" s="114">
        <f t="shared" si="14"/>
        <v>0</v>
      </c>
      <c r="J171" s="114">
        <f t="shared" si="15"/>
        <v>0</v>
      </c>
    </row>
    <row r="172" spans="1:10" x14ac:dyDescent="0.25">
      <c r="B172" s="61" t="str">
        <f>$B$24</f>
        <v xml:space="preserve"> - </v>
      </c>
      <c r="C172" s="58"/>
      <c r="D172" s="58"/>
      <c r="E172" s="58"/>
      <c r="F172" s="59"/>
      <c r="H172" s="114" cm="1">
        <f t="array" ref="H172">SUM(COUNTIF($C172:$F172,$H$8:$H$19))</f>
        <v>0</v>
      </c>
      <c r="I172" s="114">
        <f t="shared" si="14"/>
        <v>0</v>
      </c>
      <c r="J172" s="114">
        <f t="shared" si="15"/>
        <v>0</v>
      </c>
    </row>
    <row r="173" spans="1:10" x14ac:dyDescent="0.25">
      <c r="B173" s="61" t="str">
        <f>$B$25</f>
        <v xml:space="preserve"> - </v>
      </c>
      <c r="C173" s="58"/>
      <c r="D173" s="58"/>
      <c r="E173" s="58"/>
      <c r="F173" s="59"/>
      <c r="H173" s="114" cm="1">
        <f t="array" ref="H173">SUM(COUNTIF($C173:$F173,$H$8:$H$19))</f>
        <v>0</v>
      </c>
      <c r="I173" s="114">
        <f t="shared" si="14"/>
        <v>0</v>
      </c>
      <c r="J173" s="114">
        <f t="shared" si="15"/>
        <v>0</v>
      </c>
    </row>
    <row r="174" spans="1:10" x14ac:dyDescent="0.25">
      <c r="I174" s="2"/>
      <c r="J174" s="2"/>
    </row>
    <row r="175" spans="1:10" ht="14" x14ac:dyDescent="0.3">
      <c r="A175" s="112" t="s">
        <v>142</v>
      </c>
      <c r="B175" s="4" t="s">
        <v>21</v>
      </c>
      <c r="I175" s="2"/>
      <c r="J175" s="2"/>
    </row>
    <row r="176" spans="1:10" ht="13" x14ac:dyDescent="0.3">
      <c r="B176" s="95" t="s">
        <v>25</v>
      </c>
      <c r="C176" s="96" t="s">
        <v>9</v>
      </c>
      <c r="D176" s="96" t="s">
        <v>10</v>
      </c>
      <c r="E176" s="96" t="s">
        <v>113</v>
      </c>
      <c r="F176" s="97" t="s">
        <v>114</v>
      </c>
      <c r="H176" s="113" t="s">
        <v>133</v>
      </c>
      <c r="I176" s="113" t="s">
        <v>8</v>
      </c>
      <c r="J176" s="113" t="s">
        <v>134</v>
      </c>
    </row>
    <row r="177" spans="2:10" x14ac:dyDescent="0.25">
      <c r="B177" s="61" t="str">
        <f>$B$8</f>
        <v>Joe C</v>
      </c>
      <c r="C177" s="58"/>
      <c r="D177" s="58"/>
      <c r="E177" s="58"/>
      <c r="F177" s="59"/>
      <c r="H177" s="114" cm="1">
        <f t="array" ref="H177">SUM(COUNTIF($C177:$F177,$H$8:$H$19))</f>
        <v>0</v>
      </c>
      <c r="I177" s="114">
        <f>SUM(COUNTIF($C177:$F177,"Bench"))</f>
        <v>0</v>
      </c>
      <c r="J177" s="114">
        <f>SUM(COUNTIF($C177:$F177,"Absent"))</f>
        <v>0</v>
      </c>
    </row>
    <row r="178" spans="2:10" x14ac:dyDescent="0.25">
      <c r="B178" s="61" t="str">
        <f>$B$9</f>
        <v>Amy S</v>
      </c>
      <c r="C178" s="58"/>
      <c r="D178" s="58"/>
      <c r="E178" s="58"/>
      <c r="F178" s="59"/>
      <c r="H178" s="114" cm="1">
        <f t="array" ref="H178">SUM(COUNTIF($C178:$F178,$H$8:$H$19))</f>
        <v>0</v>
      </c>
      <c r="I178" s="114">
        <f t="shared" ref="I178:I194" si="16">SUM(COUNTIF($C178:$F178,"Bench"))</f>
        <v>0</v>
      </c>
      <c r="J178" s="114">
        <f t="shared" ref="J178:J194" si="17">SUM(COUNTIF($C178:$F178,"Absent"))</f>
        <v>0</v>
      </c>
    </row>
    <row r="179" spans="2:10" x14ac:dyDescent="0.25">
      <c r="B179" s="61" t="str">
        <f>$B$10</f>
        <v xml:space="preserve"> - </v>
      </c>
      <c r="C179" s="58"/>
      <c r="D179" s="58"/>
      <c r="E179" s="58"/>
      <c r="F179" s="59"/>
      <c r="H179" s="114" cm="1">
        <f t="array" ref="H179">SUM(COUNTIF($C179:$F179,$H$8:$H$19))</f>
        <v>0</v>
      </c>
      <c r="I179" s="114">
        <f t="shared" si="16"/>
        <v>0</v>
      </c>
      <c r="J179" s="114">
        <f t="shared" si="17"/>
        <v>0</v>
      </c>
    </row>
    <row r="180" spans="2:10" x14ac:dyDescent="0.25">
      <c r="B180" s="61" t="str">
        <f>B158</f>
        <v xml:space="preserve"> - </v>
      </c>
      <c r="C180" s="58"/>
      <c r="D180" s="58"/>
      <c r="E180" s="58"/>
      <c r="F180" s="59"/>
      <c r="H180" s="114" cm="1">
        <f t="array" ref="H180">SUM(COUNTIF($C180:$F180,$H$8:$H$19))</f>
        <v>0</v>
      </c>
      <c r="I180" s="114">
        <f t="shared" si="16"/>
        <v>0</v>
      </c>
      <c r="J180" s="114">
        <f t="shared" si="17"/>
        <v>0</v>
      </c>
    </row>
    <row r="181" spans="2:10" x14ac:dyDescent="0.25">
      <c r="B181" s="61" t="str">
        <f>$B$12</f>
        <v xml:space="preserve"> - </v>
      </c>
      <c r="C181" s="58"/>
      <c r="D181" s="58"/>
      <c r="E181" s="58"/>
      <c r="F181" s="59"/>
      <c r="H181" s="114" cm="1">
        <f t="array" ref="H181">SUM(COUNTIF($C181:$F181,$H$8:$H$19))</f>
        <v>0</v>
      </c>
      <c r="I181" s="114">
        <f t="shared" si="16"/>
        <v>0</v>
      </c>
      <c r="J181" s="114">
        <f t="shared" si="17"/>
        <v>0</v>
      </c>
    </row>
    <row r="182" spans="2:10" x14ac:dyDescent="0.25">
      <c r="B182" s="61" t="str">
        <f>$B$13</f>
        <v xml:space="preserve"> - </v>
      </c>
      <c r="C182" s="58"/>
      <c r="D182" s="58"/>
      <c r="E182" s="58"/>
      <c r="F182" s="59"/>
      <c r="H182" s="114" cm="1">
        <f t="array" ref="H182">SUM(COUNTIF($C182:$F182,$H$8:$H$19))</f>
        <v>0</v>
      </c>
      <c r="I182" s="114">
        <f t="shared" si="16"/>
        <v>0</v>
      </c>
      <c r="J182" s="114">
        <f t="shared" si="17"/>
        <v>0</v>
      </c>
    </row>
    <row r="183" spans="2:10" x14ac:dyDescent="0.25">
      <c r="B183" s="61" t="str">
        <f>$B$14</f>
        <v xml:space="preserve"> - </v>
      </c>
      <c r="C183" s="58"/>
      <c r="D183" s="58"/>
      <c r="E183" s="58"/>
      <c r="F183" s="59"/>
      <c r="H183" s="114" cm="1">
        <f t="array" ref="H183">SUM(COUNTIF($C183:$F183,$H$8:$H$19))</f>
        <v>0</v>
      </c>
      <c r="I183" s="114">
        <f t="shared" si="16"/>
        <v>0</v>
      </c>
      <c r="J183" s="114">
        <f t="shared" si="17"/>
        <v>0</v>
      </c>
    </row>
    <row r="184" spans="2:10" x14ac:dyDescent="0.25">
      <c r="B184" s="61" t="str">
        <f>$B$15</f>
        <v xml:space="preserve"> - </v>
      </c>
      <c r="C184" s="58"/>
      <c r="D184" s="58"/>
      <c r="E184" s="58"/>
      <c r="F184" s="59"/>
      <c r="H184" s="114" cm="1">
        <f t="array" ref="H184">SUM(COUNTIF($C184:$F184,$H$8:$H$19))</f>
        <v>0</v>
      </c>
      <c r="I184" s="114">
        <f t="shared" si="16"/>
        <v>0</v>
      </c>
      <c r="J184" s="114">
        <f t="shared" si="17"/>
        <v>0</v>
      </c>
    </row>
    <row r="185" spans="2:10" x14ac:dyDescent="0.25">
      <c r="B185" s="61" t="str">
        <f>$B$16</f>
        <v xml:space="preserve"> - </v>
      </c>
      <c r="C185" s="58"/>
      <c r="D185" s="58"/>
      <c r="E185" s="58"/>
      <c r="F185" s="59"/>
      <c r="H185" s="114" cm="1">
        <f t="array" ref="H185">SUM(COUNTIF($C185:$F185,$H$8:$H$19))</f>
        <v>0</v>
      </c>
      <c r="I185" s="114">
        <f t="shared" si="16"/>
        <v>0</v>
      </c>
      <c r="J185" s="114">
        <f t="shared" si="17"/>
        <v>0</v>
      </c>
    </row>
    <row r="186" spans="2:10" x14ac:dyDescent="0.25">
      <c r="B186" s="61" t="str">
        <f>$B$17</f>
        <v xml:space="preserve"> - </v>
      </c>
      <c r="C186" s="58"/>
      <c r="D186" s="58"/>
      <c r="E186" s="58"/>
      <c r="F186" s="59"/>
      <c r="H186" s="114" cm="1">
        <f t="array" ref="H186">SUM(COUNTIF($C186:$F186,$H$8:$H$19))</f>
        <v>0</v>
      </c>
      <c r="I186" s="114">
        <f t="shared" si="16"/>
        <v>0</v>
      </c>
      <c r="J186" s="114">
        <f t="shared" si="17"/>
        <v>0</v>
      </c>
    </row>
    <row r="187" spans="2:10" x14ac:dyDescent="0.25">
      <c r="B187" s="61" t="str">
        <f>$B$18</f>
        <v xml:space="preserve"> - </v>
      </c>
      <c r="C187" s="58"/>
      <c r="D187" s="58"/>
      <c r="E187" s="58"/>
      <c r="F187" s="59"/>
      <c r="H187" s="114" cm="1">
        <f t="array" ref="H187">SUM(COUNTIF($C187:$F187,$H$8:$H$19))</f>
        <v>0</v>
      </c>
      <c r="I187" s="114">
        <f t="shared" si="16"/>
        <v>0</v>
      </c>
      <c r="J187" s="114">
        <f t="shared" si="17"/>
        <v>0</v>
      </c>
    </row>
    <row r="188" spans="2:10" x14ac:dyDescent="0.25">
      <c r="B188" s="61" t="str">
        <f>$B$19</f>
        <v xml:space="preserve"> - </v>
      </c>
      <c r="C188" s="58"/>
      <c r="D188" s="58"/>
      <c r="E188" s="58"/>
      <c r="F188" s="59"/>
      <c r="H188" s="114" cm="1">
        <f t="array" ref="H188">SUM(COUNTIF($C188:$F188,$H$8:$H$19))</f>
        <v>0</v>
      </c>
      <c r="I188" s="114">
        <f t="shared" si="16"/>
        <v>0</v>
      </c>
      <c r="J188" s="114">
        <f t="shared" si="17"/>
        <v>0</v>
      </c>
    </row>
    <row r="189" spans="2:10" x14ac:dyDescent="0.25">
      <c r="B189" s="61" t="str">
        <f>$B$20</f>
        <v xml:space="preserve"> - </v>
      </c>
      <c r="C189" s="58"/>
      <c r="D189" s="58"/>
      <c r="E189" s="58"/>
      <c r="F189" s="59"/>
      <c r="H189" s="114" cm="1">
        <f t="array" ref="H189">SUM(COUNTIF($C189:$F189,$H$8:$H$19))</f>
        <v>0</v>
      </c>
      <c r="I189" s="114">
        <f t="shared" si="16"/>
        <v>0</v>
      </c>
      <c r="J189" s="114">
        <f t="shared" si="17"/>
        <v>0</v>
      </c>
    </row>
    <row r="190" spans="2:10" x14ac:dyDescent="0.25">
      <c r="B190" s="61" t="str">
        <f>$B$21</f>
        <v xml:space="preserve"> - </v>
      </c>
      <c r="C190" s="58"/>
      <c r="D190" s="58"/>
      <c r="E190" s="58"/>
      <c r="F190" s="59"/>
      <c r="H190" s="114" cm="1">
        <f t="array" ref="H190">SUM(COUNTIF($C190:$F190,$H$8:$H$19))</f>
        <v>0</v>
      </c>
      <c r="I190" s="114">
        <f t="shared" si="16"/>
        <v>0</v>
      </c>
      <c r="J190" s="114">
        <f t="shared" si="17"/>
        <v>0</v>
      </c>
    </row>
    <row r="191" spans="2:10" x14ac:dyDescent="0.25">
      <c r="B191" s="61" t="str">
        <f>$B$22</f>
        <v xml:space="preserve"> - </v>
      </c>
      <c r="C191" s="58"/>
      <c r="D191" s="58"/>
      <c r="E191" s="58"/>
      <c r="F191" s="59"/>
      <c r="H191" s="114" cm="1">
        <f t="array" ref="H191">SUM(COUNTIF($C191:$F191,$H$8:$H$19))</f>
        <v>0</v>
      </c>
      <c r="I191" s="114">
        <f t="shared" si="16"/>
        <v>0</v>
      </c>
      <c r="J191" s="114">
        <f t="shared" si="17"/>
        <v>0</v>
      </c>
    </row>
    <row r="192" spans="2:10" x14ac:dyDescent="0.25">
      <c r="B192" s="61" t="str">
        <f>$B$23</f>
        <v xml:space="preserve"> - </v>
      </c>
      <c r="C192" s="58"/>
      <c r="D192" s="58"/>
      <c r="E192" s="58"/>
      <c r="F192" s="59"/>
      <c r="H192" s="114" cm="1">
        <f t="array" ref="H192">SUM(COUNTIF($C192:$F192,$H$8:$H$19))</f>
        <v>0</v>
      </c>
      <c r="I192" s="114">
        <f t="shared" si="16"/>
        <v>0</v>
      </c>
      <c r="J192" s="114">
        <f t="shared" si="17"/>
        <v>0</v>
      </c>
    </row>
    <row r="193" spans="1:10" x14ac:dyDescent="0.25">
      <c r="B193" s="61" t="str">
        <f>$B$24</f>
        <v xml:space="preserve"> - </v>
      </c>
      <c r="C193" s="58"/>
      <c r="D193" s="58"/>
      <c r="E193" s="58"/>
      <c r="F193" s="59"/>
      <c r="H193" s="114" cm="1">
        <f t="array" ref="H193">SUM(COUNTIF($C193:$F193,$H$8:$H$19))</f>
        <v>0</v>
      </c>
      <c r="I193" s="114">
        <f t="shared" si="16"/>
        <v>0</v>
      </c>
      <c r="J193" s="114">
        <f t="shared" si="17"/>
        <v>0</v>
      </c>
    </row>
    <row r="194" spans="1:10" x14ac:dyDescent="0.25">
      <c r="B194" s="61" t="str">
        <f>$B$25</f>
        <v xml:space="preserve"> - </v>
      </c>
      <c r="C194" s="58"/>
      <c r="D194" s="58"/>
      <c r="E194" s="58"/>
      <c r="F194" s="59"/>
      <c r="H194" s="114" cm="1">
        <f t="array" ref="H194">SUM(COUNTIF($C194:$F194,$H$8:$H$19))</f>
        <v>0</v>
      </c>
      <c r="I194" s="114">
        <f t="shared" si="16"/>
        <v>0</v>
      </c>
      <c r="J194" s="114">
        <f t="shared" si="17"/>
        <v>0</v>
      </c>
    </row>
    <row r="195" spans="1:10" x14ac:dyDescent="0.25">
      <c r="I195" s="2"/>
      <c r="J195" s="2"/>
    </row>
    <row r="196" spans="1:10" ht="14" x14ac:dyDescent="0.3">
      <c r="A196" s="112" t="s">
        <v>143</v>
      </c>
      <c r="B196" s="4" t="s">
        <v>21</v>
      </c>
      <c r="I196" s="2"/>
      <c r="J196" s="2"/>
    </row>
    <row r="197" spans="1:10" ht="13" x14ac:dyDescent="0.3">
      <c r="B197" s="95" t="s">
        <v>25</v>
      </c>
      <c r="C197" s="96" t="s">
        <v>9</v>
      </c>
      <c r="D197" s="96" t="s">
        <v>10</v>
      </c>
      <c r="E197" s="96" t="s">
        <v>113</v>
      </c>
      <c r="F197" s="97" t="s">
        <v>114</v>
      </c>
      <c r="H197" s="113" t="s">
        <v>133</v>
      </c>
      <c r="I197" s="113" t="s">
        <v>8</v>
      </c>
      <c r="J197" s="113" t="s">
        <v>134</v>
      </c>
    </row>
    <row r="198" spans="1:10" x14ac:dyDescent="0.25">
      <c r="B198" s="61" t="str">
        <f>$B$8</f>
        <v>Joe C</v>
      </c>
      <c r="C198" s="58"/>
      <c r="D198" s="58"/>
      <c r="E198" s="58"/>
      <c r="F198" s="59"/>
      <c r="H198" s="114" cm="1">
        <f t="array" ref="H198">SUM(COUNTIF($C198:$F198,$H$8:$H$19))</f>
        <v>0</v>
      </c>
      <c r="I198" s="114">
        <f>SUM(COUNTIF($C198:$F198,"Bench"))</f>
        <v>0</v>
      </c>
      <c r="J198" s="114">
        <f>SUM(COUNTIF($C198:$F198,"Absent"))</f>
        <v>0</v>
      </c>
    </row>
    <row r="199" spans="1:10" x14ac:dyDescent="0.25">
      <c r="B199" s="61" t="str">
        <f>$B$9</f>
        <v>Amy S</v>
      </c>
      <c r="C199" s="58"/>
      <c r="D199" s="58"/>
      <c r="E199" s="58"/>
      <c r="F199" s="59"/>
      <c r="H199" s="114" cm="1">
        <f t="array" ref="H199">SUM(COUNTIF($C199:$F199,$H$8:$H$19))</f>
        <v>0</v>
      </c>
      <c r="I199" s="114">
        <f t="shared" ref="I199:I215" si="18">SUM(COUNTIF($C199:$F199,"Bench"))</f>
        <v>0</v>
      </c>
      <c r="J199" s="114">
        <f t="shared" ref="J199:J215" si="19">SUM(COUNTIF($C199:$F199,"Absent"))</f>
        <v>0</v>
      </c>
    </row>
    <row r="200" spans="1:10" x14ac:dyDescent="0.25">
      <c r="B200" s="61" t="str">
        <f>$B$10</f>
        <v xml:space="preserve"> - </v>
      </c>
      <c r="C200" s="58"/>
      <c r="D200" s="58"/>
      <c r="E200" s="58"/>
      <c r="F200" s="59"/>
      <c r="H200" s="114" cm="1">
        <f t="array" ref="H200">SUM(COUNTIF($C200:$F200,$H$8:$H$19))</f>
        <v>0</v>
      </c>
      <c r="I200" s="114">
        <f t="shared" si="18"/>
        <v>0</v>
      </c>
      <c r="J200" s="114">
        <f t="shared" si="19"/>
        <v>0</v>
      </c>
    </row>
    <row r="201" spans="1:10" x14ac:dyDescent="0.25">
      <c r="B201" s="61" t="str">
        <f>B179</f>
        <v xml:space="preserve"> - </v>
      </c>
      <c r="C201" s="58"/>
      <c r="D201" s="58"/>
      <c r="E201" s="58"/>
      <c r="F201" s="59"/>
      <c r="H201" s="114" cm="1">
        <f t="array" ref="H201">SUM(COUNTIF($C201:$F201,$H$8:$H$19))</f>
        <v>0</v>
      </c>
      <c r="I201" s="114">
        <f t="shared" si="18"/>
        <v>0</v>
      </c>
      <c r="J201" s="114">
        <f t="shared" si="19"/>
        <v>0</v>
      </c>
    </row>
    <row r="202" spans="1:10" x14ac:dyDescent="0.25">
      <c r="B202" s="61" t="str">
        <f>$B$12</f>
        <v xml:space="preserve"> - </v>
      </c>
      <c r="C202" s="58"/>
      <c r="D202" s="58"/>
      <c r="E202" s="58"/>
      <c r="F202" s="59"/>
      <c r="H202" s="114" cm="1">
        <f t="array" ref="H202">SUM(COUNTIF($C202:$F202,$H$8:$H$19))</f>
        <v>0</v>
      </c>
      <c r="I202" s="114">
        <f t="shared" si="18"/>
        <v>0</v>
      </c>
      <c r="J202" s="114">
        <f t="shared" si="19"/>
        <v>0</v>
      </c>
    </row>
    <row r="203" spans="1:10" x14ac:dyDescent="0.25">
      <c r="B203" s="61" t="str">
        <f>$B$13</f>
        <v xml:space="preserve"> - </v>
      </c>
      <c r="C203" s="58"/>
      <c r="D203" s="58"/>
      <c r="E203" s="58"/>
      <c r="F203" s="59"/>
      <c r="H203" s="114" cm="1">
        <f t="array" ref="H203">SUM(COUNTIF($C203:$F203,$H$8:$H$19))</f>
        <v>0</v>
      </c>
      <c r="I203" s="114">
        <f t="shared" si="18"/>
        <v>0</v>
      </c>
      <c r="J203" s="114">
        <f t="shared" si="19"/>
        <v>0</v>
      </c>
    </row>
    <row r="204" spans="1:10" x14ac:dyDescent="0.25">
      <c r="B204" s="61" t="str">
        <f>$B$14</f>
        <v xml:space="preserve"> - </v>
      </c>
      <c r="C204" s="58"/>
      <c r="D204" s="58"/>
      <c r="E204" s="58"/>
      <c r="F204" s="59"/>
      <c r="H204" s="114" cm="1">
        <f t="array" ref="H204">SUM(COUNTIF($C204:$F204,$H$8:$H$19))</f>
        <v>0</v>
      </c>
      <c r="I204" s="114">
        <f t="shared" si="18"/>
        <v>0</v>
      </c>
      <c r="J204" s="114">
        <f t="shared" si="19"/>
        <v>0</v>
      </c>
    </row>
    <row r="205" spans="1:10" x14ac:dyDescent="0.25">
      <c r="B205" s="61" t="str">
        <f>$B$15</f>
        <v xml:space="preserve"> - </v>
      </c>
      <c r="C205" s="58"/>
      <c r="D205" s="58"/>
      <c r="E205" s="58"/>
      <c r="F205" s="59"/>
      <c r="H205" s="114" cm="1">
        <f t="array" ref="H205">SUM(COUNTIF($C205:$F205,$H$8:$H$19))</f>
        <v>0</v>
      </c>
      <c r="I205" s="114">
        <f t="shared" si="18"/>
        <v>0</v>
      </c>
      <c r="J205" s="114">
        <f t="shared" si="19"/>
        <v>0</v>
      </c>
    </row>
    <row r="206" spans="1:10" x14ac:dyDescent="0.25">
      <c r="B206" s="61" t="str">
        <f>$B$16</f>
        <v xml:space="preserve"> - </v>
      </c>
      <c r="C206" s="58"/>
      <c r="D206" s="58"/>
      <c r="E206" s="58"/>
      <c r="F206" s="59"/>
      <c r="H206" s="114" cm="1">
        <f t="array" ref="H206">SUM(COUNTIF($C206:$F206,$H$8:$H$19))</f>
        <v>0</v>
      </c>
      <c r="I206" s="114">
        <f t="shared" si="18"/>
        <v>0</v>
      </c>
      <c r="J206" s="114">
        <f t="shared" si="19"/>
        <v>0</v>
      </c>
    </row>
    <row r="207" spans="1:10" x14ac:dyDescent="0.25">
      <c r="B207" s="61" t="str">
        <f>$B$17</f>
        <v xml:space="preserve"> - </v>
      </c>
      <c r="C207" s="58"/>
      <c r="D207" s="58"/>
      <c r="E207" s="58"/>
      <c r="F207" s="59"/>
      <c r="H207" s="114" cm="1">
        <f t="array" ref="H207">SUM(COUNTIF($C207:$F207,$H$8:$H$19))</f>
        <v>0</v>
      </c>
      <c r="I207" s="114">
        <f t="shared" si="18"/>
        <v>0</v>
      </c>
      <c r="J207" s="114">
        <f t="shared" si="19"/>
        <v>0</v>
      </c>
    </row>
    <row r="208" spans="1:10" x14ac:dyDescent="0.25">
      <c r="B208" s="61" t="str">
        <f>$B$18</f>
        <v xml:space="preserve"> - </v>
      </c>
      <c r="C208" s="58"/>
      <c r="D208" s="58"/>
      <c r="E208" s="58"/>
      <c r="F208" s="59"/>
      <c r="H208" s="114" cm="1">
        <f t="array" ref="H208">SUM(COUNTIF($C208:$F208,$H$8:$H$19))</f>
        <v>0</v>
      </c>
      <c r="I208" s="114">
        <f t="shared" si="18"/>
        <v>0</v>
      </c>
      <c r="J208" s="114">
        <f t="shared" si="19"/>
        <v>0</v>
      </c>
    </row>
    <row r="209" spans="1:10" x14ac:dyDescent="0.25">
      <c r="B209" s="61" t="str">
        <f>$B$19</f>
        <v xml:space="preserve"> - </v>
      </c>
      <c r="C209" s="58"/>
      <c r="D209" s="58"/>
      <c r="E209" s="58"/>
      <c r="F209" s="59"/>
      <c r="H209" s="114" cm="1">
        <f t="array" ref="H209">SUM(COUNTIF($C209:$F209,$H$8:$H$19))</f>
        <v>0</v>
      </c>
      <c r="I209" s="114">
        <f t="shared" si="18"/>
        <v>0</v>
      </c>
      <c r="J209" s="114">
        <f t="shared" si="19"/>
        <v>0</v>
      </c>
    </row>
    <row r="210" spans="1:10" x14ac:dyDescent="0.25">
      <c r="B210" s="61" t="str">
        <f>$B$20</f>
        <v xml:space="preserve"> - </v>
      </c>
      <c r="C210" s="58"/>
      <c r="D210" s="58"/>
      <c r="E210" s="58"/>
      <c r="F210" s="59"/>
      <c r="H210" s="114" cm="1">
        <f t="array" ref="H210">SUM(COUNTIF($C210:$F210,$H$8:$H$19))</f>
        <v>0</v>
      </c>
      <c r="I210" s="114">
        <f t="shared" si="18"/>
        <v>0</v>
      </c>
      <c r="J210" s="114">
        <f t="shared" si="19"/>
        <v>0</v>
      </c>
    </row>
    <row r="211" spans="1:10" x14ac:dyDescent="0.25">
      <c r="B211" s="61" t="str">
        <f>$B$21</f>
        <v xml:space="preserve"> - </v>
      </c>
      <c r="C211" s="58"/>
      <c r="D211" s="58"/>
      <c r="E211" s="58"/>
      <c r="F211" s="59"/>
      <c r="H211" s="114" cm="1">
        <f t="array" ref="H211">SUM(COUNTIF($C211:$F211,$H$8:$H$19))</f>
        <v>0</v>
      </c>
      <c r="I211" s="114">
        <f t="shared" si="18"/>
        <v>0</v>
      </c>
      <c r="J211" s="114">
        <f t="shared" si="19"/>
        <v>0</v>
      </c>
    </row>
    <row r="212" spans="1:10" x14ac:dyDescent="0.25">
      <c r="B212" s="61" t="str">
        <f>$B$22</f>
        <v xml:space="preserve"> - </v>
      </c>
      <c r="C212" s="58"/>
      <c r="D212" s="58"/>
      <c r="E212" s="58"/>
      <c r="F212" s="59"/>
      <c r="H212" s="114" cm="1">
        <f t="array" ref="H212">SUM(COUNTIF($C212:$F212,$H$8:$H$19))</f>
        <v>0</v>
      </c>
      <c r="I212" s="114">
        <f t="shared" si="18"/>
        <v>0</v>
      </c>
      <c r="J212" s="114">
        <f t="shared" si="19"/>
        <v>0</v>
      </c>
    </row>
    <row r="213" spans="1:10" x14ac:dyDescent="0.25">
      <c r="B213" s="61" t="str">
        <f>$B$23</f>
        <v xml:space="preserve"> - </v>
      </c>
      <c r="C213" s="58"/>
      <c r="D213" s="58"/>
      <c r="E213" s="58"/>
      <c r="F213" s="59"/>
      <c r="H213" s="114" cm="1">
        <f t="array" ref="H213">SUM(COUNTIF($C213:$F213,$H$8:$H$19))</f>
        <v>0</v>
      </c>
      <c r="I213" s="114">
        <f t="shared" si="18"/>
        <v>0</v>
      </c>
      <c r="J213" s="114">
        <f t="shared" si="19"/>
        <v>0</v>
      </c>
    </row>
    <row r="214" spans="1:10" x14ac:dyDescent="0.25">
      <c r="B214" s="61" t="str">
        <f>$B$24</f>
        <v xml:space="preserve"> - </v>
      </c>
      <c r="C214" s="58"/>
      <c r="D214" s="58"/>
      <c r="E214" s="58"/>
      <c r="F214" s="59"/>
      <c r="H214" s="114" cm="1">
        <f t="array" ref="H214">SUM(COUNTIF($C214:$F214,$H$8:$H$19))</f>
        <v>0</v>
      </c>
      <c r="I214" s="114">
        <f t="shared" si="18"/>
        <v>0</v>
      </c>
      <c r="J214" s="114">
        <f t="shared" si="19"/>
        <v>0</v>
      </c>
    </row>
    <row r="215" spans="1:10" x14ac:dyDescent="0.25">
      <c r="B215" s="61" t="str">
        <f>$B$25</f>
        <v xml:space="preserve"> - </v>
      </c>
      <c r="C215" s="58"/>
      <c r="D215" s="58"/>
      <c r="E215" s="58"/>
      <c r="F215" s="59"/>
      <c r="H215" s="114" cm="1">
        <f t="array" ref="H215">SUM(COUNTIF($C215:$F215,$H$8:$H$19))</f>
        <v>0</v>
      </c>
      <c r="I215" s="114">
        <f t="shared" si="18"/>
        <v>0</v>
      </c>
      <c r="J215" s="114">
        <f t="shared" si="19"/>
        <v>0</v>
      </c>
    </row>
    <row r="216" spans="1:10" x14ac:dyDescent="0.25">
      <c r="I216" s="2"/>
      <c r="J216" s="2"/>
    </row>
    <row r="217" spans="1:10" ht="14" x14ac:dyDescent="0.3">
      <c r="A217" s="112" t="s">
        <v>144</v>
      </c>
      <c r="B217" s="4" t="s">
        <v>21</v>
      </c>
      <c r="I217" s="2"/>
      <c r="J217" s="2"/>
    </row>
    <row r="218" spans="1:10" ht="13" x14ac:dyDescent="0.3">
      <c r="B218" s="95" t="s">
        <v>25</v>
      </c>
      <c r="C218" s="96" t="s">
        <v>9</v>
      </c>
      <c r="D218" s="96" t="s">
        <v>10</v>
      </c>
      <c r="E218" s="96" t="s">
        <v>113</v>
      </c>
      <c r="F218" s="97" t="s">
        <v>114</v>
      </c>
      <c r="H218" s="113" t="s">
        <v>133</v>
      </c>
      <c r="I218" s="113" t="s">
        <v>8</v>
      </c>
      <c r="J218" s="113" t="s">
        <v>134</v>
      </c>
    </row>
    <row r="219" spans="1:10" x14ac:dyDescent="0.25">
      <c r="B219" s="61" t="str">
        <f>$B$8</f>
        <v>Joe C</v>
      </c>
      <c r="C219" s="58"/>
      <c r="D219" s="58"/>
      <c r="E219" s="58"/>
      <c r="F219" s="59"/>
      <c r="H219" s="114" cm="1">
        <f t="array" ref="H219">SUM(COUNTIF($C219:$F219,$H$8:$H$19))</f>
        <v>0</v>
      </c>
      <c r="I219" s="114">
        <f>SUM(COUNTIF($C219:$F219,"Bench"))</f>
        <v>0</v>
      </c>
      <c r="J219" s="114">
        <f>SUM(COUNTIF($C219:$F219,"Absent"))</f>
        <v>0</v>
      </c>
    </row>
    <row r="220" spans="1:10" x14ac:dyDescent="0.25">
      <c r="B220" s="61" t="str">
        <f>$B$9</f>
        <v>Amy S</v>
      </c>
      <c r="C220" s="58"/>
      <c r="D220" s="58"/>
      <c r="E220" s="58"/>
      <c r="F220" s="59"/>
      <c r="H220" s="114" cm="1">
        <f t="array" ref="H220">SUM(COUNTIF($C220:$F220,$H$8:$H$19))</f>
        <v>0</v>
      </c>
      <c r="I220" s="114">
        <f t="shared" ref="I220:I236" si="20">SUM(COUNTIF($C220:$F220,"Bench"))</f>
        <v>0</v>
      </c>
      <c r="J220" s="114">
        <f t="shared" ref="J220:J236" si="21">SUM(COUNTIF($C220:$F220,"Absent"))</f>
        <v>0</v>
      </c>
    </row>
    <row r="221" spans="1:10" x14ac:dyDescent="0.25">
      <c r="B221" s="61" t="str">
        <f>$B$10</f>
        <v xml:space="preserve"> - </v>
      </c>
      <c r="C221" s="58"/>
      <c r="D221" s="58"/>
      <c r="E221" s="58"/>
      <c r="F221" s="59"/>
      <c r="H221" s="114" cm="1">
        <f t="array" ref="H221">SUM(COUNTIF($C221:$F221,$H$8:$H$19))</f>
        <v>0</v>
      </c>
      <c r="I221" s="114">
        <f t="shared" si="20"/>
        <v>0</v>
      </c>
      <c r="J221" s="114">
        <f t="shared" si="21"/>
        <v>0</v>
      </c>
    </row>
    <row r="222" spans="1:10" x14ac:dyDescent="0.25">
      <c r="B222" s="61" t="str">
        <f>B200</f>
        <v xml:space="preserve"> - </v>
      </c>
      <c r="C222" s="58"/>
      <c r="D222" s="58"/>
      <c r="E222" s="58"/>
      <c r="F222" s="59"/>
      <c r="H222" s="114" cm="1">
        <f t="array" ref="H222">SUM(COUNTIF($C222:$F222,$H$8:$H$19))</f>
        <v>0</v>
      </c>
      <c r="I222" s="114">
        <f t="shared" si="20"/>
        <v>0</v>
      </c>
      <c r="J222" s="114">
        <f t="shared" si="21"/>
        <v>0</v>
      </c>
    </row>
    <row r="223" spans="1:10" x14ac:dyDescent="0.25">
      <c r="B223" s="61" t="str">
        <f>$B$12</f>
        <v xml:space="preserve"> - </v>
      </c>
      <c r="C223" s="58"/>
      <c r="D223" s="58"/>
      <c r="E223" s="58"/>
      <c r="F223" s="59"/>
      <c r="H223" s="114" cm="1">
        <f t="array" ref="H223">SUM(COUNTIF($C223:$F223,$H$8:$H$19))</f>
        <v>0</v>
      </c>
      <c r="I223" s="114">
        <f t="shared" si="20"/>
        <v>0</v>
      </c>
      <c r="J223" s="114">
        <f t="shared" si="21"/>
        <v>0</v>
      </c>
    </row>
    <row r="224" spans="1:10" x14ac:dyDescent="0.25">
      <c r="B224" s="61" t="str">
        <f>$B$13</f>
        <v xml:space="preserve"> - </v>
      </c>
      <c r="C224" s="58"/>
      <c r="D224" s="58"/>
      <c r="E224" s="58"/>
      <c r="F224" s="59"/>
      <c r="H224" s="114" cm="1">
        <f t="array" ref="H224">SUM(COUNTIF($C224:$F224,$H$8:$H$19))</f>
        <v>0</v>
      </c>
      <c r="I224" s="114">
        <f t="shared" si="20"/>
        <v>0</v>
      </c>
      <c r="J224" s="114">
        <f t="shared" si="21"/>
        <v>0</v>
      </c>
    </row>
    <row r="225" spans="1:10" x14ac:dyDescent="0.25">
      <c r="B225" s="61" t="str">
        <f>$B$14</f>
        <v xml:space="preserve"> - </v>
      </c>
      <c r="C225" s="58"/>
      <c r="D225" s="58"/>
      <c r="E225" s="58"/>
      <c r="F225" s="59"/>
      <c r="H225" s="114" cm="1">
        <f t="array" ref="H225">SUM(COUNTIF($C225:$F225,$H$8:$H$19))</f>
        <v>0</v>
      </c>
      <c r="I225" s="114">
        <f t="shared" si="20"/>
        <v>0</v>
      </c>
      <c r="J225" s="114">
        <f t="shared" si="21"/>
        <v>0</v>
      </c>
    </row>
    <row r="226" spans="1:10" x14ac:dyDescent="0.25">
      <c r="B226" s="61" t="str">
        <f>$B$15</f>
        <v xml:space="preserve"> - </v>
      </c>
      <c r="C226" s="58"/>
      <c r="D226" s="58"/>
      <c r="E226" s="58"/>
      <c r="F226" s="59"/>
      <c r="H226" s="114" cm="1">
        <f t="array" ref="H226">SUM(COUNTIF($C226:$F226,$H$8:$H$19))</f>
        <v>0</v>
      </c>
      <c r="I226" s="114">
        <f t="shared" si="20"/>
        <v>0</v>
      </c>
      <c r="J226" s="114">
        <f t="shared" si="21"/>
        <v>0</v>
      </c>
    </row>
    <row r="227" spans="1:10" x14ac:dyDescent="0.25">
      <c r="B227" s="61" t="str">
        <f>$B$16</f>
        <v xml:space="preserve"> - </v>
      </c>
      <c r="C227" s="58"/>
      <c r="D227" s="58"/>
      <c r="E227" s="58"/>
      <c r="F227" s="59"/>
      <c r="H227" s="114" cm="1">
        <f t="array" ref="H227">SUM(COUNTIF($C227:$F227,$H$8:$H$19))</f>
        <v>0</v>
      </c>
      <c r="I227" s="114">
        <f t="shared" si="20"/>
        <v>0</v>
      </c>
      <c r="J227" s="114">
        <f t="shared" si="21"/>
        <v>0</v>
      </c>
    </row>
    <row r="228" spans="1:10" x14ac:dyDescent="0.25">
      <c r="B228" s="61" t="str">
        <f>$B$17</f>
        <v xml:space="preserve"> - </v>
      </c>
      <c r="C228" s="58"/>
      <c r="D228" s="58"/>
      <c r="E228" s="58"/>
      <c r="F228" s="59"/>
      <c r="H228" s="114" cm="1">
        <f t="array" ref="H228">SUM(COUNTIF($C228:$F228,$H$8:$H$19))</f>
        <v>0</v>
      </c>
      <c r="I228" s="114">
        <f t="shared" si="20"/>
        <v>0</v>
      </c>
      <c r="J228" s="114">
        <f t="shared" si="21"/>
        <v>0</v>
      </c>
    </row>
    <row r="229" spans="1:10" x14ac:dyDescent="0.25">
      <c r="B229" s="61" t="str">
        <f>$B$18</f>
        <v xml:space="preserve"> - </v>
      </c>
      <c r="C229" s="58"/>
      <c r="D229" s="58"/>
      <c r="E229" s="58"/>
      <c r="F229" s="59"/>
      <c r="H229" s="114" cm="1">
        <f t="array" ref="H229">SUM(COUNTIF($C229:$F229,$H$8:$H$19))</f>
        <v>0</v>
      </c>
      <c r="I229" s="114">
        <f t="shared" si="20"/>
        <v>0</v>
      </c>
      <c r="J229" s="114">
        <f t="shared" si="21"/>
        <v>0</v>
      </c>
    </row>
    <row r="230" spans="1:10" x14ac:dyDescent="0.25">
      <c r="B230" s="61" t="str">
        <f>$B$19</f>
        <v xml:space="preserve"> - </v>
      </c>
      <c r="C230" s="58"/>
      <c r="D230" s="58"/>
      <c r="E230" s="58"/>
      <c r="F230" s="59"/>
      <c r="H230" s="114" cm="1">
        <f t="array" ref="H230">SUM(COUNTIF($C230:$F230,$H$8:$H$19))</f>
        <v>0</v>
      </c>
      <c r="I230" s="114">
        <f t="shared" si="20"/>
        <v>0</v>
      </c>
      <c r="J230" s="114">
        <f t="shared" si="21"/>
        <v>0</v>
      </c>
    </row>
    <row r="231" spans="1:10" x14ac:dyDescent="0.25">
      <c r="B231" s="61" t="str">
        <f>$B$20</f>
        <v xml:space="preserve"> - </v>
      </c>
      <c r="C231" s="58"/>
      <c r="D231" s="58"/>
      <c r="E231" s="58"/>
      <c r="F231" s="59"/>
      <c r="H231" s="114" cm="1">
        <f t="array" ref="H231">SUM(COUNTIF($C231:$F231,$H$8:$H$19))</f>
        <v>0</v>
      </c>
      <c r="I231" s="114">
        <f t="shared" si="20"/>
        <v>0</v>
      </c>
      <c r="J231" s="114">
        <f t="shared" si="21"/>
        <v>0</v>
      </c>
    </row>
    <row r="232" spans="1:10" x14ac:dyDescent="0.25">
      <c r="B232" s="61" t="str">
        <f>$B$21</f>
        <v xml:space="preserve"> - </v>
      </c>
      <c r="C232" s="58"/>
      <c r="D232" s="58"/>
      <c r="E232" s="58"/>
      <c r="F232" s="59"/>
      <c r="H232" s="114" cm="1">
        <f t="array" ref="H232">SUM(COUNTIF($C232:$F232,$H$8:$H$19))</f>
        <v>0</v>
      </c>
      <c r="I232" s="114">
        <f t="shared" si="20"/>
        <v>0</v>
      </c>
      <c r="J232" s="114">
        <f t="shared" si="21"/>
        <v>0</v>
      </c>
    </row>
    <row r="233" spans="1:10" x14ac:dyDescent="0.25">
      <c r="B233" s="61" t="str">
        <f>$B$22</f>
        <v xml:space="preserve"> - </v>
      </c>
      <c r="C233" s="58"/>
      <c r="D233" s="58"/>
      <c r="E233" s="58"/>
      <c r="F233" s="59"/>
      <c r="H233" s="114" cm="1">
        <f t="array" ref="H233">SUM(COUNTIF($C233:$F233,$H$8:$H$19))</f>
        <v>0</v>
      </c>
      <c r="I233" s="114">
        <f t="shared" si="20"/>
        <v>0</v>
      </c>
      <c r="J233" s="114">
        <f t="shared" si="21"/>
        <v>0</v>
      </c>
    </row>
    <row r="234" spans="1:10" x14ac:dyDescent="0.25">
      <c r="B234" s="61" t="str">
        <f>$B$23</f>
        <v xml:space="preserve"> - </v>
      </c>
      <c r="C234" s="58"/>
      <c r="D234" s="58"/>
      <c r="E234" s="58"/>
      <c r="F234" s="59"/>
      <c r="H234" s="114" cm="1">
        <f t="array" ref="H234">SUM(COUNTIF($C234:$F234,$H$8:$H$19))</f>
        <v>0</v>
      </c>
      <c r="I234" s="114">
        <f t="shared" si="20"/>
        <v>0</v>
      </c>
      <c r="J234" s="114">
        <f t="shared" si="21"/>
        <v>0</v>
      </c>
    </row>
    <row r="235" spans="1:10" x14ac:dyDescent="0.25">
      <c r="B235" s="61" t="str">
        <f>$B$24</f>
        <v xml:space="preserve"> - </v>
      </c>
      <c r="C235" s="58"/>
      <c r="D235" s="58"/>
      <c r="E235" s="58"/>
      <c r="F235" s="59"/>
      <c r="H235" s="114" cm="1">
        <f t="array" ref="H235">SUM(COUNTIF($C235:$F235,$H$8:$H$19))</f>
        <v>0</v>
      </c>
      <c r="I235" s="114">
        <f t="shared" si="20"/>
        <v>0</v>
      </c>
      <c r="J235" s="114">
        <f t="shared" si="21"/>
        <v>0</v>
      </c>
    </row>
    <row r="236" spans="1:10" x14ac:dyDescent="0.25">
      <c r="B236" s="61" t="str">
        <f>$B$25</f>
        <v xml:space="preserve"> - </v>
      </c>
      <c r="C236" s="58"/>
      <c r="D236" s="58"/>
      <c r="E236" s="58"/>
      <c r="F236" s="59"/>
      <c r="H236" s="114" cm="1">
        <f t="array" ref="H236">SUM(COUNTIF($C236:$F236,$H$8:$H$19))</f>
        <v>0</v>
      </c>
      <c r="I236" s="114">
        <f t="shared" si="20"/>
        <v>0</v>
      </c>
      <c r="J236" s="114">
        <f t="shared" si="21"/>
        <v>0</v>
      </c>
    </row>
    <row r="237" spans="1:10" x14ac:dyDescent="0.25">
      <c r="I237" s="2"/>
      <c r="J237" s="2"/>
    </row>
    <row r="238" spans="1:10" ht="14" x14ac:dyDescent="0.3">
      <c r="A238" s="112" t="s">
        <v>145</v>
      </c>
      <c r="B238" s="4" t="s">
        <v>21</v>
      </c>
      <c r="I238" s="2"/>
      <c r="J238" s="2"/>
    </row>
    <row r="239" spans="1:10" ht="13" x14ac:dyDescent="0.3">
      <c r="B239" s="95" t="s">
        <v>25</v>
      </c>
      <c r="C239" s="96" t="s">
        <v>9</v>
      </c>
      <c r="D239" s="96" t="s">
        <v>10</v>
      </c>
      <c r="E239" s="96" t="s">
        <v>113</v>
      </c>
      <c r="F239" s="97" t="s">
        <v>114</v>
      </c>
      <c r="H239" s="113" t="s">
        <v>133</v>
      </c>
      <c r="I239" s="113" t="s">
        <v>8</v>
      </c>
      <c r="J239" s="113" t="s">
        <v>134</v>
      </c>
    </row>
    <row r="240" spans="1:10" x14ac:dyDescent="0.25">
      <c r="B240" s="61" t="str">
        <f>$B$8</f>
        <v>Joe C</v>
      </c>
      <c r="C240" s="58"/>
      <c r="D240" s="58"/>
      <c r="E240" s="58"/>
      <c r="F240" s="59"/>
      <c r="H240" s="114" cm="1">
        <f t="array" ref="H240">SUM(COUNTIF($C240:$F240,$H$8:$H$19))</f>
        <v>0</v>
      </c>
      <c r="I240" s="114">
        <f>SUM(COUNTIF($C240:$F240,"Bench"))</f>
        <v>0</v>
      </c>
      <c r="J240" s="114">
        <f>SUM(COUNTIF($C240:$F240,"Absent"))</f>
        <v>0</v>
      </c>
    </row>
    <row r="241" spans="2:10" x14ac:dyDescent="0.25">
      <c r="B241" s="61" t="str">
        <f>$B$9</f>
        <v>Amy S</v>
      </c>
      <c r="C241" s="58"/>
      <c r="D241" s="58"/>
      <c r="E241" s="58"/>
      <c r="F241" s="59"/>
      <c r="H241" s="114" cm="1">
        <f t="array" ref="H241">SUM(COUNTIF($C241:$F241,$H$8:$H$19))</f>
        <v>0</v>
      </c>
      <c r="I241" s="114">
        <f t="shared" ref="I241:I257" si="22">SUM(COUNTIF($C241:$F241,"Bench"))</f>
        <v>0</v>
      </c>
      <c r="J241" s="114">
        <f t="shared" ref="J241:J257" si="23">SUM(COUNTIF($C241:$F241,"Absent"))</f>
        <v>0</v>
      </c>
    </row>
    <row r="242" spans="2:10" x14ac:dyDescent="0.25">
      <c r="B242" s="61" t="str">
        <f>$B$10</f>
        <v xml:space="preserve"> - </v>
      </c>
      <c r="C242" s="58"/>
      <c r="D242" s="58"/>
      <c r="E242" s="58"/>
      <c r="F242" s="59"/>
      <c r="H242" s="114" cm="1">
        <f t="array" ref="H242">SUM(COUNTIF($C242:$F242,$H$8:$H$19))</f>
        <v>0</v>
      </c>
      <c r="I242" s="114">
        <f t="shared" si="22"/>
        <v>0</v>
      </c>
      <c r="J242" s="114">
        <f t="shared" si="23"/>
        <v>0</v>
      </c>
    </row>
    <row r="243" spans="2:10" x14ac:dyDescent="0.25">
      <c r="B243" s="61" t="str">
        <f>B221</f>
        <v xml:space="preserve"> - </v>
      </c>
      <c r="C243" s="58"/>
      <c r="D243" s="58"/>
      <c r="E243" s="58"/>
      <c r="F243" s="59"/>
      <c r="H243" s="114" cm="1">
        <f t="array" ref="H243">SUM(COUNTIF($C243:$F243,$H$8:$H$19))</f>
        <v>0</v>
      </c>
      <c r="I243" s="114">
        <f t="shared" si="22"/>
        <v>0</v>
      </c>
      <c r="J243" s="114">
        <f t="shared" si="23"/>
        <v>0</v>
      </c>
    </row>
    <row r="244" spans="2:10" x14ac:dyDescent="0.25">
      <c r="B244" s="61" t="str">
        <f>$B$12</f>
        <v xml:space="preserve"> - </v>
      </c>
      <c r="C244" s="58"/>
      <c r="D244" s="58"/>
      <c r="E244" s="58"/>
      <c r="F244" s="59"/>
      <c r="H244" s="114" cm="1">
        <f t="array" ref="H244">SUM(COUNTIF($C244:$F244,$H$8:$H$19))</f>
        <v>0</v>
      </c>
      <c r="I244" s="114">
        <f t="shared" si="22"/>
        <v>0</v>
      </c>
      <c r="J244" s="114">
        <f t="shared" si="23"/>
        <v>0</v>
      </c>
    </row>
    <row r="245" spans="2:10" x14ac:dyDescent="0.25">
      <c r="B245" s="61" t="str">
        <f>$B$13</f>
        <v xml:space="preserve"> - </v>
      </c>
      <c r="C245" s="58"/>
      <c r="D245" s="58"/>
      <c r="E245" s="58"/>
      <c r="F245" s="59"/>
      <c r="H245" s="114" cm="1">
        <f t="array" ref="H245">SUM(COUNTIF($C245:$F245,$H$8:$H$19))</f>
        <v>0</v>
      </c>
      <c r="I245" s="114">
        <f t="shared" si="22"/>
        <v>0</v>
      </c>
      <c r="J245" s="114">
        <f t="shared" si="23"/>
        <v>0</v>
      </c>
    </row>
    <row r="246" spans="2:10" x14ac:dyDescent="0.25">
      <c r="B246" s="61" t="str">
        <f>$B$14</f>
        <v xml:space="preserve"> - </v>
      </c>
      <c r="C246" s="58"/>
      <c r="D246" s="58"/>
      <c r="E246" s="58"/>
      <c r="F246" s="59"/>
      <c r="H246" s="114" cm="1">
        <f t="array" ref="H246">SUM(COUNTIF($C246:$F246,$H$8:$H$19))</f>
        <v>0</v>
      </c>
      <c r="I246" s="114">
        <f t="shared" si="22"/>
        <v>0</v>
      </c>
      <c r="J246" s="114">
        <f t="shared" si="23"/>
        <v>0</v>
      </c>
    </row>
    <row r="247" spans="2:10" x14ac:dyDescent="0.25">
      <c r="B247" s="61" t="str">
        <f>$B$15</f>
        <v xml:space="preserve"> - </v>
      </c>
      <c r="C247" s="58"/>
      <c r="D247" s="58"/>
      <c r="E247" s="58"/>
      <c r="F247" s="59"/>
      <c r="H247" s="114" cm="1">
        <f t="array" ref="H247">SUM(COUNTIF($C247:$F247,$H$8:$H$19))</f>
        <v>0</v>
      </c>
      <c r="I247" s="114">
        <f t="shared" si="22"/>
        <v>0</v>
      </c>
      <c r="J247" s="114">
        <f t="shared" si="23"/>
        <v>0</v>
      </c>
    </row>
    <row r="248" spans="2:10" x14ac:dyDescent="0.25">
      <c r="B248" s="61" t="str">
        <f>$B$16</f>
        <v xml:space="preserve"> - </v>
      </c>
      <c r="C248" s="58"/>
      <c r="D248" s="58"/>
      <c r="E248" s="58"/>
      <c r="F248" s="59"/>
      <c r="H248" s="114" cm="1">
        <f t="array" ref="H248">SUM(COUNTIF($C248:$F248,$H$8:$H$19))</f>
        <v>0</v>
      </c>
      <c r="I248" s="114">
        <f t="shared" si="22"/>
        <v>0</v>
      </c>
      <c r="J248" s="114">
        <f t="shared" si="23"/>
        <v>0</v>
      </c>
    </row>
    <row r="249" spans="2:10" x14ac:dyDescent="0.25">
      <c r="B249" s="61" t="str">
        <f>$B$17</f>
        <v xml:space="preserve"> - </v>
      </c>
      <c r="C249" s="58"/>
      <c r="D249" s="58"/>
      <c r="E249" s="58"/>
      <c r="F249" s="59"/>
      <c r="H249" s="114" cm="1">
        <f t="array" ref="H249">SUM(COUNTIF($C249:$F249,$H$8:$H$19))</f>
        <v>0</v>
      </c>
      <c r="I249" s="114">
        <f t="shared" si="22"/>
        <v>0</v>
      </c>
      <c r="J249" s="114">
        <f t="shared" si="23"/>
        <v>0</v>
      </c>
    </row>
    <row r="250" spans="2:10" x14ac:dyDescent="0.25">
      <c r="B250" s="61" t="str">
        <f>$B$18</f>
        <v xml:space="preserve"> - </v>
      </c>
      <c r="C250" s="58"/>
      <c r="D250" s="58"/>
      <c r="E250" s="58"/>
      <c r="F250" s="59"/>
      <c r="H250" s="114" cm="1">
        <f t="array" ref="H250">SUM(COUNTIF($C250:$F250,$H$8:$H$19))</f>
        <v>0</v>
      </c>
      <c r="I250" s="114">
        <f t="shared" si="22"/>
        <v>0</v>
      </c>
      <c r="J250" s="114">
        <f t="shared" si="23"/>
        <v>0</v>
      </c>
    </row>
    <row r="251" spans="2:10" x14ac:dyDescent="0.25">
      <c r="B251" s="61" t="str">
        <f>$B$19</f>
        <v xml:space="preserve"> - </v>
      </c>
      <c r="C251" s="58"/>
      <c r="D251" s="58"/>
      <c r="E251" s="58"/>
      <c r="F251" s="59"/>
      <c r="H251" s="114" cm="1">
        <f t="array" ref="H251">SUM(COUNTIF($C251:$F251,$H$8:$H$19))</f>
        <v>0</v>
      </c>
      <c r="I251" s="114">
        <f t="shared" si="22"/>
        <v>0</v>
      </c>
      <c r="J251" s="114">
        <f t="shared" si="23"/>
        <v>0</v>
      </c>
    </row>
    <row r="252" spans="2:10" x14ac:dyDescent="0.25">
      <c r="B252" s="61" t="str">
        <f>$B$20</f>
        <v xml:space="preserve"> - </v>
      </c>
      <c r="C252" s="58"/>
      <c r="D252" s="58"/>
      <c r="E252" s="58"/>
      <c r="F252" s="59"/>
      <c r="H252" s="114" cm="1">
        <f t="array" ref="H252">SUM(COUNTIF($C252:$F252,$H$8:$H$19))</f>
        <v>0</v>
      </c>
      <c r="I252" s="114">
        <f t="shared" si="22"/>
        <v>0</v>
      </c>
      <c r="J252" s="114">
        <f t="shared" si="23"/>
        <v>0</v>
      </c>
    </row>
    <row r="253" spans="2:10" x14ac:dyDescent="0.25">
      <c r="B253" s="61" t="str">
        <f>$B$21</f>
        <v xml:space="preserve"> - </v>
      </c>
      <c r="C253" s="58"/>
      <c r="D253" s="58"/>
      <c r="E253" s="58"/>
      <c r="F253" s="59"/>
      <c r="H253" s="114" cm="1">
        <f t="array" ref="H253">SUM(COUNTIF($C253:$F253,$H$8:$H$19))</f>
        <v>0</v>
      </c>
      <c r="I253" s="114">
        <f t="shared" si="22"/>
        <v>0</v>
      </c>
      <c r="J253" s="114">
        <f t="shared" si="23"/>
        <v>0</v>
      </c>
    </row>
    <row r="254" spans="2:10" x14ac:dyDescent="0.25">
      <c r="B254" s="61" t="str">
        <f>$B$22</f>
        <v xml:space="preserve"> - </v>
      </c>
      <c r="C254" s="58"/>
      <c r="D254" s="58"/>
      <c r="E254" s="58"/>
      <c r="F254" s="59"/>
      <c r="H254" s="114" cm="1">
        <f t="array" ref="H254">SUM(COUNTIF($C254:$F254,$H$8:$H$19))</f>
        <v>0</v>
      </c>
      <c r="I254" s="114">
        <f t="shared" si="22"/>
        <v>0</v>
      </c>
      <c r="J254" s="114">
        <f t="shared" si="23"/>
        <v>0</v>
      </c>
    </row>
    <row r="255" spans="2:10" x14ac:dyDescent="0.25">
      <c r="B255" s="61" t="str">
        <f>$B$23</f>
        <v xml:space="preserve"> - </v>
      </c>
      <c r="C255" s="58"/>
      <c r="D255" s="58"/>
      <c r="E255" s="58"/>
      <c r="F255" s="59"/>
      <c r="H255" s="114" cm="1">
        <f t="array" ref="H255">SUM(COUNTIF($C255:$F255,$H$8:$H$19))</f>
        <v>0</v>
      </c>
      <c r="I255" s="114">
        <f t="shared" si="22"/>
        <v>0</v>
      </c>
      <c r="J255" s="114">
        <f t="shared" si="23"/>
        <v>0</v>
      </c>
    </row>
    <row r="256" spans="2:10" x14ac:dyDescent="0.25">
      <c r="B256" s="61" t="str">
        <f>$B$24</f>
        <v xml:space="preserve"> - </v>
      </c>
      <c r="C256" s="58"/>
      <c r="D256" s="58"/>
      <c r="E256" s="58"/>
      <c r="F256" s="59"/>
      <c r="H256" s="114" cm="1">
        <f t="array" ref="H256">SUM(COUNTIF($C256:$F256,$H$8:$H$19))</f>
        <v>0</v>
      </c>
      <c r="I256" s="114">
        <f t="shared" si="22"/>
        <v>0</v>
      </c>
      <c r="J256" s="114">
        <f t="shared" si="23"/>
        <v>0</v>
      </c>
    </row>
    <row r="257" spans="2:10" x14ac:dyDescent="0.25">
      <c r="B257" s="61" t="str">
        <f>$B$25</f>
        <v xml:space="preserve"> - </v>
      </c>
      <c r="C257" s="58"/>
      <c r="D257" s="58"/>
      <c r="E257" s="58"/>
      <c r="F257" s="59"/>
      <c r="H257" s="114" cm="1">
        <f t="array" ref="H257">SUM(COUNTIF($C257:$F257,$H$8:$H$19))</f>
        <v>0</v>
      </c>
      <c r="I257" s="114">
        <f t="shared" si="22"/>
        <v>0</v>
      </c>
      <c r="J257" s="114">
        <f t="shared" si="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Roster</vt:lpstr>
      <vt:lpstr>Lineup</vt:lpstr>
      <vt:lpstr>Statistics</vt:lpstr>
      <vt:lpstr>Stats Worksheet</vt:lpstr>
      <vt:lpstr>Playing Time</vt:lpstr>
      <vt:lpstr>Line_Up_Names</vt:lpstr>
      <vt:lpstr>lineup_players</vt:lpstr>
      <vt:lpstr>Lineup!Print_Area</vt:lpstr>
      <vt:lpstr>Roster!Print_Area</vt:lpstr>
      <vt:lpstr>Statistics!Print_Area</vt:lpstr>
      <vt:lpstr>'Stats Worksheet'!Print_Area</vt:lpstr>
      <vt:lpstr>Statistics!Print_Titles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Soccer Roster Template</dc:title>
  <dc:creator>Vertex42.com</dc:creator>
  <dc:description>(c) 2012-2021 Vertex42 LLC. All Rights Reserved.</dc:description>
  <cp:lastModifiedBy>SnoopyYam</cp:lastModifiedBy>
  <cp:lastPrinted>2021-08-30T17:34:15Z</cp:lastPrinted>
  <dcterms:created xsi:type="dcterms:W3CDTF">2011-03-05T03:16:49Z</dcterms:created>
  <dcterms:modified xsi:type="dcterms:W3CDTF">2022-04-15T07:07:19Z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2012-2021 Vertex42 LLC</vt:lpwstr>
  </property>
  <property fmtid="{D5CDD505-2E9C-101B-9397-08002B2CF9AE}" pid="3" name="Version">
    <vt:lpwstr>1.2.0</vt:lpwstr>
  </property>
</Properties>
</file>