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codeName="ThisWorkbook"/>
  <mc:AlternateContent xmlns:mc="http://schemas.openxmlformats.org/markup-compatibility/2006">
    <mc:Choice Requires="x15">
      <x15ac:absPath xmlns:x15ac="http://schemas.microsoft.com/office/spreadsheetml/2010/11/ac" url="C:\Users\Vertex42.com\Documents\VERTEX42\TEMPLATES\TEMPLATE - Budget\"/>
    </mc:Choice>
  </mc:AlternateContent>
  <bookViews>
    <workbookView xWindow="120" yWindow="135" windowWidth="11355" windowHeight="10230"/>
  </bookViews>
  <sheets>
    <sheet name="CASH" sheetId="10" r:id="rId1"/>
    <sheet name="CHECK" sheetId="1" r:id="rId2"/>
    <sheet name="CREDIT" sheetId="9" r:id="rId3"/>
    <sheet name="SAVE" sheetId="11" r:id="rId4"/>
    <sheet name="Settings" sheetId="6" r:id="rId5"/>
    <sheet name="Help" sheetId="3" r:id="rId6"/>
    <sheet name="©" sheetId="7" r:id="rId7"/>
  </sheets>
  <definedNames>
    <definedName name="_xlnm._FilterDatabase" localSheetId="0" hidden="1">CASH!$A$4:$F$7</definedName>
    <definedName name="_xlnm._FilterDatabase" localSheetId="1" hidden="1">CHECK!$A$13:$H$16</definedName>
    <definedName name="_xlnm._FilterDatabase" localSheetId="2" hidden="1">CREDIT!$A$4:$H$7</definedName>
    <definedName name="_xlnm._FilterDatabase" localSheetId="3" hidden="1">SAVE!$A$4:$H$7</definedName>
    <definedName name="categoryList">OFFSET(Settings!$A$1,1,0,SUMPRODUCT(MAX((Settings!$A:$A&lt;&gt;"")*(ROW(Settings!$A:$A)))),1)</definedName>
    <definedName name="creditorList">OFFSET(Settings!$E$1,1,0,SUMPRODUCT(MAX((Settings!$E:$E&lt;&gt;"")*(ROW(Settings!$E:$E)))),1)</definedName>
    <definedName name="dateList">OFFSET(Settings!$I$1,1,0,SUMPRODUCT(MAX((Settings!$I:$I&lt;&gt;"")*(ROW(Settings!$I:$I)))),1)</definedName>
    <definedName name="numList" localSheetId="0">OFFSET(CASH!#REF!,1,0,SUMPRODUCT(MAX((CASH!#REF!&lt;&gt;"")*(ROW(CASH!#REF!)))),1)</definedName>
    <definedName name="numList" localSheetId="2">OFFSET(CREDIT!#REF!,1,0,SUMPRODUCT(MAX((CREDIT!#REF!&lt;&gt;"")*(ROW(CREDIT!#REF!)))),1)</definedName>
    <definedName name="numList" localSheetId="3">OFFSET(SAVE!#REF!,1,0,SUMPRODUCT(MAX((SAVE!#REF!&lt;&gt;"")*(ROW(SAVE!#REF!)))),1)</definedName>
    <definedName name="numList">OFFSET(CHECK!$M$1,1,0,SUMPRODUCT(MAX((CHECK!$M:$M&lt;&gt;"")*(ROW(CHECK!$M:$M)))),1)</definedName>
    <definedName name="payeeList">OFFSET(Settings!$C$1,1,0,SUMPRODUCT(MAX((Settings!$C:$C&lt;&gt;"")*(ROW(Settings!$C:$C)))),1)</definedName>
    <definedName name="_xlnm.Print_Area" localSheetId="0">CASH!$A:$F</definedName>
    <definedName name="_xlnm.Print_Area" localSheetId="1">CHECK!$A:$H</definedName>
    <definedName name="_xlnm.Print_Area" localSheetId="2">CREDIT!$A:$H</definedName>
    <definedName name="_xlnm.Print_Area" localSheetId="5">Help!$A$1:$C$37</definedName>
    <definedName name="_xlnm.Print_Area" localSheetId="3">SAVE!$A:$H</definedName>
    <definedName name="_xlnm.Print_Titles" localSheetId="0">CASH!$4:$4</definedName>
    <definedName name="_xlnm.Print_Titles" localSheetId="1">CHECK!$13:$13</definedName>
    <definedName name="_xlnm.Print_Titles" localSheetId="2">CREDIT!$4:$4</definedName>
    <definedName name="_xlnm.Print_Titles" localSheetId="3">SAVE!$4:$4</definedName>
    <definedName name="reconcileList">OFFSET(Settings!$K$1,1,0,SUMPRODUCT(MAX((Settings!$K:$K&lt;&gt;"")*(ROW(Settings!$K:$K)))),1)</definedName>
    <definedName name="savingsList">OFFSET(Settings!$G$1,1,0,SUMPRODUCT(MAX((Settings!$G:$G&lt;&gt;"")*(ROW(Settings!$G:$G)))),1)</definedName>
    <definedName name="valuevx">42.314159</definedName>
    <definedName name="vertex42_copyright" hidden="1">"© 2017 Vertex42 LLC"</definedName>
    <definedName name="vertex42_id" hidden="1">"money-tracker.xlsx"</definedName>
    <definedName name="vertex42_title" hidden="1">"Money Tracker"</definedName>
  </definedNames>
  <calcPr calcId="162913"/>
</workbook>
</file>

<file path=xl/calcChain.xml><?xml version="1.0" encoding="utf-8"?>
<calcChain xmlns="http://schemas.openxmlformats.org/spreadsheetml/2006/main">
  <c r="H5" i="9" l="1"/>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2" i="9" l="1"/>
  <c r="H40" i="11"/>
  <c r="G40" i="11"/>
  <c r="H39" i="11"/>
  <c r="G39" i="11"/>
  <c r="H38" i="11"/>
  <c r="G38" i="11"/>
  <c r="H37" i="11"/>
  <c r="G37" i="11"/>
  <c r="H36" i="11"/>
  <c r="G36" i="11"/>
  <c r="H35" i="11"/>
  <c r="G35" i="11"/>
  <c r="H34" i="11"/>
  <c r="G34" i="11"/>
  <c r="H33" i="11"/>
  <c r="G33" i="11"/>
  <c r="H32" i="11"/>
  <c r="G32" i="11"/>
  <c r="H31" i="11"/>
  <c r="G31" i="11"/>
  <c r="H30" i="11"/>
  <c r="G30" i="11"/>
  <c r="H29" i="11"/>
  <c r="G29" i="11"/>
  <c r="H28" i="11"/>
  <c r="G28" i="11"/>
  <c r="H27" i="11"/>
  <c r="G27" i="11"/>
  <c r="H26" i="11"/>
  <c r="G26" i="11"/>
  <c r="H25" i="11"/>
  <c r="G25" i="11"/>
  <c r="H24" i="11"/>
  <c r="G24" i="11"/>
  <c r="H23" i="11"/>
  <c r="G23" i="11"/>
  <c r="H22" i="11"/>
  <c r="G22" i="11"/>
  <c r="H21" i="11"/>
  <c r="G21" i="11"/>
  <c r="H20" i="11"/>
  <c r="G20" i="11"/>
  <c r="H19" i="11"/>
  <c r="G19" i="11"/>
  <c r="H18" i="11"/>
  <c r="G18" i="11"/>
  <c r="H17" i="11"/>
  <c r="G17" i="11"/>
  <c r="H16" i="11"/>
  <c r="G16" i="11"/>
  <c r="H15" i="11"/>
  <c r="G15" i="11"/>
  <c r="H14" i="11"/>
  <c r="G14" i="11"/>
  <c r="H13" i="11"/>
  <c r="G13" i="11"/>
  <c r="H12" i="11"/>
  <c r="G12" i="11"/>
  <c r="H11" i="11"/>
  <c r="G11" i="11"/>
  <c r="H10" i="11"/>
  <c r="G10" i="11"/>
  <c r="H9" i="11"/>
  <c r="G9" i="11"/>
  <c r="G8" i="11"/>
  <c r="G7" i="11"/>
  <c r="G6" i="11"/>
  <c r="H5" i="11"/>
  <c r="H6" i="11" s="1"/>
  <c r="H7" i="11" s="1"/>
  <c r="H8" i="11" s="1"/>
  <c r="G5" i="11"/>
  <c r="H2" i="11" l="1"/>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5" i="10"/>
  <c r="F6" i="10" s="1"/>
  <c r="F7" i="10" s="1"/>
  <c r="F8" i="10" s="1"/>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F2" i="10" l="1"/>
  <c r="H21" i="1" l="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14" i="1"/>
  <c r="H15" i="1" s="1"/>
  <c r="H16" i="1" s="1"/>
  <c r="H17" i="1" s="1"/>
  <c r="H18" i="1" s="1"/>
  <c r="H19" i="1" s="1"/>
  <c r="H20" i="1" s="1"/>
  <c r="H2" i="1" l="1"/>
  <c r="M3" i="1"/>
  <c r="M4" i="1" s="1"/>
  <c r="M5" i="1" s="1"/>
  <c r="M6" i="1" s="1"/>
  <c r="M7" i="1" s="1"/>
  <c r="I3" i="6" l="1"/>
  <c r="I4" i="6" l="1"/>
  <c r="I5" i="6" l="1"/>
  <c r="I6" i="6" l="1"/>
  <c r="I7" i="6" l="1"/>
  <c r="I8" i="6" l="1"/>
  <c r="I9" i="6" l="1"/>
  <c r="I10" i="6" s="1"/>
  <c r="I11" i="6" s="1"/>
  <c r="I12" i="6" s="1"/>
  <c r="I13" i="6" s="1"/>
  <c r="I14" i="6" s="1"/>
  <c r="I15" i="6" s="1"/>
  <c r="I16" i="6" s="1"/>
  <c r="I17" i="6" s="1"/>
</calcChain>
</file>

<file path=xl/comments1.xml><?xml version="1.0" encoding="utf-8"?>
<comments xmlns="http://schemas.openxmlformats.org/spreadsheetml/2006/main">
  <authors>
    <author>Jon</author>
  </authors>
  <commentList>
    <comment ref="I3" authorId="0" shapeId="0">
      <text>
        <r>
          <rPr>
            <sz val="8"/>
            <color indexed="81"/>
            <rFont val="Tahoma"/>
            <family val="2"/>
          </rPr>
          <t>The first date in the list is the current date.</t>
        </r>
      </text>
    </comment>
  </commentList>
</comments>
</file>

<file path=xl/sharedStrings.xml><?xml version="1.0" encoding="utf-8"?>
<sst xmlns="http://schemas.openxmlformats.org/spreadsheetml/2006/main" count="151" uniqueCount="121">
  <si>
    <t>Date</t>
  </si>
  <si>
    <t>Category</t>
  </si>
  <si>
    <t>Balance</t>
  </si>
  <si>
    <t>Num</t>
  </si>
  <si>
    <t>DEP</t>
  </si>
  <si>
    <t>EFT</t>
  </si>
  <si>
    <t>R</t>
  </si>
  <si>
    <t>Example Entries in the NUM Field</t>
  </si>
  <si>
    <t>TXFR</t>
  </si>
  <si>
    <t>Deleting a Transaction</t>
  </si>
  <si>
    <t>Warn when balance is below:</t>
  </si>
  <si>
    <t>Getting Started</t>
  </si>
  <si>
    <t>c</t>
  </si>
  <si>
    <t>HELP</t>
  </si>
  <si>
    <t>By Vertex42.com</t>
  </si>
  <si>
    <t>Do not submit copies or modifications of this template to any website or online template gallery.</t>
  </si>
  <si>
    <t>Please review the following license agreement to learn how you may or may not use this template. Thank you.</t>
  </si>
  <si>
    <t>To delete a transaction, right-click on the Row number and select "Delete Row". If you select the Row number and press the Delete key, it will only clear the contents of the row, instead of removing the entire row.</t>
  </si>
  <si>
    <t>TXFR  (transfer to/from other account)</t>
  </si>
  <si>
    <t>2032    (check number)</t>
  </si>
  <si>
    <t>EFT     (electronic funds transfer)</t>
  </si>
  <si>
    <t>DEP    (deposit)</t>
  </si>
  <si>
    <t>CARD (debit/check card)</t>
  </si>
  <si>
    <t>FEE    (bank fees)</t>
  </si>
  <si>
    <t>Additional Help</t>
  </si>
  <si>
    <t>The link at the top of this worksheet will take you to the web page on vertex42.com that talks about this template.</t>
  </si>
  <si>
    <t>REFERENCES</t>
  </si>
  <si>
    <t>TIPS</t>
  </si>
  <si>
    <t>Vertex42.com: Spreadsheet Tips Workbook</t>
  </si>
  <si>
    <t>ARTICLE</t>
  </si>
  <si>
    <t>Vertex42.com: How to Make a Budget with a Spreadsheet</t>
  </si>
  <si>
    <t>Vertex42.com: Budgeting Tips</t>
  </si>
  <si>
    <t>[Balance]</t>
  </si>
  <si>
    <t>[Transfer]</t>
  </si>
  <si>
    <t>Fuel</t>
  </si>
  <si>
    <t>TEMPLATE</t>
  </si>
  <si>
    <t>Vertex42.com: Money Management Template</t>
  </si>
  <si>
    <t>CARD</t>
  </si>
  <si>
    <t>FEE</t>
  </si>
  <si>
    <t>You can edit these list as needed.</t>
  </si>
  <si>
    <t>When adding, deleting, inserting, copying, or pasting transactions in the Register, you will have fewer errors or problems if you delete/insert/copy/paste the entire row. This is done by first right-clicking on the Row number.</t>
  </si>
  <si>
    <t>Note: The Balance formula will not work if you leave a blank row between transactions.</t>
  </si>
  <si>
    <t xml:space="preserve"> ← Unhide header rows to see the whole list</t>
  </si>
  <si>
    <t xml:space="preserve"> ← Add options if you want to customize the list</t>
  </si>
  <si>
    <t xml:space="preserve"> ← This is the next check number</t>
  </si>
  <si>
    <t>The list for the Num column is included in the</t>
  </si>
  <si>
    <t>Register worksheet to the right of the table.</t>
  </si>
  <si>
    <t xml:space="preserve"> ← This list used for the Num column</t>
  </si>
  <si>
    <t>Payees</t>
  </si>
  <si>
    <t>https://www.vertex42.com/licensing/EULA_privateuse.html</t>
  </si>
  <si>
    <t>MY CHECKBOOK</t>
  </si>
  <si>
    <t>MY CREDIT</t>
  </si>
  <si>
    <t>Mom</t>
  </si>
  <si>
    <t>Dad</t>
  </si>
  <si>
    <t>VISA</t>
  </si>
  <si>
    <t>√</t>
  </si>
  <si>
    <t>BALANCE</t>
  </si>
  <si>
    <t>TOTAL OWED</t>
  </si>
  <si>
    <t>A (negative) balance means YOU owe the creditor money.</t>
  </si>
  <si>
    <t>A positive balance means that the creditor owes YOU.</t>
  </si>
  <si>
    <t>To/From Wallet</t>
  </si>
  <si>
    <t>To/From Checking</t>
  </si>
  <si>
    <t>Starbucks</t>
  </si>
  <si>
    <t>Movies</t>
  </si>
  <si>
    <t>Gas</t>
  </si>
  <si>
    <t>Food</t>
  </si>
  <si>
    <t>Paid To / Rec'd From</t>
  </si>
  <si>
    <t>INCOME</t>
  </si>
  <si>
    <t>Paid Back</t>
  </si>
  <si>
    <t>To/From Savings</t>
  </si>
  <si>
    <t>These lists are used to populate the</t>
  </si>
  <si>
    <t>drop-down boxes.</t>
  </si>
  <si>
    <t>Clothes</t>
  </si>
  <si>
    <t>https://www.vertex42.com/ExcelTemplates/money-tracker.html</t>
  </si>
  <si>
    <t>© 2017 Vertex42 LLC</t>
  </si>
  <si>
    <t>This spreadsheet, including all worksheets and associated content is a copyrighted work under the United States and other copyright laws.</t>
  </si>
  <si>
    <t>Do not delete this worksheet.</t>
  </si>
  <si>
    <t>About</t>
  </si>
  <si>
    <t>Beginning Cash</t>
  </si>
  <si>
    <t>TOTAL CASH</t>
  </si>
  <si>
    <t>Money Tracker by Vertex42.com</t>
  </si>
  <si>
    <t>Purpose</t>
  </si>
  <si>
    <t>Total Owed</t>
  </si>
  <si>
    <t>TIP:</t>
  </si>
  <si>
    <t>Money
OUT</t>
  </si>
  <si>
    <t>Money
IN</t>
  </si>
  <si>
    <t>Cash
OUT</t>
  </si>
  <si>
    <t>Cash
IN</t>
  </si>
  <si>
    <t>Money Tracker</t>
  </si>
  <si>
    <t>Customize the Drop-Down Lists</t>
  </si>
  <si>
    <t>Edit the Category, Payee, and Creditor lists in the Settings worksheet to control what shows up in the drop-down lists.</t>
  </si>
  <si>
    <t>You can change the options that appear in the drop-down list for the Num column by editing the list in the M column of the checkbook worksheet (this allows you to have a custom list for each copy of the worksheet).</t>
  </si>
  <si>
    <t>Creditor Balance</t>
  </si>
  <si>
    <t>The CREDIT worksheet has an extra Creditor Balance column which shows the current balance for the creditor listed in column B. This allows you to track multiple creditors or expense accounts using a single register.</t>
  </si>
  <si>
    <t>MY SAVINGS</t>
  </si>
  <si>
    <t>TOTAL</t>
  </si>
  <si>
    <t>College</t>
  </si>
  <si>
    <t>Car</t>
  </si>
  <si>
    <t>Begin Balance</t>
  </si>
  <si>
    <t>General</t>
  </si>
  <si>
    <t>TOTAL SAVINGS</t>
  </si>
  <si>
    <t>Beginning Balance</t>
  </si>
  <si>
    <t>Start Amount</t>
  </si>
  <si>
    <t>Account</t>
  </si>
  <si>
    <t>Tithing</t>
  </si>
  <si>
    <t>Account
Balance</t>
  </si>
  <si>
    <t>Credit Accounts</t>
  </si>
  <si>
    <t>Savings Funds</t>
  </si>
  <si>
    <t>Fund</t>
  </si>
  <si>
    <t>Fund
Balance</t>
  </si>
  <si>
    <t>Money
Owed</t>
  </si>
  <si>
    <t>Money
Paid</t>
  </si>
  <si>
    <t>MY CASH</t>
  </si>
  <si>
    <t>This spreadsheet was designed for young adults who need a simple way to keep track of their cash, what they have in their checking and savings accounts, and what they owe to others.</t>
  </si>
  <si>
    <t>Extending the Table (Adding More Rows)</t>
  </si>
  <si>
    <t>Use the Table drag-handle in the lower-right corner of the table to expand the table down as many rows as you need. The formulas for the balance columns should update automatically, but if they don't, you'll need to copy the formulas down into the new rows you added.</t>
  </si>
  <si>
    <t>Categories</t>
  </si>
  <si>
    <t>In the CASH, CHECK, and SAVE worksheets, enter beginning balances by entering a positive balance in the Cash IN or Money IN columns.</t>
  </si>
  <si>
    <t>In the CREDIT and SAVE worksheets, enter beginning balances for each separate account or fund.</t>
  </si>
  <si>
    <t>Target</t>
  </si>
  <si>
    <t>Amazon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</si>
</sst>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m/dd/yy;@"/>
    <numFmt numFmtId="165" formatCode="ddd\ m/d/yy"/>
  </numFmts>
  <fonts count="43" x14ac:knownFonts="1">
    <font>
      <sz val="11"/>
      <name val="Arial"/>
      <family val="2"/>
    </font>
    <font>
      <sz val="11"/>
      <color theme="1"/>
      <name val="Arial"/>
      <family val="2"/>
      <scheme val="minor"/>
    </font>
    <font>
      <sz val="10"/>
      <name val="Arial"/>
      <family val="2"/>
    </font>
    <font>
      <sz val="8"/>
      <name val="Arial"/>
      <family val="2"/>
    </font>
    <font>
      <u/>
      <sz val="10"/>
      <color indexed="12"/>
      <name val="Arial"/>
      <family val="2"/>
    </font>
    <font>
      <sz val="9"/>
      <name val="Arial"/>
      <family val="2"/>
    </font>
    <font>
      <sz val="8"/>
      <name val="Arial"/>
      <family val="2"/>
      <scheme val="minor"/>
    </font>
    <font>
      <sz val="10"/>
      <name val="Arial"/>
      <family val="2"/>
      <scheme val="minor"/>
    </font>
    <font>
      <sz val="11"/>
      <name val="Arial"/>
      <family val="2"/>
    </font>
    <font>
      <b/>
      <sz val="11"/>
      <name val="Arial"/>
      <family val="2"/>
    </font>
    <font>
      <sz val="2"/>
      <color indexed="9"/>
      <name val="Arial"/>
      <family val="2"/>
    </font>
    <font>
      <sz val="12"/>
      <name val="Arial"/>
      <family val="2"/>
      <scheme val="minor"/>
    </font>
    <font>
      <sz val="12"/>
      <name val="Arial"/>
      <family val="2"/>
    </font>
    <font>
      <b/>
      <sz val="12"/>
      <name val="Arial"/>
      <family val="2"/>
    </font>
    <font>
      <b/>
      <sz val="11"/>
      <color theme="1"/>
      <name val="Arial"/>
      <family val="2"/>
      <scheme val="minor"/>
    </font>
    <font>
      <b/>
      <sz val="18"/>
      <color theme="4"/>
      <name val="Arial"/>
      <family val="2"/>
      <scheme val="minor"/>
    </font>
    <font>
      <b/>
      <sz val="18"/>
      <color theme="4"/>
      <name val="Arial"/>
      <family val="2"/>
      <scheme val="major"/>
    </font>
    <font>
      <sz val="11"/>
      <name val="Arial"/>
      <family val="2"/>
      <scheme val="minor"/>
    </font>
    <font>
      <b/>
      <sz val="11"/>
      <name val="Arial"/>
      <family val="2"/>
      <scheme val="major"/>
    </font>
    <font>
      <b/>
      <sz val="11"/>
      <name val="Arial"/>
      <family val="2"/>
      <scheme val="minor"/>
    </font>
    <font>
      <sz val="18"/>
      <name val="Arial"/>
      <family val="2"/>
    </font>
    <font>
      <sz val="18"/>
      <color theme="1"/>
      <name val="Arial"/>
      <family val="2"/>
    </font>
    <font>
      <b/>
      <sz val="12"/>
      <color indexed="9"/>
      <name val="Calibri"/>
      <family val="2"/>
    </font>
    <font>
      <sz val="11"/>
      <color theme="1" tint="0.34998626667073579"/>
      <name val="Calibri"/>
      <family val="2"/>
    </font>
    <font>
      <u/>
      <sz val="11"/>
      <color indexed="12"/>
      <name val="Arial"/>
      <family val="2"/>
    </font>
    <font>
      <sz val="12"/>
      <color theme="0"/>
      <name val="Arial"/>
      <family val="2"/>
    </font>
    <font>
      <sz val="10"/>
      <color theme="4" tint="-0.249977111117893"/>
      <name val="Arial"/>
      <family val="2"/>
    </font>
    <font>
      <sz val="11"/>
      <name val="Calibri"/>
      <family val="2"/>
    </font>
    <font>
      <sz val="8"/>
      <color indexed="81"/>
      <name val="Tahoma"/>
      <family val="2"/>
    </font>
    <font>
      <sz val="11"/>
      <color indexed="9"/>
      <name val="Arial"/>
      <family val="2"/>
      <scheme val="minor"/>
    </font>
    <font>
      <sz val="10"/>
      <color theme="4"/>
      <name val="Arial"/>
      <family val="2"/>
      <scheme val="minor"/>
    </font>
    <font>
      <i/>
      <sz val="11"/>
      <name val="Arial"/>
      <family val="2"/>
    </font>
    <font>
      <sz val="11"/>
      <name val="Verdana"/>
      <family val="2"/>
    </font>
    <font>
      <sz val="12"/>
      <color theme="0"/>
      <name val="Verdana"/>
      <family val="2"/>
    </font>
    <font>
      <sz val="14"/>
      <name val="Verdana"/>
      <family val="2"/>
    </font>
    <font>
      <sz val="10"/>
      <name val="Verdana"/>
      <family val="2"/>
    </font>
    <font>
      <b/>
      <sz val="12"/>
      <color theme="1"/>
      <name val="Arial"/>
      <family val="2"/>
      <scheme val="minor"/>
    </font>
    <font>
      <b/>
      <sz val="12"/>
      <color theme="0"/>
      <name val="Arial"/>
      <family val="2"/>
      <scheme val="minor"/>
    </font>
    <font>
      <b/>
      <sz val="10"/>
      <color theme="4"/>
      <name val="Arial"/>
      <family val="2"/>
      <scheme val="minor"/>
    </font>
    <font>
      <sz val="11"/>
      <color theme="4" tint="-0.249977111117893"/>
      <name val="Arial"/>
      <family val="2"/>
      <scheme val="minor"/>
    </font>
    <font>
      <sz val="11"/>
      <color theme="1" tint="0.499984740745262"/>
      <name val="Arial"/>
      <family val="2"/>
      <scheme val="minor"/>
    </font>
    <font>
      <sz val="11"/>
      <color indexed="9"/>
      <name val="Arial"/>
      <family val="2"/>
    </font>
    <font>
      <sz val="11"/>
      <color theme="0" tint="-0.499984740745262"/>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bgColor theme="4" tint="0.79998168889431442"/>
      </patternFill>
    </fill>
    <fill>
      <patternFill patternType="solid">
        <fgColor indexed="55"/>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s>
  <borders count="4">
    <border>
      <left/>
      <right/>
      <top/>
      <bottom/>
      <diagonal/>
    </border>
    <border>
      <left style="thin">
        <color indexed="55"/>
      </left>
      <right style="thin">
        <color indexed="55"/>
      </right>
      <top style="thin">
        <color indexed="55"/>
      </top>
      <bottom style="thin">
        <color indexed="55"/>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s>
  <cellStyleXfs count="4">
    <xf numFmtId="0" fontId="0" fillId="0" borderId="0"/>
    <xf numFmtId="44" fontId="2" fillId="0" borderId="0" applyFont="0" applyFill="0" applyBorder="0" applyAlignment="0" applyProtection="0"/>
    <xf numFmtId="0" fontId="4" fillId="0" borderId="0" applyNumberFormat="0" applyFill="0" applyBorder="0" applyAlignment="0" applyProtection="0">
      <alignment vertical="top"/>
      <protection locked="0"/>
    </xf>
    <xf numFmtId="43" fontId="8" fillId="0" borderId="0" applyFont="0" applyFill="0" applyBorder="0" applyAlignment="0" applyProtection="0"/>
  </cellStyleXfs>
  <cellXfs count="77">
    <xf numFmtId="0" fontId="0" fillId="0" borderId="0" xfId="0"/>
    <xf numFmtId="0" fontId="0" fillId="0" borderId="0" xfId="0"/>
    <xf numFmtId="0" fontId="5" fillId="0" borderId="0" xfId="0" applyFont="1"/>
    <xf numFmtId="0" fontId="7" fillId="0" borderId="0" xfId="0" applyFont="1"/>
    <xf numFmtId="0" fontId="0" fillId="0" borderId="0" xfId="0" applyAlignment="1">
      <alignment vertical="center"/>
    </xf>
    <xf numFmtId="0" fontId="8" fillId="0" borderId="0" xfId="0" applyFont="1"/>
    <xf numFmtId="0" fontId="8" fillId="0" borderId="0" xfId="0" applyFont="1" applyAlignment="1"/>
    <xf numFmtId="0" fontId="9" fillId="0" borderId="0" xfId="0" applyFont="1" applyAlignment="1"/>
    <xf numFmtId="0" fontId="10" fillId="0" borderId="0" xfId="0" applyFont="1"/>
    <xf numFmtId="0" fontId="9" fillId="0" borderId="0" xfId="0" applyFont="1"/>
    <xf numFmtId="0" fontId="9" fillId="0" borderId="0" xfId="0" applyFont="1" applyAlignment="1"/>
    <xf numFmtId="0" fontId="0" fillId="0" borderId="0" xfId="0"/>
    <xf numFmtId="0" fontId="15" fillId="0" borderId="0" xfId="0" applyFont="1" applyFill="1" applyBorder="1" applyAlignment="1">
      <alignment vertical="center"/>
    </xf>
    <xf numFmtId="0" fontId="16" fillId="0" borderId="0" xfId="0" applyFont="1" applyFill="1" applyBorder="1" applyAlignment="1">
      <alignment vertical="center"/>
    </xf>
    <xf numFmtId="0" fontId="7" fillId="0" borderId="0" xfId="0" applyFont="1" applyAlignment="1">
      <alignment vertical="center"/>
    </xf>
    <xf numFmtId="0" fontId="18" fillId="0" borderId="0" xfId="0" applyFont="1" applyFill="1" applyBorder="1" applyAlignment="1">
      <alignment horizontal="center" vertical="center"/>
    </xf>
    <xf numFmtId="0" fontId="18" fillId="0" borderId="0" xfId="0" applyFont="1" applyFill="1" applyBorder="1" applyAlignment="1">
      <alignment vertical="center"/>
    </xf>
    <xf numFmtId="0" fontId="20" fillId="2" borderId="0" xfId="0" applyFont="1" applyFill="1" applyAlignment="1">
      <alignment vertical="center"/>
    </xf>
    <xf numFmtId="0" fontId="2" fillId="2" borderId="0" xfId="0" applyFont="1" applyFill="1" applyAlignment="1">
      <alignment horizontal="right" vertical="center"/>
    </xf>
    <xf numFmtId="0" fontId="2" fillId="0" borderId="0" xfId="0" applyFont="1"/>
    <xf numFmtId="0" fontId="0" fillId="0" borderId="0" xfId="0" applyFont="1" applyAlignment="1"/>
    <xf numFmtId="0" fontId="0" fillId="0" borderId="0" xfId="0" applyFont="1" applyAlignment="1">
      <alignment wrapText="1"/>
    </xf>
    <xf numFmtId="0" fontId="0" fillId="0" borderId="0" xfId="0" applyFont="1" applyAlignment="1">
      <alignment horizontal="left"/>
    </xf>
    <xf numFmtId="0" fontId="0" fillId="0" borderId="0" xfId="0" applyFont="1"/>
    <xf numFmtId="0" fontId="19" fillId="0" borderId="0" xfId="0" applyFont="1"/>
    <xf numFmtId="0" fontId="0" fillId="0" borderId="0" xfId="0" applyFont="1" applyAlignment="1">
      <alignment vertical="top" wrapText="1"/>
    </xf>
    <xf numFmtId="0" fontId="0" fillId="4" borderId="0" xfId="0" applyFill="1" applyAlignment="1">
      <alignment horizontal="right" vertical="top"/>
    </xf>
    <xf numFmtId="0" fontId="22" fillId="4" borderId="0" xfId="0" applyFont="1" applyFill="1" applyAlignment="1"/>
    <xf numFmtId="0" fontId="23" fillId="2" borderId="0" xfId="0" applyFont="1" applyFill="1" applyAlignment="1">
      <alignment horizontal="center"/>
    </xf>
    <xf numFmtId="0" fontId="24" fillId="0" borderId="0" xfId="2" applyFont="1" applyAlignment="1" applyProtection="1">
      <alignment horizontal="left" indent="1"/>
    </xf>
    <xf numFmtId="0" fontId="12" fillId="0" borderId="0" xfId="0" applyFont="1" applyAlignment="1">
      <alignment horizontal="left" wrapText="1" indent="1"/>
    </xf>
    <xf numFmtId="0" fontId="13" fillId="0" borderId="0" xfId="0" applyFont="1" applyAlignment="1">
      <alignment horizontal="left" wrapText="1" indent="1"/>
    </xf>
    <xf numFmtId="0" fontId="12" fillId="0" borderId="0" xfId="0" applyFont="1" applyAlignment="1">
      <alignment horizontal="left" indent="1"/>
    </xf>
    <xf numFmtId="0" fontId="21" fillId="2" borderId="0" xfId="0" applyFont="1" applyFill="1" applyAlignment="1">
      <alignment horizontal="left" vertical="center" indent="1"/>
    </xf>
    <xf numFmtId="0" fontId="0" fillId="6" borderId="0" xfId="0" applyFill="1"/>
    <xf numFmtId="0" fontId="25" fillId="5" borderId="0" xfId="0" applyFont="1" applyFill="1" applyAlignment="1">
      <alignment horizontal="center" vertical="center"/>
    </xf>
    <xf numFmtId="0" fontId="26" fillId="0" borderId="0" xfId="0" applyFont="1" applyAlignment="1">
      <alignment horizontal="left"/>
    </xf>
    <xf numFmtId="0" fontId="3" fillId="0" borderId="0" xfId="0" applyNumberFormat="1" applyFont="1"/>
    <xf numFmtId="0" fontId="27" fillId="0" borderId="0" xfId="0" applyFont="1"/>
    <xf numFmtId="0" fontId="0" fillId="2" borderId="0" xfId="0" applyFill="1" applyAlignment="1">
      <alignment horizontal="center"/>
    </xf>
    <xf numFmtId="165" fontId="0" fillId="2" borderId="0" xfId="0" applyNumberFormat="1" applyFill="1" applyAlignment="1">
      <alignment horizontal="center"/>
    </xf>
    <xf numFmtId="0" fontId="6" fillId="0" borderId="0" xfId="0" applyFont="1" applyBorder="1" applyAlignment="1">
      <alignment horizontal="left" vertical="center"/>
    </xf>
    <xf numFmtId="0" fontId="29" fillId="0" borderId="0" xfId="0" applyFont="1" applyAlignment="1">
      <alignment vertical="center"/>
    </xf>
    <xf numFmtId="0" fontId="7" fillId="0" borderId="0" xfId="0" applyFont="1" applyAlignment="1">
      <alignment horizontal="right" indent="1"/>
    </xf>
    <xf numFmtId="0" fontId="30" fillId="0" borderId="0" xfId="0" applyFont="1"/>
    <xf numFmtId="0" fontId="31" fillId="6" borderId="0" xfId="0" applyFont="1" applyFill="1"/>
    <xf numFmtId="0" fontId="24" fillId="0" borderId="0" xfId="2" applyFont="1" applyAlignment="1" applyProtection="1">
      <alignment horizontal="left" wrapText="1" indent="1"/>
    </xf>
    <xf numFmtId="0" fontId="32" fillId="0" borderId="0" xfId="0" applyFont="1" applyFill="1" applyBorder="1" applyAlignment="1">
      <alignment horizontal="center" vertical="center"/>
    </xf>
    <xf numFmtId="0" fontId="32" fillId="2" borderId="0" xfId="0" applyFont="1" applyFill="1" applyAlignment="1">
      <alignment horizontal="center"/>
    </xf>
    <xf numFmtId="0" fontId="33" fillId="5" borderId="0" xfId="0" applyFont="1" applyFill="1" applyAlignment="1">
      <alignment horizontal="center" vertical="center"/>
    </xf>
    <xf numFmtId="0" fontId="34" fillId="0" borderId="1" xfId="0" applyFont="1" applyFill="1" applyBorder="1" applyAlignment="1">
      <alignment horizontal="center" vertical="center"/>
    </xf>
    <xf numFmtId="0" fontId="11" fillId="0" borderId="1" xfId="0" applyFont="1" applyFill="1" applyBorder="1" applyAlignment="1">
      <alignment horizontal="center" vertical="center"/>
    </xf>
    <xf numFmtId="4" fontId="11" fillId="0" borderId="1" xfId="1" applyNumberFormat="1" applyFont="1" applyFill="1" applyBorder="1" applyAlignment="1">
      <alignment vertical="center"/>
    </xf>
    <xf numFmtId="43" fontId="11" fillId="2" borderId="1" xfId="3" applyFont="1" applyFill="1" applyBorder="1" applyAlignment="1">
      <alignment horizontal="right" vertical="center"/>
    </xf>
    <xf numFmtId="0" fontId="35" fillId="0" borderId="0" xfId="0" applyFont="1" applyFill="1" applyBorder="1" applyAlignment="1">
      <alignment horizontal="center" vertical="center"/>
    </xf>
    <xf numFmtId="0" fontId="18" fillId="0" borderId="0" xfId="0" applyFont="1" applyFill="1" applyBorder="1" applyAlignment="1">
      <alignment horizontal="center" vertical="center" wrapText="1"/>
    </xf>
    <xf numFmtId="0" fontId="14" fillId="0" borderId="0" xfId="0" applyFont="1" applyAlignment="1">
      <alignment horizontal="left" wrapText="1" indent="1"/>
    </xf>
    <xf numFmtId="0" fontId="37" fillId="5" borderId="2" xfId="0" applyFont="1" applyFill="1" applyBorder="1" applyAlignment="1">
      <alignment horizontal="right" vertical="center"/>
    </xf>
    <xf numFmtId="43" fontId="36" fillId="7" borderId="3" xfId="3" applyFont="1" applyFill="1" applyBorder="1" applyAlignment="1">
      <alignment vertical="center"/>
    </xf>
    <xf numFmtId="0" fontId="37" fillId="5" borderId="2" xfId="0" applyFont="1" applyFill="1" applyBorder="1" applyAlignment="1">
      <alignment horizontal="right" vertical="center" indent="1"/>
    </xf>
    <xf numFmtId="0" fontId="30" fillId="0" borderId="0" xfId="0" applyFont="1" applyAlignment="1">
      <alignment vertical="center"/>
    </xf>
    <xf numFmtId="0" fontId="30" fillId="0" borderId="0" xfId="0" applyFont="1" applyAlignment="1">
      <alignment vertical="top"/>
    </xf>
    <xf numFmtId="0" fontId="38" fillId="0" borderId="0" xfId="0" applyFont="1"/>
    <xf numFmtId="0" fontId="17" fillId="0" borderId="1" xfId="0" applyFont="1" applyFill="1" applyBorder="1" applyAlignment="1">
      <alignment vertical="center" wrapText="1"/>
    </xf>
    <xf numFmtId="4" fontId="1" fillId="3" borderId="1" xfId="1" applyNumberFormat="1" applyFont="1" applyFill="1" applyBorder="1" applyAlignment="1">
      <alignment horizontal="right" vertical="center"/>
    </xf>
    <xf numFmtId="0" fontId="39" fillId="0" borderId="0" xfId="0" applyFont="1" applyAlignment="1">
      <alignment horizontal="right" vertical="center"/>
    </xf>
    <xf numFmtId="0" fontId="40" fillId="0" borderId="0" xfId="0" applyFont="1" applyFill="1" applyBorder="1" applyAlignment="1">
      <alignment horizontal="left"/>
    </xf>
    <xf numFmtId="0" fontId="24" fillId="0" borderId="0" xfId="2" applyFont="1" applyFill="1" applyBorder="1" applyAlignment="1" applyProtection="1"/>
    <xf numFmtId="0" fontId="0" fillId="6" borderId="0" xfId="0" applyFont="1" applyFill="1"/>
    <xf numFmtId="0" fontId="0" fillId="0" borderId="0" xfId="0" applyFont="1" applyAlignment="1">
      <alignment vertical="center"/>
    </xf>
    <xf numFmtId="0" fontId="17" fillId="0" borderId="0" xfId="0" applyFont="1"/>
    <xf numFmtId="0" fontId="11" fillId="0" borderId="1" xfId="0" applyFont="1" applyFill="1" applyBorder="1" applyAlignment="1">
      <alignment vertical="center"/>
    </xf>
    <xf numFmtId="4" fontId="11" fillId="2" borderId="1" xfId="1" applyNumberFormat="1" applyFont="1" applyFill="1" applyBorder="1" applyAlignment="1">
      <alignment horizontal="right" vertical="center"/>
    </xf>
    <xf numFmtId="164" fontId="11" fillId="0" borderId="1" xfId="0" applyNumberFormat="1" applyFont="1" applyFill="1" applyBorder="1" applyAlignment="1">
      <alignment horizontal="center" vertical="center" shrinkToFit="1"/>
    </xf>
    <xf numFmtId="0" fontId="24" fillId="0" borderId="0" xfId="2" applyFont="1" applyAlignment="1" applyProtection="1"/>
    <xf numFmtId="0" fontId="41" fillId="0" borderId="0" xfId="0" applyFont="1"/>
    <xf numFmtId="0" fontId="42" fillId="0" borderId="0" xfId="0" applyNumberFormat="1" applyFont="1" applyAlignment="1">
      <alignment horizontal="right" vertical="center"/>
    </xf>
  </cellXfs>
  <cellStyles count="4">
    <cellStyle name="Comma" xfId="3" builtinId="3"/>
    <cellStyle name="Currency" xfId="1" builtinId="4"/>
    <cellStyle name="Hyperlink" xfId="2" builtinId="8"/>
    <cellStyle name="Normal" xfId="0" builtinId="0" customBuiltin="1"/>
  </cellStyles>
  <dxfs count="44">
    <dxf>
      <font>
        <b val="0"/>
        <i val="0"/>
        <strike val="0"/>
        <condense val="0"/>
        <extend val="0"/>
        <outline val="0"/>
        <shadow val="0"/>
        <u val="none"/>
        <vertAlign val="baseline"/>
        <sz val="12"/>
        <color auto="1"/>
        <name val="Arial"/>
        <family val="2"/>
        <scheme val="minor"/>
      </font>
      <fill>
        <patternFill patternType="solid">
          <fgColor indexed="64"/>
          <bgColor theme="0" tint="-4.9989318521683403E-2"/>
        </patternFill>
      </fill>
      <border diagonalUp="0" diagonalDown="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family val="2"/>
        <scheme val="minor"/>
      </font>
      <fill>
        <patternFill patternType="solid">
          <fgColor indexed="64"/>
          <bgColor theme="0" tint="-4.9989318521683403E-2"/>
        </patternFill>
      </fill>
      <alignment horizontal="right"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ont>
        <b val="0"/>
        <i val="0"/>
        <strike val="0"/>
        <condense val="0"/>
        <extend val="0"/>
        <outline val="0"/>
        <shadow val="0"/>
        <u val="none"/>
        <vertAlign val="baseline"/>
        <sz val="12"/>
        <color auto="1"/>
        <name val="Arial"/>
        <scheme val="minor"/>
      </font>
      <numFmt numFmtId="4" formatCode="#,##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4" formatCode="#,##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4"/>
        <color auto="1"/>
        <name val="Verdana"/>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164" formatCode="m/dd/yy;@"/>
      <fill>
        <patternFill patternType="none">
          <fgColor indexed="64"/>
          <bgColor auto="1"/>
        </patternFill>
      </fill>
      <alignment horizontal="center" vertical="center" textRotation="0" wrapText="0" indent="0" justifyLastLine="0" shrinkToFit="1" readingOrder="0"/>
      <border diagonalUp="0" diagonalDown="0">
        <left style="thin">
          <color indexed="55"/>
        </left>
        <right style="thin">
          <color indexed="55"/>
        </right>
        <top style="thin">
          <color indexed="55"/>
        </top>
        <bottom style="thin">
          <color indexed="55"/>
        </bottom>
      </border>
    </dxf>
    <dxf>
      <border outline="0">
        <bottom style="thin">
          <color rgb="FFB2B2B2"/>
        </bottom>
      </border>
    </dxf>
    <dxf>
      <font>
        <strike val="0"/>
        <outline val="0"/>
        <shadow val="0"/>
        <u val="none"/>
        <vertAlign val="baseline"/>
        <sz val="12"/>
        <color auto="1"/>
        <name val="Arial"/>
        <scheme val="none"/>
      </font>
      <fill>
        <patternFill patternType="none">
          <fgColor rgb="FF000000"/>
          <bgColor auto="1"/>
        </patternFill>
      </fill>
    </dxf>
    <dxf>
      <font>
        <strike val="0"/>
        <outline val="0"/>
        <shadow val="0"/>
        <u val="none"/>
        <vertAlign val="baseline"/>
        <sz val="11"/>
        <color auto="1"/>
        <name val="Arial"/>
        <scheme val="major"/>
      </font>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2"/>
        <color auto="1"/>
        <name val="Arial"/>
        <family val="2"/>
        <scheme val="minor"/>
      </font>
      <numFmt numFmtId="35" formatCode="_(* #,##0.00_);_(* \(#,##0.00\);_(* &quot;-&quot;??_);_(@_)"/>
      <fill>
        <patternFill patternType="solid">
          <fgColor indexed="64"/>
          <bgColor theme="0" tint="-4.9989318521683403E-2"/>
        </patternFill>
      </fill>
      <border diagonalUp="0" diagonalDown="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family val="2"/>
        <scheme val="minor"/>
      </font>
      <fill>
        <patternFill patternType="solid">
          <fgColor indexed="64"/>
          <bgColor theme="0" tint="-4.9989318521683403E-2"/>
        </patternFill>
      </fill>
      <alignment horizontal="right"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ont>
        <b val="0"/>
        <i val="0"/>
        <strike val="0"/>
        <condense val="0"/>
        <extend val="0"/>
        <outline val="0"/>
        <shadow val="0"/>
        <u val="none"/>
        <vertAlign val="baseline"/>
        <sz val="12"/>
        <color auto="1"/>
        <name val="Arial"/>
        <scheme val="minor"/>
      </font>
      <numFmt numFmtId="4" formatCode="#,##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4" formatCode="#,##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4"/>
        <color auto="1"/>
        <name val="Verdana"/>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164" formatCode="m/dd/yy;@"/>
      <fill>
        <patternFill patternType="none">
          <fgColor indexed="64"/>
          <bgColor auto="1"/>
        </patternFill>
      </fill>
      <alignment horizontal="center" vertical="center" textRotation="0" wrapText="0" indent="0" justifyLastLine="0" shrinkToFit="1" readingOrder="0"/>
      <border diagonalUp="0" diagonalDown="0">
        <left style="thin">
          <color indexed="55"/>
        </left>
        <right style="thin">
          <color indexed="55"/>
        </right>
        <top style="thin">
          <color indexed="55"/>
        </top>
        <bottom style="thin">
          <color indexed="55"/>
        </bottom>
      </border>
    </dxf>
    <dxf>
      <border outline="0">
        <bottom style="thin">
          <color rgb="FFB2B2B2"/>
        </bottom>
      </border>
    </dxf>
    <dxf>
      <font>
        <strike val="0"/>
        <outline val="0"/>
        <shadow val="0"/>
        <u val="none"/>
        <vertAlign val="baseline"/>
        <sz val="12"/>
        <color auto="1"/>
        <name val="Arial"/>
        <scheme val="none"/>
      </font>
      <fill>
        <patternFill patternType="none">
          <fgColor rgb="FF000000"/>
          <bgColor auto="1"/>
        </patternFill>
      </fill>
    </dxf>
    <dxf>
      <font>
        <strike val="0"/>
        <outline val="0"/>
        <shadow val="0"/>
        <u val="none"/>
        <vertAlign val="baseline"/>
        <sz val="11"/>
        <color auto="1"/>
        <name val="Arial"/>
        <scheme val="major"/>
      </font>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2"/>
        <color auto="1"/>
        <name val="Arial"/>
        <scheme val="minor"/>
      </font>
      <numFmt numFmtId="4" formatCode="#,##0.00"/>
      <fill>
        <patternFill patternType="solid">
          <fgColor indexed="64"/>
          <bgColor theme="0" tint="-4.9989318521683403E-2"/>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4" formatCode="#,##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4" formatCode="#,##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4"/>
        <color auto="1"/>
        <name val="Verdana"/>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164" formatCode="m/dd/yy;@"/>
      <fill>
        <patternFill patternType="none">
          <fgColor indexed="64"/>
          <bgColor auto="1"/>
        </patternFill>
      </fill>
      <alignment horizontal="center" vertical="center" textRotation="0" wrapText="0" indent="0" justifyLastLine="0" shrinkToFit="1" readingOrder="0"/>
      <border diagonalUp="0" diagonalDown="0">
        <left style="thin">
          <color indexed="55"/>
        </left>
        <right style="thin">
          <color indexed="55"/>
        </right>
        <top style="thin">
          <color indexed="55"/>
        </top>
        <bottom style="thin">
          <color indexed="55"/>
        </bottom>
      </border>
    </dxf>
    <dxf>
      <border outline="0">
        <bottom style="thin">
          <color indexed="55"/>
        </bottom>
      </border>
    </dxf>
    <dxf>
      <font>
        <strike val="0"/>
        <outline val="0"/>
        <shadow val="0"/>
        <u val="none"/>
        <vertAlign val="baseline"/>
        <sz val="12"/>
        <color auto="1"/>
        <name val="Arial"/>
        <scheme val="minor"/>
      </font>
      <fill>
        <patternFill patternType="none">
          <fgColor indexed="64"/>
          <bgColor auto="1"/>
        </patternFill>
      </fill>
    </dxf>
    <dxf>
      <font>
        <strike val="0"/>
        <outline val="0"/>
        <shadow val="0"/>
        <u val="none"/>
        <vertAlign val="baseline"/>
        <sz val="11"/>
        <color auto="1"/>
        <name val="Arial"/>
        <family val="2"/>
        <scheme val="major"/>
      </font>
      <fill>
        <patternFill patternType="none">
          <fgColor indexed="64"/>
          <bgColor auto="1"/>
        </patternFill>
      </fill>
      <alignment vertical="center" textRotation="0" indent="0" justifyLastLine="0" shrinkToFit="0" readingOrder="0"/>
    </dxf>
    <dxf>
      <font>
        <condense val="0"/>
        <extend val="0"/>
        <color indexed="10"/>
      </font>
    </dxf>
    <dxf>
      <font>
        <condense val="0"/>
        <extend val="0"/>
        <color indexed="10"/>
      </font>
    </dxf>
    <dxf>
      <font>
        <b val="0"/>
        <i val="0"/>
        <strike val="0"/>
        <condense val="0"/>
        <extend val="0"/>
        <outline val="0"/>
        <shadow val="0"/>
        <u val="none"/>
        <vertAlign val="baseline"/>
        <sz val="12"/>
        <color auto="1"/>
        <name val="Arial"/>
        <family val="2"/>
        <scheme val="minor"/>
      </font>
      <fill>
        <patternFill patternType="solid">
          <fgColor indexed="64"/>
          <bgColor theme="0" tint="-4.9989318521683403E-2"/>
        </patternFill>
      </fill>
      <border diagonalUp="0" diagonalDown="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4" formatCode="#,##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4" formatCode="#,##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4"/>
        <color auto="1"/>
        <name val="Verdana"/>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164" formatCode="m/dd/yy;@"/>
      <fill>
        <patternFill patternType="none">
          <fgColor indexed="64"/>
          <bgColor auto="1"/>
        </patternFill>
      </fill>
      <alignment horizontal="center" vertical="center" textRotation="0" wrapText="0" indent="0" justifyLastLine="0" shrinkToFit="1" readingOrder="0"/>
      <border diagonalUp="0" diagonalDown="0">
        <left style="thin">
          <color indexed="55"/>
        </left>
        <right style="thin">
          <color indexed="55"/>
        </right>
        <top style="thin">
          <color indexed="55"/>
        </top>
        <bottom style="thin">
          <color indexed="55"/>
        </bottom>
      </border>
    </dxf>
    <dxf>
      <border outline="0">
        <bottom style="thin">
          <color rgb="FFB2B2B2"/>
        </bottom>
      </border>
    </dxf>
    <dxf>
      <font>
        <strike val="0"/>
        <outline val="0"/>
        <shadow val="0"/>
        <u val="none"/>
        <vertAlign val="baseline"/>
        <sz val="12"/>
        <color auto="1"/>
        <name val="Arial"/>
        <scheme val="none"/>
      </font>
      <fill>
        <patternFill patternType="none">
          <fgColor rgb="FF000000"/>
          <bgColor auto="1"/>
        </patternFill>
      </fill>
    </dxf>
    <dxf>
      <font>
        <strike val="0"/>
        <outline val="0"/>
        <shadow val="0"/>
        <u val="none"/>
        <vertAlign val="baseline"/>
        <sz val="11"/>
        <color auto="1"/>
        <name val="Arial"/>
        <scheme val="major"/>
      </font>
      <fill>
        <patternFill patternType="none">
          <fgColor indexed="64"/>
          <bgColor auto="1"/>
        </patternFill>
      </fill>
      <alignment vertical="center" textRotation="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money-tracker.html"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money-tracker.html"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ExcelTemplates/money-tracker.html"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ExcelTemplates/money-tracker.html"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xdr:row>
      <xdr:rowOff>85725</xdr:rowOff>
    </xdr:from>
    <xdr:to>
      <xdr:col>9</xdr:col>
      <xdr:colOff>95250</xdr:colOff>
      <xdr:row>8</xdr:row>
      <xdr:rowOff>219075</xdr:rowOff>
    </xdr:to>
    <xdr:pic>
      <xdr:nvPicPr>
        <xdr:cNvPr id="4" name="Picture 3">
          <a:hlinkClick xmlns:r="http://schemas.openxmlformats.org/officeDocument/2006/relationships" r:id="rId1"/>
          <a:extLst>
            <a:ext uri="{FF2B5EF4-FFF2-40B4-BE49-F238E27FC236}">
              <a16:creationId xmlns:a16="http://schemas.microsoft.com/office/drawing/2014/main" id="{2C1818DA-D54B-4775-B202-B3FF157A049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34050" y="14287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857249</xdr:colOff>
      <xdr:row>13</xdr:row>
      <xdr:rowOff>85725</xdr:rowOff>
    </xdr:from>
    <xdr:ext cx="2857500" cy="1047750"/>
    <xdr:pic>
      <xdr:nvPicPr>
        <xdr:cNvPr id="3" name="Picture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91224" y="1628775"/>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8</xdr:row>
      <xdr:rowOff>0</xdr:rowOff>
    </xdr:from>
    <xdr:to>
      <xdr:col>11</xdr:col>
      <xdr:colOff>84992</xdr:colOff>
      <xdr:row>12</xdr:row>
      <xdr:rowOff>133350</xdr:rowOff>
    </xdr:to>
    <xdr:pic>
      <xdr:nvPicPr>
        <xdr:cNvPr id="5" name="Picture 4">
          <a:hlinkClick xmlns:r="http://schemas.openxmlformats.org/officeDocument/2006/relationships" r:id="rId1"/>
          <a:extLst>
            <a:ext uri="{FF2B5EF4-FFF2-40B4-BE49-F238E27FC236}">
              <a16:creationId xmlns:a16="http://schemas.microsoft.com/office/drawing/2014/main" id="{5BD75AF2-E06F-49BC-96E4-EB045D2AE3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05600" y="224790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43962</xdr:colOff>
      <xdr:row>4</xdr:row>
      <xdr:rowOff>95250</xdr:rowOff>
    </xdr:from>
    <xdr:to>
      <xdr:col>11</xdr:col>
      <xdr:colOff>109904</xdr:colOff>
      <xdr:row>9</xdr:row>
      <xdr:rowOff>7327</xdr:rowOff>
    </xdr:to>
    <xdr:pic>
      <xdr:nvPicPr>
        <xdr:cNvPr id="3" name="Picture 2">
          <a:hlinkClick xmlns:r="http://schemas.openxmlformats.org/officeDocument/2006/relationships" r:id="rId1"/>
          <a:extLst>
            <a:ext uri="{FF2B5EF4-FFF2-40B4-BE49-F238E27FC236}">
              <a16:creationId xmlns:a16="http://schemas.microsoft.com/office/drawing/2014/main" id="{57B070B3-8559-4C6D-BCE7-A27070888D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11462" y="1157654"/>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5324475</xdr:colOff>
      <xdr:row>0</xdr:row>
      <xdr:rowOff>47625</xdr:rowOff>
    </xdr:from>
    <xdr:to>
      <xdr:col>3</xdr:col>
      <xdr:colOff>638175</xdr:colOff>
      <xdr:row>0</xdr:row>
      <xdr:rowOff>334804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10275" y="47625"/>
          <a:ext cx="1276350" cy="2871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3657600</xdr:colOff>
      <xdr:row>0</xdr:row>
      <xdr:rowOff>38100</xdr:rowOff>
    </xdr:from>
    <xdr:to>
      <xdr:col>0</xdr:col>
      <xdr:colOff>5048250</xdr:colOff>
      <xdr:row>0</xdr:row>
      <xdr:rowOff>350996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57600" y="38100"/>
          <a:ext cx="1390650" cy="312896"/>
        </a:xfrm>
        <a:prstGeom prst="rect">
          <a:avLst/>
        </a:prstGeom>
      </xdr:spPr>
    </xdr:pic>
    <xdr:clientData/>
  </xdr:twoCellAnchor>
</xdr:wsDr>
</file>

<file path=xl/tables/table1.xml><?xml version="1.0" encoding="utf-8"?>
<table xmlns="http://schemas.openxmlformats.org/spreadsheetml/2006/main" id="4" name="Table145" displayName="Table145" ref="A4:F40" totalsRowShown="0" headerRowDxfId="43" dataDxfId="42" tableBorderDxfId="41">
  <tableColumns count="6">
    <tableColumn id="1" name="Date" dataDxfId="40"/>
    <tableColumn id="3" name="Paid To / Rec'd From" dataDxfId="39"/>
    <tableColumn id="5" name="√" dataDxfId="38"/>
    <tableColumn id="6" name="Cash_x000a_OUT" dataDxfId="37"/>
    <tableColumn id="7" name="Cash_x000a_IN" dataDxfId="36"/>
    <tableColumn id="8" name="Balance" dataDxfId="35" dataCellStyle="Comma">
      <calculatedColumnFormula>IF(ISBLANK(A5)," - ",IFERROR(OFFSET(F5,-1,0,1,1)+E5-D5,E5-D5))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3:H49" totalsRowShown="0" headerRowDxfId="32" dataDxfId="31" tableBorderDxfId="30">
  <tableColumns count="8">
    <tableColumn id="1" name="Date" dataDxfId="29"/>
    <tableColumn id="2" name="Num" dataDxfId="28"/>
    <tableColumn id="3" name="Paid To / Rec'd From" dataDxfId="27"/>
    <tableColumn id="4" name="Category" dataDxfId="26"/>
    <tableColumn id="5" name="√" dataDxfId="25"/>
    <tableColumn id="6" name="Money_x000a_OUT" dataDxfId="24"/>
    <tableColumn id="7" name="Money_x000a_IN" dataDxfId="23"/>
    <tableColumn id="8" name="Balance" dataDxfId="22">
      <calculatedColumnFormula>IF(ISBLANK(A14)," - ",IFERROR(OFFSET(H14,-1,0,1,1)+G14-F14,G14-F14))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4" displayName="Table14" ref="A4:H40" totalsRowShown="0" headerRowDxfId="21" dataDxfId="20" tableBorderDxfId="19">
  <tableColumns count="8">
    <tableColumn id="1" name="Date" dataDxfId="18"/>
    <tableColumn id="2" name="Account" dataDxfId="17"/>
    <tableColumn id="3" name="Purpose" dataDxfId="16"/>
    <tableColumn id="5" name="√" dataDxfId="15"/>
    <tableColumn id="6" name="Money_x000a_Owed" dataDxfId="14"/>
    <tableColumn id="7" name="Money_x000a_Paid" dataDxfId="13"/>
    <tableColumn id="4" name="Account_x000a_Balance" dataDxfId="12" dataCellStyle="Comma">
      <calculatedColumnFormula>IF(ISBLANK(A5)," - ",SUMIF($B$4:OFFSET(B5,0,0,1,1),B5,$F$4:OFFSET(F5,0,0,1,1))-SUMIF($B$4:OFFSET(B5,0,0,1,1),B5,$E$4:OFFSET(E5,0,0,1,1)))</calculatedColumnFormula>
    </tableColumn>
    <tableColumn id="8" name="Total Owed" dataDxfId="11" dataCellStyle="Comma">
      <calculatedColumnFormula>IF(ISBLANK(A5)," - ",SUM($E$4:OFFSET(E5,0,0,1,1))-SUM($F$4:OFFSET(F5,0,0,1,1)))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Table143" displayName="Table143" ref="A4:H40" totalsRowShown="0" headerRowDxfId="10" dataDxfId="9" tableBorderDxfId="8">
  <tableColumns count="8">
    <tableColumn id="1" name="Date" dataDxfId="7"/>
    <tableColumn id="2" name="Fund" dataDxfId="6"/>
    <tableColumn id="3" name="Purpose" dataDxfId="5"/>
    <tableColumn id="5" name="√" dataDxfId="4"/>
    <tableColumn id="6" name="Money_x000a_OUT" dataDxfId="3"/>
    <tableColumn id="7" name="Money_x000a_IN" dataDxfId="2"/>
    <tableColumn id="4" name="Fund_x000a_Balance" dataDxfId="1" dataCellStyle="Comma">
      <calculatedColumnFormula>IF(ISBLANK(A5)," - ",SUMIF($B$4:OFFSET(B5,0,0,1,1),B5,$F$4:OFFSET(F5,0,0,1,1))-SUMIF($B$4:OFFSET(B5,0,0,1,1),B5,$E$4:OFFSET(E5,0,0,1,1)))</calculatedColumnFormula>
    </tableColumn>
    <tableColumn id="8" name="TOTAL" dataDxfId="0" dataCellStyle="Comma">
      <calculatedColumnFormula>IF(ISBLANK(A5)," - ",IFERROR(OFFSET(H5,-1,0,1,1)+F5-E5,F5-E5))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money-tracker.htm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money-tracker.html"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money-tracker.html"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money-tracker.html" TargetMode="Externa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ExcelArticles/how-to-budget.html" TargetMode="External"/><Relationship Id="rId7" Type="http://schemas.openxmlformats.org/officeDocument/2006/relationships/drawing" Target="../drawings/drawing5.xm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money-tracker.html" TargetMode="External"/><Relationship Id="rId6" Type="http://schemas.openxmlformats.org/officeDocument/2006/relationships/printerSettings" Target="../printerSettings/printerSettings6.bin"/><Relationship Id="rId5" Type="http://schemas.openxmlformats.org/officeDocument/2006/relationships/hyperlink" Target="https://www.vertex42.com/ExcelTemplates/money-management-template.html" TargetMode="External"/><Relationship Id="rId4" Type="http://schemas.openxmlformats.org/officeDocument/2006/relationships/hyperlink" Target="https://www.vertex42.com/ExcelArticles/how-to-make-a-budget.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money-track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40"/>
  <sheetViews>
    <sheetView showGridLines="0" tabSelected="1" zoomScaleNormal="100" workbookViewId="0">
      <pane ySplit="4" topLeftCell="A5" activePane="bottomLeft" state="frozen"/>
      <selection pane="bottomLeft" activeCell="A5" sqref="A5"/>
    </sheetView>
  </sheetViews>
  <sheetFormatPr defaultColWidth="9" defaultRowHeight="12.75" x14ac:dyDescent="0.2"/>
  <cols>
    <col min="1" max="1" width="9.625" style="3" customWidth="1"/>
    <col min="2" max="2" width="21.5" style="3" customWidth="1"/>
    <col min="3" max="3" width="3.625" style="3" customWidth="1"/>
    <col min="4" max="5" width="9.25" style="3" customWidth="1"/>
    <col min="6" max="6" width="10.25" style="3" customWidth="1"/>
    <col min="7" max="7" width="10.375" style="3" customWidth="1"/>
    <col min="8" max="8" width="27.25" style="3" customWidth="1"/>
    <col min="9" max="16384" width="9" style="3"/>
  </cols>
  <sheetData>
    <row r="1" spans="1:8" ht="24" thickBot="1" x14ac:dyDescent="0.25">
      <c r="A1" s="13" t="s">
        <v>112</v>
      </c>
      <c r="B1" s="12"/>
      <c r="C1" s="12"/>
      <c r="D1" s="12"/>
      <c r="E1" s="12"/>
      <c r="F1" s="12"/>
      <c r="H1" s="67" t="s">
        <v>80</v>
      </c>
    </row>
    <row r="2" spans="1:8" s="14" customFormat="1" ht="16.5" thickBot="1" x14ac:dyDescent="0.25">
      <c r="D2" s="57"/>
      <c r="E2" s="59" t="s">
        <v>79</v>
      </c>
      <c r="F2" s="58">
        <f ca="1">VLOOKUP(9E+100,Table145[Balance],1)</f>
        <v>45</v>
      </c>
      <c r="H2" s="66" t="s">
        <v>74</v>
      </c>
    </row>
    <row r="3" spans="1:8" ht="14.25" x14ac:dyDescent="0.2">
      <c r="C3" s="70"/>
      <c r="E3" s="43"/>
    </row>
    <row r="4" spans="1:8" ht="30" x14ac:dyDescent="0.2">
      <c r="A4" s="15" t="s">
        <v>0</v>
      </c>
      <c r="B4" s="16" t="s">
        <v>66</v>
      </c>
      <c r="C4" s="47" t="s">
        <v>55</v>
      </c>
      <c r="D4" s="55" t="s">
        <v>86</v>
      </c>
      <c r="E4" s="55" t="s">
        <v>87</v>
      </c>
      <c r="F4" s="15" t="s">
        <v>2</v>
      </c>
    </row>
    <row r="5" spans="1:8" s="14" customFormat="1" ht="18" x14ac:dyDescent="0.2">
      <c r="A5" s="73">
        <v>42768</v>
      </c>
      <c r="B5" s="63" t="s">
        <v>78</v>
      </c>
      <c r="C5" s="50"/>
      <c r="D5" s="52"/>
      <c r="E5" s="52">
        <v>45</v>
      </c>
      <c r="F5" s="53">
        <f t="shared" ref="F5:F40" ca="1" si="0">IF(ISBLANK(A5)," - ",IFERROR(OFFSET(F5,-1,0,1,1)+E5-D5,E5-D5))</f>
        <v>45</v>
      </c>
    </row>
    <row r="6" spans="1:8" s="14" customFormat="1" ht="18" x14ac:dyDescent="0.2">
      <c r="A6" s="73"/>
      <c r="B6" s="63"/>
      <c r="C6" s="50"/>
      <c r="D6" s="52"/>
      <c r="E6" s="52"/>
      <c r="F6" s="53" t="str">
        <f t="shared" ca="1" si="0"/>
        <v xml:space="preserve"> - </v>
      </c>
    </row>
    <row r="7" spans="1:8" s="14" customFormat="1" ht="18" x14ac:dyDescent="0.2">
      <c r="A7" s="73"/>
      <c r="B7" s="63"/>
      <c r="C7" s="50"/>
      <c r="D7" s="52"/>
      <c r="E7" s="52"/>
      <c r="F7" s="53" t="str">
        <f t="shared" ca="1" si="0"/>
        <v xml:space="preserve"> - </v>
      </c>
    </row>
    <row r="8" spans="1:8" s="14" customFormat="1" ht="18" x14ac:dyDescent="0.2">
      <c r="A8" s="73"/>
      <c r="B8" s="63"/>
      <c r="C8" s="50"/>
      <c r="D8" s="52"/>
      <c r="E8" s="52"/>
      <c r="F8" s="53" t="str">
        <f t="shared" ca="1" si="0"/>
        <v xml:space="preserve"> - </v>
      </c>
    </row>
    <row r="9" spans="1:8" s="14" customFormat="1" ht="18" x14ac:dyDescent="0.2">
      <c r="A9" s="73"/>
      <c r="B9" s="63"/>
      <c r="C9" s="50"/>
      <c r="D9" s="52"/>
      <c r="E9" s="52"/>
      <c r="F9" s="53" t="str">
        <f t="shared" ca="1" si="0"/>
        <v xml:space="preserve"> - </v>
      </c>
    </row>
    <row r="10" spans="1:8" s="14" customFormat="1" ht="18" x14ac:dyDescent="0.2">
      <c r="A10" s="73"/>
      <c r="B10" s="63"/>
      <c r="C10" s="50"/>
      <c r="D10" s="52"/>
      <c r="E10" s="52"/>
      <c r="F10" s="53" t="str">
        <f t="shared" ca="1" si="0"/>
        <v xml:space="preserve"> - </v>
      </c>
    </row>
    <row r="11" spans="1:8" s="14" customFormat="1" ht="18" x14ac:dyDescent="0.2">
      <c r="A11" s="73"/>
      <c r="B11" s="63"/>
      <c r="C11" s="50"/>
      <c r="D11" s="52"/>
      <c r="E11" s="52"/>
      <c r="F11" s="53" t="str">
        <f t="shared" ca="1" si="0"/>
        <v xml:space="preserve"> - </v>
      </c>
    </row>
    <row r="12" spans="1:8" s="14" customFormat="1" ht="18" x14ac:dyDescent="0.2">
      <c r="A12" s="73"/>
      <c r="B12" s="63"/>
      <c r="C12" s="50"/>
      <c r="D12" s="52"/>
      <c r="E12" s="52"/>
      <c r="F12" s="53" t="str">
        <f t="shared" ca="1" si="0"/>
        <v xml:space="preserve"> - </v>
      </c>
    </row>
    <row r="13" spans="1:8" s="14" customFormat="1" ht="18" x14ac:dyDescent="0.2">
      <c r="A13" s="73"/>
      <c r="B13" s="63"/>
      <c r="C13" s="50"/>
      <c r="D13" s="52"/>
      <c r="E13" s="52"/>
      <c r="F13" s="53" t="str">
        <f t="shared" ca="1" si="0"/>
        <v xml:space="preserve"> - </v>
      </c>
    </row>
    <row r="14" spans="1:8" s="14" customFormat="1" ht="18" x14ac:dyDescent="0.2">
      <c r="A14" s="73"/>
      <c r="B14" s="63"/>
      <c r="C14" s="50"/>
      <c r="D14" s="52"/>
      <c r="E14" s="52"/>
      <c r="F14" s="53" t="str">
        <f t="shared" ca="1" si="0"/>
        <v xml:space="preserve"> - </v>
      </c>
    </row>
    <row r="15" spans="1:8" s="14" customFormat="1" ht="18" x14ac:dyDescent="0.2">
      <c r="A15" s="73"/>
      <c r="B15" s="63"/>
      <c r="C15" s="50"/>
      <c r="D15" s="52"/>
      <c r="E15" s="52"/>
      <c r="F15" s="53" t="str">
        <f t="shared" ca="1" si="0"/>
        <v xml:space="preserve"> - </v>
      </c>
    </row>
    <row r="16" spans="1:8" s="14" customFormat="1" ht="18" x14ac:dyDescent="0.2">
      <c r="A16" s="73"/>
      <c r="B16" s="63"/>
      <c r="C16" s="50"/>
      <c r="D16" s="52"/>
      <c r="E16" s="52"/>
      <c r="F16" s="53" t="str">
        <f t="shared" ca="1" si="0"/>
        <v xml:space="preserve"> - </v>
      </c>
    </row>
    <row r="17" spans="1:6" s="14" customFormat="1" ht="18" x14ac:dyDescent="0.2">
      <c r="A17" s="73"/>
      <c r="B17" s="63"/>
      <c r="C17" s="50"/>
      <c r="D17" s="52"/>
      <c r="E17" s="52"/>
      <c r="F17" s="53" t="str">
        <f t="shared" ca="1" si="0"/>
        <v xml:space="preserve"> - </v>
      </c>
    </row>
    <row r="18" spans="1:6" s="14" customFormat="1" ht="18" x14ac:dyDescent="0.2">
      <c r="A18" s="73"/>
      <c r="B18" s="63"/>
      <c r="C18" s="50"/>
      <c r="D18" s="52"/>
      <c r="E18" s="52"/>
      <c r="F18" s="53" t="str">
        <f t="shared" ca="1" si="0"/>
        <v xml:space="preserve"> - </v>
      </c>
    </row>
    <row r="19" spans="1:6" s="14" customFormat="1" ht="18" x14ac:dyDescent="0.2">
      <c r="A19" s="73"/>
      <c r="B19" s="63"/>
      <c r="C19" s="50"/>
      <c r="D19" s="52"/>
      <c r="E19" s="52"/>
      <c r="F19" s="53" t="str">
        <f t="shared" ca="1" si="0"/>
        <v xml:space="preserve"> - </v>
      </c>
    </row>
    <row r="20" spans="1:6" ht="18" x14ac:dyDescent="0.2">
      <c r="A20" s="73"/>
      <c r="B20" s="63"/>
      <c r="C20" s="50"/>
      <c r="D20" s="52"/>
      <c r="E20" s="52"/>
      <c r="F20" s="53" t="str">
        <f t="shared" ca="1" si="0"/>
        <v xml:space="preserve"> - </v>
      </c>
    </row>
    <row r="21" spans="1:6" ht="18" x14ac:dyDescent="0.2">
      <c r="A21" s="73"/>
      <c r="B21" s="63"/>
      <c r="C21" s="50"/>
      <c r="D21" s="52"/>
      <c r="E21" s="52"/>
      <c r="F21" s="53" t="str">
        <f t="shared" ca="1" si="0"/>
        <v xml:space="preserve"> - </v>
      </c>
    </row>
    <row r="22" spans="1:6" ht="18" x14ac:dyDescent="0.2">
      <c r="A22" s="73"/>
      <c r="B22" s="63"/>
      <c r="C22" s="50"/>
      <c r="D22" s="52"/>
      <c r="E22" s="52"/>
      <c r="F22" s="53" t="str">
        <f t="shared" ca="1" si="0"/>
        <v xml:space="preserve"> - </v>
      </c>
    </row>
    <row r="23" spans="1:6" ht="18" x14ac:dyDescent="0.2">
      <c r="A23" s="73"/>
      <c r="B23" s="63"/>
      <c r="C23" s="50"/>
      <c r="D23" s="52"/>
      <c r="E23" s="52"/>
      <c r="F23" s="53" t="str">
        <f t="shared" ca="1" si="0"/>
        <v xml:space="preserve"> - </v>
      </c>
    </row>
    <row r="24" spans="1:6" ht="18" x14ac:dyDescent="0.2">
      <c r="A24" s="73"/>
      <c r="B24" s="63"/>
      <c r="C24" s="50"/>
      <c r="D24" s="52"/>
      <c r="E24" s="52"/>
      <c r="F24" s="53" t="str">
        <f t="shared" ca="1" si="0"/>
        <v xml:space="preserve"> - </v>
      </c>
    </row>
    <row r="25" spans="1:6" ht="18" x14ac:dyDescent="0.2">
      <c r="A25" s="73"/>
      <c r="B25" s="63"/>
      <c r="C25" s="50"/>
      <c r="D25" s="52"/>
      <c r="E25" s="52"/>
      <c r="F25" s="53" t="str">
        <f t="shared" ca="1" si="0"/>
        <v xml:space="preserve"> - </v>
      </c>
    </row>
    <row r="26" spans="1:6" ht="18" x14ac:dyDescent="0.2">
      <c r="A26" s="73"/>
      <c r="B26" s="63"/>
      <c r="C26" s="50"/>
      <c r="D26" s="52"/>
      <c r="E26" s="52"/>
      <c r="F26" s="53" t="str">
        <f t="shared" ca="1" si="0"/>
        <v xml:space="preserve"> - </v>
      </c>
    </row>
    <row r="27" spans="1:6" ht="18" x14ac:dyDescent="0.2">
      <c r="A27" s="73"/>
      <c r="B27" s="63"/>
      <c r="C27" s="50"/>
      <c r="D27" s="52"/>
      <c r="E27" s="52"/>
      <c r="F27" s="53" t="str">
        <f t="shared" ca="1" si="0"/>
        <v xml:space="preserve"> - </v>
      </c>
    </row>
    <row r="28" spans="1:6" ht="18" x14ac:dyDescent="0.2">
      <c r="A28" s="73"/>
      <c r="B28" s="63"/>
      <c r="C28" s="50"/>
      <c r="D28" s="52"/>
      <c r="E28" s="52"/>
      <c r="F28" s="53" t="str">
        <f t="shared" ca="1" si="0"/>
        <v xml:space="preserve"> - </v>
      </c>
    </row>
    <row r="29" spans="1:6" ht="18" x14ac:dyDescent="0.2">
      <c r="A29" s="73"/>
      <c r="B29" s="63"/>
      <c r="C29" s="50"/>
      <c r="D29" s="52"/>
      <c r="E29" s="52"/>
      <c r="F29" s="53" t="str">
        <f t="shared" ca="1" si="0"/>
        <v xml:space="preserve"> - </v>
      </c>
    </row>
    <row r="30" spans="1:6" ht="18" x14ac:dyDescent="0.2">
      <c r="A30" s="73"/>
      <c r="B30" s="63"/>
      <c r="C30" s="50"/>
      <c r="D30" s="52"/>
      <c r="E30" s="52"/>
      <c r="F30" s="53" t="str">
        <f t="shared" ca="1" si="0"/>
        <v xml:space="preserve"> - </v>
      </c>
    </row>
    <row r="31" spans="1:6" ht="18" x14ac:dyDescent="0.2">
      <c r="A31" s="73"/>
      <c r="B31" s="63"/>
      <c r="C31" s="50"/>
      <c r="D31" s="52"/>
      <c r="E31" s="52"/>
      <c r="F31" s="53" t="str">
        <f t="shared" ca="1" si="0"/>
        <v xml:space="preserve"> - </v>
      </c>
    </row>
    <row r="32" spans="1:6" ht="18" x14ac:dyDescent="0.2">
      <c r="A32" s="73"/>
      <c r="B32" s="63"/>
      <c r="C32" s="50"/>
      <c r="D32" s="52"/>
      <c r="E32" s="52"/>
      <c r="F32" s="53" t="str">
        <f t="shared" ca="1" si="0"/>
        <v xml:space="preserve"> - </v>
      </c>
    </row>
    <row r="33" spans="1:6" ht="18" x14ac:dyDescent="0.2">
      <c r="A33" s="73"/>
      <c r="B33" s="63"/>
      <c r="C33" s="50"/>
      <c r="D33" s="52"/>
      <c r="E33" s="52"/>
      <c r="F33" s="53" t="str">
        <f t="shared" ca="1" si="0"/>
        <v xml:space="preserve"> - </v>
      </c>
    </row>
    <row r="34" spans="1:6" ht="18" x14ac:dyDescent="0.2">
      <c r="A34" s="73"/>
      <c r="B34" s="63"/>
      <c r="C34" s="50"/>
      <c r="D34" s="52"/>
      <c r="E34" s="52"/>
      <c r="F34" s="53" t="str">
        <f t="shared" ca="1" si="0"/>
        <v xml:space="preserve"> - </v>
      </c>
    </row>
    <row r="35" spans="1:6" ht="18" x14ac:dyDescent="0.2">
      <c r="A35" s="73"/>
      <c r="B35" s="63"/>
      <c r="C35" s="50"/>
      <c r="D35" s="52"/>
      <c r="E35" s="52"/>
      <c r="F35" s="53" t="str">
        <f t="shared" ca="1" si="0"/>
        <v xml:space="preserve"> - </v>
      </c>
    </row>
    <row r="36" spans="1:6" ht="18" x14ac:dyDescent="0.2">
      <c r="A36" s="73"/>
      <c r="B36" s="63"/>
      <c r="C36" s="50"/>
      <c r="D36" s="52"/>
      <c r="E36" s="52"/>
      <c r="F36" s="53" t="str">
        <f t="shared" ca="1" si="0"/>
        <v xml:space="preserve"> - </v>
      </c>
    </row>
    <row r="37" spans="1:6" ht="18" x14ac:dyDescent="0.2">
      <c r="A37" s="73"/>
      <c r="B37" s="63"/>
      <c r="C37" s="50"/>
      <c r="D37" s="52"/>
      <c r="E37" s="52"/>
      <c r="F37" s="53" t="str">
        <f t="shared" ca="1" si="0"/>
        <v xml:space="preserve"> - </v>
      </c>
    </row>
    <row r="38" spans="1:6" ht="18" x14ac:dyDescent="0.2">
      <c r="A38" s="73"/>
      <c r="B38" s="63"/>
      <c r="C38" s="50"/>
      <c r="D38" s="52"/>
      <c r="E38" s="52"/>
      <c r="F38" s="53" t="str">
        <f t="shared" ca="1" si="0"/>
        <v xml:space="preserve"> - </v>
      </c>
    </row>
    <row r="39" spans="1:6" ht="18" x14ac:dyDescent="0.2">
      <c r="A39" s="73"/>
      <c r="B39" s="63"/>
      <c r="C39" s="50"/>
      <c r="D39" s="52"/>
      <c r="E39" s="52"/>
      <c r="F39" s="53" t="str">
        <f t="shared" ca="1" si="0"/>
        <v xml:space="preserve"> - </v>
      </c>
    </row>
    <row r="40" spans="1:6" ht="18" x14ac:dyDescent="0.2">
      <c r="A40" s="73"/>
      <c r="B40" s="63"/>
      <c r="C40" s="50"/>
      <c r="D40" s="52"/>
      <c r="E40" s="52"/>
      <c r="F40" s="53" t="str">
        <f t="shared" ca="1" si="0"/>
        <v xml:space="preserve"> - </v>
      </c>
    </row>
  </sheetData>
  <dataValidations count="3">
    <dataValidation type="list" allowBlank="1" sqref="C5:C40">
      <formula1>reconcileList</formula1>
    </dataValidation>
    <dataValidation type="list" allowBlank="1" sqref="A5:A40">
      <formula1>dateList</formula1>
    </dataValidation>
    <dataValidation type="list" allowBlank="1" sqref="B5:B40">
      <formula1>payeeList</formula1>
    </dataValidation>
  </dataValidations>
  <hyperlinks>
    <hyperlink ref="H1" r:id="rId1"/>
  </hyperlinks>
  <printOptions horizontalCentered="1"/>
  <pageMargins left="0.5" right="0.5" top="0.5" bottom="0.5" header="0.25" footer="0.25"/>
  <pageSetup fitToHeight="0" orientation="portrait" r:id="rId2"/>
  <headerFooter>
    <oddFooter>&amp;L&amp;8&amp;K01+048Money Tracker © 2017 by Vertex42.com&amp;R&amp;8&amp;K01+048https://www.vertex42.com/ExcelTemplates/money-tracker.html</oddFoot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49"/>
  <sheetViews>
    <sheetView showGridLines="0" zoomScaleNormal="100" workbookViewId="0">
      <pane ySplit="13" topLeftCell="A14" activePane="bottomLeft" state="frozen"/>
      <selection activeCell="A2" sqref="A2"/>
      <selection pane="bottomLeft" activeCell="A14" sqref="A14"/>
    </sheetView>
  </sheetViews>
  <sheetFormatPr defaultColWidth="9" defaultRowHeight="14.25" x14ac:dyDescent="0.2"/>
  <cols>
    <col min="1" max="1" width="9.625" style="3" customWidth="1"/>
    <col min="2" max="2" width="7" style="3" customWidth="1"/>
    <col min="3" max="3" width="20.25" style="3" customWidth="1"/>
    <col min="4" max="4" width="12.25" style="3" customWidth="1"/>
    <col min="5" max="5" width="3.625" style="3" customWidth="1"/>
    <col min="6" max="7" width="8.875" style="3" customWidth="1"/>
    <col min="8" max="8" width="10.875" style="3" customWidth="1"/>
    <col min="9" max="9" width="11.25" style="3" customWidth="1"/>
    <col min="10" max="10" width="26.625" style="3" customWidth="1"/>
    <col min="11" max="12" width="9" style="3"/>
    <col min="13" max="13" width="8.75" customWidth="1"/>
    <col min="14" max="16384" width="9" style="3"/>
  </cols>
  <sheetData>
    <row r="1" spans="1:14" ht="24" thickBot="1" x14ac:dyDescent="0.25">
      <c r="A1" s="13" t="s">
        <v>50</v>
      </c>
      <c r="B1" s="12"/>
      <c r="C1" s="12"/>
      <c r="D1" s="12"/>
      <c r="E1" s="12"/>
      <c r="F1" s="12"/>
      <c r="G1" s="12"/>
      <c r="H1" s="12"/>
      <c r="J1" s="67" t="s">
        <v>80</v>
      </c>
      <c r="M1" s="35" t="s">
        <v>3</v>
      </c>
      <c r="N1" s="60" t="s">
        <v>47</v>
      </c>
    </row>
    <row r="2" spans="1:14" ht="16.5" thickBot="1" x14ac:dyDescent="0.25">
      <c r="F2" s="57"/>
      <c r="G2" s="59" t="s">
        <v>56</v>
      </c>
      <c r="H2" s="58">
        <f ca="1">VLOOKUP(9E+100,Table1[Balance],1)</f>
        <v>125</v>
      </c>
      <c r="J2" s="66" t="s">
        <v>74</v>
      </c>
      <c r="M2" s="39"/>
      <c r="N2" s="44" t="s">
        <v>44</v>
      </c>
    </row>
    <row r="3" spans="1:14" x14ac:dyDescent="0.2">
      <c r="E3" s="70"/>
      <c r="M3" s="39">
        <f>IFERROR(LARGE(Table1[[#All],[Num]],1)+1,1)</f>
        <v>101</v>
      </c>
      <c r="N3" s="44" t="s">
        <v>42</v>
      </c>
    </row>
    <row r="4" spans="1:14" hidden="1" x14ac:dyDescent="0.2">
      <c r="G4" s="43"/>
      <c r="M4" s="39">
        <f>M3-1</f>
        <v>100</v>
      </c>
    </row>
    <row r="5" spans="1:14" hidden="1" x14ac:dyDescent="0.2">
      <c r="G5" s="43"/>
      <c r="M5" s="39">
        <f>M4-1</f>
        <v>99</v>
      </c>
    </row>
    <row r="6" spans="1:14" hidden="1" x14ac:dyDescent="0.2">
      <c r="G6" s="43"/>
      <c r="M6" s="39">
        <f>M5-1</f>
        <v>98</v>
      </c>
    </row>
    <row r="7" spans="1:14" hidden="1" x14ac:dyDescent="0.2">
      <c r="G7" s="43"/>
      <c r="M7" s="39">
        <f>M6-1</f>
        <v>97</v>
      </c>
    </row>
    <row r="8" spans="1:14" hidden="1" x14ac:dyDescent="0.2">
      <c r="G8" s="43"/>
      <c r="M8" s="39" t="s">
        <v>5</v>
      </c>
    </row>
    <row r="9" spans="1:14" hidden="1" x14ac:dyDescent="0.2">
      <c r="G9" s="43"/>
      <c r="M9" s="39" t="s">
        <v>4</v>
      </c>
    </row>
    <row r="10" spans="1:14" hidden="1" x14ac:dyDescent="0.2">
      <c r="G10" s="43"/>
      <c r="M10" s="39" t="s">
        <v>8</v>
      </c>
    </row>
    <row r="11" spans="1:14" hidden="1" x14ac:dyDescent="0.2">
      <c r="G11" s="43"/>
      <c r="M11" s="39" t="s">
        <v>37</v>
      </c>
    </row>
    <row r="12" spans="1:14" s="14" customFormat="1" ht="17.25" hidden="1" customHeight="1" x14ac:dyDescent="0.2">
      <c r="A12" s="41"/>
      <c r="B12" s="41"/>
      <c r="C12" s="41"/>
      <c r="E12" s="42"/>
      <c r="G12" s="65" t="s">
        <v>10</v>
      </c>
      <c r="H12" s="64">
        <v>100</v>
      </c>
      <c r="M12" s="39" t="s">
        <v>38</v>
      </c>
      <c r="N12" s="44"/>
    </row>
    <row r="13" spans="1:14" ht="30" x14ac:dyDescent="0.2">
      <c r="A13" s="15" t="s">
        <v>0</v>
      </c>
      <c r="B13" s="15" t="s">
        <v>3</v>
      </c>
      <c r="C13" s="16" t="s">
        <v>66</v>
      </c>
      <c r="D13" s="16" t="s">
        <v>1</v>
      </c>
      <c r="E13" s="54" t="s">
        <v>55</v>
      </c>
      <c r="F13" s="55" t="s">
        <v>84</v>
      </c>
      <c r="G13" s="55" t="s">
        <v>85</v>
      </c>
      <c r="H13" s="15" t="s">
        <v>2</v>
      </c>
      <c r="M13" s="39"/>
      <c r="N13" s="44" t="s">
        <v>43</v>
      </c>
    </row>
    <row r="14" spans="1:14" s="14" customFormat="1" ht="18" x14ac:dyDescent="0.2">
      <c r="A14" s="73">
        <v>42768</v>
      </c>
      <c r="B14" s="51">
        <v>100</v>
      </c>
      <c r="C14" s="63" t="s">
        <v>101</v>
      </c>
      <c r="D14" s="71"/>
      <c r="E14" s="50"/>
      <c r="F14" s="52"/>
      <c r="G14" s="52">
        <v>125</v>
      </c>
      <c r="H14" s="72">
        <f t="shared" ref="H14:H49" ca="1" si="0">IF(ISBLANK(A14)," - ",IFERROR(OFFSET(H14,-1,0,1,1)+G14-F14,G14-F14))</f>
        <v>125</v>
      </c>
      <c r="M14" s="39"/>
    </row>
    <row r="15" spans="1:14" s="14" customFormat="1" ht="18" x14ac:dyDescent="0.2">
      <c r="A15" s="73"/>
      <c r="B15" s="51"/>
      <c r="C15" s="63"/>
      <c r="D15" s="71"/>
      <c r="E15" s="50"/>
      <c r="F15" s="52"/>
      <c r="G15" s="52"/>
      <c r="H15" s="72" t="str">
        <f t="shared" ca="1" si="0"/>
        <v xml:space="preserve"> - </v>
      </c>
      <c r="M15" s="39"/>
    </row>
    <row r="16" spans="1:14" s="14" customFormat="1" ht="18" x14ac:dyDescent="0.2">
      <c r="A16" s="73"/>
      <c r="B16" s="51"/>
      <c r="C16" s="63"/>
      <c r="D16" s="71"/>
      <c r="E16" s="50"/>
      <c r="F16" s="52"/>
      <c r="G16" s="52"/>
      <c r="H16" s="72" t="str">
        <f t="shared" ca="1" si="0"/>
        <v xml:space="preserve"> - </v>
      </c>
      <c r="M16" s="39"/>
    </row>
    <row r="17" spans="1:13" s="14" customFormat="1" ht="18" x14ac:dyDescent="0.2">
      <c r="A17" s="73"/>
      <c r="B17" s="51"/>
      <c r="C17" s="63"/>
      <c r="D17" s="71"/>
      <c r="E17" s="50"/>
      <c r="F17" s="52"/>
      <c r="G17" s="52"/>
      <c r="H17" s="72" t="str">
        <f t="shared" ca="1" si="0"/>
        <v xml:space="preserve"> - </v>
      </c>
      <c r="M17" s="39"/>
    </row>
    <row r="18" spans="1:13" s="14" customFormat="1" ht="18" x14ac:dyDescent="0.2">
      <c r="A18" s="73"/>
      <c r="B18" s="51"/>
      <c r="C18" s="63"/>
      <c r="D18" s="71"/>
      <c r="E18" s="50"/>
      <c r="F18" s="52"/>
      <c r="G18" s="52"/>
      <c r="H18" s="72" t="str">
        <f t="shared" ca="1" si="0"/>
        <v xml:space="preserve"> - </v>
      </c>
      <c r="M18" s="39"/>
    </row>
    <row r="19" spans="1:13" s="14" customFormat="1" ht="18" x14ac:dyDescent="0.2">
      <c r="A19" s="73"/>
      <c r="B19" s="51"/>
      <c r="C19" s="63"/>
      <c r="D19" s="71"/>
      <c r="E19" s="50"/>
      <c r="F19" s="52"/>
      <c r="G19" s="52"/>
      <c r="H19" s="72" t="str">
        <f t="shared" ca="1" si="0"/>
        <v xml:space="preserve"> - </v>
      </c>
      <c r="M19" s="39"/>
    </row>
    <row r="20" spans="1:13" s="14" customFormat="1" ht="18" x14ac:dyDescent="0.2">
      <c r="A20" s="73"/>
      <c r="B20" s="51"/>
      <c r="C20" s="63"/>
      <c r="D20" s="71"/>
      <c r="E20" s="50"/>
      <c r="F20" s="52"/>
      <c r="G20" s="52"/>
      <c r="H20" s="72" t="str">
        <f t="shared" ca="1" si="0"/>
        <v xml:space="preserve"> - </v>
      </c>
      <c r="M20" s="11"/>
    </row>
    <row r="21" spans="1:13" s="14" customFormat="1" ht="18" x14ac:dyDescent="0.2">
      <c r="A21" s="73"/>
      <c r="B21" s="51"/>
      <c r="C21" s="63"/>
      <c r="D21" s="71"/>
      <c r="E21" s="50"/>
      <c r="F21" s="52"/>
      <c r="G21" s="52"/>
      <c r="H21" s="72" t="str">
        <f t="shared" ca="1" si="0"/>
        <v xml:space="preserve"> - </v>
      </c>
      <c r="M21" s="11"/>
    </row>
    <row r="22" spans="1:13" s="14" customFormat="1" ht="18" x14ac:dyDescent="0.2">
      <c r="A22" s="73"/>
      <c r="B22" s="51"/>
      <c r="C22" s="63"/>
      <c r="D22" s="71"/>
      <c r="E22" s="50"/>
      <c r="F22" s="52"/>
      <c r="G22" s="52"/>
      <c r="H22" s="72" t="str">
        <f t="shared" ca="1" si="0"/>
        <v xml:space="preserve"> - </v>
      </c>
      <c r="M22" s="11"/>
    </row>
    <row r="23" spans="1:13" s="14" customFormat="1" ht="18" x14ac:dyDescent="0.2">
      <c r="A23" s="73"/>
      <c r="B23" s="51"/>
      <c r="C23" s="63"/>
      <c r="D23" s="71"/>
      <c r="E23" s="50"/>
      <c r="F23" s="52"/>
      <c r="G23" s="52"/>
      <c r="H23" s="72" t="str">
        <f t="shared" ca="1" si="0"/>
        <v xml:space="preserve"> - </v>
      </c>
      <c r="M23" s="11"/>
    </row>
    <row r="24" spans="1:13" s="14" customFormat="1" ht="18" x14ac:dyDescent="0.2">
      <c r="A24" s="73"/>
      <c r="B24" s="51"/>
      <c r="C24" s="63"/>
      <c r="D24" s="71"/>
      <c r="E24" s="50"/>
      <c r="F24" s="52"/>
      <c r="G24" s="52"/>
      <c r="H24" s="72" t="str">
        <f t="shared" ca="1" si="0"/>
        <v xml:space="preserve"> - </v>
      </c>
      <c r="M24" s="11"/>
    </row>
    <row r="25" spans="1:13" s="14" customFormat="1" ht="18" x14ac:dyDescent="0.2">
      <c r="A25" s="73"/>
      <c r="B25" s="51"/>
      <c r="C25" s="63"/>
      <c r="D25" s="71"/>
      <c r="E25" s="50"/>
      <c r="F25" s="52"/>
      <c r="G25" s="52"/>
      <c r="H25" s="72" t="str">
        <f t="shared" ca="1" si="0"/>
        <v xml:space="preserve"> - </v>
      </c>
      <c r="M25" s="11"/>
    </row>
    <row r="26" spans="1:13" s="14" customFormat="1" ht="18" x14ac:dyDescent="0.2">
      <c r="A26" s="73"/>
      <c r="B26" s="51"/>
      <c r="C26" s="63"/>
      <c r="D26" s="71"/>
      <c r="E26" s="50"/>
      <c r="F26" s="52"/>
      <c r="G26" s="52"/>
      <c r="H26" s="72" t="str">
        <f t="shared" ca="1" si="0"/>
        <v xml:space="preserve"> - </v>
      </c>
      <c r="M26" s="11"/>
    </row>
    <row r="27" spans="1:13" s="14" customFormat="1" ht="18" x14ac:dyDescent="0.2">
      <c r="A27" s="73"/>
      <c r="B27" s="51"/>
      <c r="C27" s="63"/>
      <c r="D27" s="71"/>
      <c r="E27" s="50"/>
      <c r="F27" s="52"/>
      <c r="G27" s="52"/>
      <c r="H27" s="72" t="str">
        <f t="shared" ca="1" si="0"/>
        <v xml:space="preserve"> - </v>
      </c>
      <c r="M27" s="11"/>
    </row>
    <row r="28" spans="1:13" s="14" customFormat="1" ht="18" x14ac:dyDescent="0.2">
      <c r="A28" s="73"/>
      <c r="B28" s="51"/>
      <c r="C28" s="63"/>
      <c r="D28" s="71"/>
      <c r="E28" s="50"/>
      <c r="F28" s="52"/>
      <c r="G28" s="52"/>
      <c r="H28" s="72" t="str">
        <f t="shared" ca="1" si="0"/>
        <v xml:space="preserve"> - </v>
      </c>
      <c r="M28" s="11"/>
    </row>
    <row r="29" spans="1:13" ht="18" x14ac:dyDescent="0.2">
      <c r="A29" s="73"/>
      <c r="B29" s="51"/>
      <c r="C29" s="63"/>
      <c r="D29" s="71"/>
      <c r="E29" s="50"/>
      <c r="F29" s="52"/>
      <c r="G29" s="52"/>
      <c r="H29" s="72" t="str">
        <f t="shared" ca="1" si="0"/>
        <v xml:space="preserve"> - </v>
      </c>
      <c r="M29" s="11"/>
    </row>
    <row r="30" spans="1:13" ht="18" x14ac:dyDescent="0.2">
      <c r="A30" s="73"/>
      <c r="B30" s="51"/>
      <c r="C30" s="63"/>
      <c r="D30" s="71"/>
      <c r="E30" s="50"/>
      <c r="F30" s="52"/>
      <c r="G30" s="52"/>
      <c r="H30" s="72" t="str">
        <f t="shared" ca="1" si="0"/>
        <v xml:space="preserve"> - </v>
      </c>
      <c r="M30" s="11"/>
    </row>
    <row r="31" spans="1:13" ht="18" x14ac:dyDescent="0.2">
      <c r="A31" s="73"/>
      <c r="B31" s="51"/>
      <c r="C31" s="63"/>
      <c r="D31" s="71"/>
      <c r="E31" s="50"/>
      <c r="F31" s="52"/>
      <c r="G31" s="52"/>
      <c r="H31" s="72" t="str">
        <f t="shared" ca="1" si="0"/>
        <v xml:space="preserve"> - </v>
      </c>
      <c r="M31" s="11"/>
    </row>
    <row r="32" spans="1:13" ht="18" x14ac:dyDescent="0.2">
      <c r="A32" s="73"/>
      <c r="B32" s="51"/>
      <c r="C32" s="63"/>
      <c r="D32" s="71"/>
      <c r="E32" s="50"/>
      <c r="F32" s="52"/>
      <c r="G32" s="52"/>
      <c r="H32" s="72" t="str">
        <f t="shared" ca="1" si="0"/>
        <v xml:space="preserve"> - </v>
      </c>
      <c r="M32" s="11"/>
    </row>
    <row r="33" spans="1:13" ht="18" x14ac:dyDescent="0.2">
      <c r="A33" s="73"/>
      <c r="B33" s="51"/>
      <c r="C33" s="63"/>
      <c r="D33" s="71"/>
      <c r="E33" s="50"/>
      <c r="F33" s="52"/>
      <c r="G33" s="52"/>
      <c r="H33" s="72" t="str">
        <f t="shared" ca="1" si="0"/>
        <v xml:space="preserve"> - </v>
      </c>
      <c r="M33" s="11"/>
    </row>
    <row r="34" spans="1:13" ht="18" x14ac:dyDescent="0.2">
      <c r="A34" s="73"/>
      <c r="B34" s="51"/>
      <c r="C34" s="63"/>
      <c r="D34" s="71"/>
      <c r="E34" s="50"/>
      <c r="F34" s="52"/>
      <c r="G34" s="52"/>
      <c r="H34" s="72" t="str">
        <f t="shared" ca="1" si="0"/>
        <v xml:space="preserve"> - </v>
      </c>
      <c r="M34" s="11"/>
    </row>
    <row r="35" spans="1:13" ht="18" x14ac:dyDescent="0.2">
      <c r="A35" s="73"/>
      <c r="B35" s="51"/>
      <c r="C35" s="63"/>
      <c r="D35" s="71"/>
      <c r="E35" s="50"/>
      <c r="F35" s="52"/>
      <c r="G35" s="52"/>
      <c r="H35" s="72" t="str">
        <f t="shared" ca="1" si="0"/>
        <v xml:space="preserve"> - </v>
      </c>
      <c r="M35" s="11"/>
    </row>
    <row r="36" spans="1:13" ht="18" x14ac:dyDescent="0.2">
      <c r="A36" s="73"/>
      <c r="B36" s="51"/>
      <c r="C36" s="63"/>
      <c r="D36" s="71"/>
      <c r="E36" s="50"/>
      <c r="F36" s="52"/>
      <c r="G36" s="52"/>
      <c r="H36" s="72" t="str">
        <f t="shared" ca="1" si="0"/>
        <v xml:space="preserve"> - </v>
      </c>
      <c r="M36" s="11"/>
    </row>
    <row r="37" spans="1:13" ht="18" x14ac:dyDescent="0.2">
      <c r="A37" s="73"/>
      <c r="B37" s="51"/>
      <c r="C37" s="63"/>
      <c r="D37" s="71"/>
      <c r="E37" s="50"/>
      <c r="F37" s="52"/>
      <c r="G37" s="52"/>
      <c r="H37" s="72" t="str">
        <f t="shared" ca="1" si="0"/>
        <v xml:space="preserve"> - </v>
      </c>
      <c r="M37" s="11"/>
    </row>
    <row r="38" spans="1:13" ht="18" x14ac:dyDescent="0.2">
      <c r="A38" s="73"/>
      <c r="B38" s="51"/>
      <c r="C38" s="63"/>
      <c r="D38" s="71"/>
      <c r="E38" s="50"/>
      <c r="F38" s="52"/>
      <c r="G38" s="52"/>
      <c r="H38" s="72" t="str">
        <f t="shared" ca="1" si="0"/>
        <v xml:space="preserve"> - </v>
      </c>
      <c r="M38" s="11"/>
    </row>
    <row r="39" spans="1:13" ht="18" x14ac:dyDescent="0.2">
      <c r="A39" s="73"/>
      <c r="B39" s="51"/>
      <c r="C39" s="63"/>
      <c r="D39" s="71"/>
      <c r="E39" s="50"/>
      <c r="F39" s="52"/>
      <c r="G39" s="52"/>
      <c r="H39" s="72" t="str">
        <f t="shared" ca="1" si="0"/>
        <v xml:space="preserve"> - </v>
      </c>
      <c r="M39" s="11"/>
    </row>
    <row r="40" spans="1:13" ht="18" x14ac:dyDescent="0.2">
      <c r="A40" s="73"/>
      <c r="B40" s="51"/>
      <c r="C40" s="63"/>
      <c r="D40" s="71"/>
      <c r="E40" s="50"/>
      <c r="F40" s="52"/>
      <c r="G40" s="52"/>
      <c r="H40" s="72" t="str">
        <f t="shared" ca="1" si="0"/>
        <v xml:space="preserve"> - </v>
      </c>
      <c r="M40" s="11"/>
    </row>
    <row r="41" spans="1:13" ht="18" x14ac:dyDescent="0.2">
      <c r="A41" s="73"/>
      <c r="B41" s="51"/>
      <c r="C41" s="63"/>
      <c r="D41" s="71"/>
      <c r="E41" s="50"/>
      <c r="F41" s="52"/>
      <c r="G41" s="52"/>
      <c r="H41" s="72" t="str">
        <f t="shared" ca="1" si="0"/>
        <v xml:space="preserve"> - </v>
      </c>
      <c r="M41" s="11"/>
    </row>
    <row r="42" spans="1:13" ht="18" x14ac:dyDescent="0.2">
      <c r="A42" s="73"/>
      <c r="B42" s="51"/>
      <c r="C42" s="63"/>
      <c r="D42" s="71"/>
      <c r="E42" s="50"/>
      <c r="F42" s="52"/>
      <c r="G42" s="52"/>
      <c r="H42" s="72" t="str">
        <f t="shared" ca="1" si="0"/>
        <v xml:space="preserve"> - </v>
      </c>
      <c r="M42" s="11"/>
    </row>
    <row r="43" spans="1:13" ht="18" x14ac:dyDescent="0.2">
      <c r="A43" s="73"/>
      <c r="B43" s="51"/>
      <c r="C43" s="63"/>
      <c r="D43" s="71"/>
      <c r="E43" s="50"/>
      <c r="F43" s="52"/>
      <c r="G43" s="52"/>
      <c r="H43" s="72" t="str">
        <f t="shared" ca="1" si="0"/>
        <v xml:space="preserve"> - </v>
      </c>
    </row>
    <row r="44" spans="1:13" ht="18" x14ac:dyDescent="0.2">
      <c r="A44" s="73"/>
      <c r="B44" s="51"/>
      <c r="C44" s="63"/>
      <c r="D44" s="71"/>
      <c r="E44" s="50"/>
      <c r="F44" s="52"/>
      <c r="G44" s="52"/>
      <c r="H44" s="72" t="str">
        <f t="shared" ca="1" si="0"/>
        <v xml:space="preserve"> - </v>
      </c>
    </row>
    <row r="45" spans="1:13" ht="18" x14ac:dyDescent="0.2">
      <c r="A45" s="73"/>
      <c r="B45" s="51"/>
      <c r="C45" s="63"/>
      <c r="D45" s="71"/>
      <c r="E45" s="50"/>
      <c r="F45" s="52"/>
      <c r="G45" s="52"/>
      <c r="H45" s="72" t="str">
        <f t="shared" ca="1" si="0"/>
        <v xml:space="preserve"> - </v>
      </c>
    </row>
    <row r="46" spans="1:13" ht="18" x14ac:dyDescent="0.2">
      <c r="A46" s="73"/>
      <c r="B46" s="51"/>
      <c r="C46" s="63"/>
      <c r="D46" s="71"/>
      <c r="E46" s="50"/>
      <c r="F46" s="52"/>
      <c r="G46" s="52"/>
      <c r="H46" s="72" t="str">
        <f t="shared" ca="1" si="0"/>
        <v xml:space="preserve"> - </v>
      </c>
    </row>
    <row r="47" spans="1:13" ht="18" x14ac:dyDescent="0.2">
      <c r="A47" s="73"/>
      <c r="B47" s="51"/>
      <c r="C47" s="63"/>
      <c r="D47" s="71"/>
      <c r="E47" s="50"/>
      <c r="F47" s="52"/>
      <c r="G47" s="52"/>
      <c r="H47" s="72" t="str">
        <f t="shared" ca="1" si="0"/>
        <v xml:space="preserve"> - </v>
      </c>
    </row>
    <row r="48" spans="1:13" ht="18" x14ac:dyDescent="0.2">
      <c r="A48" s="73"/>
      <c r="B48" s="51"/>
      <c r="C48" s="63"/>
      <c r="D48" s="71"/>
      <c r="E48" s="50"/>
      <c r="F48" s="52"/>
      <c r="G48" s="52"/>
      <c r="H48" s="72" t="str">
        <f t="shared" ca="1" si="0"/>
        <v xml:space="preserve"> - </v>
      </c>
    </row>
    <row r="49" spans="1:8" ht="18" x14ac:dyDescent="0.2">
      <c r="A49" s="73"/>
      <c r="B49" s="51"/>
      <c r="C49" s="63"/>
      <c r="D49" s="71"/>
      <c r="E49" s="50"/>
      <c r="F49" s="52"/>
      <c r="G49" s="52"/>
      <c r="H49" s="72" t="str">
        <f t="shared" ca="1" si="0"/>
        <v xml:space="preserve"> - </v>
      </c>
    </row>
  </sheetData>
  <phoneticPr fontId="3" type="noConversion"/>
  <conditionalFormatting sqref="H14:H49">
    <cfRule type="cellIs" dxfId="34" priority="8" stopIfTrue="1" operator="lessThan">
      <formula>0</formula>
    </cfRule>
  </conditionalFormatting>
  <conditionalFormatting sqref="H2">
    <cfRule type="cellIs" dxfId="33" priority="3" stopIfTrue="1" operator="lessThan">
      <formula>0</formula>
    </cfRule>
  </conditionalFormatting>
  <dataValidations count="5">
    <dataValidation type="list" allowBlank="1" sqref="D14:D49">
      <formula1>categoryList</formula1>
    </dataValidation>
    <dataValidation type="list" allowBlank="1" sqref="E14:E49">
      <formula1>reconcileList</formula1>
    </dataValidation>
    <dataValidation type="list" allowBlank="1" sqref="A14:A49">
      <formula1>dateList</formula1>
    </dataValidation>
    <dataValidation type="list" allowBlank="1" sqref="B14:B49">
      <formula1>numList</formula1>
    </dataValidation>
    <dataValidation type="list" allowBlank="1" sqref="C14:C49">
      <formula1>payeeList</formula1>
    </dataValidation>
  </dataValidations>
  <hyperlinks>
    <hyperlink ref="J1" r:id="rId1"/>
  </hyperlinks>
  <printOptions horizontalCentered="1"/>
  <pageMargins left="0.5" right="0.5" top="0.5" bottom="0.5" header="0.25" footer="0.25"/>
  <pageSetup fitToHeight="0" orientation="portrait" r:id="rId2"/>
  <headerFooter>
    <oddFooter>&amp;L&amp;8&amp;K01+048Money Tracker © 2017 by Vertex42.com&amp;R&amp;8&amp;K01+048https://www.vertex42.com/ExcelTemplates/money-tracker.html</oddFooter>
  </headerFooter>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4" id="{ED9D63A0-E0A4-4822-ADEC-F9F778D1181A}">
            <x14:iconSet custom="1">
              <x14:cfvo type="percent">
                <xm:f>0</xm:f>
              </x14:cfvo>
              <x14:cfvo type="num">
                <xm:f>0</xm:f>
              </x14:cfvo>
              <x14:cfvo type="formula">
                <xm:f>$H$12</xm:f>
              </x14:cfvo>
              <x14:cfIcon iconSet="3TrafficLights1" iconId="0"/>
              <x14:cfIcon iconSet="3TrafficLights1" iconId="1"/>
              <x14:cfIcon iconSet="NoIcons" iconId="0"/>
            </x14:iconSet>
          </x14:cfRule>
          <xm:sqref>H2</xm:sqref>
        </x14:conditionalFormatting>
        <x14:conditionalFormatting xmlns:xm="http://schemas.microsoft.com/office/excel/2006/main">
          <x14:cfRule type="iconSet" priority="14" id="{05E9A7C4-D0BE-4D23-8BA8-3A9793299F4D}">
            <x14:iconSet custom="1">
              <x14:cfvo type="percent">
                <xm:f>0</xm:f>
              </x14:cfvo>
              <x14:cfvo type="num">
                <xm:f>0</xm:f>
              </x14:cfvo>
              <x14:cfvo type="formula">
                <xm:f>$H$12</xm:f>
              </x14:cfvo>
              <x14:cfIcon iconSet="3TrafficLights1" iconId="0"/>
              <x14:cfIcon iconSet="3TrafficLights1" iconId="1"/>
              <x14:cfIcon iconSet="NoIcons" iconId="0"/>
            </x14:iconSet>
          </x14:cfRule>
          <xm:sqref>H14:H49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40"/>
  <sheetViews>
    <sheetView showGridLines="0" zoomScaleNormal="100" workbookViewId="0">
      <pane ySplit="4" topLeftCell="A5" activePane="bottomLeft" state="frozen"/>
      <selection activeCell="A2" sqref="A2"/>
      <selection pane="bottomLeft" activeCell="A5" sqref="A5"/>
    </sheetView>
  </sheetViews>
  <sheetFormatPr defaultColWidth="9" defaultRowHeight="12.75" x14ac:dyDescent="0.2"/>
  <cols>
    <col min="1" max="1" width="9.625" style="3" customWidth="1"/>
    <col min="2" max="2" width="9.5" style="3" customWidth="1"/>
    <col min="3" max="3" width="14.25" style="3" customWidth="1"/>
    <col min="4" max="4" width="3.625" style="3" customWidth="1"/>
    <col min="5" max="6" width="9.25" style="3" customWidth="1"/>
    <col min="7" max="7" width="11.125" style="3" customWidth="1"/>
    <col min="8" max="8" width="12.625" style="3" customWidth="1"/>
    <col min="9" max="9" width="11.625" style="3" customWidth="1"/>
    <col min="10" max="10" width="27.5" style="3" customWidth="1"/>
    <col min="11" max="16384" width="9" style="3"/>
  </cols>
  <sheetData>
    <row r="1" spans="1:10" ht="24" thickBot="1" x14ac:dyDescent="0.25">
      <c r="A1" s="13" t="s">
        <v>51</v>
      </c>
      <c r="B1" s="12"/>
      <c r="C1" s="12"/>
      <c r="D1" s="12"/>
      <c r="E1" s="12"/>
      <c r="F1" s="12"/>
      <c r="G1" s="12"/>
      <c r="H1" s="12"/>
      <c r="J1" s="67" t="s">
        <v>80</v>
      </c>
    </row>
    <row r="2" spans="1:10" ht="16.5" thickBot="1" x14ac:dyDescent="0.25">
      <c r="F2" s="57"/>
      <c r="G2" s="59" t="s">
        <v>57</v>
      </c>
      <c r="H2" s="58">
        <f ca="1">VLOOKUP(9E+100,Table14[Total Owed],1)</f>
        <v>50</v>
      </c>
      <c r="J2" s="66" t="s">
        <v>74</v>
      </c>
    </row>
    <row r="3" spans="1:10" ht="14.25" x14ac:dyDescent="0.2">
      <c r="D3" s="70"/>
      <c r="F3" s="43"/>
      <c r="G3" s="43"/>
    </row>
    <row r="4" spans="1:10" ht="30" x14ac:dyDescent="0.2">
      <c r="A4" s="15" t="s">
        <v>0</v>
      </c>
      <c r="B4" s="15" t="s">
        <v>103</v>
      </c>
      <c r="C4" s="15" t="s">
        <v>81</v>
      </c>
      <c r="D4" s="47" t="s">
        <v>55</v>
      </c>
      <c r="E4" s="55" t="s">
        <v>110</v>
      </c>
      <c r="F4" s="55" t="s">
        <v>111</v>
      </c>
      <c r="G4" s="55" t="s">
        <v>105</v>
      </c>
      <c r="H4" s="15" t="s">
        <v>82</v>
      </c>
    </row>
    <row r="5" spans="1:10" s="14" customFormat="1" ht="18" x14ac:dyDescent="0.2">
      <c r="A5" s="73">
        <v>42768</v>
      </c>
      <c r="B5" s="51" t="s">
        <v>52</v>
      </c>
      <c r="C5" s="63" t="s">
        <v>102</v>
      </c>
      <c r="D5" s="50"/>
      <c r="E5" s="52">
        <v>50</v>
      </c>
      <c r="F5" s="52"/>
      <c r="G5" s="53">
        <f ca="1">IF(ISBLANK(A5)," - ",SUMIF($B$4:OFFSET(B5,0,0,1,1),B5,$F$4:OFFSET(F5,0,0,1,1))-SUMIF($B$4:OFFSET(B5,0,0,1,1),B5,$E$4:OFFSET(E5,0,0,1,1)))</f>
        <v>-50</v>
      </c>
      <c r="H5" s="53">
        <f ca="1">IF(ISBLANK(A5)," - ",SUM($E$4:OFFSET(E5,0,0,1,1))-SUM($F$4:OFFSET(F5,0,0,1,1)))</f>
        <v>50</v>
      </c>
      <c r="J5" s="62" t="s">
        <v>83</v>
      </c>
    </row>
    <row r="6" spans="1:10" s="14" customFormat="1" ht="18" x14ac:dyDescent="0.2">
      <c r="A6" s="73"/>
      <c r="B6" s="51"/>
      <c r="C6" s="63"/>
      <c r="D6" s="50"/>
      <c r="E6" s="52"/>
      <c r="F6" s="52"/>
      <c r="G6" s="53" t="str">
        <f ca="1">IF(ISBLANK(A6)," - ",SUMIF($B$4:OFFSET(B6,0,0,1,1),B6,$F$4:OFFSET(F6,0,0,1,1))-SUMIF($B$4:OFFSET(B6,0,0,1,1),B6,$E$4:OFFSET(E6,0,0,1,1)))</f>
        <v xml:space="preserve"> - </v>
      </c>
      <c r="H6" s="53" t="str">
        <f ca="1">IF(ISBLANK(A6)," - ",SUM($E$4:OFFSET(E6,0,0,1,1))-SUM($F$4:OFFSET(F6,0,0,1,1)))</f>
        <v xml:space="preserve"> - </v>
      </c>
      <c r="J6" s="44" t="s">
        <v>58</v>
      </c>
    </row>
    <row r="7" spans="1:10" s="14" customFormat="1" ht="18" x14ac:dyDescent="0.2">
      <c r="A7" s="73"/>
      <c r="B7" s="51"/>
      <c r="C7" s="63"/>
      <c r="D7" s="50"/>
      <c r="E7" s="52"/>
      <c r="F7" s="52"/>
      <c r="G7" s="53" t="str">
        <f ca="1">IF(ISBLANK(A7)," - ",SUMIF($B$4:OFFSET(B7,0,0,1,1),B7,$F$4:OFFSET(F7,0,0,1,1))-SUMIF($B$4:OFFSET(B7,0,0,1,1),B7,$E$4:OFFSET(E7,0,0,1,1)))</f>
        <v xml:space="preserve"> - </v>
      </c>
      <c r="H7" s="53" t="str">
        <f ca="1">IF(ISBLANK(A7)," - ",SUM($E$4:OFFSET(E7,0,0,1,1))-SUM($F$4:OFFSET(F7,0,0,1,1)))</f>
        <v xml:space="preserve"> - </v>
      </c>
      <c r="J7" s="61" t="s">
        <v>59</v>
      </c>
    </row>
    <row r="8" spans="1:10" s="14" customFormat="1" ht="18" x14ac:dyDescent="0.2">
      <c r="A8" s="73"/>
      <c r="B8" s="51"/>
      <c r="C8" s="63"/>
      <c r="D8" s="50"/>
      <c r="E8" s="52"/>
      <c r="F8" s="52"/>
      <c r="G8" s="53" t="str">
        <f ca="1">IF(ISBLANK(A8)," - ",SUMIF($B$4:OFFSET(B8,0,0,1,1),B8,$F$4:OFFSET(F8,0,0,1,1))-SUMIF($B$4:OFFSET(B8,0,0,1,1),B8,$E$4:OFFSET(E8,0,0,1,1)))</f>
        <v xml:space="preserve"> - </v>
      </c>
      <c r="H8" s="53" t="str">
        <f ca="1">IF(ISBLANK(A8)," - ",SUM($E$4:OFFSET(E8,0,0,1,1))-SUM($F$4:OFFSET(F8,0,0,1,1)))</f>
        <v xml:space="preserve"> - </v>
      </c>
    </row>
    <row r="9" spans="1:10" s="14" customFormat="1" ht="18" x14ac:dyDescent="0.2">
      <c r="A9" s="73"/>
      <c r="B9" s="51"/>
      <c r="C9" s="63"/>
      <c r="D9" s="50"/>
      <c r="E9" s="52"/>
      <c r="F9" s="52"/>
      <c r="G9" s="53" t="str">
        <f ca="1">IF(ISBLANK(A9)," - ",SUMIF($B$4:OFFSET(B9,0,0,1,1),B9,$F$4:OFFSET(F9,0,0,1,1))-SUMIF($B$4:OFFSET(B9,0,0,1,1),B9,$E$4:OFFSET(E9,0,0,1,1)))</f>
        <v xml:space="preserve"> - </v>
      </c>
      <c r="H9" s="53" t="str">
        <f ca="1">IF(ISBLANK(A9)," - ",SUM($E$4:OFFSET(E9,0,0,1,1))-SUM($F$4:OFFSET(F9,0,0,1,1)))</f>
        <v xml:space="preserve"> - </v>
      </c>
    </row>
    <row r="10" spans="1:10" s="14" customFormat="1" ht="18" x14ac:dyDescent="0.2">
      <c r="A10" s="73"/>
      <c r="B10" s="51"/>
      <c r="C10" s="63"/>
      <c r="D10" s="50"/>
      <c r="E10" s="52"/>
      <c r="F10" s="52"/>
      <c r="G10" s="53" t="str">
        <f ca="1">IF(ISBLANK(A10)," - ",SUMIF($B$4:OFFSET(B10,0,0,1,1),B10,$F$4:OFFSET(F10,0,0,1,1))-SUMIF($B$4:OFFSET(B10,0,0,1,1),B10,$E$4:OFFSET(E10,0,0,1,1)))</f>
        <v xml:space="preserve"> - </v>
      </c>
      <c r="H10" s="53" t="str">
        <f ca="1">IF(ISBLANK(A10)," - ",SUM($E$4:OFFSET(E10,0,0,1,1))-SUM($F$4:OFFSET(F10,0,0,1,1)))</f>
        <v xml:space="preserve"> - </v>
      </c>
    </row>
    <row r="11" spans="1:10" s="14" customFormat="1" ht="18" x14ac:dyDescent="0.2">
      <c r="A11" s="73"/>
      <c r="B11" s="51"/>
      <c r="C11" s="63"/>
      <c r="D11" s="50"/>
      <c r="E11" s="52"/>
      <c r="F11" s="52"/>
      <c r="G11" s="53" t="str">
        <f ca="1">IF(ISBLANK(A11)," - ",SUMIF($B$4:OFFSET(B11,0,0,1,1),B11,$F$4:OFFSET(F11,0,0,1,1))-SUMIF($B$4:OFFSET(B11,0,0,1,1),B11,$E$4:OFFSET(E11,0,0,1,1)))</f>
        <v xml:space="preserve"> - </v>
      </c>
      <c r="H11" s="53" t="str">
        <f ca="1">IF(ISBLANK(A11)," - ",SUM($E$4:OFFSET(E11,0,0,1,1))-SUM($F$4:OFFSET(F11,0,0,1,1)))</f>
        <v xml:space="preserve"> - </v>
      </c>
    </row>
    <row r="12" spans="1:10" s="14" customFormat="1" ht="18" x14ac:dyDescent="0.2">
      <c r="A12" s="73"/>
      <c r="B12" s="51"/>
      <c r="C12" s="63"/>
      <c r="D12" s="50"/>
      <c r="E12" s="52"/>
      <c r="F12" s="52"/>
      <c r="G12" s="53" t="str">
        <f ca="1">IF(ISBLANK(A12)," - ",SUMIF($B$4:OFFSET(B12,0,0,1,1),B12,$F$4:OFFSET(F12,0,0,1,1))-SUMIF($B$4:OFFSET(B12,0,0,1,1),B12,$E$4:OFFSET(E12,0,0,1,1)))</f>
        <v xml:space="preserve"> - </v>
      </c>
      <c r="H12" s="53" t="str">
        <f ca="1">IF(ISBLANK(A12)," - ",SUM($E$4:OFFSET(E12,0,0,1,1))-SUM($F$4:OFFSET(F12,0,0,1,1)))</f>
        <v xml:space="preserve"> - </v>
      </c>
    </row>
    <row r="13" spans="1:10" s="14" customFormat="1" ht="18" x14ac:dyDescent="0.2">
      <c r="A13" s="73"/>
      <c r="B13" s="51"/>
      <c r="C13" s="63"/>
      <c r="D13" s="50"/>
      <c r="E13" s="52"/>
      <c r="F13" s="52"/>
      <c r="G13" s="53" t="str">
        <f ca="1">IF(ISBLANK(A13)," - ",SUMIF($B$4:OFFSET(B13,0,0,1,1),B13,$F$4:OFFSET(F13,0,0,1,1))-SUMIF($B$4:OFFSET(B13,0,0,1,1),B13,$E$4:OFFSET(E13,0,0,1,1)))</f>
        <v xml:space="preserve"> - </v>
      </c>
      <c r="H13" s="53" t="str">
        <f ca="1">IF(ISBLANK(A13)," - ",SUM($E$4:OFFSET(E13,0,0,1,1))-SUM($F$4:OFFSET(F13,0,0,1,1)))</f>
        <v xml:space="preserve"> - </v>
      </c>
    </row>
    <row r="14" spans="1:10" s="14" customFormat="1" ht="18" x14ac:dyDescent="0.2">
      <c r="A14" s="73"/>
      <c r="B14" s="51"/>
      <c r="C14" s="63"/>
      <c r="D14" s="50"/>
      <c r="E14" s="52"/>
      <c r="F14" s="52"/>
      <c r="G14" s="53" t="str">
        <f ca="1">IF(ISBLANK(A14)," - ",SUMIF($B$4:OFFSET(B14,0,0,1,1),B14,$F$4:OFFSET(F14,0,0,1,1))-SUMIF($B$4:OFFSET(B14,0,0,1,1),B14,$E$4:OFFSET(E14,0,0,1,1)))</f>
        <v xml:space="preserve"> - </v>
      </c>
      <c r="H14" s="53" t="str">
        <f ca="1">IF(ISBLANK(A14)," - ",SUM($E$4:OFFSET(E14,0,0,1,1))-SUM($F$4:OFFSET(F14,0,0,1,1)))</f>
        <v xml:space="preserve"> - </v>
      </c>
    </row>
    <row r="15" spans="1:10" s="14" customFormat="1" ht="18" x14ac:dyDescent="0.2">
      <c r="A15" s="73"/>
      <c r="B15" s="51"/>
      <c r="C15" s="63"/>
      <c r="D15" s="50"/>
      <c r="E15" s="52"/>
      <c r="F15" s="52"/>
      <c r="G15" s="53" t="str">
        <f ca="1">IF(ISBLANK(A15)," - ",SUMIF($B$4:OFFSET(B15,0,0,1,1),B15,$F$4:OFFSET(F15,0,0,1,1))-SUMIF($B$4:OFFSET(B15,0,0,1,1),B15,$E$4:OFFSET(E15,0,0,1,1)))</f>
        <v xml:space="preserve"> - </v>
      </c>
      <c r="H15" s="53" t="str">
        <f ca="1">IF(ISBLANK(A15)," - ",SUM($E$4:OFFSET(E15,0,0,1,1))-SUM($F$4:OFFSET(F15,0,0,1,1)))</f>
        <v xml:space="preserve"> - </v>
      </c>
    </row>
    <row r="16" spans="1:10" s="14" customFormat="1" ht="18" x14ac:dyDescent="0.2">
      <c r="A16" s="73"/>
      <c r="B16" s="51"/>
      <c r="C16" s="63"/>
      <c r="D16" s="50"/>
      <c r="E16" s="52"/>
      <c r="F16" s="52"/>
      <c r="G16" s="53" t="str">
        <f ca="1">IF(ISBLANK(A16)," - ",SUMIF($B$4:OFFSET(B16,0,0,1,1),B16,$F$4:OFFSET(F16,0,0,1,1))-SUMIF($B$4:OFFSET(B16,0,0,1,1),B16,$E$4:OFFSET(E16,0,0,1,1)))</f>
        <v xml:space="preserve"> - </v>
      </c>
      <c r="H16" s="53" t="str">
        <f ca="1">IF(ISBLANK(A16)," - ",SUM($E$4:OFFSET(E16,0,0,1,1))-SUM($F$4:OFFSET(F16,0,0,1,1)))</f>
        <v xml:space="preserve"> - </v>
      </c>
    </row>
    <row r="17" spans="1:8" s="14" customFormat="1" ht="18" x14ac:dyDescent="0.2">
      <c r="A17" s="73"/>
      <c r="B17" s="51"/>
      <c r="C17" s="63"/>
      <c r="D17" s="50"/>
      <c r="E17" s="52"/>
      <c r="F17" s="52"/>
      <c r="G17" s="53" t="str">
        <f ca="1">IF(ISBLANK(A17)," - ",SUMIF($B$4:OFFSET(B17,0,0,1,1),B17,$F$4:OFFSET(F17,0,0,1,1))-SUMIF($B$4:OFFSET(B17,0,0,1,1),B17,$E$4:OFFSET(E17,0,0,1,1)))</f>
        <v xml:space="preserve"> - </v>
      </c>
      <c r="H17" s="53" t="str">
        <f ca="1">IF(ISBLANK(A17)," - ",SUM($E$4:OFFSET(E17,0,0,1,1))-SUM($F$4:OFFSET(F17,0,0,1,1)))</f>
        <v xml:space="preserve"> - </v>
      </c>
    </row>
    <row r="18" spans="1:8" s="14" customFormat="1" ht="18" x14ac:dyDescent="0.2">
      <c r="A18" s="73"/>
      <c r="B18" s="51"/>
      <c r="C18" s="63"/>
      <c r="D18" s="50"/>
      <c r="E18" s="52"/>
      <c r="F18" s="52"/>
      <c r="G18" s="53" t="str">
        <f ca="1">IF(ISBLANK(A18)," - ",SUMIF($B$4:OFFSET(B18,0,0,1,1),B18,$F$4:OFFSET(F18,0,0,1,1))-SUMIF($B$4:OFFSET(B18,0,0,1,1),B18,$E$4:OFFSET(E18,0,0,1,1)))</f>
        <v xml:space="preserve"> - </v>
      </c>
      <c r="H18" s="53" t="str">
        <f ca="1">IF(ISBLANK(A18)," - ",SUM($E$4:OFFSET(E18,0,0,1,1))-SUM($F$4:OFFSET(F18,0,0,1,1)))</f>
        <v xml:space="preserve"> - </v>
      </c>
    </row>
    <row r="19" spans="1:8" s="14" customFormat="1" ht="18" x14ac:dyDescent="0.2">
      <c r="A19" s="73"/>
      <c r="B19" s="51"/>
      <c r="C19" s="63"/>
      <c r="D19" s="50"/>
      <c r="E19" s="52"/>
      <c r="F19" s="52"/>
      <c r="G19" s="53" t="str">
        <f ca="1">IF(ISBLANK(A19)," - ",SUMIF($B$4:OFFSET(B19,0,0,1,1),B19,$F$4:OFFSET(F19,0,0,1,1))-SUMIF($B$4:OFFSET(B19,0,0,1,1),B19,$E$4:OFFSET(E19,0,0,1,1)))</f>
        <v xml:space="preserve"> - </v>
      </c>
      <c r="H19" s="53" t="str">
        <f ca="1">IF(ISBLANK(A19)," - ",SUM($E$4:OFFSET(E19,0,0,1,1))-SUM($F$4:OFFSET(F19,0,0,1,1)))</f>
        <v xml:space="preserve"> - </v>
      </c>
    </row>
    <row r="20" spans="1:8" ht="18" x14ac:dyDescent="0.2">
      <c r="A20" s="73"/>
      <c r="B20" s="51"/>
      <c r="C20" s="63"/>
      <c r="D20" s="50"/>
      <c r="E20" s="52"/>
      <c r="F20" s="52"/>
      <c r="G20" s="53" t="str">
        <f ca="1">IF(ISBLANK(A20)," - ",SUMIF($B$4:OFFSET(B20,0,0,1,1),B20,$F$4:OFFSET(F20,0,0,1,1))-SUMIF($B$4:OFFSET(B20,0,0,1,1),B20,$E$4:OFFSET(E20,0,0,1,1)))</f>
        <v xml:space="preserve"> - </v>
      </c>
      <c r="H20" s="53" t="str">
        <f ca="1">IF(ISBLANK(A20)," - ",SUM($E$4:OFFSET(E20,0,0,1,1))-SUM($F$4:OFFSET(F20,0,0,1,1)))</f>
        <v xml:space="preserve"> - </v>
      </c>
    </row>
    <row r="21" spans="1:8" ht="18" x14ac:dyDescent="0.2">
      <c r="A21" s="73"/>
      <c r="B21" s="51"/>
      <c r="C21" s="63"/>
      <c r="D21" s="50"/>
      <c r="E21" s="52"/>
      <c r="F21" s="52"/>
      <c r="G21" s="53" t="str">
        <f ca="1">IF(ISBLANK(A21)," - ",SUMIF($B$4:OFFSET(B21,0,0,1,1),B21,$F$4:OFFSET(F21,0,0,1,1))-SUMIF($B$4:OFFSET(B21,0,0,1,1),B21,$E$4:OFFSET(E21,0,0,1,1)))</f>
        <v xml:space="preserve"> - </v>
      </c>
      <c r="H21" s="53" t="str">
        <f ca="1">IF(ISBLANK(A21)," - ",SUM($E$4:OFFSET(E21,0,0,1,1))-SUM($F$4:OFFSET(F21,0,0,1,1)))</f>
        <v xml:space="preserve"> - </v>
      </c>
    </row>
    <row r="22" spans="1:8" ht="18" x14ac:dyDescent="0.2">
      <c r="A22" s="73"/>
      <c r="B22" s="51"/>
      <c r="C22" s="63"/>
      <c r="D22" s="50"/>
      <c r="E22" s="52"/>
      <c r="F22" s="52"/>
      <c r="G22" s="53" t="str">
        <f ca="1">IF(ISBLANK(A22)," - ",SUMIF($B$4:OFFSET(B22,0,0,1,1),B22,$F$4:OFFSET(F22,0,0,1,1))-SUMIF($B$4:OFFSET(B22,0,0,1,1),B22,$E$4:OFFSET(E22,0,0,1,1)))</f>
        <v xml:space="preserve"> - </v>
      </c>
      <c r="H22" s="53" t="str">
        <f ca="1">IF(ISBLANK(A22)," - ",SUM($E$4:OFFSET(E22,0,0,1,1))-SUM($F$4:OFFSET(F22,0,0,1,1)))</f>
        <v xml:space="preserve"> - </v>
      </c>
    </row>
    <row r="23" spans="1:8" ht="18" x14ac:dyDescent="0.2">
      <c r="A23" s="73"/>
      <c r="B23" s="51"/>
      <c r="C23" s="63"/>
      <c r="D23" s="50"/>
      <c r="E23" s="52"/>
      <c r="F23" s="52"/>
      <c r="G23" s="53" t="str">
        <f ca="1">IF(ISBLANK(A23)," - ",SUMIF($B$4:OFFSET(B23,0,0,1,1),B23,$F$4:OFFSET(F23,0,0,1,1))-SUMIF($B$4:OFFSET(B23,0,0,1,1),B23,$E$4:OFFSET(E23,0,0,1,1)))</f>
        <v xml:space="preserve"> - </v>
      </c>
      <c r="H23" s="53" t="str">
        <f ca="1">IF(ISBLANK(A23)," - ",SUM($E$4:OFFSET(E23,0,0,1,1))-SUM($F$4:OFFSET(F23,0,0,1,1)))</f>
        <v xml:space="preserve"> - </v>
      </c>
    </row>
    <row r="24" spans="1:8" ht="18" x14ac:dyDescent="0.2">
      <c r="A24" s="73"/>
      <c r="B24" s="51"/>
      <c r="C24" s="63"/>
      <c r="D24" s="50"/>
      <c r="E24" s="52"/>
      <c r="F24" s="52"/>
      <c r="G24" s="53" t="str">
        <f ca="1">IF(ISBLANK(A24)," - ",SUMIF($B$4:OFFSET(B24,0,0,1,1),B24,$F$4:OFFSET(F24,0,0,1,1))-SUMIF($B$4:OFFSET(B24,0,0,1,1),B24,$E$4:OFFSET(E24,0,0,1,1)))</f>
        <v xml:space="preserve"> - </v>
      </c>
      <c r="H24" s="53" t="str">
        <f ca="1">IF(ISBLANK(A24)," - ",SUM($E$4:OFFSET(E24,0,0,1,1))-SUM($F$4:OFFSET(F24,0,0,1,1)))</f>
        <v xml:space="preserve"> - </v>
      </c>
    </row>
    <row r="25" spans="1:8" ht="18" x14ac:dyDescent="0.2">
      <c r="A25" s="73"/>
      <c r="B25" s="51"/>
      <c r="C25" s="63"/>
      <c r="D25" s="50"/>
      <c r="E25" s="52"/>
      <c r="F25" s="52"/>
      <c r="G25" s="53" t="str">
        <f ca="1">IF(ISBLANK(A25)," - ",SUMIF($B$4:OFFSET(B25,0,0,1,1),B25,$F$4:OFFSET(F25,0,0,1,1))-SUMIF($B$4:OFFSET(B25,0,0,1,1),B25,$E$4:OFFSET(E25,0,0,1,1)))</f>
        <v xml:space="preserve"> - </v>
      </c>
      <c r="H25" s="53" t="str">
        <f ca="1">IF(ISBLANK(A25)," - ",SUM($E$4:OFFSET(E25,0,0,1,1))-SUM($F$4:OFFSET(F25,0,0,1,1)))</f>
        <v xml:space="preserve"> - </v>
      </c>
    </row>
    <row r="26" spans="1:8" ht="18" x14ac:dyDescent="0.2">
      <c r="A26" s="73"/>
      <c r="B26" s="51"/>
      <c r="C26" s="63"/>
      <c r="D26" s="50"/>
      <c r="E26" s="52"/>
      <c r="F26" s="52"/>
      <c r="G26" s="53" t="str">
        <f ca="1">IF(ISBLANK(A26)," - ",SUMIF($B$4:OFFSET(B26,0,0,1,1),B26,$F$4:OFFSET(F26,0,0,1,1))-SUMIF($B$4:OFFSET(B26,0,0,1,1),B26,$E$4:OFFSET(E26,0,0,1,1)))</f>
        <v xml:space="preserve"> - </v>
      </c>
      <c r="H26" s="53" t="str">
        <f ca="1">IF(ISBLANK(A26)," - ",SUM($E$4:OFFSET(E26,0,0,1,1))-SUM($F$4:OFFSET(F26,0,0,1,1)))</f>
        <v xml:space="preserve"> - </v>
      </c>
    </row>
    <row r="27" spans="1:8" ht="18" x14ac:dyDescent="0.2">
      <c r="A27" s="73"/>
      <c r="B27" s="51"/>
      <c r="C27" s="63"/>
      <c r="D27" s="50"/>
      <c r="E27" s="52"/>
      <c r="F27" s="52"/>
      <c r="G27" s="53" t="str">
        <f ca="1">IF(ISBLANK(A27)," - ",SUMIF($B$4:OFFSET(B27,0,0,1,1),B27,$F$4:OFFSET(F27,0,0,1,1))-SUMIF($B$4:OFFSET(B27,0,0,1,1),B27,$E$4:OFFSET(E27,0,0,1,1)))</f>
        <v xml:space="preserve"> - </v>
      </c>
      <c r="H27" s="53" t="str">
        <f ca="1">IF(ISBLANK(A27)," - ",SUM($E$4:OFFSET(E27,0,0,1,1))-SUM($F$4:OFFSET(F27,0,0,1,1)))</f>
        <v xml:space="preserve"> - </v>
      </c>
    </row>
    <row r="28" spans="1:8" ht="18" x14ac:dyDescent="0.2">
      <c r="A28" s="73"/>
      <c r="B28" s="51"/>
      <c r="C28" s="63"/>
      <c r="D28" s="50"/>
      <c r="E28" s="52"/>
      <c r="F28" s="52"/>
      <c r="G28" s="53" t="str">
        <f ca="1">IF(ISBLANK(A28)," - ",SUMIF($B$4:OFFSET(B28,0,0,1,1),B28,$F$4:OFFSET(F28,0,0,1,1))-SUMIF($B$4:OFFSET(B28,0,0,1,1),B28,$E$4:OFFSET(E28,0,0,1,1)))</f>
        <v xml:space="preserve"> - </v>
      </c>
      <c r="H28" s="53" t="str">
        <f ca="1">IF(ISBLANK(A28)," - ",SUM($E$4:OFFSET(E28,0,0,1,1))-SUM($F$4:OFFSET(F28,0,0,1,1)))</f>
        <v xml:space="preserve"> - </v>
      </c>
    </row>
    <row r="29" spans="1:8" ht="18" x14ac:dyDescent="0.2">
      <c r="A29" s="73"/>
      <c r="B29" s="51"/>
      <c r="C29" s="63"/>
      <c r="D29" s="50"/>
      <c r="E29" s="52"/>
      <c r="F29" s="52"/>
      <c r="G29" s="53" t="str">
        <f ca="1">IF(ISBLANK(A29)," - ",SUMIF($B$4:OFFSET(B29,0,0,1,1),B29,$F$4:OFFSET(F29,0,0,1,1))-SUMIF($B$4:OFFSET(B29,0,0,1,1),B29,$E$4:OFFSET(E29,0,0,1,1)))</f>
        <v xml:space="preserve"> - </v>
      </c>
      <c r="H29" s="53" t="str">
        <f ca="1">IF(ISBLANK(A29)," - ",SUM($E$4:OFFSET(E29,0,0,1,1))-SUM($F$4:OFFSET(F29,0,0,1,1)))</f>
        <v xml:space="preserve"> - </v>
      </c>
    </row>
    <row r="30" spans="1:8" ht="18" x14ac:dyDescent="0.2">
      <c r="A30" s="73"/>
      <c r="B30" s="51"/>
      <c r="C30" s="63"/>
      <c r="D30" s="50"/>
      <c r="E30" s="52"/>
      <c r="F30" s="52"/>
      <c r="G30" s="53" t="str">
        <f ca="1">IF(ISBLANK(A30)," - ",SUMIF($B$4:OFFSET(B30,0,0,1,1),B30,$F$4:OFFSET(F30,0,0,1,1))-SUMIF($B$4:OFFSET(B30,0,0,1,1),B30,$E$4:OFFSET(E30,0,0,1,1)))</f>
        <v xml:space="preserve"> - </v>
      </c>
      <c r="H30" s="53" t="str">
        <f ca="1">IF(ISBLANK(A30)," - ",SUM($E$4:OFFSET(E30,0,0,1,1))-SUM($F$4:OFFSET(F30,0,0,1,1)))</f>
        <v xml:space="preserve"> - </v>
      </c>
    </row>
    <row r="31" spans="1:8" ht="18" x14ac:dyDescent="0.2">
      <c r="A31" s="73"/>
      <c r="B31" s="51"/>
      <c r="C31" s="63"/>
      <c r="D31" s="50"/>
      <c r="E31" s="52"/>
      <c r="F31" s="52"/>
      <c r="G31" s="53" t="str">
        <f ca="1">IF(ISBLANK(A31)," - ",SUMIF($B$4:OFFSET(B31,0,0,1,1),B31,$F$4:OFFSET(F31,0,0,1,1))-SUMIF($B$4:OFFSET(B31,0,0,1,1),B31,$E$4:OFFSET(E31,0,0,1,1)))</f>
        <v xml:space="preserve"> - </v>
      </c>
      <c r="H31" s="53" t="str">
        <f ca="1">IF(ISBLANK(A31)," - ",SUM($E$4:OFFSET(E31,0,0,1,1))-SUM($F$4:OFFSET(F31,0,0,1,1)))</f>
        <v xml:space="preserve"> - </v>
      </c>
    </row>
    <row r="32" spans="1:8" ht="18" x14ac:dyDescent="0.2">
      <c r="A32" s="73"/>
      <c r="B32" s="51"/>
      <c r="C32" s="63"/>
      <c r="D32" s="50"/>
      <c r="E32" s="52"/>
      <c r="F32" s="52"/>
      <c r="G32" s="53" t="str">
        <f ca="1">IF(ISBLANK(A32)," - ",SUMIF($B$4:OFFSET(B32,0,0,1,1),B32,$F$4:OFFSET(F32,0,0,1,1))-SUMIF($B$4:OFFSET(B32,0,0,1,1),B32,$E$4:OFFSET(E32,0,0,1,1)))</f>
        <v xml:space="preserve"> - </v>
      </c>
      <c r="H32" s="53" t="str">
        <f ca="1">IF(ISBLANK(A32)," - ",SUM($E$4:OFFSET(E32,0,0,1,1))-SUM($F$4:OFFSET(F32,0,0,1,1)))</f>
        <v xml:space="preserve"> - </v>
      </c>
    </row>
    <row r="33" spans="1:8" ht="18" x14ac:dyDescent="0.2">
      <c r="A33" s="73"/>
      <c r="B33" s="51"/>
      <c r="C33" s="63"/>
      <c r="D33" s="50"/>
      <c r="E33" s="52"/>
      <c r="F33" s="52"/>
      <c r="G33" s="53" t="str">
        <f ca="1">IF(ISBLANK(A33)," - ",SUMIF($B$4:OFFSET(B33,0,0,1,1),B33,$F$4:OFFSET(F33,0,0,1,1))-SUMIF($B$4:OFFSET(B33,0,0,1,1),B33,$E$4:OFFSET(E33,0,0,1,1)))</f>
        <v xml:space="preserve"> - </v>
      </c>
      <c r="H33" s="53" t="str">
        <f ca="1">IF(ISBLANK(A33)," - ",SUM($E$4:OFFSET(E33,0,0,1,1))-SUM($F$4:OFFSET(F33,0,0,1,1)))</f>
        <v xml:space="preserve"> - </v>
      </c>
    </row>
    <row r="34" spans="1:8" ht="18" x14ac:dyDescent="0.2">
      <c r="A34" s="73"/>
      <c r="B34" s="51"/>
      <c r="C34" s="63"/>
      <c r="D34" s="50"/>
      <c r="E34" s="52"/>
      <c r="F34" s="52"/>
      <c r="G34" s="53" t="str">
        <f ca="1">IF(ISBLANK(A34)," - ",SUMIF($B$4:OFFSET(B34,0,0,1,1),B34,$F$4:OFFSET(F34,0,0,1,1))-SUMIF($B$4:OFFSET(B34,0,0,1,1),B34,$E$4:OFFSET(E34,0,0,1,1)))</f>
        <v xml:space="preserve"> - </v>
      </c>
      <c r="H34" s="53" t="str">
        <f ca="1">IF(ISBLANK(A34)," - ",SUM($E$4:OFFSET(E34,0,0,1,1))-SUM($F$4:OFFSET(F34,0,0,1,1)))</f>
        <v xml:space="preserve"> - </v>
      </c>
    </row>
    <row r="35" spans="1:8" ht="18" x14ac:dyDescent="0.2">
      <c r="A35" s="73"/>
      <c r="B35" s="51"/>
      <c r="C35" s="63"/>
      <c r="D35" s="50"/>
      <c r="E35" s="52"/>
      <c r="F35" s="52"/>
      <c r="G35" s="53" t="str">
        <f ca="1">IF(ISBLANK(A35)," - ",SUMIF($B$4:OFFSET(B35,0,0,1,1),B35,$F$4:OFFSET(F35,0,0,1,1))-SUMIF($B$4:OFFSET(B35,0,0,1,1),B35,$E$4:OFFSET(E35,0,0,1,1)))</f>
        <v xml:space="preserve"> - </v>
      </c>
      <c r="H35" s="53" t="str">
        <f ca="1">IF(ISBLANK(A35)," - ",SUM($E$4:OFFSET(E35,0,0,1,1))-SUM($F$4:OFFSET(F35,0,0,1,1)))</f>
        <v xml:space="preserve"> - </v>
      </c>
    </row>
    <row r="36" spans="1:8" ht="18" x14ac:dyDescent="0.2">
      <c r="A36" s="73"/>
      <c r="B36" s="51"/>
      <c r="C36" s="63"/>
      <c r="D36" s="50"/>
      <c r="E36" s="52"/>
      <c r="F36" s="52"/>
      <c r="G36" s="53" t="str">
        <f ca="1">IF(ISBLANK(A36)," - ",SUMIF($B$4:OFFSET(B36,0,0,1,1),B36,$F$4:OFFSET(F36,0,0,1,1))-SUMIF($B$4:OFFSET(B36,0,0,1,1),B36,$E$4:OFFSET(E36,0,0,1,1)))</f>
        <v xml:space="preserve"> - </v>
      </c>
      <c r="H36" s="53" t="str">
        <f ca="1">IF(ISBLANK(A36)," - ",SUM($E$4:OFFSET(E36,0,0,1,1))-SUM($F$4:OFFSET(F36,0,0,1,1)))</f>
        <v xml:space="preserve"> - </v>
      </c>
    </row>
    <row r="37" spans="1:8" ht="18" x14ac:dyDescent="0.2">
      <c r="A37" s="73"/>
      <c r="B37" s="51"/>
      <c r="C37" s="63"/>
      <c r="D37" s="50"/>
      <c r="E37" s="52"/>
      <c r="F37" s="52"/>
      <c r="G37" s="53" t="str">
        <f ca="1">IF(ISBLANK(A37)," - ",SUMIF($B$4:OFFSET(B37,0,0,1,1),B37,$F$4:OFFSET(F37,0,0,1,1))-SUMIF($B$4:OFFSET(B37,0,0,1,1),B37,$E$4:OFFSET(E37,0,0,1,1)))</f>
        <v xml:space="preserve"> - </v>
      </c>
      <c r="H37" s="53" t="str">
        <f ca="1">IF(ISBLANK(A37)," - ",SUM($E$4:OFFSET(E37,0,0,1,1))-SUM($F$4:OFFSET(F37,0,0,1,1)))</f>
        <v xml:space="preserve"> - </v>
      </c>
    </row>
    <row r="38" spans="1:8" ht="18" x14ac:dyDescent="0.2">
      <c r="A38" s="73"/>
      <c r="B38" s="51"/>
      <c r="C38" s="63"/>
      <c r="D38" s="50"/>
      <c r="E38" s="52"/>
      <c r="F38" s="52"/>
      <c r="G38" s="53" t="str">
        <f ca="1">IF(ISBLANK(A38)," - ",SUMIF($B$4:OFFSET(B38,0,0,1,1),B38,$F$4:OFFSET(F38,0,0,1,1))-SUMIF($B$4:OFFSET(B38,0,0,1,1),B38,$E$4:OFFSET(E38,0,0,1,1)))</f>
        <v xml:space="preserve"> - </v>
      </c>
      <c r="H38" s="53" t="str">
        <f ca="1">IF(ISBLANK(A38)," - ",SUM($E$4:OFFSET(E38,0,0,1,1))-SUM($F$4:OFFSET(F38,0,0,1,1)))</f>
        <v xml:space="preserve"> - </v>
      </c>
    </row>
    <row r="39" spans="1:8" ht="18" x14ac:dyDescent="0.2">
      <c r="A39" s="73"/>
      <c r="B39" s="51"/>
      <c r="C39" s="63"/>
      <c r="D39" s="50"/>
      <c r="E39" s="52"/>
      <c r="F39" s="52"/>
      <c r="G39" s="53" t="str">
        <f ca="1">IF(ISBLANK(A39)," - ",SUMIF($B$4:OFFSET(B39,0,0,1,1),B39,$F$4:OFFSET(F39,0,0,1,1))-SUMIF($B$4:OFFSET(B39,0,0,1,1),B39,$E$4:OFFSET(E39,0,0,1,1)))</f>
        <v xml:space="preserve"> - </v>
      </c>
      <c r="H39" s="53" t="str">
        <f ca="1">IF(ISBLANK(A39)," - ",SUM($E$4:OFFSET(E39,0,0,1,1))-SUM($F$4:OFFSET(F39,0,0,1,1)))</f>
        <v xml:space="preserve"> - </v>
      </c>
    </row>
    <row r="40" spans="1:8" ht="18" x14ac:dyDescent="0.2">
      <c r="A40" s="73"/>
      <c r="B40" s="51"/>
      <c r="C40" s="63"/>
      <c r="D40" s="50"/>
      <c r="E40" s="52"/>
      <c r="F40" s="52"/>
      <c r="G40" s="53" t="str">
        <f ca="1">IF(ISBLANK(A40)," - ",SUMIF($B$4:OFFSET(B40,0,0,1,1),B40,$F$4:OFFSET(F40,0,0,1,1))-SUMIF($B$4:OFFSET(B40,0,0,1,1),B40,$E$4:OFFSET(E40,0,0,1,1)))</f>
        <v xml:space="preserve"> - </v>
      </c>
      <c r="H40" s="53" t="str">
        <f ca="1">IF(ISBLANK(A40)," - ",SUM($E$4:OFFSET(E40,0,0,1,1))-SUM($F$4:OFFSET(F40,0,0,1,1)))</f>
        <v xml:space="preserve"> - </v>
      </c>
    </row>
  </sheetData>
  <dataValidations count="3">
    <dataValidation type="list" allowBlank="1" sqref="B5:B40">
      <formula1>creditorList</formula1>
    </dataValidation>
    <dataValidation type="list" allowBlank="1" sqref="A5:A40">
      <formula1>dateList</formula1>
    </dataValidation>
    <dataValidation type="list" allowBlank="1" sqref="D5:D40">
      <formula1>reconcileList</formula1>
    </dataValidation>
  </dataValidations>
  <hyperlinks>
    <hyperlink ref="J1" r:id="rId1"/>
  </hyperlinks>
  <printOptions horizontalCentered="1"/>
  <pageMargins left="0.5" right="0.5" top="0.5" bottom="0.5" header="0.25" footer="0.25"/>
  <pageSetup fitToHeight="0" orientation="portrait" r:id="rId2"/>
  <headerFooter>
    <oddFooter>&amp;L&amp;8&amp;K01+048Money Tracker © 2017 by Vertex42.com&amp;R&amp;8&amp;K01+048https://www.vertex42.com/ExcelTemplates/money-tracker.html</oddFooter>
  </headerFooter>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showGridLines="0" zoomScaleNormal="100" workbookViewId="0">
      <pane ySplit="4" topLeftCell="A5" activePane="bottomLeft" state="frozen"/>
      <selection activeCell="A2" sqref="A2"/>
      <selection pane="bottomLeft" activeCell="A5" sqref="A5"/>
    </sheetView>
  </sheetViews>
  <sheetFormatPr defaultColWidth="9" defaultRowHeight="12.75" x14ac:dyDescent="0.2"/>
  <cols>
    <col min="1" max="1" width="9.625" style="3" customWidth="1"/>
    <col min="2" max="2" width="9.875" style="3" customWidth="1"/>
    <col min="3" max="3" width="14.25" style="3" customWidth="1"/>
    <col min="4" max="4" width="3.625" style="3" customWidth="1"/>
    <col min="5" max="6" width="9.25" style="3" customWidth="1"/>
    <col min="7" max="7" width="11.125" style="3" customWidth="1"/>
    <col min="8" max="8" width="12.375" style="3" customWidth="1"/>
    <col min="9" max="9" width="11.625" style="3" customWidth="1"/>
    <col min="10" max="10" width="27.625" style="3" bestFit="1" customWidth="1"/>
    <col min="11" max="16384" width="9" style="3"/>
  </cols>
  <sheetData>
    <row r="1" spans="1:10" ht="24" thickBot="1" x14ac:dyDescent="0.25">
      <c r="A1" s="13" t="s">
        <v>94</v>
      </c>
      <c r="B1" s="12"/>
      <c r="C1" s="12"/>
      <c r="D1" s="12"/>
      <c r="E1" s="12"/>
      <c r="F1" s="12"/>
      <c r="G1" s="12"/>
      <c r="H1" s="12"/>
      <c r="J1" s="67" t="s">
        <v>80</v>
      </c>
    </row>
    <row r="2" spans="1:10" ht="16.5" thickBot="1" x14ac:dyDescent="0.25">
      <c r="F2" s="57"/>
      <c r="G2" s="59" t="s">
        <v>100</v>
      </c>
      <c r="H2" s="58">
        <f ca="1">VLOOKUP(9E+100,Table143[TOTAL],1)</f>
        <v>1100</v>
      </c>
      <c r="J2" s="66" t="s">
        <v>74</v>
      </c>
    </row>
    <row r="3" spans="1:10" ht="14.25" x14ac:dyDescent="0.2">
      <c r="D3" s="70"/>
      <c r="F3" s="43"/>
      <c r="G3" s="43"/>
    </row>
    <row r="4" spans="1:10" ht="30" x14ac:dyDescent="0.2">
      <c r="A4" s="15" t="s">
        <v>0</v>
      </c>
      <c r="B4" s="15" t="s">
        <v>108</v>
      </c>
      <c r="C4" s="15" t="s">
        <v>81</v>
      </c>
      <c r="D4" s="47" t="s">
        <v>55</v>
      </c>
      <c r="E4" s="55" t="s">
        <v>84</v>
      </c>
      <c r="F4" s="55" t="s">
        <v>85</v>
      </c>
      <c r="G4" s="55" t="s">
        <v>109</v>
      </c>
      <c r="H4" s="15" t="s">
        <v>95</v>
      </c>
    </row>
    <row r="5" spans="1:10" s="14" customFormat="1" ht="18" x14ac:dyDescent="0.2">
      <c r="A5" s="73">
        <v>42768</v>
      </c>
      <c r="B5" s="51" t="s">
        <v>99</v>
      </c>
      <c r="C5" s="63" t="s">
        <v>98</v>
      </c>
      <c r="D5" s="50"/>
      <c r="E5" s="52"/>
      <c r="F5" s="52">
        <v>300</v>
      </c>
      <c r="G5" s="53">
        <f ca="1">IF(ISBLANK(A5)," - ",SUMIF($B$4:OFFSET(B5,0,0,1,1),B5,$F$4:OFFSET(F5,0,0,1,1))-SUMIF($B$4:OFFSET(B5,0,0,1,1),B5,$E$4:OFFSET(E5,0,0,1,1)))</f>
        <v>300</v>
      </c>
      <c r="H5" s="53">
        <f ca="1">IF(ISBLANK(A5)," - ",IFERROR(OFFSET(H5,-1,0,1,1)+F5-E5,F5-E5))</f>
        <v>300</v>
      </c>
      <c r="J5" s="3"/>
    </row>
    <row r="6" spans="1:10" s="14" customFormat="1" ht="18" x14ac:dyDescent="0.2">
      <c r="A6" s="73">
        <v>42768</v>
      </c>
      <c r="B6" s="51" t="s">
        <v>96</v>
      </c>
      <c r="C6" s="63" t="s">
        <v>98</v>
      </c>
      <c r="D6" s="50"/>
      <c r="E6" s="52"/>
      <c r="F6" s="52">
        <v>800</v>
      </c>
      <c r="G6" s="53">
        <f ca="1">IF(ISBLANK(A6)," - ",SUMIF($B$4:OFFSET(B6,0,0,1,1),B6,$F$4:OFFSET(F6,0,0,1,1))-SUMIF($B$4:OFFSET(B6,0,0,1,1),B6,$E$4:OFFSET(E6,0,0,1,1)))</f>
        <v>800</v>
      </c>
      <c r="H6" s="53">
        <f t="shared" ref="H6:H40" ca="1" si="0">IF(ISBLANK(A6)," - ",IFERROR(OFFSET(H6,-1,0,1,1)+F6-E6,F6-E6))</f>
        <v>1100</v>
      </c>
      <c r="J6" s="3"/>
    </row>
    <row r="7" spans="1:10" s="14" customFormat="1" ht="18" x14ac:dyDescent="0.2">
      <c r="A7" s="73"/>
      <c r="B7" s="51"/>
      <c r="C7" s="63"/>
      <c r="D7" s="50"/>
      <c r="E7" s="52"/>
      <c r="F7" s="52"/>
      <c r="G7" s="53" t="str">
        <f ca="1">IF(ISBLANK(A7)," - ",SUMIF($B$4:OFFSET(B7,0,0,1,1),B7,$F$4:OFFSET(F7,0,0,1,1))-SUMIF($B$4:OFFSET(B7,0,0,1,1),B7,$E$4:OFFSET(E7,0,0,1,1)))</f>
        <v xml:space="preserve"> - </v>
      </c>
      <c r="H7" s="53" t="str">
        <f t="shared" ca="1" si="0"/>
        <v xml:space="preserve"> - </v>
      </c>
      <c r="J7" s="3"/>
    </row>
    <row r="8" spans="1:10" s="14" customFormat="1" ht="18" x14ac:dyDescent="0.2">
      <c r="A8" s="73"/>
      <c r="B8" s="51"/>
      <c r="C8" s="63"/>
      <c r="D8" s="50"/>
      <c r="E8" s="52"/>
      <c r="F8" s="52"/>
      <c r="G8" s="53" t="str">
        <f ca="1">IF(ISBLANK(A8)," - ",SUMIF($B$4:OFFSET(B8,0,0,1,1),B8,$F$4:OFFSET(F8,0,0,1,1))-SUMIF($B$4:OFFSET(B8,0,0,1,1),B8,$E$4:OFFSET(E8,0,0,1,1)))</f>
        <v xml:space="preserve"> - </v>
      </c>
      <c r="H8" s="53" t="str">
        <f t="shared" ca="1" si="0"/>
        <v xml:space="preserve"> - </v>
      </c>
    </row>
    <row r="9" spans="1:10" s="14" customFormat="1" ht="18" x14ac:dyDescent="0.2">
      <c r="A9" s="73"/>
      <c r="B9" s="51"/>
      <c r="C9" s="63"/>
      <c r="D9" s="50"/>
      <c r="E9" s="52"/>
      <c r="F9" s="52"/>
      <c r="G9" s="53" t="str">
        <f ca="1">IF(ISBLANK(A9)," - ",SUMIF($B$4:OFFSET(B9,0,0,1,1),B9,$F$4:OFFSET(F9,0,0,1,1))-SUMIF($B$4:OFFSET(B9,0,0,1,1),B9,$E$4:OFFSET(E9,0,0,1,1)))</f>
        <v xml:space="preserve"> - </v>
      </c>
      <c r="H9" s="53" t="str">
        <f t="shared" ca="1" si="0"/>
        <v xml:space="preserve"> - </v>
      </c>
    </row>
    <row r="10" spans="1:10" s="14" customFormat="1" ht="18" x14ac:dyDescent="0.2">
      <c r="A10" s="73"/>
      <c r="B10" s="51"/>
      <c r="C10" s="63"/>
      <c r="D10" s="50"/>
      <c r="E10" s="52"/>
      <c r="F10" s="52"/>
      <c r="G10" s="53" t="str">
        <f ca="1">IF(ISBLANK(A10)," - ",SUMIF($B$4:OFFSET(B10,0,0,1,1),B10,$F$4:OFFSET(F10,0,0,1,1))-SUMIF($B$4:OFFSET(B10,0,0,1,1),B10,$E$4:OFFSET(E10,0,0,1,1)))</f>
        <v xml:space="preserve"> - </v>
      </c>
      <c r="H10" s="53" t="str">
        <f t="shared" ca="1" si="0"/>
        <v xml:space="preserve"> - </v>
      </c>
    </row>
    <row r="11" spans="1:10" s="14" customFormat="1" ht="18" x14ac:dyDescent="0.2">
      <c r="A11" s="73"/>
      <c r="B11" s="51"/>
      <c r="C11" s="63"/>
      <c r="D11" s="50"/>
      <c r="E11" s="52"/>
      <c r="F11" s="52"/>
      <c r="G11" s="53" t="str">
        <f ca="1">IF(ISBLANK(A11)," - ",SUMIF($B$4:OFFSET(B11,0,0,1,1),B11,$F$4:OFFSET(F11,0,0,1,1))-SUMIF($B$4:OFFSET(B11,0,0,1,1),B11,$E$4:OFFSET(E11,0,0,1,1)))</f>
        <v xml:space="preserve"> - </v>
      </c>
      <c r="H11" s="53" t="str">
        <f t="shared" ca="1" si="0"/>
        <v xml:space="preserve"> - </v>
      </c>
    </row>
    <row r="12" spans="1:10" s="14" customFormat="1" ht="18" x14ac:dyDescent="0.2">
      <c r="A12" s="73"/>
      <c r="B12" s="51"/>
      <c r="C12" s="63"/>
      <c r="D12" s="50"/>
      <c r="E12" s="52"/>
      <c r="F12" s="52"/>
      <c r="G12" s="53" t="str">
        <f ca="1">IF(ISBLANK(A12)," - ",SUMIF($B$4:OFFSET(B12,0,0,1,1),B12,$F$4:OFFSET(F12,0,0,1,1))-SUMIF($B$4:OFFSET(B12,0,0,1,1),B12,$E$4:OFFSET(E12,0,0,1,1)))</f>
        <v xml:space="preserve"> - </v>
      </c>
      <c r="H12" s="53" t="str">
        <f t="shared" ca="1" si="0"/>
        <v xml:space="preserve"> - </v>
      </c>
    </row>
    <row r="13" spans="1:10" s="14" customFormat="1" ht="18" x14ac:dyDescent="0.2">
      <c r="A13" s="73"/>
      <c r="B13" s="51"/>
      <c r="C13" s="63"/>
      <c r="D13" s="50"/>
      <c r="E13" s="52"/>
      <c r="F13" s="52"/>
      <c r="G13" s="53" t="str">
        <f ca="1">IF(ISBLANK(A13)," - ",SUMIF($B$4:OFFSET(B13,0,0,1,1),B13,$F$4:OFFSET(F13,0,0,1,1))-SUMIF($B$4:OFFSET(B13,0,0,1,1),B13,$E$4:OFFSET(E13,0,0,1,1)))</f>
        <v xml:space="preserve"> - </v>
      </c>
      <c r="H13" s="53" t="str">
        <f t="shared" ca="1" si="0"/>
        <v xml:space="preserve"> - </v>
      </c>
    </row>
    <row r="14" spans="1:10" s="14" customFormat="1" ht="18" x14ac:dyDescent="0.2">
      <c r="A14" s="73"/>
      <c r="B14" s="51"/>
      <c r="C14" s="63"/>
      <c r="D14" s="50"/>
      <c r="E14" s="52"/>
      <c r="F14" s="52"/>
      <c r="G14" s="53" t="str">
        <f ca="1">IF(ISBLANK(A14)," - ",SUMIF($B$4:OFFSET(B14,0,0,1,1),B14,$F$4:OFFSET(F14,0,0,1,1))-SUMIF($B$4:OFFSET(B14,0,0,1,1),B14,$E$4:OFFSET(E14,0,0,1,1)))</f>
        <v xml:space="preserve"> - </v>
      </c>
      <c r="H14" s="53" t="str">
        <f t="shared" ca="1" si="0"/>
        <v xml:space="preserve"> - </v>
      </c>
    </row>
    <row r="15" spans="1:10" s="14" customFormat="1" ht="18" x14ac:dyDescent="0.2">
      <c r="A15" s="73"/>
      <c r="B15" s="51"/>
      <c r="C15" s="63"/>
      <c r="D15" s="50"/>
      <c r="E15" s="52"/>
      <c r="F15" s="52"/>
      <c r="G15" s="53" t="str">
        <f ca="1">IF(ISBLANK(A15)," - ",SUMIF($B$4:OFFSET(B15,0,0,1,1),B15,$F$4:OFFSET(F15,0,0,1,1))-SUMIF($B$4:OFFSET(B15,0,0,1,1),B15,$E$4:OFFSET(E15,0,0,1,1)))</f>
        <v xml:space="preserve"> - </v>
      </c>
      <c r="H15" s="53" t="str">
        <f t="shared" ca="1" si="0"/>
        <v xml:space="preserve"> - </v>
      </c>
    </row>
    <row r="16" spans="1:10" s="14" customFormat="1" ht="18" x14ac:dyDescent="0.2">
      <c r="A16" s="73"/>
      <c r="B16" s="51"/>
      <c r="C16" s="63"/>
      <c r="D16" s="50"/>
      <c r="E16" s="52"/>
      <c r="F16" s="52"/>
      <c r="G16" s="53" t="str">
        <f ca="1">IF(ISBLANK(A16)," - ",SUMIF($B$4:OFFSET(B16,0,0,1,1),B16,$F$4:OFFSET(F16,0,0,1,1))-SUMIF($B$4:OFFSET(B16,0,0,1,1),B16,$E$4:OFFSET(E16,0,0,1,1)))</f>
        <v xml:space="preserve"> - </v>
      </c>
      <c r="H16" s="53" t="str">
        <f t="shared" ca="1" si="0"/>
        <v xml:space="preserve"> - </v>
      </c>
    </row>
    <row r="17" spans="1:8" s="14" customFormat="1" ht="18" x14ac:dyDescent="0.2">
      <c r="A17" s="73"/>
      <c r="B17" s="51"/>
      <c r="C17" s="63"/>
      <c r="D17" s="50"/>
      <c r="E17" s="52"/>
      <c r="F17" s="52"/>
      <c r="G17" s="53" t="str">
        <f ca="1">IF(ISBLANK(A17)," - ",SUMIF($B$4:OFFSET(B17,0,0,1,1),B17,$F$4:OFFSET(F17,0,0,1,1))-SUMIF($B$4:OFFSET(B17,0,0,1,1),B17,$E$4:OFFSET(E17,0,0,1,1)))</f>
        <v xml:space="preserve"> - </v>
      </c>
      <c r="H17" s="53" t="str">
        <f t="shared" ca="1" si="0"/>
        <v xml:space="preserve"> - </v>
      </c>
    </row>
    <row r="18" spans="1:8" s="14" customFormat="1" ht="18" x14ac:dyDescent="0.2">
      <c r="A18" s="73"/>
      <c r="B18" s="51"/>
      <c r="C18" s="63"/>
      <c r="D18" s="50"/>
      <c r="E18" s="52"/>
      <c r="F18" s="52"/>
      <c r="G18" s="53" t="str">
        <f ca="1">IF(ISBLANK(A18)," - ",SUMIF($B$4:OFFSET(B18,0,0,1,1),B18,$F$4:OFFSET(F18,0,0,1,1))-SUMIF($B$4:OFFSET(B18,0,0,1,1),B18,$E$4:OFFSET(E18,0,0,1,1)))</f>
        <v xml:space="preserve"> - </v>
      </c>
      <c r="H18" s="53" t="str">
        <f t="shared" ca="1" si="0"/>
        <v xml:space="preserve"> - </v>
      </c>
    </row>
    <row r="19" spans="1:8" s="14" customFormat="1" ht="18" x14ac:dyDescent="0.2">
      <c r="A19" s="73"/>
      <c r="B19" s="51"/>
      <c r="C19" s="63"/>
      <c r="D19" s="50"/>
      <c r="E19" s="52"/>
      <c r="F19" s="52"/>
      <c r="G19" s="53" t="str">
        <f ca="1">IF(ISBLANK(A19)," - ",SUMIF($B$4:OFFSET(B19,0,0,1,1),B19,$F$4:OFFSET(F19,0,0,1,1))-SUMIF($B$4:OFFSET(B19,0,0,1,1),B19,$E$4:OFFSET(E19,0,0,1,1)))</f>
        <v xml:space="preserve"> - </v>
      </c>
      <c r="H19" s="53" t="str">
        <f t="shared" ca="1" si="0"/>
        <v xml:space="preserve"> - </v>
      </c>
    </row>
    <row r="20" spans="1:8" ht="18" x14ac:dyDescent="0.2">
      <c r="A20" s="73"/>
      <c r="B20" s="51"/>
      <c r="C20" s="63"/>
      <c r="D20" s="50"/>
      <c r="E20" s="52"/>
      <c r="F20" s="52"/>
      <c r="G20" s="53" t="str">
        <f ca="1">IF(ISBLANK(A20)," - ",SUMIF($B$4:OFFSET(B20,0,0,1,1),B20,$F$4:OFFSET(F20,0,0,1,1))-SUMIF($B$4:OFFSET(B20,0,0,1,1),B20,$E$4:OFFSET(E20,0,0,1,1)))</f>
        <v xml:space="preserve"> - </v>
      </c>
      <c r="H20" s="53" t="str">
        <f t="shared" ca="1" si="0"/>
        <v xml:space="preserve"> - </v>
      </c>
    </row>
    <row r="21" spans="1:8" ht="18" x14ac:dyDescent="0.2">
      <c r="A21" s="73"/>
      <c r="B21" s="51"/>
      <c r="C21" s="63"/>
      <c r="D21" s="50"/>
      <c r="E21" s="52"/>
      <c r="F21" s="52"/>
      <c r="G21" s="53" t="str">
        <f ca="1">IF(ISBLANK(A21)," - ",SUMIF($B$4:OFFSET(B21,0,0,1,1),B21,$F$4:OFFSET(F21,0,0,1,1))-SUMIF($B$4:OFFSET(B21,0,0,1,1),B21,$E$4:OFFSET(E21,0,0,1,1)))</f>
        <v xml:space="preserve"> - </v>
      </c>
      <c r="H21" s="53" t="str">
        <f t="shared" ca="1" si="0"/>
        <v xml:space="preserve"> - </v>
      </c>
    </row>
    <row r="22" spans="1:8" ht="18" x14ac:dyDescent="0.2">
      <c r="A22" s="73"/>
      <c r="B22" s="51"/>
      <c r="C22" s="63"/>
      <c r="D22" s="50"/>
      <c r="E22" s="52"/>
      <c r="F22" s="52"/>
      <c r="G22" s="53" t="str">
        <f ca="1">IF(ISBLANK(A22)," - ",SUMIF($B$4:OFFSET(B22,0,0,1,1),B22,$F$4:OFFSET(F22,0,0,1,1))-SUMIF($B$4:OFFSET(B22,0,0,1,1),B22,$E$4:OFFSET(E22,0,0,1,1)))</f>
        <v xml:space="preserve"> - </v>
      </c>
      <c r="H22" s="53" t="str">
        <f t="shared" ca="1" si="0"/>
        <v xml:space="preserve"> - </v>
      </c>
    </row>
    <row r="23" spans="1:8" ht="18" x14ac:dyDescent="0.2">
      <c r="A23" s="73"/>
      <c r="B23" s="51"/>
      <c r="C23" s="63"/>
      <c r="D23" s="50"/>
      <c r="E23" s="52"/>
      <c r="F23" s="52"/>
      <c r="G23" s="53" t="str">
        <f ca="1">IF(ISBLANK(A23)," - ",SUMIF($B$4:OFFSET(B23,0,0,1,1),B23,$F$4:OFFSET(F23,0,0,1,1))-SUMIF($B$4:OFFSET(B23,0,0,1,1),B23,$E$4:OFFSET(E23,0,0,1,1)))</f>
        <v xml:space="preserve"> - </v>
      </c>
      <c r="H23" s="53" t="str">
        <f t="shared" ca="1" si="0"/>
        <v xml:space="preserve"> - </v>
      </c>
    </row>
    <row r="24" spans="1:8" ht="18" x14ac:dyDescent="0.2">
      <c r="A24" s="73"/>
      <c r="B24" s="51"/>
      <c r="C24" s="63"/>
      <c r="D24" s="50"/>
      <c r="E24" s="52"/>
      <c r="F24" s="52"/>
      <c r="G24" s="53" t="str">
        <f ca="1">IF(ISBLANK(A24)," - ",SUMIF($B$4:OFFSET(B24,0,0,1,1),B24,$F$4:OFFSET(F24,0,0,1,1))-SUMIF($B$4:OFFSET(B24,0,0,1,1),B24,$E$4:OFFSET(E24,0,0,1,1)))</f>
        <v xml:space="preserve"> - </v>
      </c>
      <c r="H24" s="53" t="str">
        <f t="shared" ca="1" si="0"/>
        <v xml:space="preserve"> - </v>
      </c>
    </row>
    <row r="25" spans="1:8" ht="18" x14ac:dyDescent="0.2">
      <c r="A25" s="73"/>
      <c r="B25" s="51"/>
      <c r="C25" s="63"/>
      <c r="D25" s="50"/>
      <c r="E25" s="52"/>
      <c r="F25" s="52"/>
      <c r="G25" s="53" t="str">
        <f ca="1">IF(ISBLANK(A25)," - ",SUMIF($B$4:OFFSET(B25,0,0,1,1),B25,$F$4:OFFSET(F25,0,0,1,1))-SUMIF($B$4:OFFSET(B25,0,0,1,1),B25,$E$4:OFFSET(E25,0,0,1,1)))</f>
        <v xml:space="preserve"> - </v>
      </c>
      <c r="H25" s="53" t="str">
        <f t="shared" ca="1" si="0"/>
        <v xml:space="preserve"> - </v>
      </c>
    </row>
    <row r="26" spans="1:8" ht="18" x14ac:dyDescent="0.2">
      <c r="A26" s="73"/>
      <c r="B26" s="51"/>
      <c r="C26" s="63"/>
      <c r="D26" s="50"/>
      <c r="E26" s="52"/>
      <c r="F26" s="52"/>
      <c r="G26" s="53" t="str">
        <f ca="1">IF(ISBLANK(A26)," - ",SUMIF($B$4:OFFSET(B26,0,0,1,1),B26,$F$4:OFFSET(F26,0,0,1,1))-SUMIF($B$4:OFFSET(B26,0,0,1,1),B26,$E$4:OFFSET(E26,0,0,1,1)))</f>
        <v xml:space="preserve"> - </v>
      </c>
      <c r="H26" s="53" t="str">
        <f t="shared" ca="1" si="0"/>
        <v xml:space="preserve"> - </v>
      </c>
    </row>
    <row r="27" spans="1:8" ht="18" x14ac:dyDescent="0.2">
      <c r="A27" s="73"/>
      <c r="B27" s="51"/>
      <c r="C27" s="63"/>
      <c r="D27" s="50"/>
      <c r="E27" s="52"/>
      <c r="F27" s="52"/>
      <c r="G27" s="53" t="str">
        <f ca="1">IF(ISBLANK(A27)," - ",SUMIF($B$4:OFFSET(B27,0,0,1,1),B27,$F$4:OFFSET(F27,0,0,1,1))-SUMIF($B$4:OFFSET(B27,0,0,1,1),B27,$E$4:OFFSET(E27,0,0,1,1)))</f>
        <v xml:space="preserve"> - </v>
      </c>
      <c r="H27" s="53" t="str">
        <f t="shared" ca="1" si="0"/>
        <v xml:space="preserve"> - </v>
      </c>
    </row>
    <row r="28" spans="1:8" ht="18" x14ac:dyDescent="0.2">
      <c r="A28" s="73"/>
      <c r="B28" s="51"/>
      <c r="C28" s="63"/>
      <c r="D28" s="50"/>
      <c r="E28" s="52"/>
      <c r="F28" s="52"/>
      <c r="G28" s="53" t="str">
        <f ca="1">IF(ISBLANK(A28)," - ",SUMIF($B$4:OFFSET(B28,0,0,1,1),B28,$F$4:OFFSET(F28,0,0,1,1))-SUMIF($B$4:OFFSET(B28,0,0,1,1),B28,$E$4:OFFSET(E28,0,0,1,1)))</f>
        <v xml:space="preserve"> - </v>
      </c>
      <c r="H28" s="53" t="str">
        <f t="shared" ca="1" si="0"/>
        <v xml:space="preserve"> - </v>
      </c>
    </row>
    <row r="29" spans="1:8" ht="18" x14ac:dyDescent="0.2">
      <c r="A29" s="73"/>
      <c r="B29" s="51"/>
      <c r="C29" s="63"/>
      <c r="D29" s="50"/>
      <c r="E29" s="52"/>
      <c r="F29" s="52"/>
      <c r="G29" s="53" t="str">
        <f ca="1">IF(ISBLANK(A29)," - ",SUMIF($B$4:OFFSET(B29,0,0,1,1),B29,$F$4:OFFSET(F29,0,0,1,1))-SUMIF($B$4:OFFSET(B29,0,0,1,1),B29,$E$4:OFFSET(E29,0,0,1,1)))</f>
        <v xml:space="preserve"> - </v>
      </c>
      <c r="H29" s="53" t="str">
        <f t="shared" ca="1" si="0"/>
        <v xml:space="preserve"> - </v>
      </c>
    </row>
    <row r="30" spans="1:8" ht="18" x14ac:dyDescent="0.2">
      <c r="A30" s="73"/>
      <c r="B30" s="51"/>
      <c r="C30" s="63"/>
      <c r="D30" s="50"/>
      <c r="E30" s="52"/>
      <c r="F30" s="52"/>
      <c r="G30" s="53" t="str">
        <f ca="1">IF(ISBLANK(A30)," - ",SUMIF($B$4:OFFSET(B30,0,0,1,1),B30,$F$4:OFFSET(F30,0,0,1,1))-SUMIF($B$4:OFFSET(B30,0,0,1,1),B30,$E$4:OFFSET(E30,0,0,1,1)))</f>
        <v xml:space="preserve"> - </v>
      </c>
      <c r="H30" s="53" t="str">
        <f t="shared" ca="1" si="0"/>
        <v xml:space="preserve"> - </v>
      </c>
    </row>
    <row r="31" spans="1:8" ht="18" x14ac:dyDescent="0.2">
      <c r="A31" s="73"/>
      <c r="B31" s="51"/>
      <c r="C31" s="63"/>
      <c r="D31" s="50"/>
      <c r="E31" s="52"/>
      <c r="F31" s="52"/>
      <c r="G31" s="53" t="str">
        <f ca="1">IF(ISBLANK(A31)," - ",SUMIF($B$4:OFFSET(B31,0,0,1,1),B31,$F$4:OFFSET(F31,0,0,1,1))-SUMIF($B$4:OFFSET(B31,0,0,1,1),B31,$E$4:OFFSET(E31,0,0,1,1)))</f>
        <v xml:space="preserve"> - </v>
      </c>
      <c r="H31" s="53" t="str">
        <f t="shared" ca="1" si="0"/>
        <v xml:space="preserve"> - </v>
      </c>
    </row>
    <row r="32" spans="1:8" ht="18" x14ac:dyDescent="0.2">
      <c r="A32" s="73"/>
      <c r="B32" s="51"/>
      <c r="C32" s="63"/>
      <c r="D32" s="50"/>
      <c r="E32" s="52"/>
      <c r="F32" s="52"/>
      <c r="G32" s="53" t="str">
        <f ca="1">IF(ISBLANK(A32)," - ",SUMIF($B$4:OFFSET(B32,0,0,1,1),B32,$F$4:OFFSET(F32,0,0,1,1))-SUMIF($B$4:OFFSET(B32,0,0,1,1),B32,$E$4:OFFSET(E32,0,0,1,1)))</f>
        <v xml:space="preserve"> - </v>
      </c>
      <c r="H32" s="53" t="str">
        <f t="shared" ca="1" si="0"/>
        <v xml:space="preserve"> - </v>
      </c>
    </row>
    <row r="33" spans="1:8" ht="18" x14ac:dyDescent="0.2">
      <c r="A33" s="73"/>
      <c r="B33" s="51"/>
      <c r="C33" s="63"/>
      <c r="D33" s="50"/>
      <c r="E33" s="52"/>
      <c r="F33" s="52"/>
      <c r="G33" s="53" t="str">
        <f ca="1">IF(ISBLANK(A33)," - ",SUMIF($B$4:OFFSET(B33,0,0,1,1),B33,$F$4:OFFSET(F33,0,0,1,1))-SUMIF($B$4:OFFSET(B33,0,0,1,1),B33,$E$4:OFFSET(E33,0,0,1,1)))</f>
        <v xml:space="preserve"> - </v>
      </c>
      <c r="H33" s="53" t="str">
        <f t="shared" ca="1" si="0"/>
        <v xml:space="preserve"> - </v>
      </c>
    </row>
    <row r="34" spans="1:8" ht="18" x14ac:dyDescent="0.2">
      <c r="A34" s="73"/>
      <c r="B34" s="51"/>
      <c r="C34" s="63"/>
      <c r="D34" s="50"/>
      <c r="E34" s="52"/>
      <c r="F34" s="52"/>
      <c r="G34" s="53" t="str">
        <f ca="1">IF(ISBLANK(A34)," - ",SUMIF($B$4:OFFSET(B34,0,0,1,1),B34,$F$4:OFFSET(F34,0,0,1,1))-SUMIF($B$4:OFFSET(B34,0,0,1,1),B34,$E$4:OFFSET(E34,0,0,1,1)))</f>
        <v xml:space="preserve"> - </v>
      </c>
      <c r="H34" s="53" t="str">
        <f t="shared" ca="1" si="0"/>
        <v xml:space="preserve"> - </v>
      </c>
    </row>
    <row r="35" spans="1:8" ht="18" x14ac:dyDescent="0.2">
      <c r="A35" s="73"/>
      <c r="B35" s="51"/>
      <c r="C35" s="63"/>
      <c r="D35" s="50"/>
      <c r="E35" s="52"/>
      <c r="F35" s="52"/>
      <c r="G35" s="53" t="str">
        <f ca="1">IF(ISBLANK(A35)," - ",SUMIF($B$4:OFFSET(B35,0,0,1,1),B35,$F$4:OFFSET(F35,0,0,1,1))-SUMIF($B$4:OFFSET(B35,0,0,1,1),B35,$E$4:OFFSET(E35,0,0,1,1)))</f>
        <v xml:space="preserve"> - </v>
      </c>
      <c r="H35" s="53" t="str">
        <f t="shared" ca="1" si="0"/>
        <v xml:space="preserve"> - </v>
      </c>
    </row>
    <row r="36" spans="1:8" ht="18" x14ac:dyDescent="0.2">
      <c r="A36" s="73"/>
      <c r="B36" s="51"/>
      <c r="C36" s="63"/>
      <c r="D36" s="50"/>
      <c r="E36" s="52"/>
      <c r="F36" s="52"/>
      <c r="G36" s="53" t="str">
        <f ca="1">IF(ISBLANK(A36)," - ",SUMIF($B$4:OFFSET(B36,0,0,1,1),B36,$F$4:OFFSET(F36,0,0,1,1))-SUMIF($B$4:OFFSET(B36,0,0,1,1),B36,$E$4:OFFSET(E36,0,0,1,1)))</f>
        <v xml:space="preserve"> - </v>
      </c>
      <c r="H36" s="53" t="str">
        <f t="shared" ca="1" si="0"/>
        <v xml:space="preserve"> - </v>
      </c>
    </row>
    <row r="37" spans="1:8" ht="18" x14ac:dyDescent="0.2">
      <c r="A37" s="73"/>
      <c r="B37" s="51"/>
      <c r="C37" s="63"/>
      <c r="D37" s="50"/>
      <c r="E37" s="52"/>
      <c r="F37" s="52"/>
      <c r="G37" s="53" t="str">
        <f ca="1">IF(ISBLANK(A37)," - ",SUMIF($B$4:OFFSET(B37,0,0,1,1),B37,$F$4:OFFSET(F37,0,0,1,1))-SUMIF($B$4:OFFSET(B37,0,0,1,1),B37,$E$4:OFFSET(E37,0,0,1,1)))</f>
        <v xml:space="preserve"> - </v>
      </c>
      <c r="H37" s="53" t="str">
        <f t="shared" ca="1" si="0"/>
        <v xml:space="preserve"> - </v>
      </c>
    </row>
    <row r="38" spans="1:8" ht="18" x14ac:dyDescent="0.2">
      <c r="A38" s="73"/>
      <c r="B38" s="51"/>
      <c r="C38" s="63"/>
      <c r="D38" s="50"/>
      <c r="E38" s="52"/>
      <c r="F38" s="52"/>
      <c r="G38" s="53" t="str">
        <f ca="1">IF(ISBLANK(A38)," - ",SUMIF($B$4:OFFSET(B38,0,0,1,1),B38,$F$4:OFFSET(F38,0,0,1,1))-SUMIF($B$4:OFFSET(B38,0,0,1,1),B38,$E$4:OFFSET(E38,0,0,1,1)))</f>
        <v xml:space="preserve"> - </v>
      </c>
      <c r="H38" s="53" t="str">
        <f t="shared" ca="1" si="0"/>
        <v xml:space="preserve"> - </v>
      </c>
    </row>
    <row r="39" spans="1:8" ht="18" x14ac:dyDescent="0.2">
      <c r="A39" s="73"/>
      <c r="B39" s="51"/>
      <c r="C39" s="63"/>
      <c r="D39" s="50"/>
      <c r="E39" s="52"/>
      <c r="F39" s="52"/>
      <c r="G39" s="53" t="str">
        <f ca="1">IF(ISBLANK(A39)," - ",SUMIF($B$4:OFFSET(B39,0,0,1,1),B39,$F$4:OFFSET(F39,0,0,1,1))-SUMIF($B$4:OFFSET(B39,0,0,1,1),B39,$E$4:OFFSET(E39,0,0,1,1)))</f>
        <v xml:space="preserve"> - </v>
      </c>
      <c r="H39" s="53" t="str">
        <f t="shared" ca="1" si="0"/>
        <v xml:space="preserve"> - </v>
      </c>
    </row>
    <row r="40" spans="1:8" ht="18" x14ac:dyDescent="0.2">
      <c r="A40" s="73"/>
      <c r="B40" s="51"/>
      <c r="C40" s="63"/>
      <c r="D40" s="50"/>
      <c r="E40" s="52"/>
      <c r="F40" s="52"/>
      <c r="G40" s="53" t="str">
        <f ca="1">IF(ISBLANK(A40)," - ",SUMIF($B$4:OFFSET(B40,0,0,1,1),B40,$F$4:OFFSET(F40,0,0,1,1))-SUMIF($B$4:OFFSET(B40,0,0,1,1),B40,$E$4:OFFSET(E40,0,0,1,1)))</f>
        <v xml:space="preserve"> - </v>
      </c>
      <c r="H40" s="53" t="str">
        <f t="shared" ca="1" si="0"/>
        <v xml:space="preserve"> - </v>
      </c>
    </row>
  </sheetData>
  <dataValidations count="3">
    <dataValidation type="list" allowBlank="1" sqref="D5:D40">
      <formula1>reconcileList</formula1>
    </dataValidation>
    <dataValidation type="list" allowBlank="1" sqref="A5:A40">
      <formula1>dateList</formula1>
    </dataValidation>
    <dataValidation type="list" allowBlank="1" sqref="B5:B40">
      <formula1>savingsList</formula1>
    </dataValidation>
  </dataValidations>
  <hyperlinks>
    <hyperlink ref="J1" r:id="rId1"/>
  </hyperlinks>
  <printOptions horizontalCentered="1"/>
  <pageMargins left="0.5" right="0.5" top="0.5" bottom="0.5" header="0.25" footer="0.25"/>
  <pageSetup fitToHeight="0" orientation="portrait" r:id="rId2"/>
  <headerFooter>
    <oddFooter>&amp;L&amp;8&amp;K01+048Money Tracker © 2017 by Vertex42.com&amp;R&amp;8&amp;K01+048https://www.vertex42.com/ExcelTemplates/money-tracker.html</oddFooter>
  </headerFooter>
  <drawing r:id="rId3"/>
  <tableParts count="1">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37"/>
  <sheetViews>
    <sheetView showGridLines="0" zoomScale="130" zoomScaleNormal="130" workbookViewId="0">
      <selection activeCell="A2" sqref="A2"/>
    </sheetView>
  </sheetViews>
  <sheetFormatPr defaultRowHeight="14.25" x14ac:dyDescent="0.2"/>
  <cols>
    <col min="1" max="1" width="14.625" customWidth="1"/>
    <col min="2" max="2" width="2.75" style="11" customWidth="1"/>
    <col min="3" max="3" width="17" style="11" customWidth="1"/>
    <col min="4" max="4" width="2.75" style="11" customWidth="1"/>
    <col min="5" max="5" width="15.625" style="11" customWidth="1"/>
    <col min="6" max="6" width="2.75" style="11" customWidth="1"/>
    <col min="7" max="7" width="15.25" style="11" customWidth="1"/>
    <col min="8" max="8" width="2.75" style="11" customWidth="1"/>
    <col min="9" max="9" width="12.75" customWidth="1"/>
    <col min="10" max="10" width="2.75" style="11" customWidth="1"/>
    <col min="12" max="12" width="2.75" style="11" customWidth="1"/>
  </cols>
  <sheetData>
    <row r="1" spans="1:13" s="4" customFormat="1" ht="19.5" customHeight="1" x14ac:dyDescent="0.2">
      <c r="A1" s="35" t="s">
        <v>116</v>
      </c>
      <c r="C1" s="35" t="s">
        <v>48</v>
      </c>
      <c r="E1" s="35" t="s">
        <v>106</v>
      </c>
      <c r="G1" s="35" t="s">
        <v>107</v>
      </c>
      <c r="I1" s="35" t="s">
        <v>0</v>
      </c>
      <c r="K1" s="49" t="s">
        <v>55</v>
      </c>
    </row>
    <row r="2" spans="1:13" s="4" customFormat="1" x14ac:dyDescent="0.2">
      <c r="A2" s="34"/>
      <c r="C2" s="45"/>
      <c r="E2" s="68"/>
      <c r="F2" s="69"/>
      <c r="G2" s="68"/>
      <c r="I2" s="39"/>
      <c r="K2" s="48"/>
    </row>
    <row r="3" spans="1:13" x14ac:dyDescent="0.2">
      <c r="A3" s="34" t="s">
        <v>32</v>
      </c>
      <c r="C3" s="34" t="s">
        <v>69</v>
      </c>
      <c r="E3" s="68" t="s">
        <v>52</v>
      </c>
      <c r="F3" s="23"/>
      <c r="G3" s="68" t="s">
        <v>99</v>
      </c>
      <c r="I3" s="40">
        <f ca="1">TODAY()</f>
        <v>42830</v>
      </c>
      <c r="K3" s="48" t="s">
        <v>55</v>
      </c>
      <c r="M3" s="36" t="s">
        <v>70</v>
      </c>
    </row>
    <row r="4" spans="1:13" x14ac:dyDescent="0.2">
      <c r="A4" s="34" t="s">
        <v>33</v>
      </c>
      <c r="C4" s="34" t="s">
        <v>60</v>
      </c>
      <c r="E4" s="68" t="s">
        <v>53</v>
      </c>
      <c r="F4" s="23"/>
      <c r="G4" s="68" t="s">
        <v>96</v>
      </c>
      <c r="I4" s="40">
        <f t="shared" ref="I4:I10" ca="1" si="0">I3-1</f>
        <v>42829</v>
      </c>
      <c r="K4" s="48" t="s">
        <v>6</v>
      </c>
      <c r="M4" s="36" t="s">
        <v>71</v>
      </c>
    </row>
    <row r="5" spans="1:13" x14ac:dyDescent="0.2">
      <c r="A5" s="34" t="s">
        <v>67</v>
      </c>
      <c r="C5" s="34" t="s">
        <v>61</v>
      </c>
      <c r="E5" s="68" t="s">
        <v>104</v>
      </c>
      <c r="F5" s="23"/>
      <c r="G5" s="68" t="s">
        <v>97</v>
      </c>
      <c r="I5" s="40">
        <f t="shared" ca="1" si="0"/>
        <v>42828</v>
      </c>
      <c r="K5" s="48" t="s">
        <v>12</v>
      </c>
    </row>
    <row r="6" spans="1:13" x14ac:dyDescent="0.2">
      <c r="A6" s="34" t="s">
        <v>68</v>
      </c>
      <c r="C6" s="34" t="s">
        <v>62</v>
      </c>
      <c r="E6" s="68" t="s">
        <v>54</v>
      </c>
      <c r="F6" s="23"/>
      <c r="G6" s="68"/>
      <c r="I6" s="40">
        <f t="shared" ca="1" si="0"/>
        <v>42827</v>
      </c>
      <c r="K6" s="48"/>
      <c r="M6" s="36" t="s">
        <v>39</v>
      </c>
    </row>
    <row r="7" spans="1:13" x14ac:dyDescent="0.2">
      <c r="A7" s="34" t="s">
        <v>65</v>
      </c>
      <c r="C7" s="34" t="s">
        <v>63</v>
      </c>
      <c r="E7" s="68"/>
      <c r="F7" s="23"/>
      <c r="G7" s="68"/>
      <c r="I7" s="40">
        <f t="shared" ca="1" si="0"/>
        <v>42826</v>
      </c>
      <c r="K7" s="48"/>
    </row>
    <row r="8" spans="1:13" x14ac:dyDescent="0.2">
      <c r="A8" s="34" t="s">
        <v>34</v>
      </c>
      <c r="C8" s="34" t="s">
        <v>64</v>
      </c>
      <c r="E8" s="68"/>
      <c r="F8" s="23"/>
      <c r="G8" s="68"/>
      <c r="I8" s="40">
        <f t="shared" ca="1" si="0"/>
        <v>42825</v>
      </c>
      <c r="K8" s="48"/>
      <c r="M8" s="36" t="s">
        <v>45</v>
      </c>
    </row>
    <row r="9" spans="1:13" x14ac:dyDescent="0.2">
      <c r="A9" s="34" t="s">
        <v>72</v>
      </c>
      <c r="C9" s="34" t="s">
        <v>65</v>
      </c>
      <c r="E9" s="34"/>
      <c r="G9" s="34"/>
      <c r="I9" s="40">
        <f t="shared" ca="1" si="0"/>
        <v>42824</v>
      </c>
      <c r="K9" s="48"/>
      <c r="M9" s="36" t="s">
        <v>46</v>
      </c>
    </row>
    <row r="10" spans="1:13" x14ac:dyDescent="0.2">
      <c r="A10" s="34"/>
      <c r="C10" s="34" t="s">
        <v>119</v>
      </c>
      <c r="E10" s="34"/>
      <c r="G10" s="34"/>
      <c r="I10" s="40">
        <f t="shared" ca="1" si="0"/>
        <v>42823</v>
      </c>
      <c r="K10" s="48"/>
    </row>
    <row r="11" spans="1:13" x14ac:dyDescent="0.2">
      <c r="A11" s="34"/>
      <c r="C11" s="34" t="s">
        <v>120</v>
      </c>
      <c r="E11" s="34"/>
      <c r="G11" s="34"/>
      <c r="I11" s="40">
        <f t="shared" ref="I11:I17" ca="1" si="1">I10-1</f>
        <v>42822</v>
      </c>
      <c r="K11" s="48"/>
    </row>
    <row r="12" spans="1:13" x14ac:dyDescent="0.2">
      <c r="A12" s="34"/>
      <c r="C12" s="34"/>
      <c r="E12" s="34"/>
      <c r="G12" s="34"/>
      <c r="I12" s="40">
        <f t="shared" ca="1" si="1"/>
        <v>42821</v>
      </c>
      <c r="K12" s="11"/>
    </row>
    <row r="13" spans="1:13" x14ac:dyDescent="0.2">
      <c r="A13" s="34"/>
      <c r="C13" s="34"/>
      <c r="E13" s="34"/>
      <c r="G13" s="34"/>
      <c r="I13" s="40">
        <f t="shared" ca="1" si="1"/>
        <v>42820</v>
      </c>
      <c r="K13" s="11"/>
    </row>
    <row r="14" spans="1:13" x14ac:dyDescent="0.2">
      <c r="A14" s="34"/>
      <c r="C14" s="34"/>
      <c r="E14" s="34"/>
      <c r="G14" s="34"/>
      <c r="I14" s="40">
        <f t="shared" ca="1" si="1"/>
        <v>42819</v>
      </c>
      <c r="K14" s="11"/>
    </row>
    <row r="15" spans="1:13" x14ac:dyDescent="0.2">
      <c r="A15" s="34"/>
      <c r="C15" s="34"/>
      <c r="E15" s="34"/>
      <c r="G15" s="34"/>
      <c r="I15" s="40">
        <f t="shared" ca="1" si="1"/>
        <v>42818</v>
      </c>
      <c r="K15" s="11"/>
    </row>
    <row r="16" spans="1:13" x14ac:dyDescent="0.2">
      <c r="A16" s="34"/>
      <c r="C16" s="34"/>
      <c r="E16" s="34"/>
      <c r="G16" s="34"/>
      <c r="I16" s="40">
        <f t="shared" ca="1" si="1"/>
        <v>42817</v>
      </c>
      <c r="K16" s="11"/>
    </row>
    <row r="17" spans="1:9" x14ac:dyDescent="0.2">
      <c r="A17" s="34"/>
      <c r="C17" s="34"/>
      <c r="E17" s="34"/>
      <c r="G17" s="34"/>
      <c r="I17" s="40">
        <f t="shared" ca="1" si="1"/>
        <v>42816</v>
      </c>
    </row>
    <row r="18" spans="1:9" x14ac:dyDescent="0.2">
      <c r="A18" s="34"/>
      <c r="C18" s="34"/>
      <c r="E18" s="34"/>
      <c r="G18" s="34"/>
      <c r="I18" s="39"/>
    </row>
    <row r="19" spans="1:9" x14ac:dyDescent="0.2">
      <c r="A19" s="34"/>
      <c r="C19" s="34"/>
      <c r="E19" s="34"/>
      <c r="G19" s="34"/>
      <c r="I19" s="39"/>
    </row>
    <row r="20" spans="1:9" x14ac:dyDescent="0.2">
      <c r="A20" s="34"/>
      <c r="C20" s="34"/>
      <c r="E20" s="34"/>
      <c r="G20" s="34"/>
      <c r="I20" s="39"/>
    </row>
    <row r="21" spans="1:9" x14ac:dyDescent="0.2">
      <c r="A21" s="34"/>
      <c r="C21" s="34"/>
      <c r="E21" s="34"/>
      <c r="G21" s="34"/>
      <c r="I21" s="39"/>
    </row>
    <row r="22" spans="1:9" x14ac:dyDescent="0.2">
      <c r="A22" s="34"/>
      <c r="C22" s="34"/>
      <c r="E22" s="34"/>
      <c r="G22" s="34"/>
      <c r="I22" s="39"/>
    </row>
    <row r="23" spans="1:9" x14ac:dyDescent="0.2">
      <c r="A23" s="34"/>
      <c r="C23" s="34"/>
      <c r="E23" s="34"/>
      <c r="G23" s="34"/>
      <c r="I23" s="11"/>
    </row>
    <row r="24" spans="1:9" x14ac:dyDescent="0.2">
      <c r="A24" s="34"/>
      <c r="C24" s="34"/>
      <c r="E24" s="34"/>
      <c r="G24" s="34"/>
      <c r="I24" s="11"/>
    </row>
    <row r="25" spans="1:9" x14ac:dyDescent="0.2">
      <c r="A25" s="34"/>
      <c r="C25" s="34"/>
      <c r="E25" s="34"/>
      <c r="G25" s="34"/>
    </row>
    <row r="26" spans="1:9" x14ac:dyDescent="0.2">
      <c r="A26" s="34"/>
      <c r="C26" s="34"/>
      <c r="E26" s="34"/>
      <c r="G26" s="34"/>
    </row>
    <row r="27" spans="1:9" x14ac:dyDescent="0.2">
      <c r="A27" s="34"/>
      <c r="C27" s="34"/>
      <c r="E27" s="34"/>
      <c r="G27" s="34"/>
    </row>
    <row r="28" spans="1:9" x14ac:dyDescent="0.2">
      <c r="A28" s="34"/>
      <c r="C28" s="34"/>
      <c r="E28" s="34"/>
      <c r="G28" s="34"/>
    </row>
    <row r="29" spans="1:9" x14ac:dyDescent="0.2">
      <c r="A29" s="34"/>
      <c r="C29" s="34"/>
      <c r="E29" s="34"/>
      <c r="G29" s="34"/>
    </row>
    <row r="30" spans="1:9" x14ac:dyDescent="0.2">
      <c r="A30" s="34"/>
      <c r="C30" s="34"/>
      <c r="E30" s="34"/>
      <c r="G30" s="34"/>
    </row>
    <row r="31" spans="1:9" x14ac:dyDescent="0.2">
      <c r="A31" s="34"/>
      <c r="C31" s="34"/>
      <c r="E31" s="34"/>
      <c r="G31" s="34"/>
    </row>
    <row r="32" spans="1:9" x14ac:dyDescent="0.2">
      <c r="A32" s="34"/>
      <c r="C32" s="34"/>
      <c r="E32" s="34"/>
      <c r="G32" s="34"/>
    </row>
    <row r="33" spans="1:7" x14ac:dyDescent="0.2">
      <c r="A33" s="34"/>
      <c r="C33" s="34"/>
      <c r="E33" s="34"/>
      <c r="G33" s="34"/>
    </row>
    <row r="34" spans="1:7" x14ac:dyDescent="0.2">
      <c r="A34" s="34"/>
      <c r="C34" s="34"/>
      <c r="E34" s="34"/>
      <c r="G34" s="34"/>
    </row>
    <row r="35" spans="1:7" x14ac:dyDescent="0.2">
      <c r="A35" s="34"/>
      <c r="C35" s="34"/>
      <c r="E35" s="34"/>
      <c r="G35" s="34"/>
    </row>
    <row r="36" spans="1:7" x14ac:dyDescent="0.2">
      <c r="A36" s="34"/>
      <c r="C36" s="34"/>
      <c r="E36" s="34"/>
      <c r="G36" s="34"/>
    </row>
    <row r="37" spans="1:7" x14ac:dyDescent="0.2">
      <c r="A37" s="34"/>
      <c r="C37" s="34"/>
      <c r="E37" s="34"/>
      <c r="G37" s="34"/>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D49"/>
  <sheetViews>
    <sheetView showGridLines="0" workbookViewId="0">
      <selection activeCell="A3" sqref="A3"/>
    </sheetView>
  </sheetViews>
  <sheetFormatPr defaultRowHeight="14.25" x14ac:dyDescent="0.2"/>
  <cols>
    <col min="1" max="1" width="9" customWidth="1"/>
    <col min="2" max="2" width="74.5" style="23" customWidth="1"/>
    <col min="3" max="3" width="3.75" customWidth="1"/>
  </cols>
  <sheetData>
    <row r="1" spans="1:4" s="4" customFormat="1" ht="29.25" customHeight="1" x14ac:dyDescent="0.2">
      <c r="A1" s="17" t="s">
        <v>13</v>
      </c>
      <c r="B1" s="17"/>
      <c r="C1" s="18"/>
      <c r="D1" s="18"/>
    </row>
    <row r="2" spans="1:4" x14ac:dyDescent="0.2">
      <c r="A2" s="74" t="s">
        <v>73</v>
      </c>
      <c r="B2" s="5"/>
      <c r="C2" s="75"/>
      <c r="D2" s="76" t="s">
        <v>74</v>
      </c>
    </row>
    <row r="3" spans="1:4" x14ac:dyDescent="0.2">
      <c r="A3" s="2"/>
      <c r="B3" s="2"/>
      <c r="C3" s="8"/>
    </row>
    <row r="4" spans="1:4" s="5" customFormat="1" ht="15" x14ac:dyDescent="0.25">
      <c r="A4" s="9" t="s">
        <v>77</v>
      </c>
      <c r="B4" s="20"/>
      <c r="C4" s="6"/>
    </row>
    <row r="5" spans="1:4" s="5" customFormat="1" ht="42.75" x14ac:dyDescent="0.2">
      <c r="B5" s="21" t="s">
        <v>113</v>
      </c>
      <c r="C5" s="6"/>
    </row>
    <row r="6" spans="1:4" s="5" customFormat="1" x14ac:dyDescent="0.2">
      <c r="B6" s="20"/>
      <c r="C6" s="6"/>
    </row>
    <row r="7" spans="1:4" s="5" customFormat="1" ht="15" x14ac:dyDescent="0.25">
      <c r="A7" s="9" t="s">
        <v>11</v>
      </c>
      <c r="B7" s="20"/>
      <c r="C7" s="6"/>
    </row>
    <row r="8" spans="1:4" s="5" customFormat="1" ht="28.5" x14ac:dyDescent="0.2">
      <c r="B8" s="21" t="s">
        <v>117</v>
      </c>
      <c r="C8" s="6"/>
    </row>
    <row r="9" spans="1:4" s="5" customFormat="1" x14ac:dyDescent="0.2">
      <c r="B9" s="23"/>
    </row>
    <row r="10" spans="1:4" s="5" customFormat="1" ht="28.5" x14ac:dyDescent="0.2">
      <c r="B10" s="21" t="s">
        <v>118</v>
      </c>
      <c r="C10" s="6"/>
    </row>
    <row r="11" spans="1:4" s="5" customFormat="1" x14ac:dyDescent="0.2">
      <c r="B11" s="23"/>
    </row>
    <row r="12" spans="1:4" s="5" customFormat="1" ht="42.75" x14ac:dyDescent="0.2">
      <c r="B12" s="21" t="s">
        <v>40</v>
      </c>
      <c r="C12" s="6"/>
    </row>
    <row r="13" spans="1:4" s="5" customFormat="1" x14ac:dyDescent="0.2">
      <c r="B13" s="20"/>
      <c r="C13" s="6"/>
    </row>
    <row r="14" spans="1:4" s="5" customFormat="1" x14ac:dyDescent="0.2">
      <c r="B14" s="21" t="s">
        <v>41</v>
      </c>
      <c r="C14" s="6"/>
    </row>
    <row r="15" spans="1:4" s="5" customFormat="1" x14ac:dyDescent="0.2">
      <c r="B15" s="23"/>
    </row>
    <row r="16" spans="1:4" s="5" customFormat="1" ht="15" x14ac:dyDescent="0.25">
      <c r="A16" s="10" t="s">
        <v>114</v>
      </c>
      <c r="B16" s="23"/>
    </row>
    <row r="17" spans="1:3" s="5" customFormat="1" ht="57" x14ac:dyDescent="0.2">
      <c r="B17" s="21" t="s">
        <v>115</v>
      </c>
    </row>
    <row r="18" spans="1:3" s="5" customFormat="1" x14ac:dyDescent="0.2">
      <c r="B18" s="23"/>
    </row>
    <row r="19" spans="1:3" s="5" customFormat="1" ht="15" x14ac:dyDescent="0.25">
      <c r="A19" s="10" t="s">
        <v>89</v>
      </c>
      <c r="B19" s="23"/>
    </row>
    <row r="20" spans="1:3" s="5" customFormat="1" ht="28.5" x14ac:dyDescent="0.2">
      <c r="B20" s="21" t="s">
        <v>90</v>
      </c>
    </row>
    <row r="21" spans="1:3" s="5" customFormat="1" x14ac:dyDescent="0.2">
      <c r="B21" s="23"/>
    </row>
    <row r="22" spans="1:3" s="5" customFormat="1" ht="15" x14ac:dyDescent="0.25">
      <c r="A22" s="7" t="s">
        <v>9</v>
      </c>
      <c r="B22" s="10"/>
      <c r="C22" s="7"/>
    </row>
    <row r="23" spans="1:3" s="5" customFormat="1" ht="42.75" x14ac:dyDescent="0.2">
      <c r="B23" s="21" t="s">
        <v>17</v>
      </c>
      <c r="C23" s="6"/>
    </row>
    <row r="24" spans="1:3" s="5" customFormat="1" x14ac:dyDescent="0.2">
      <c r="B24" s="23"/>
    </row>
    <row r="25" spans="1:3" s="5" customFormat="1" ht="15" x14ac:dyDescent="0.25">
      <c r="A25" s="7" t="s">
        <v>7</v>
      </c>
      <c r="B25" s="10"/>
      <c r="C25" s="7"/>
    </row>
    <row r="26" spans="1:3" s="5" customFormat="1" x14ac:dyDescent="0.2">
      <c r="B26" s="22" t="s">
        <v>19</v>
      </c>
    </row>
    <row r="27" spans="1:3" s="5" customFormat="1" x14ac:dyDescent="0.2">
      <c r="B27" s="23" t="s">
        <v>20</v>
      </c>
    </row>
    <row r="28" spans="1:3" s="5" customFormat="1" x14ac:dyDescent="0.2">
      <c r="B28" s="23" t="s">
        <v>21</v>
      </c>
    </row>
    <row r="29" spans="1:3" s="5" customFormat="1" x14ac:dyDescent="0.2">
      <c r="B29" s="23" t="s">
        <v>18</v>
      </c>
    </row>
    <row r="30" spans="1:3" s="5" customFormat="1" x14ac:dyDescent="0.2">
      <c r="B30" s="23" t="s">
        <v>22</v>
      </c>
    </row>
    <row r="31" spans="1:3" s="5" customFormat="1" x14ac:dyDescent="0.2">
      <c r="B31" s="23" t="s">
        <v>23</v>
      </c>
    </row>
    <row r="32" spans="1:3" s="5" customFormat="1" x14ac:dyDescent="0.2">
      <c r="B32" s="23"/>
    </row>
    <row r="33" spans="1:2" s="5" customFormat="1" ht="42.75" x14ac:dyDescent="0.2">
      <c r="B33" s="21" t="s">
        <v>91</v>
      </c>
    </row>
    <row r="34" spans="1:2" x14ac:dyDescent="0.2">
      <c r="A34" s="11"/>
    </row>
    <row r="35" spans="1:2" ht="15" x14ac:dyDescent="0.25">
      <c r="A35" s="10" t="s">
        <v>92</v>
      </c>
    </row>
    <row r="36" spans="1:2" ht="42.75" x14ac:dyDescent="0.2">
      <c r="B36" s="21" t="s">
        <v>93</v>
      </c>
    </row>
    <row r="37" spans="1:2" x14ac:dyDescent="0.2">
      <c r="A37" s="11"/>
    </row>
    <row r="38" spans="1:2" ht="15" x14ac:dyDescent="0.25">
      <c r="A38" s="24" t="s">
        <v>24</v>
      </c>
      <c r="B38" s="25"/>
    </row>
    <row r="39" spans="1:2" ht="28.5" x14ac:dyDescent="0.2">
      <c r="A39" s="1"/>
      <c r="B39" s="25" t="s">
        <v>25</v>
      </c>
    </row>
    <row r="40" spans="1:2" x14ac:dyDescent="0.2">
      <c r="A40" s="1"/>
      <c r="B40" s="25"/>
    </row>
    <row r="41" spans="1:2" ht="15.75" x14ac:dyDescent="0.25">
      <c r="A41" s="26"/>
      <c r="B41" s="27" t="s">
        <v>26</v>
      </c>
    </row>
    <row r="42" spans="1:2" x14ac:dyDescent="0.2">
      <c r="A42" s="1"/>
      <c r="B42" s="1"/>
    </row>
    <row r="43" spans="1:2" s="37" customFormat="1" ht="15" x14ac:dyDescent="0.25">
      <c r="A43" s="28" t="s">
        <v>35</v>
      </c>
      <c r="B43" s="29" t="s">
        <v>36</v>
      </c>
    </row>
    <row r="44" spans="1:2" s="37" customFormat="1" ht="15" x14ac:dyDescent="0.25">
      <c r="A44" s="38"/>
      <c r="B44" s="5"/>
    </row>
    <row r="45" spans="1:2" ht="15" x14ac:dyDescent="0.25">
      <c r="A45" s="28" t="s">
        <v>27</v>
      </c>
      <c r="B45" s="29" t="s">
        <v>28</v>
      </c>
    </row>
    <row r="46" spans="1:2" x14ac:dyDescent="0.2">
      <c r="A46" s="1"/>
      <c r="B46" s="5"/>
    </row>
    <row r="47" spans="1:2" ht="15" x14ac:dyDescent="0.25">
      <c r="A47" s="28" t="s">
        <v>29</v>
      </c>
      <c r="B47" s="29" t="s">
        <v>30</v>
      </c>
    </row>
    <row r="48" spans="1:2" x14ac:dyDescent="0.2">
      <c r="A48" s="1"/>
      <c r="B48" s="5"/>
    </row>
    <row r="49" spans="1:2" ht="15" x14ac:dyDescent="0.25">
      <c r="A49" s="28" t="s">
        <v>29</v>
      </c>
      <c r="B49" s="29" t="s">
        <v>31</v>
      </c>
    </row>
  </sheetData>
  <phoneticPr fontId="3" type="noConversion"/>
  <hyperlinks>
    <hyperlink ref="A2" r:id="rId1"/>
    <hyperlink ref="B45" r:id="rId2"/>
    <hyperlink ref="B49" r:id="rId3"/>
    <hyperlink ref="B47" r:id="rId4"/>
    <hyperlink ref="B43" r:id="rId5"/>
  </hyperlinks>
  <printOptions horizontalCentered="1"/>
  <pageMargins left="0.5" right="0.5" top="0.5" bottom="0.5" header="0.25" footer="0.25"/>
  <pageSetup fitToHeight="0" orientation="portrait" r:id="rId6"/>
  <headerFooter alignWithMargins="0"/>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15"/>
  <sheetViews>
    <sheetView showGridLines="0" workbookViewId="0"/>
  </sheetViews>
  <sheetFormatPr defaultRowHeight="14.25" x14ac:dyDescent="0.2"/>
  <cols>
    <col min="1" max="1" width="66.5" style="19" customWidth="1"/>
  </cols>
  <sheetData>
    <row r="1" spans="1:1" ht="30.75" customHeight="1" x14ac:dyDescent="0.2">
      <c r="A1" s="33" t="s">
        <v>88</v>
      </c>
    </row>
    <row r="2" spans="1:1" ht="15" x14ac:dyDescent="0.2">
      <c r="A2" s="30" t="s">
        <v>14</v>
      </c>
    </row>
    <row r="3" spans="1:1" x14ac:dyDescent="0.2">
      <c r="A3" s="46" t="s">
        <v>73</v>
      </c>
    </row>
    <row r="4" spans="1:1" ht="15" x14ac:dyDescent="0.2">
      <c r="A4" s="30"/>
    </row>
    <row r="5" spans="1:1" ht="15.75" x14ac:dyDescent="0.25">
      <c r="A5" s="31" t="s">
        <v>74</v>
      </c>
    </row>
    <row r="6" spans="1:1" ht="15" x14ac:dyDescent="0.2">
      <c r="A6" s="30"/>
    </row>
    <row r="7" spans="1:1" ht="30" x14ac:dyDescent="0.2">
      <c r="A7" s="30" t="s">
        <v>75</v>
      </c>
    </row>
    <row r="8" spans="1:1" ht="15" x14ac:dyDescent="0.2">
      <c r="A8" s="30"/>
    </row>
    <row r="9" spans="1:1" ht="30" x14ac:dyDescent="0.2">
      <c r="A9" s="30" t="s">
        <v>15</v>
      </c>
    </row>
    <row r="10" spans="1:1" ht="15" x14ac:dyDescent="0.2">
      <c r="A10" s="30"/>
    </row>
    <row r="11" spans="1:1" ht="30" x14ac:dyDescent="0.2">
      <c r="A11" s="30" t="s">
        <v>16</v>
      </c>
    </row>
    <row r="12" spans="1:1" ht="15" x14ac:dyDescent="0.2">
      <c r="A12" s="30"/>
    </row>
    <row r="13" spans="1:1" x14ac:dyDescent="0.2">
      <c r="A13" s="46" t="s">
        <v>49</v>
      </c>
    </row>
    <row r="14" spans="1:1" ht="15" x14ac:dyDescent="0.2">
      <c r="A14" s="32"/>
    </row>
    <row r="15" spans="1:1" ht="15" x14ac:dyDescent="0.25">
      <c r="A15" s="56" t="s">
        <v>76</v>
      </c>
    </row>
  </sheetData>
  <hyperlinks>
    <hyperlink ref="A3" r:id="rId1"/>
    <hyperlink ref="A1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CASH</vt:lpstr>
      <vt:lpstr>CHECK</vt:lpstr>
      <vt:lpstr>CREDIT</vt:lpstr>
      <vt:lpstr>SAVE</vt:lpstr>
      <vt:lpstr>Settings</vt:lpstr>
      <vt:lpstr>Help</vt:lpstr>
      <vt:lpstr>©</vt:lpstr>
      <vt:lpstr>CASH!Print_Area</vt:lpstr>
      <vt:lpstr>CHECK!Print_Area</vt:lpstr>
      <vt:lpstr>CREDIT!Print_Area</vt:lpstr>
      <vt:lpstr>Help!Print_Area</vt:lpstr>
      <vt:lpstr>SAVE!Print_Area</vt:lpstr>
      <vt:lpstr>CASH!Print_Titles</vt:lpstr>
      <vt:lpstr>CHECK!Print_Titles</vt:lpstr>
      <vt:lpstr>CREDIT!Print_Titles</vt:lpstr>
      <vt:lpstr>SAVE!Print_Titles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Money Tracker</dc:title>
  <dc:creator>Vertex42.com</dc:creator>
  <dc:description>(c) 2017 Vertex42 LLC. All Rights Reserved.</dc:description>
  <cp:lastModifiedBy>Vertex42.com Templates</cp:lastModifiedBy>
  <cp:lastPrinted>2017-02-02T18:17:20Z</cp:lastPrinted>
  <dcterms:created xsi:type="dcterms:W3CDTF">2007-12-24T15:22:31Z</dcterms:created>
  <dcterms:modified xsi:type="dcterms:W3CDTF">2017-04-05T15:26:34Z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y fmtid="{D5CDD505-2E9C-101B-9397-08002B2CF9AE}" pid="4" name="Source">
    <vt:lpwstr>https://www.vertex42.com/ExcelTemplates/money-tracker.html</vt:lpwstr>
  </property>
</Properties>
</file>