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mc:AlternateContent xmlns:mc="http://schemas.openxmlformats.org/markup-compatibility/2006">
    <mc:Choice Requires="x15">
      <x15ac:absPath xmlns:x15ac="http://schemas.microsoft.com/office/spreadsheetml/2010/11/ac" url="C:\Users\Vertex42.com\Documents\VERTEX42\TEMPLATES\TEMPLATE - Lists\"/>
    </mc:Choice>
  </mc:AlternateContent>
  <bookViews>
    <workbookView xWindow="0" yWindow="0" windowWidth="25680" windowHeight="11685"/>
  </bookViews>
  <sheets>
    <sheet name="ProjectTaskList" sheetId="8" r:id="rId1"/>
    <sheet name="Help" sheetId="2" r:id="rId2"/>
  </sheets>
  <definedNames>
    <definedName name="_xlnm.Print_Area" localSheetId="0">ProjectTaskList!$A$1:$M$39</definedName>
    <definedName name="valuevx">42.314159</definedName>
    <definedName name="vertex42_copyright" hidden="1">"© 2017 Vertex42 LLC"</definedName>
    <definedName name="vertex42_id" hidden="1">"project-task-list-with-gantt-chart.xlsx"</definedName>
    <definedName name="vertex42_title" hidden="1">"Project Task List with Gantt Chart"</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8" l="1"/>
  <c r="I13" i="8"/>
  <c r="L13" i="8"/>
  <c r="M13" i="8"/>
  <c r="H12" i="8"/>
  <c r="I12" i="8"/>
  <c r="L12" i="8"/>
  <c r="M12" i="8"/>
  <c r="J12" i="8" s="1"/>
  <c r="E11" i="8"/>
  <c r="M11" i="8" s="1"/>
  <c r="J11" i="8" s="1"/>
  <c r="E10" i="8"/>
  <c r="M10" i="8" s="1"/>
  <c r="J10" i="8" s="1"/>
  <c r="E9" i="8"/>
  <c r="M9" i="8" s="1"/>
  <c r="J9" i="8" s="1"/>
  <c r="K9" i="8" s="1"/>
  <c r="L9" i="8"/>
  <c r="L10" i="8"/>
  <c r="L11" i="8"/>
  <c r="H11" i="8"/>
  <c r="I11" i="8" s="1"/>
  <c r="M8" i="8"/>
  <c r="I9" i="8"/>
  <c r="H6" i="8"/>
  <c r="I6" i="8" s="1"/>
  <c r="H7" i="8"/>
  <c r="I7" i="8" s="1"/>
  <c r="H8" i="8"/>
  <c r="I8" i="8" s="1"/>
  <c r="H9" i="8"/>
  <c r="H10" i="8"/>
  <c r="I10" i="8" s="1"/>
  <c r="E7" i="8"/>
  <c r="M7" i="8" s="1"/>
  <c r="L7" i="8" s="1"/>
  <c r="E6" i="8"/>
  <c r="M6" i="8" s="1"/>
  <c r="L6" i="8" s="1"/>
  <c r="E5" i="8"/>
  <c r="M5" i="8" s="1"/>
  <c r="J5" i="8" s="1"/>
  <c r="H5" i="8"/>
  <c r="I5" i="8" s="1"/>
  <c r="J8" i="8" l="1"/>
  <c r="K8" i="8" s="1"/>
  <c r="J7" i="8"/>
  <c r="K7" i="8" s="1"/>
  <c r="J6" i="8"/>
  <c r="K6" i="8" s="1"/>
  <c r="K5" i="8"/>
  <c r="K11" i="8"/>
  <c r="J13" i="8"/>
  <c r="K13" i="8" s="1"/>
  <c r="K10" i="8"/>
  <c r="L8" i="8"/>
  <c r="K12" i="8"/>
  <c r="F5" i="8"/>
  <c r="L5" i="8" s="1"/>
</calcChain>
</file>

<file path=xl/sharedStrings.xml><?xml version="1.0" encoding="utf-8"?>
<sst xmlns="http://schemas.openxmlformats.org/spreadsheetml/2006/main" count="57" uniqueCount="52">
  <si>
    <t>PRIORITY</t>
  </si>
  <si>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</si>
  <si>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</si>
  <si>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</si>
  <si>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</si>
  <si>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</si>
  <si>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</si>
  <si>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</si>
  <si>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</si>
  <si>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</si>
  <si>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</si>
  <si>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 LLC</t>
  </si>
  <si>
    <t>© 2017 Vertex42.com</t>
  </si>
  <si>
    <t>% COMPLETE</t>
  </si>
  <si>
    <t>Task List Templates</t>
  </si>
  <si>
    <t>TASK</t>
  </si>
  <si>
    <t>HIGH</t>
  </si>
  <si>
    <t>MEDIUM</t>
  </si>
  <si>
    <t>LOW</t>
  </si>
  <si>
    <t>Project Start</t>
  </si>
  <si>
    <t>START</t>
  </si>
  <si>
    <t>PROJECT TASK LIST</t>
  </si>
  <si>
    <t>Insert new rows above this one</t>
  </si>
  <si>
    <t>PROJECT</t>
  </si>
  <si>
    <t>Project 1</t>
  </si>
  <si>
    <t>Project 2</t>
  </si>
  <si>
    <t>Project 3</t>
  </si>
  <si>
    <t>Task 1 Description</t>
  </si>
  <si>
    <t>Task 2 Description</t>
  </si>
  <si>
    <t>Task A</t>
  </si>
  <si>
    <t>Task B</t>
  </si>
  <si>
    <t>Task C</t>
  </si>
  <si>
    <t>Task 1 Title</t>
  </si>
  <si>
    <t>Task 2 Title</t>
  </si>
  <si>
    <t>ACTUAL END</t>
  </si>
  <si>
    <t>PLAN END</t>
  </si>
  <si>
    <t>Complete</t>
  </si>
  <si>
    <t>Incomplete</t>
  </si>
  <si>
    <t>Slippage</t>
  </si>
  <si>
    <t>Days to Start</t>
  </si>
  <si>
    <t>When you change the Project Start date, you will need to also update the Minimum bound for the X-axis in the gantt chart. Right-click on the x-axis labels in the chart and go to Format Axis.</t>
  </si>
  <si>
    <t>Adjust the Minimum Bound for the X-axis</t>
  </si>
  <si>
    <t>This task list template shows how you can create a gantt chart as a stacked bar chart in Excel. The Project Start date is the first series in the chart, but it is shown as a hidden bar by changing the fill color to None. The Minimum bound for the x-axis should be set to the Project Start date (and that is a manual process - see below).</t>
  </si>
  <si>
    <t>Adding More Rows</t>
  </si>
  <si>
    <t>When you insert new rows, you should insert a blank row, then copy formulas down in the columns with the gray background.</t>
  </si>
  <si>
    <t>The Priority column uses conditional formatting to highlight cells differently based on their text value. If you change the list of items in the Priority drop-down list, then you may need to edit the conditional formatting rule(s) as well.</t>
  </si>
  <si>
    <t>https://www.vertex42.com/ExcelTemplates/task-list-template.html</t>
  </si>
  <si>
    <t>Plan Days</t>
  </si>
  <si>
    <t>Get Gantt Chart Template Pro for Excel</t>
  </si>
  <si>
    <t>Try a better approach to creating Gantt charts in Excel</t>
  </si>
  <si>
    <t>[42]</t>
  </si>
  <si>
    <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</si>
</sst>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theme="4"/>
      </patternFill>
    </fill>
    <fill>
      <patternFill patternType="solid">
        <fgColor theme="4" tint="0.79998168889431442"/>
        <bgColor indexed="64"/>
      </patternFill>
    </fill>
  </fills>
  <borders count="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4" tint="0.39994506668294322"/>
      </top>
      <bottom style="thin">
        <color theme="4" tint="0.39994506668294322"/>
      </bottom>
      <diagonal/>
    </border>
    <border>
      <left style="thin">
        <color theme="4" tint="0.39994506668294322"/>
      </left>
      <right/>
      <top style="thin">
        <color theme="4" tint="0.39994506668294322"/>
      </top>
      <bottom/>
      <diagonal/>
    </border>
    <border>
      <left/>
      <right/>
      <top style="thin">
        <color theme="4" tint="0.39994506668294322"/>
      </top>
      <bottom/>
      <diagonal/>
    </border>
    <border>
      <left style="thin">
        <color theme="4" tint="0.39994506668294322"/>
      </left>
      <right/>
      <top style="thin">
        <color theme="4" tint="0.39994506668294322"/>
      </top>
      <bottom style="thin">
        <color theme="4" tint="0.39994506668294322"/>
      </bottom>
      <diagonal/>
    </border>
    <border>
      <left/>
      <right style="thin">
        <color theme="4" tint="0.39991454817346722"/>
      </right>
      <top style="thin">
        <color theme="4" tint="0.39994506668294322"/>
      </top>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11" fillId="0" borderId="0" applyFont="0" applyFill="0" applyBorder="0" applyAlignment="0" applyProtection="0"/>
  </cellStyleXfs>
  <cellXfs count="45">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7" fillId="0" borderId="0" xfId="1" applyAlignment="1" applyProtection="1">
      <alignment horizontal="right" vertical="top"/>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6"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9" fillId="0" borderId="0" xfId="0" applyFont="1" applyAlignment="1">
      <alignment vertical="top"/>
    </xf>
    <xf numFmtId="0" fontId="12" fillId="0" borderId="0" xfId="0" applyFont="1" applyAlignment="1">
      <alignment horizontal="right" vertical="center" indent="1"/>
    </xf>
    <xf numFmtId="14" fontId="0" fillId="0" borderId="1" xfId="0" applyNumberFormat="1" applyBorder="1" applyAlignment="1">
      <alignment horizontal="center" vertical="center"/>
    </xf>
    <xf numFmtId="0" fontId="8" fillId="0" borderId="2" xfId="0" applyFont="1" applyFill="1" applyBorder="1" applyAlignment="1">
      <alignment horizontal="left" vertical="center" wrapText="1" indent="1"/>
    </xf>
    <xf numFmtId="14" fontId="0" fillId="0" borderId="2" xfId="0" applyNumberFormat="1" applyFont="1" applyFill="1" applyBorder="1" applyAlignment="1">
      <alignment horizontal="center" vertical="center"/>
    </xf>
    <xf numFmtId="14" fontId="10" fillId="0" borderId="2" xfId="0" applyNumberFormat="1" applyFont="1" applyFill="1" applyBorder="1" applyAlignment="1">
      <alignment horizontal="center" vertical="center"/>
    </xf>
    <xf numFmtId="9" fontId="10" fillId="0" borderId="2" xfId="2" applyNumberFormat="1" applyFont="1" applyFill="1" applyBorder="1" applyAlignment="1">
      <alignment horizontal="center" vertical="center"/>
    </xf>
    <xf numFmtId="0" fontId="13" fillId="5" borderId="3" xfId="0" applyFont="1" applyFill="1" applyBorder="1" applyAlignment="1">
      <alignment horizontal="left" vertical="center" indent="1"/>
    </xf>
    <xf numFmtId="0" fontId="13" fillId="5" borderId="4" xfId="0" applyFont="1" applyFill="1" applyBorder="1" applyAlignment="1">
      <alignment horizontal="left" vertical="center" indent="1"/>
    </xf>
    <xf numFmtId="0" fontId="13" fillId="4" borderId="4" xfId="0" applyFont="1" applyFill="1" applyBorder="1" applyAlignment="1">
      <alignment horizontal="center" vertical="center"/>
    </xf>
    <xf numFmtId="0" fontId="13" fillId="5" borderId="4" xfId="0" applyFont="1" applyFill="1" applyBorder="1" applyAlignment="1">
      <alignment horizontal="center" vertical="center" wrapText="1"/>
    </xf>
    <xf numFmtId="14" fontId="10" fillId="2" borderId="2" xfId="0" applyNumberFormat="1" applyFont="1" applyFill="1" applyBorder="1" applyAlignment="1">
      <alignment horizontal="center" vertical="center"/>
    </xf>
    <xf numFmtId="0" fontId="10" fillId="2" borderId="2" xfId="0" applyNumberFormat="1" applyFont="1" applyFill="1" applyBorder="1" applyAlignment="1">
      <alignment horizontal="center" vertical="center"/>
    </xf>
    <xf numFmtId="0" fontId="0" fillId="3" borderId="5" xfId="0" applyFont="1" applyFill="1" applyBorder="1" applyAlignment="1">
      <alignment horizontal="left" vertical="center" wrapText="1" indent="1"/>
    </xf>
    <xf numFmtId="14" fontId="0" fillId="3" borderId="2" xfId="0" applyNumberFormat="1" applyFont="1" applyFill="1" applyBorder="1" applyAlignment="1">
      <alignment horizontal="center" vertical="center"/>
    </xf>
    <xf numFmtId="14" fontId="10" fillId="3" borderId="2" xfId="0" applyNumberFormat="1" applyFont="1" applyFill="1" applyBorder="1" applyAlignment="1">
      <alignment horizontal="center" vertical="center"/>
    </xf>
    <xf numFmtId="0" fontId="10" fillId="3" borderId="2" xfId="0" applyNumberFormat="1" applyFont="1" applyFill="1" applyBorder="1" applyAlignment="1">
      <alignment horizontal="center" vertical="center"/>
    </xf>
    <xf numFmtId="9" fontId="10" fillId="3" borderId="2" xfId="2" applyNumberFormat="1" applyFont="1" applyFill="1" applyBorder="1" applyAlignment="1">
      <alignment horizontal="center" vertical="center"/>
    </xf>
    <xf numFmtId="0" fontId="0" fillId="3" borderId="2" xfId="0" applyFont="1" applyFill="1" applyBorder="1" applyAlignment="1">
      <alignment horizontal="left" vertical="center" indent="1"/>
    </xf>
    <xf numFmtId="0" fontId="0" fillId="0" borderId="2" xfId="0" applyFont="1" applyFill="1" applyBorder="1" applyAlignment="1">
      <alignment horizontal="left" vertical="center" indent="1"/>
    </xf>
    <xf numFmtId="0" fontId="12" fillId="0" borderId="5" xfId="0" applyFont="1" applyFill="1" applyBorder="1" applyAlignment="1">
      <alignment horizontal="left" vertical="center" wrapText="1" indent="1"/>
    </xf>
    <xf numFmtId="0" fontId="14" fillId="5"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0" fillId="2" borderId="7" xfId="0" applyNumberFormat="1" applyFont="1" applyFill="1" applyBorder="1" applyAlignment="1">
      <alignment horizontal="center" vertical="center"/>
    </xf>
    <xf numFmtId="0" fontId="10" fillId="3" borderId="7" xfId="0" applyNumberFormat="1" applyFont="1" applyFill="1" applyBorder="1" applyAlignment="1">
      <alignment horizontal="center" vertical="center"/>
    </xf>
    <xf numFmtId="0" fontId="14" fillId="5" borderId="6" xfId="0" applyFont="1" applyFill="1" applyBorder="1" applyAlignment="1">
      <alignment horizontal="center" vertical="center" wrapText="1"/>
    </xf>
    <xf numFmtId="0" fontId="0" fillId="6" borderId="0" xfId="0" applyFont="1" applyFill="1" applyAlignment="1">
      <alignment vertical="top" wrapText="1"/>
    </xf>
    <xf numFmtId="0" fontId="15" fillId="6" borderId="0" xfId="1" applyFont="1" applyFill="1" applyAlignment="1" applyProtection="1">
      <alignment horizontal="center" vertical="top" wrapText="1"/>
    </xf>
    <xf numFmtId="0" fontId="16" fillId="6" borderId="0" xfId="0" applyFont="1" applyFill="1" applyAlignment="1">
      <alignment horizontal="center" vertical="top" wrapText="1"/>
    </xf>
    <xf numFmtId="0" fontId="17" fillId="0" borderId="0" xfId="0" applyFont="1"/>
  </cellXfs>
  <cellStyles count="3">
    <cellStyle name="Hyperlink" xfId="1" builtinId="8" customBuiltin="1"/>
    <cellStyle name="Normal" xfId="0" builtinId="0"/>
    <cellStyle name="Percent" xfId="2" builtinId="5"/>
  </cellStyles>
  <dxfs count="12">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ProjectTaskList!$A$1</c:f>
          <c:strCache>
            <c:ptCount val="1"/>
            <c:pt idx="0">
              <c:v>PROJECT TASK LIST</c:v>
            </c:pt>
          </c:strCache>
        </c:strRef>
      </c:tx>
      <c:layout>
        <c:manualLayout>
          <c:xMode val="edge"/>
          <c:yMode val="edge"/>
          <c:x val="1.2009361417586116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45360252750443"/>
          <c:y val="0.18474120734908137"/>
          <c:w val="0.77053123014606739"/>
          <c:h val="0.80462053945384482"/>
        </c:manualLayout>
      </c:layout>
      <c:barChart>
        <c:barDir val="bar"/>
        <c:grouping val="stacked"/>
        <c:varyColors val="0"/>
        <c:ser>
          <c:idx val="0"/>
          <c:order val="0"/>
          <c:tx>
            <c:strRef>
              <c:f>ProjectTaskList!$H$4</c:f>
              <c:strCache>
                <c:ptCount val="1"/>
                <c:pt idx="0">
                  <c:v>Project Start</c:v>
                </c:pt>
              </c:strCache>
            </c:strRef>
          </c:tx>
          <c:spPr>
            <a:noFill/>
            <a:ln>
              <a:noFill/>
            </a:ln>
            <a:effectLst/>
          </c:spPr>
          <c:invertIfNegative val="0"/>
          <c:cat>
            <c:multiLvlStrRef>
              <c:f>ProjectTaskList!$A$5:$B$14</c:f>
              <c:multiLvlStrCache>
                <c:ptCount val="7"/>
                <c:lvl>
                  <c:pt idx="0">
                    <c:v>Task 1 Description</c:v>
                  </c:pt>
                  <c:pt idx="1">
                    <c:v>Task 2 Description</c:v>
                  </c:pt>
                  <c:pt idx="2">
                    <c:v>Task 1 Title</c:v>
                  </c:pt>
                  <c:pt idx="3">
                    <c:v>Task 2 Title</c:v>
                  </c:pt>
                  <c:pt idx="4">
                    <c:v>Task A</c:v>
                  </c:pt>
                  <c:pt idx="5">
                    <c:v>Task B</c:v>
                  </c:pt>
                  <c:pt idx="6">
                    <c:v>Task C</c:v>
                  </c:pt>
                </c:lvl>
                <c:lvl>
                  <c:pt idx="0">
                    <c:v>Project 1</c:v>
                  </c:pt>
                  <c:pt idx="2">
                    <c:v>Project 2</c:v>
                  </c:pt>
                  <c:pt idx="4">
                    <c:v>Project 3</c:v>
                  </c:pt>
                </c:lvl>
              </c:multiLvlStrCache>
            </c:multiLvlStrRef>
          </c:cat>
          <c:val>
            <c:numRef>
              <c:f>ProjectTaskList!$H$5:$H$14</c:f>
              <c:numCache>
                <c:formatCode>m/d/yyyy</c:formatCode>
                <c:ptCount val="10"/>
                <c:pt idx="0">
                  <c:v>42736</c:v>
                </c:pt>
                <c:pt idx="1">
                  <c:v>42736</c:v>
                </c:pt>
                <c:pt idx="2">
                  <c:v>42736</c:v>
                </c:pt>
                <c:pt idx="3">
                  <c:v>42736</c:v>
                </c:pt>
                <c:pt idx="4">
                  <c:v>42736</c:v>
                </c:pt>
                <c:pt idx="5">
                  <c:v>42736</c:v>
                </c:pt>
                <c:pt idx="6">
                  <c:v>42736</c:v>
                </c:pt>
                <c:pt idx="7">
                  <c:v>42736</c:v>
                </c:pt>
                <c:pt idx="8">
                  <c:v>42736</c:v>
                </c:pt>
              </c:numCache>
            </c:numRef>
          </c:val>
          <c:extLst>
            <c:ext xmlns:c16="http://schemas.microsoft.com/office/drawing/2014/chart" uri="{C3380CC4-5D6E-409C-BE32-E72D297353CC}">
              <c16:uniqueId val="{00000000-3446-45F7-AE0A-DF408E829EF2}"/>
            </c:ext>
          </c:extLst>
        </c:ser>
        <c:ser>
          <c:idx val="1"/>
          <c:order val="1"/>
          <c:tx>
            <c:strRef>
              <c:f>ProjectTaskList!$I$4</c:f>
              <c:strCache>
                <c:ptCount val="1"/>
                <c:pt idx="0">
                  <c:v>Days to Start</c:v>
                </c:pt>
              </c:strCache>
            </c:strRef>
          </c:tx>
          <c:spPr>
            <a:solidFill>
              <a:schemeClr val="bg1">
                <a:lumMod val="95000"/>
              </a:schemeClr>
            </a:solidFill>
            <a:ln>
              <a:noFill/>
            </a:ln>
            <a:effectLst/>
          </c:spPr>
          <c:invertIfNegative val="0"/>
          <c:cat>
            <c:multiLvlStrRef>
              <c:f>ProjectTaskList!$A$5:$B$14</c:f>
              <c:multiLvlStrCache>
                <c:ptCount val="7"/>
                <c:lvl>
                  <c:pt idx="0">
                    <c:v>Task 1 Description</c:v>
                  </c:pt>
                  <c:pt idx="1">
                    <c:v>Task 2 Description</c:v>
                  </c:pt>
                  <c:pt idx="2">
                    <c:v>Task 1 Title</c:v>
                  </c:pt>
                  <c:pt idx="3">
                    <c:v>Task 2 Title</c:v>
                  </c:pt>
                  <c:pt idx="4">
                    <c:v>Task A</c:v>
                  </c:pt>
                  <c:pt idx="5">
                    <c:v>Task B</c:v>
                  </c:pt>
                  <c:pt idx="6">
                    <c:v>Task C</c:v>
                  </c:pt>
                </c:lvl>
                <c:lvl>
                  <c:pt idx="0">
                    <c:v>Project 1</c:v>
                  </c:pt>
                  <c:pt idx="2">
                    <c:v>Project 2</c:v>
                  </c:pt>
                  <c:pt idx="4">
                    <c:v>Project 3</c:v>
                  </c:pt>
                </c:lvl>
              </c:multiLvlStrCache>
            </c:multiLvlStrRef>
          </c:cat>
          <c:val>
            <c:numRef>
              <c:f>ProjectTaskList!$I$5:$I$14</c:f>
              <c:numCache>
                <c:formatCode>General</c:formatCode>
                <c:ptCount val="10"/>
                <c:pt idx="0">
                  <c:v>4</c:v>
                </c:pt>
                <c:pt idx="1">
                  <c:v>9</c:v>
                </c:pt>
                <c:pt idx="2">
                  <c:v>45</c:v>
                </c:pt>
                <c:pt idx="3">
                  <c:v>6</c:v>
                </c:pt>
                <c:pt idx="4">
                  <c:v>45</c:v>
                </c:pt>
                <c:pt idx="5">
                  <c:v>55</c:v>
                </c:pt>
                <c:pt idx="6">
                  <c:v>68</c:v>
                </c:pt>
                <c:pt idx="7">
                  <c:v>0</c:v>
                </c:pt>
                <c:pt idx="8">
                  <c:v>0</c:v>
                </c:pt>
              </c:numCache>
            </c:numRef>
          </c:val>
          <c:extLst>
            <c:ext xmlns:c16="http://schemas.microsoft.com/office/drawing/2014/chart" uri="{C3380CC4-5D6E-409C-BE32-E72D297353CC}">
              <c16:uniqueId val="{00000002-3446-45F7-AE0A-DF408E829EF2}"/>
            </c:ext>
          </c:extLst>
        </c:ser>
        <c:ser>
          <c:idx val="2"/>
          <c:order val="2"/>
          <c:tx>
            <c:strRef>
              <c:f>ProjectTaskList!$J$4</c:f>
              <c:strCache>
                <c:ptCount val="1"/>
                <c:pt idx="0">
                  <c:v>Complete</c:v>
                </c:pt>
              </c:strCache>
            </c:strRef>
          </c:tx>
          <c:spPr>
            <a:solidFill>
              <a:schemeClr val="tx1">
                <a:lumMod val="50000"/>
                <a:lumOff val="50000"/>
              </a:schemeClr>
            </a:solidFill>
            <a:ln>
              <a:noFill/>
            </a:ln>
            <a:effectLst/>
          </c:spPr>
          <c:invertIfNegative val="0"/>
          <c:cat>
            <c:multiLvlStrRef>
              <c:f>ProjectTaskList!$A$5:$B$14</c:f>
              <c:multiLvlStrCache>
                <c:ptCount val="7"/>
                <c:lvl>
                  <c:pt idx="0">
                    <c:v>Task 1 Description</c:v>
                  </c:pt>
                  <c:pt idx="1">
                    <c:v>Task 2 Description</c:v>
                  </c:pt>
                  <c:pt idx="2">
                    <c:v>Task 1 Title</c:v>
                  </c:pt>
                  <c:pt idx="3">
                    <c:v>Task 2 Title</c:v>
                  </c:pt>
                  <c:pt idx="4">
                    <c:v>Task A</c:v>
                  </c:pt>
                  <c:pt idx="5">
                    <c:v>Task B</c:v>
                  </c:pt>
                  <c:pt idx="6">
                    <c:v>Task C</c:v>
                  </c:pt>
                </c:lvl>
                <c:lvl>
                  <c:pt idx="0">
                    <c:v>Project 1</c:v>
                  </c:pt>
                  <c:pt idx="2">
                    <c:v>Project 2</c:v>
                  </c:pt>
                  <c:pt idx="4">
                    <c:v>Project 3</c:v>
                  </c:pt>
                </c:lvl>
              </c:multiLvlStrCache>
            </c:multiLvlStrRef>
          </c:cat>
          <c:val>
            <c:numRef>
              <c:f>ProjectTaskList!$J$5:$J$14</c:f>
              <c:numCache>
                <c:formatCode>General</c:formatCode>
                <c:ptCount val="10"/>
                <c:pt idx="0">
                  <c:v>5</c:v>
                </c:pt>
                <c:pt idx="1">
                  <c:v>7</c:v>
                </c:pt>
                <c:pt idx="2">
                  <c:v>3.9</c:v>
                </c:pt>
                <c:pt idx="3">
                  <c:v>12.5</c:v>
                </c:pt>
                <c:pt idx="4">
                  <c:v>0.89999999999999991</c:v>
                </c:pt>
                <c:pt idx="5">
                  <c:v>0</c:v>
                </c:pt>
                <c:pt idx="6">
                  <c:v>0</c:v>
                </c:pt>
                <c:pt idx="7">
                  <c:v>0</c:v>
                </c:pt>
                <c:pt idx="8">
                  <c:v>0</c:v>
                </c:pt>
              </c:numCache>
            </c:numRef>
          </c:val>
          <c:extLst>
            <c:ext xmlns:c16="http://schemas.microsoft.com/office/drawing/2014/chart" uri="{C3380CC4-5D6E-409C-BE32-E72D297353CC}">
              <c16:uniqueId val="{00000003-3446-45F7-AE0A-DF408E829EF2}"/>
            </c:ext>
          </c:extLst>
        </c:ser>
        <c:ser>
          <c:idx val="3"/>
          <c:order val="3"/>
          <c:tx>
            <c:strRef>
              <c:f>ProjectTaskList!$K$4</c:f>
              <c:strCache>
                <c:ptCount val="1"/>
                <c:pt idx="0">
                  <c:v>Incomplete</c:v>
                </c:pt>
              </c:strCache>
            </c:strRef>
          </c:tx>
          <c:spPr>
            <a:solidFill>
              <a:schemeClr val="accent1"/>
            </a:solidFill>
            <a:ln>
              <a:noFill/>
            </a:ln>
            <a:effectLst/>
          </c:spPr>
          <c:invertIfNegative val="0"/>
          <c:cat>
            <c:multiLvlStrRef>
              <c:f>ProjectTaskList!$A$5:$B$14</c:f>
              <c:multiLvlStrCache>
                <c:ptCount val="7"/>
                <c:lvl>
                  <c:pt idx="0">
                    <c:v>Task 1 Description</c:v>
                  </c:pt>
                  <c:pt idx="1">
                    <c:v>Task 2 Description</c:v>
                  </c:pt>
                  <c:pt idx="2">
                    <c:v>Task 1 Title</c:v>
                  </c:pt>
                  <c:pt idx="3">
                    <c:v>Task 2 Title</c:v>
                  </c:pt>
                  <c:pt idx="4">
                    <c:v>Task A</c:v>
                  </c:pt>
                  <c:pt idx="5">
                    <c:v>Task B</c:v>
                  </c:pt>
                  <c:pt idx="6">
                    <c:v>Task C</c:v>
                  </c:pt>
                </c:lvl>
                <c:lvl>
                  <c:pt idx="0">
                    <c:v>Project 1</c:v>
                  </c:pt>
                  <c:pt idx="2">
                    <c:v>Project 2</c:v>
                  </c:pt>
                  <c:pt idx="4">
                    <c:v>Project 3</c:v>
                  </c:pt>
                </c:lvl>
              </c:multiLvlStrCache>
            </c:multiLvlStrRef>
          </c:cat>
          <c:val>
            <c:numRef>
              <c:f>ProjectTaskList!$K$5:$K$14</c:f>
              <c:numCache>
                <c:formatCode>General</c:formatCode>
                <c:ptCount val="10"/>
                <c:pt idx="0">
                  <c:v>5</c:v>
                </c:pt>
                <c:pt idx="1">
                  <c:v>0</c:v>
                </c:pt>
                <c:pt idx="2">
                  <c:v>9.1</c:v>
                </c:pt>
                <c:pt idx="3">
                  <c:v>12.5</c:v>
                </c:pt>
                <c:pt idx="4">
                  <c:v>2.1</c:v>
                </c:pt>
                <c:pt idx="5">
                  <c:v>10</c:v>
                </c:pt>
                <c:pt idx="6">
                  <c:v>12</c:v>
                </c:pt>
                <c:pt idx="7">
                  <c:v>0</c:v>
                </c:pt>
                <c:pt idx="8">
                  <c:v>0</c:v>
                </c:pt>
              </c:numCache>
            </c:numRef>
          </c:val>
          <c:extLst>
            <c:ext xmlns:c16="http://schemas.microsoft.com/office/drawing/2014/chart" uri="{C3380CC4-5D6E-409C-BE32-E72D297353CC}">
              <c16:uniqueId val="{00000005-3446-45F7-AE0A-DF408E829EF2}"/>
            </c:ext>
          </c:extLst>
        </c:ser>
        <c:ser>
          <c:idx val="4"/>
          <c:order val="4"/>
          <c:tx>
            <c:strRef>
              <c:f>ProjectTaskList!$L$4</c:f>
              <c:strCache>
                <c:ptCount val="1"/>
                <c:pt idx="0">
                  <c:v>Slippage</c:v>
                </c:pt>
              </c:strCache>
            </c:strRef>
          </c:tx>
          <c:spPr>
            <a:solidFill>
              <a:schemeClr val="accent2"/>
            </a:solidFill>
            <a:ln>
              <a:noFill/>
            </a:ln>
            <a:effectLst/>
          </c:spPr>
          <c:invertIfNegative val="0"/>
          <c:cat>
            <c:multiLvlStrRef>
              <c:f>ProjectTaskList!$A$5:$B$14</c:f>
              <c:multiLvlStrCache>
                <c:ptCount val="7"/>
                <c:lvl>
                  <c:pt idx="0">
                    <c:v>Task 1 Description</c:v>
                  </c:pt>
                  <c:pt idx="1">
                    <c:v>Task 2 Description</c:v>
                  </c:pt>
                  <c:pt idx="2">
                    <c:v>Task 1 Title</c:v>
                  </c:pt>
                  <c:pt idx="3">
                    <c:v>Task 2 Title</c:v>
                  </c:pt>
                  <c:pt idx="4">
                    <c:v>Task A</c:v>
                  </c:pt>
                  <c:pt idx="5">
                    <c:v>Task B</c:v>
                  </c:pt>
                  <c:pt idx="6">
                    <c:v>Task C</c:v>
                  </c:pt>
                </c:lvl>
                <c:lvl>
                  <c:pt idx="0">
                    <c:v>Project 1</c:v>
                  </c:pt>
                  <c:pt idx="2">
                    <c:v>Project 2</c:v>
                  </c:pt>
                  <c:pt idx="4">
                    <c:v>Project 3</c:v>
                  </c:pt>
                </c:lvl>
              </c:multiLvlStrCache>
            </c:multiLvlStrRef>
          </c:cat>
          <c:val>
            <c:numRef>
              <c:f>ProjectTaskList!$L$5:$L$14</c:f>
              <c:numCache>
                <c:formatCode>General</c:formatCode>
                <c:ptCount val="10"/>
                <c:pt idx="0">
                  <c:v>0</c:v>
                </c:pt>
                <c:pt idx="1">
                  <c:v>6</c:v>
                </c:pt>
                <c:pt idx="2">
                  <c:v>10</c:v>
                </c:pt>
                <c:pt idx="3">
                  <c:v>4</c:v>
                </c:pt>
                <c:pt idx="4">
                  <c:v>0</c:v>
                </c:pt>
                <c:pt idx="5">
                  <c:v>0</c:v>
                </c:pt>
                <c:pt idx="6">
                  <c:v>0</c:v>
                </c:pt>
                <c:pt idx="7">
                  <c:v>0</c:v>
                </c:pt>
                <c:pt idx="8">
                  <c:v>0</c:v>
                </c:pt>
              </c:numCache>
            </c:numRef>
          </c:val>
          <c:extLst>
            <c:ext xmlns:c16="http://schemas.microsoft.com/office/drawing/2014/chart" uri="{C3380CC4-5D6E-409C-BE32-E72D297353CC}">
              <c16:uniqueId val="{00000006-3446-45F7-AE0A-DF408E829EF2}"/>
            </c:ext>
          </c:extLst>
        </c:ser>
        <c:dLbls>
          <c:showLegendKey val="0"/>
          <c:showVal val="0"/>
          <c:showCatName val="0"/>
          <c:showSerName val="0"/>
          <c:showPercent val="0"/>
          <c:showBubbleSize val="0"/>
        </c:dLbls>
        <c:gapWidth val="20"/>
        <c:overlap val="100"/>
        <c:axId val="500243952"/>
        <c:axId val="500240344"/>
      </c:barChart>
      <c:catAx>
        <c:axId val="5002439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in val="42736"/>
        </c:scaling>
        <c:delete val="0"/>
        <c:axPos val="t"/>
        <c:majorGridlines>
          <c:spPr>
            <a:ln w="9525" cap="flat" cmpd="sng" algn="ctr">
              <a:solidFill>
                <a:schemeClr val="tx1">
                  <a:lumMod val="15000"/>
                  <a:lumOff val="85000"/>
                </a:schemeClr>
              </a:solidFill>
              <a:round/>
            </a:ln>
            <a:effectLst/>
          </c:spPr>
        </c:majorGridlines>
        <c:numFmt formatCode="[$-409]mmm\ d\,\ yyyy;@"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28"/>
      </c:valAx>
      <c:spPr>
        <a:noFill/>
        <a:ln>
          <a:noFill/>
        </a:ln>
        <a:effectLst/>
      </c:spPr>
    </c:plotArea>
    <c:legend>
      <c:legendPos val="t"/>
      <c:legendEntry>
        <c:idx val="0"/>
        <c:delete val="1"/>
      </c:legendEntry>
      <c:legendEntry>
        <c:idx val="1"/>
        <c:delete val="1"/>
      </c:legendEntry>
      <c:layout>
        <c:manualLayout>
          <c:xMode val="edge"/>
          <c:yMode val="edge"/>
          <c:x val="0.71851732017099401"/>
          <c:y val="1.8085106382978729E-2"/>
          <c:w val="0.27470906541980128"/>
          <c:h val="5.9356137064853043E-2"/>
        </c:manualLayout>
      </c:layout>
      <c:overlay val="0"/>
      <c:spPr>
        <a:solidFill>
          <a:sysClr val="window" lastClr="FFFFFF"/>
        </a:solid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0</xdr:row>
      <xdr:rowOff>28575</xdr:rowOff>
    </xdr:from>
    <xdr:to>
      <xdr:col>16</xdr:col>
      <xdr:colOff>25400</xdr:colOff>
      <xdr:row>1</xdr:row>
      <xdr:rowOff>9525</xdr:rowOff>
    </xdr:to>
    <xdr:pic>
      <xdr:nvPicPr>
        <xdr:cNvPr id="2" name="Picture 1">
          <a:extLst>
            <a:ext uri="{FF2B5EF4-FFF2-40B4-BE49-F238E27FC236}">
              <a16:creationId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53825" y="28575"/>
          <a:ext cx="1397000" cy="314325"/>
        </a:xfrm>
        <a:prstGeom prst="rect">
          <a:avLst/>
        </a:prstGeom>
      </xdr:spPr>
    </xdr:pic>
    <xdr:clientData/>
  </xdr:twoCellAnchor>
  <xdr:twoCellAnchor>
    <xdr:from>
      <xdr:col>0</xdr:col>
      <xdr:colOff>85724</xdr:colOff>
      <xdr:row>15</xdr:row>
      <xdr:rowOff>95250</xdr:rowOff>
    </xdr:from>
    <xdr:to>
      <xdr:col>12</xdr:col>
      <xdr:colOff>419100</xdr:colOff>
      <xdr:row>38</xdr:row>
      <xdr:rowOff>57150</xdr:rowOff>
    </xdr:to>
    <xdr:graphicFrame macro="">
      <xdr:nvGraphicFramePr>
        <xdr:cNvPr id="5" name="Chart 4">
          <a:extLst>
            <a:ext uri="{FF2B5EF4-FFF2-40B4-BE49-F238E27FC236}">
              <a16:creationId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task-list-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task-list-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8"/>
  <sheetViews>
    <sheetView showGridLines="0" tabSelected="1" workbookViewId="0">
      <selection activeCell="D3" sqref="D3"/>
    </sheetView>
  </sheetViews>
  <sheetFormatPr defaultRowHeight="14.25" x14ac:dyDescent="0.2"/>
  <cols>
    <col min="1" max="1" width="14.125" customWidth="1"/>
    <col min="2" max="2" width="22.125" customWidth="1"/>
    <col min="3" max="3" width="10.125" customWidth="1"/>
    <col min="4" max="4" width="11.125" style="13" customWidth="1"/>
    <col min="5" max="6" width="11.125" customWidth="1"/>
    <col min="7" max="7" width="9.25" customWidth="1"/>
    <col min="8" max="8" width="11.125" customWidth="1"/>
    <col min="9" max="12" width="9" customWidth="1"/>
    <col min="13" max="13" width="6.5" customWidth="1"/>
  </cols>
  <sheetData>
    <row r="1" spans="1:15" ht="26.25" x14ac:dyDescent="0.4">
      <c r="A1" s="1" t="s">
        <v>21</v>
      </c>
      <c r="B1" s="1"/>
      <c r="C1" s="1"/>
      <c r="D1" s="12"/>
      <c r="E1" s="2"/>
      <c r="F1" s="2"/>
      <c r="G1" s="2"/>
      <c r="H1" s="2"/>
      <c r="I1" s="2"/>
      <c r="J1" s="2"/>
      <c r="K1" s="2"/>
      <c r="L1" s="2"/>
      <c r="M1" s="2"/>
    </row>
    <row r="2" spans="1:15" ht="19.5" customHeight="1" x14ac:dyDescent="0.2">
      <c r="K2" s="44" t="s">
        <v>51</v>
      </c>
      <c r="O2" s="14" t="s">
        <v>14</v>
      </c>
    </row>
    <row r="3" spans="1:15" ht="19.5" customHeight="1" x14ac:dyDescent="0.2">
      <c r="C3" s="16" t="s">
        <v>19</v>
      </c>
      <c r="D3" s="17">
        <v>42736</v>
      </c>
      <c r="O3" s="15" t="s">
        <v>11</v>
      </c>
    </row>
    <row r="4" spans="1:15" ht="33" customHeight="1" x14ac:dyDescent="0.2">
      <c r="A4" s="22" t="s">
        <v>23</v>
      </c>
      <c r="B4" s="23" t="s">
        <v>15</v>
      </c>
      <c r="C4" s="24" t="s">
        <v>0</v>
      </c>
      <c r="D4" s="25" t="s">
        <v>20</v>
      </c>
      <c r="E4" s="25" t="s">
        <v>35</v>
      </c>
      <c r="F4" s="25" t="s">
        <v>34</v>
      </c>
      <c r="G4" s="37" t="s">
        <v>13</v>
      </c>
      <c r="H4" s="36" t="s">
        <v>19</v>
      </c>
      <c r="I4" s="36" t="s">
        <v>39</v>
      </c>
      <c r="J4" s="36" t="s">
        <v>36</v>
      </c>
      <c r="K4" s="36" t="s">
        <v>37</v>
      </c>
      <c r="L4" s="36" t="s">
        <v>38</v>
      </c>
      <c r="M4" s="40" t="s">
        <v>47</v>
      </c>
    </row>
    <row r="5" spans="1:15" s="11" customFormat="1" ht="22.5" customHeight="1" x14ac:dyDescent="0.2">
      <c r="A5" s="35" t="s">
        <v>24</v>
      </c>
      <c r="B5" s="34" t="s">
        <v>27</v>
      </c>
      <c r="C5" s="18" t="s">
        <v>16</v>
      </c>
      <c r="D5" s="19">
        <v>42740</v>
      </c>
      <c r="E5" s="20">
        <f>D5+10</f>
        <v>42750</v>
      </c>
      <c r="F5" s="20">
        <f>E5</f>
        <v>42750</v>
      </c>
      <c r="G5" s="21">
        <v>0.5</v>
      </c>
      <c r="H5" s="26">
        <f t="shared" ref="H5:H13" si="0">$D$3</f>
        <v>42736</v>
      </c>
      <c r="I5" s="27">
        <f t="shared" ref="I5:I13" si="1">IF(ISBLANK(D5),0,D5-H5)</f>
        <v>4</v>
      </c>
      <c r="J5" s="27">
        <f>$G5*$M5</f>
        <v>5</v>
      </c>
      <c r="K5" s="27">
        <f>M5-J5</f>
        <v>5</v>
      </c>
      <c r="L5" s="27">
        <f>IF(ISBLANK(F5),0,(F5-D5)-M5)</f>
        <v>0</v>
      </c>
      <c r="M5" s="38">
        <f t="shared" ref="M5:M13" si="2">IF(ISBLANK(E5),0,E5-D5)</f>
        <v>10</v>
      </c>
    </row>
    <row r="6" spans="1:15" s="11" customFormat="1" ht="22.5" customHeight="1" x14ac:dyDescent="0.2">
      <c r="A6" s="35"/>
      <c r="B6" s="34" t="s">
        <v>28</v>
      </c>
      <c r="C6" s="18" t="s">
        <v>17</v>
      </c>
      <c r="D6" s="19">
        <v>42745</v>
      </c>
      <c r="E6" s="20">
        <f>D6+7</f>
        <v>42752</v>
      </c>
      <c r="F6" s="20">
        <v>42758</v>
      </c>
      <c r="G6" s="21">
        <v>1</v>
      </c>
      <c r="H6" s="26">
        <f t="shared" si="0"/>
        <v>42736</v>
      </c>
      <c r="I6" s="27">
        <f t="shared" si="1"/>
        <v>9</v>
      </c>
      <c r="J6" s="27">
        <f t="shared" ref="J6:J13" si="3">$G6*$M6</f>
        <v>7</v>
      </c>
      <c r="K6" s="27">
        <f t="shared" ref="K6:K11" si="4">M6-J6</f>
        <v>0</v>
      </c>
      <c r="L6" s="27">
        <f t="shared" ref="L6:L11" si="5">IF(ISBLANK(F6),0,(F6-D6)-M6)</f>
        <v>6</v>
      </c>
      <c r="M6" s="38">
        <f t="shared" si="2"/>
        <v>7</v>
      </c>
    </row>
    <row r="7" spans="1:15" s="11" customFormat="1" ht="22.5" customHeight="1" x14ac:dyDescent="0.2">
      <c r="A7" s="35" t="s">
        <v>25</v>
      </c>
      <c r="B7" s="34" t="s">
        <v>32</v>
      </c>
      <c r="C7" s="18" t="s">
        <v>18</v>
      </c>
      <c r="D7" s="19">
        <v>42781</v>
      </c>
      <c r="E7" s="20">
        <f>D7+13</f>
        <v>42794</v>
      </c>
      <c r="F7" s="20">
        <v>42804</v>
      </c>
      <c r="G7" s="21">
        <v>0.3</v>
      </c>
      <c r="H7" s="26">
        <f t="shared" si="0"/>
        <v>42736</v>
      </c>
      <c r="I7" s="27">
        <f t="shared" si="1"/>
        <v>45</v>
      </c>
      <c r="J7" s="27">
        <f t="shared" si="3"/>
        <v>3.9</v>
      </c>
      <c r="K7" s="27">
        <f t="shared" si="4"/>
        <v>9.1</v>
      </c>
      <c r="L7" s="27">
        <f t="shared" si="5"/>
        <v>10</v>
      </c>
      <c r="M7" s="38">
        <f t="shared" si="2"/>
        <v>13</v>
      </c>
    </row>
    <row r="8" spans="1:15" s="11" customFormat="1" ht="22.5" customHeight="1" x14ac:dyDescent="0.2">
      <c r="A8" s="35"/>
      <c r="B8" s="34" t="s">
        <v>33</v>
      </c>
      <c r="C8" s="18" t="s">
        <v>16</v>
      </c>
      <c r="D8" s="19">
        <v>42742</v>
      </c>
      <c r="E8" s="20">
        <v>42767</v>
      </c>
      <c r="F8" s="20">
        <v>42771</v>
      </c>
      <c r="G8" s="21">
        <v>0.5</v>
      </c>
      <c r="H8" s="26">
        <f t="shared" si="0"/>
        <v>42736</v>
      </c>
      <c r="I8" s="27">
        <f t="shared" si="1"/>
        <v>6</v>
      </c>
      <c r="J8" s="27">
        <f t="shared" si="3"/>
        <v>12.5</v>
      </c>
      <c r="K8" s="27">
        <f t="shared" si="4"/>
        <v>12.5</v>
      </c>
      <c r="L8" s="27">
        <f t="shared" si="5"/>
        <v>4</v>
      </c>
      <c r="M8" s="38">
        <f t="shared" si="2"/>
        <v>25</v>
      </c>
    </row>
    <row r="9" spans="1:15" s="11" customFormat="1" ht="22.5" customHeight="1" x14ac:dyDescent="0.2">
      <c r="A9" s="35" t="s">
        <v>26</v>
      </c>
      <c r="B9" s="34" t="s">
        <v>29</v>
      </c>
      <c r="C9" s="18" t="s">
        <v>18</v>
      </c>
      <c r="D9" s="19">
        <v>42781</v>
      </c>
      <c r="E9" s="20">
        <f>D9+3</f>
        <v>42784</v>
      </c>
      <c r="F9" s="20"/>
      <c r="G9" s="21">
        <v>0.3</v>
      </c>
      <c r="H9" s="26">
        <f t="shared" si="0"/>
        <v>42736</v>
      </c>
      <c r="I9" s="27">
        <f t="shared" si="1"/>
        <v>45</v>
      </c>
      <c r="J9" s="27">
        <f t="shared" si="3"/>
        <v>0.89999999999999991</v>
      </c>
      <c r="K9" s="27">
        <f t="shared" si="4"/>
        <v>2.1</v>
      </c>
      <c r="L9" s="27">
        <f t="shared" si="5"/>
        <v>0</v>
      </c>
      <c r="M9" s="38">
        <f t="shared" si="2"/>
        <v>3</v>
      </c>
    </row>
    <row r="10" spans="1:15" s="11" customFormat="1" ht="22.5" customHeight="1" x14ac:dyDescent="0.2">
      <c r="A10" s="35"/>
      <c r="B10" s="34" t="s">
        <v>30</v>
      </c>
      <c r="C10" s="18" t="s">
        <v>18</v>
      </c>
      <c r="D10" s="19">
        <v>42791</v>
      </c>
      <c r="E10" s="20">
        <f>D10+10</f>
        <v>42801</v>
      </c>
      <c r="F10" s="20"/>
      <c r="G10" s="21"/>
      <c r="H10" s="26">
        <f t="shared" si="0"/>
        <v>42736</v>
      </c>
      <c r="I10" s="27">
        <f t="shared" si="1"/>
        <v>55</v>
      </c>
      <c r="J10" s="27">
        <f t="shared" si="3"/>
        <v>0</v>
      </c>
      <c r="K10" s="27">
        <f t="shared" si="4"/>
        <v>10</v>
      </c>
      <c r="L10" s="27">
        <f t="shared" si="5"/>
        <v>0</v>
      </c>
      <c r="M10" s="38">
        <f t="shared" si="2"/>
        <v>10</v>
      </c>
    </row>
    <row r="11" spans="1:15" s="11" customFormat="1" ht="22.5" customHeight="1" x14ac:dyDescent="0.2">
      <c r="A11" s="35"/>
      <c r="B11" s="34" t="s">
        <v>31</v>
      </c>
      <c r="C11" s="18" t="s">
        <v>18</v>
      </c>
      <c r="D11" s="19">
        <v>42804</v>
      </c>
      <c r="E11" s="20">
        <f>D11+12</f>
        <v>42816</v>
      </c>
      <c r="F11" s="20"/>
      <c r="G11" s="21"/>
      <c r="H11" s="26">
        <f t="shared" si="0"/>
        <v>42736</v>
      </c>
      <c r="I11" s="27">
        <f t="shared" si="1"/>
        <v>68</v>
      </c>
      <c r="J11" s="27">
        <f t="shared" si="3"/>
        <v>0</v>
      </c>
      <c r="K11" s="27">
        <f t="shared" si="4"/>
        <v>12</v>
      </c>
      <c r="L11" s="27">
        <f t="shared" si="5"/>
        <v>0</v>
      </c>
      <c r="M11" s="38">
        <f t="shared" si="2"/>
        <v>12</v>
      </c>
    </row>
    <row r="12" spans="1:15" s="11" customFormat="1" ht="22.5" customHeight="1" x14ac:dyDescent="0.2">
      <c r="A12" s="35"/>
      <c r="B12" s="34"/>
      <c r="C12" s="18"/>
      <c r="D12" s="19"/>
      <c r="E12" s="20"/>
      <c r="F12" s="20"/>
      <c r="G12" s="21"/>
      <c r="H12" s="26">
        <f t="shared" si="0"/>
        <v>42736</v>
      </c>
      <c r="I12" s="27">
        <f t="shared" si="1"/>
        <v>0</v>
      </c>
      <c r="J12" s="27">
        <f t="shared" si="3"/>
        <v>0</v>
      </c>
      <c r="K12" s="27">
        <f t="shared" ref="K12" si="6">M12-J12</f>
        <v>0</v>
      </c>
      <c r="L12" s="27">
        <f t="shared" ref="L12" si="7">IF(ISBLANK(F12),0,(F12-D12)-M12)</f>
        <v>0</v>
      </c>
      <c r="M12" s="38">
        <f t="shared" si="2"/>
        <v>0</v>
      </c>
    </row>
    <row r="13" spans="1:15" s="11" customFormat="1" ht="22.5" customHeight="1" x14ac:dyDescent="0.2">
      <c r="A13" s="35"/>
      <c r="B13" s="34"/>
      <c r="C13" s="18"/>
      <c r="D13" s="19"/>
      <c r="E13" s="20"/>
      <c r="F13" s="20"/>
      <c r="G13" s="21"/>
      <c r="H13" s="26">
        <f t="shared" si="0"/>
        <v>42736</v>
      </c>
      <c r="I13" s="27">
        <f t="shared" si="1"/>
        <v>0</v>
      </c>
      <c r="J13" s="27">
        <f t="shared" si="3"/>
        <v>0</v>
      </c>
      <c r="K13" s="27">
        <f t="shared" ref="K13" si="8">M13-J13</f>
        <v>0</v>
      </c>
      <c r="L13" s="27">
        <f t="shared" ref="L13" si="9">IF(ISBLANK(F13),0,(F13-D13)-M13)</f>
        <v>0</v>
      </c>
      <c r="M13" s="38">
        <f t="shared" si="2"/>
        <v>0</v>
      </c>
    </row>
    <row r="14" spans="1:15" s="11" customFormat="1" ht="22.5" customHeight="1" x14ac:dyDescent="0.2">
      <c r="A14" s="28"/>
      <c r="B14" s="33"/>
      <c r="C14" s="33" t="s">
        <v>22</v>
      </c>
      <c r="D14" s="29"/>
      <c r="E14" s="30"/>
      <c r="F14" s="30"/>
      <c r="G14" s="32"/>
      <c r="H14" s="30"/>
      <c r="I14" s="31"/>
      <c r="J14" s="31"/>
      <c r="K14" s="31"/>
      <c r="L14" s="31"/>
      <c r="M14" s="39"/>
    </row>
    <row r="18" spans="12:12" x14ac:dyDescent="0.2">
      <c r="L18" s="44" t="s">
        <v>50</v>
      </c>
    </row>
  </sheetData>
  <conditionalFormatting sqref="G5:G14">
    <cfRule type="dataBar" priority="4">
      <dataBar>
        <cfvo type="num" val="0"/>
        <cfvo type="num" val="1"/>
        <color rgb="FF63C384"/>
      </dataBar>
      <extLst>
        <ext xmlns:x14="http://schemas.microsoft.com/office/spreadsheetml/2009/9/main" uri="{B025F937-C7B1-47D3-B67F-A62EFF666E3E}">
          <x14:id>{C418AF5D-1E15-4890-9C99-E5C9D08F1B88}</x14:id>
        </ext>
      </extLst>
    </cfRule>
  </conditionalFormatting>
  <conditionalFormatting sqref="C5:C13">
    <cfRule type="containsText" dxfId="2" priority="1" operator="containsText" text="LOW">
      <formula>NOT(ISERROR(SEARCH("LOW",C5)))</formula>
    </cfRule>
    <cfRule type="containsText" dxfId="1" priority="2" operator="containsText" text="MEDIUM">
      <formula>NOT(ISERROR(SEARCH("MEDIUM",C5)))</formula>
    </cfRule>
    <cfRule type="containsText" dxfId="0" priority="3" operator="containsText" text="HIGH">
      <formula>NOT(ISERROR(SEARCH("HIGH",C5)))</formula>
    </cfRule>
  </conditionalFormatting>
  <dataValidations count="1">
    <dataValidation type="list" allowBlank="1" showInputMessage="1" showErrorMessage="1" sqref="C5:C13">
      <formula1>"HIGH,MEDIUM,LOW"</formula1>
    </dataValidation>
  </dataValidations>
  <hyperlinks>
    <hyperlink ref="O2" r:id="rId1"/>
  </hyperlinks>
  <pageMargins left="0.5" right="0.5" top="0.5" bottom="0.5" header="0.3" footer="0.3"/>
  <pageSetup scale="82" fitToHeight="0" orientation="landscape" r:id="rId2"/>
  <headerFooter scaleWithDoc="0">
    <oddFooter>&amp;L&amp;"Arial,Regular"&amp;9&amp;K01+045https://www.vertex42.com/ExcelTemplates/task-list-template.html&amp;R&amp;"Arial,Regular"&amp;9&amp;K01+045Project Task List Template © 2017 by Vertex42.com</oddFooter>
  </headerFooter>
  <drawing r:id="rId3"/>
  <extLst>
    <ext xmlns:x14="http://schemas.microsoft.com/office/spreadsheetml/2009/9/main" uri="{78C0D931-6437-407d-A8EE-F0AAD7539E65}">
      <x14:conditionalFormattings>
        <x14:conditionalFormatting xmlns:xm="http://schemas.microsoft.com/office/excel/2006/main">
          <x14:cfRule type="dataBar" id="{C418AF5D-1E15-4890-9C99-E5C9D08F1B88}">
            <x14:dataBar minLength="0" maxLength="100" border="1" gradient="0">
              <x14:cfvo type="num">
                <xm:f>0</xm:f>
              </x14:cfvo>
              <x14:cfvo type="num">
                <xm:f>1</xm:f>
              </x14:cfvo>
              <x14:borderColor theme="0"/>
              <x14:negativeFillColor rgb="FFFF0000"/>
              <x14:axisColor rgb="FF000000"/>
            </x14:dataBar>
          </x14:cfRule>
          <xm:sqref>G5:G14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election activeCell="A2" sqref="A2"/>
    </sheetView>
  </sheetViews>
  <sheetFormatPr defaultRowHeight="14.25" x14ac:dyDescent="0.2"/>
  <cols>
    <col min="1" max="1" width="9" customWidth="1"/>
    <col min="2" max="2" width="68.5" customWidth="1"/>
    <col min="3" max="3" width="6" customWidth="1"/>
  </cols>
  <sheetData>
    <row r="1" spans="1:4" ht="33" customHeight="1" x14ac:dyDescent="0.2">
      <c r="A1" s="3" t="s">
        <v>1</v>
      </c>
      <c r="B1" s="3"/>
      <c r="C1" s="4" t="s">
        <v>12</v>
      </c>
    </row>
    <row r="2" spans="1:4" x14ac:dyDescent="0.2">
      <c r="C2" s="5" t="s">
        <v>46</v>
      </c>
    </row>
    <row r="4" spans="1:4" ht="15" x14ac:dyDescent="0.25">
      <c r="A4" s="7" t="s">
        <v>2</v>
      </c>
      <c r="B4" s="6"/>
      <c r="D4" s="6"/>
    </row>
    <row r="5" spans="1:4" ht="71.25" x14ac:dyDescent="0.2">
      <c r="B5" s="8" t="s">
        <v>42</v>
      </c>
      <c r="D5" s="6"/>
    </row>
    <row r="6" spans="1:4" x14ac:dyDescent="0.2">
      <c r="B6" s="41"/>
      <c r="D6" s="6"/>
    </row>
    <row r="7" spans="1:4" ht="15" x14ac:dyDescent="0.2">
      <c r="B7" s="43" t="s">
        <v>49</v>
      </c>
      <c r="D7" s="6"/>
    </row>
    <row r="8" spans="1:4" ht="15" x14ac:dyDescent="0.2">
      <c r="B8" s="42" t="s">
        <v>48</v>
      </c>
      <c r="D8" s="6"/>
    </row>
    <row r="9" spans="1:4" x14ac:dyDescent="0.2">
      <c r="B9" s="41"/>
      <c r="D9" s="6"/>
    </row>
    <row r="10" spans="1:4" x14ac:dyDescent="0.2">
      <c r="B10" s="8"/>
      <c r="D10" s="6"/>
    </row>
    <row r="11" spans="1:4" ht="15" x14ac:dyDescent="0.25">
      <c r="A11" s="7" t="s">
        <v>41</v>
      </c>
      <c r="B11" s="8"/>
      <c r="D11" s="6"/>
    </row>
    <row r="12" spans="1:4" ht="42.75" x14ac:dyDescent="0.2">
      <c r="B12" s="8" t="s">
        <v>40</v>
      </c>
      <c r="D12" s="6"/>
    </row>
    <row r="13" spans="1:4" x14ac:dyDescent="0.2">
      <c r="B13" s="8"/>
      <c r="D13" s="6"/>
    </row>
    <row r="14" spans="1:4" ht="15" x14ac:dyDescent="0.25">
      <c r="A14" s="7" t="s">
        <v>43</v>
      </c>
      <c r="B14" s="8"/>
      <c r="D14" s="6"/>
    </row>
    <row r="15" spans="1:4" ht="28.5" x14ac:dyDescent="0.2">
      <c r="B15" s="8" t="s">
        <v>44</v>
      </c>
      <c r="D15" s="6"/>
    </row>
    <row r="16" spans="1:4" x14ac:dyDescent="0.2">
      <c r="B16" s="8"/>
      <c r="D16" s="6"/>
    </row>
    <row r="17" spans="1:4" ht="15" x14ac:dyDescent="0.25">
      <c r="A17" s="7" t="s">
        <v>7</v>
      </c>
      <c r="B17" s="8"/>
      <c r="D17" s="6"/>
    </row>
    <row r="18" spans="1:4" ht="42.75" x14ac:dyDescent="0.2">
      <c r="B18" s="8" t="s">
        <v>45</v>
      </c>
    </row>
    <row r="19" spans="1:4" x14ac:dyDescent="0.2">
      <c r="B19" s="8"/>
    </row>
    <row r="20" spans="1:4" ht="28.5" x14ac:dyDescent="0.2">
      <c r="B20" s="8" t="s">
        <v>8</v>
      </c>
    </row>
    <row r="22" spans="1:4" ht="15" x14ac:dyDescent="0.25">
      <c r="A22" s="7" t="s">
        <v>3</v>
      </c>
      <c r="B22" s="6"/>
    </row>
    <row r="23" spans="1:4" ht="28.5" x14ac:dyDescent="0.2">
      <c r="B23" s="8" t="s">
        <v>5</v>
      </c>
    </row>
    <row r="24" spans="1:4" x14ac:dyDescent="0.2">
      <c r="B24" s="6"/>
    </row>
    <row r="25" spans="1:4" ht="42.75" x14ac:dyDescent="0.2">
      <c r="B25" s="9" t="s">
        <v>4</v>
      </c>
    </row>
    <row r="26" spans="1:4" x14ac:dyDescent="0.2">
      <c r="B26" s="6"/>
    </row>
    <row r="27" spans="1:4" x14ac:dyDescent="0.2">
      <c r="B27" s="10" t="s">
        <v>6</v>
      </c>
    </row>
    <row r="28" spans="1:4" x14ac:dyDescent="0.2">
      <c r="B28" s="6"/>
    </row>
    <row r="29" spans="1:4" ht="15" x14ac:dyDescent="0.25">
      <c r="A29" s="7" t="s">
        <v>9</v>
      </c>
      <c r="B29" s="8"/>
    </row>
    <row r="30" spans="1:4" ht="28.5" x14ac:dyDescent="0.2">
      <c r="B30" s="8" t="s">
        <v>10</v>
      </c>
    </row>
  </sheetData>
  <hyperlinks>
    <hyperlink ref="C2" r:id="rId1"/>
    <hyperlink ref="B27" r:id="rId2"/>
    <hyperlink ref="B8"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ProjectTaskList</vt:lpstr>
      <vt:lpstr>Help</vt:lpstr>
      <vt:lpstr>ProjectTaskList!Print_Area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Task List with Gantt Chart</dc:title>
  <dc:creator>Vertex42.com</dc:creator>
  <dc:description>(c) 2017 Vertex42 LLC. All Rights Reserved.</dc:description>
  <cp:lastModifiedBy>Vertex42.com Templates</cp:lastModifiedBy>
  <cp:lastPrinted>2017-01-10T22:42:33Z</cp:lastPrinted>
  <dcterms:created xsi:type="dcterms:W3CDTF">2017-01-09T18:01:51Z</dcterms:created>
  <dcterms:modified xsi:type="dcterms:W3CDTF">2017-01-26T21:19:06Z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