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school\"/>
    </mc:Choice>
  </mc:AlternateContent>
  <bookViews>
    <workbookView xWindow="240" yWindow="90" windowWidth="14955" windowHeight="10740"/>
  </bookViews>
  <sheets>
    <sheet name="YearlyCalendar" sheetId="2" r:id="rId1"/>
  </sheets>
  <definedNames>
    <definedName name="month">YearlyCalendar!$L$4</definedName>
    <definedName name="_xlnm.Print_Area" localSheetId="0">YearlyCalendar!$B$7:$X$67</definedName>
    <definedName name="startday">YearlyCalendar!$T$4</definedName>
    <definedName name="valuevx">42.314159</definedName>
    <definedName name="vertex42_copyright" hidden="1">"© 2013-2018 Vertex42 LLC"</definedName>
    <definedName name="vertex42_id" hidden="1">"school-district-calendar.xlsx"</definedName>
    <definedName name="vertex42_title" hidden="1">"School District Calendar Template"</definedName>
    <definedName name="year">YearlyCalendar!$D$4</definedName>
  </definedNames>
  <calcPr calcId="162913"/>
</workbook>
</file>

<file path=xl/calcChain.xml><?xml version="1.0" encoding="utf-8"?>
<calcChain xmlns="http://schemas.openxmlformats.org/spreadsheetml/2006/main">
  <c r="X9" i="2" l="1"/>
  <c r="W9" i="2"/>
  <c r="V9" i="2"/>
  <c r="U9" i="2"/>
  <c r="T9" i="2"/>
  <c r="S9" i="2"/>
  <c r="R9" i="2"/>
  <c r="X17" i="2"/>
  <c r="W17" i="2"/>
  <c r="V17" i="2"/>
  <c r="U17" i="2"/>
  <c r="T17" i="2"/>
  <c r="S17" i="2"/>
  <c r="R17" i="2"/>
  <c r="X25" i="2"/>
  <c r="W25" i="2"/>
  <c r="V25" i="2"/>
  <c r="U25" i="2"/>
  <c r="T25" i="2"/>
  <c r="S25" i="2"/>
  <c r="R25" i="2"/>
  <c r="X33" i="2"/>
  <c r="W33" i="2"/>
  <c r="V33" i="2"/>
  <c r="U33" i="2"/>
  <c r="T33" i="2"/>
  <c r="S33" i="2"/>
  <c r="R33" i="2"/>
  <c r="X41" i="2"/>
  <c r="W41" i="2"/>
  <c r="V41" i="2"/>
  <c r="U41" i="2"/>
  <c r="T41" i="2"/>
  <c r="S41" i="2"/>
  <c r="R41" i="2"/>
  <c r="X49" i="2"/>
  <c r="W49" i="2"/>
  <c r="V49" i="2"/>
  <c r="U49" i="2"/>
  <c r="T49" i="2"/>
  <c r="S49" i="2"/>
  <c r="R49" i="2"/>
  <c r="H49" i="2"/>
  <c r="G49" i="2"/>
  <c r="F49" i="2"/>
  <c r="E49" i="2"/>
  <c r="D49" i="2"/>
  <c r="C49" i="2"/>
  <c r="B49" i="2"/>
  <c r="H41" i="2"/>
  <c r="G41" i="2"/>
  <c r="F41" i="2"/>
  <c r="E41" i="2"/>
  <c r="D41" i="2"/>
  <c r="C41" i="2"/>
  <c r="B41" i="2"/>
  <c r="H33" i="2"/>
  <c r="G33" i="2"/>
  <c r="F33" i="2"/>
  <c r="E33" i="2"/>
  <c r="D33" i="2"/>
  <c r="C33" i="2"/>
  <c r="B33" i="2"/>
  <c r="H25" i="2"/>
  <c r="G25" i="2"/>
  <c r="F25" i="2"/>
  <c r="E25" i="2"/>
  <c r="D25" i="2"/>
  <c r="C25" i="2"/>
  <c r="B25" i="2"/>
  <c r="H17" i="2"/>
  <c r="G17" i="2"/>
  <c r="F17" i="2"/>
  <c r="E17" i="2"/>
  <c r="D17" i="2"/>
  <c r="C17" i="2"/>
  <c r="B17" i="2"/>
  <c r="H9" i="2"/>
  <c r="G9" i="2"/>
  <c r="F9" i="2"/>
  <c r="E9" i="2"/>
  <c r="D9" i="2"/>
  <c r="C9" i="2"/>
  <c r="B9" i="2"/>
  <c r="B8" i="2" l="1"/>
  <c r="B7" i="2"/>
  <c r="B16" i="2" l="1"/>
  <c r="B10" i="2"/>
  <c r="C10" i="2" s="1"/>
  <c r="D10" i="2" s="1"/>
  <c r="E10" i="2" s="1"/>
  <c r="F10" i="2" s="1"/>
  <c r="G10" i="2" s="1"/>
  <c r="H10" i="2" s="1"/>
  <c r="B11" i="2" s="1"/>
  <c r="C11" i="2" s="1"/>
  <c r="D11" i="2" s="1"/>
  <c r="E11" i="2" s="1"/>
  <c r="F11" i="2" s="1"/>
  <c r="G11" i="2" s="1"/>
  <c r="H11" i="2" s="1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24" i="2" l="1"/>
  <c r="B18" i="2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6" i="2" l="1"/>
  <c r="C26" i="2" s="1"/>
  <c r="D26" i="2" s="1"/>
  <c r="E26" i="2" s="1"/>
  <c r="F26" i="2" s="1"/>
  <c r="G26" i="2" s="1"/>
  <c r="H26" i="2" s="1"/>
  <c r="B27" i="2" s="1"/>
  <c r="C27" i="2" s="1"/>
  <c r="D27" i="2" s="1"/>
  <c r="E27" i="2" s="1"/>
  <c r="F27" i="2" s="1"/>
  <c r="G27" i="2" s="1"/>
  <c r="H27" i="2" s="1"/>
  <c r="B28" i="2" s="1"/>
  <c r="C28" i="2" s="1"/>
  <c r="D28" i="2" s="1"/>
  <c r="E28" i="2" s="1"/>
  <c r="F28" i="2" s="1"/>
  <c r="G28" i="2" s="1"/>
  <c r="H28" i="2" s="1"/>
  <c r="B29" i="2" s="1"/>
  <c r="C29" i="2" s="1"/>
  <c r="D29" i="2" s="1"/>
  <c r="E29" i="2" s="1"/>
  <c r="F29" i="2" s="1"/>
  <c r="G29" i="2" s="1"/>
  <c r="H29" i="2" s="1"/>
  <c r="B30" i="2" s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/>
  <c r="B34" i="2" l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B36" i="2" s="1"/>
  <c r="C36" i="2" s="1"/>
  <c r="D36" i="2" s="1"/>
  <c r="E36" i="2" s="1"/>
  <c r="F36" i="2" s="1"/>
  <c r="G36" i="2" s="1"/>
  <c r="H36" i="2" s="1"/>
  <c r="B37" i="2" s="1"/>
  <c r="C37" i="2" s="1"/>
  <c r="D37" i="2" s="1"/>
  <c r="E37" i="2" s="1"/>
  <c r="F37" i="2" s="1"/>
  <c r="G37" i="2" s="1"/>
  <c r="H37" i="2" s="1"/>
  <c r="B38" i="2" s="1"/>
  <c r="C38" i="2" s="1"/>
  <c r="D38" i="2" s="1"/>
  <c r="E38" i="2" s="1"/>
  <c r="F38" i="2" s="1"/>
  <c r="G38" i="2" s="1"/>
  <c r="H38" i="2" s="1"/>
  <c r="B39" i="2" s="1"/>
  <c r="C39" i="2" s="1"/>
  <c r="D39" i="2" s="1"/>
  <c r="E39" i="2" s="1"/>
  <c r="F39" i="2" s="1"/>
  <c r="G39" i="2" s="1"/>
  <c r="H39" i="2" s="1"/>
  <c r="B40" i="2"/>
  <c r="B42" i="2" l="1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B44" i="2" s="1"/>
  <c r="C44" i="2" s="1"/>
  <c r="D44" i="2" s="1"/>
  <c r="E44" i="2" s="1"/>
  <c r="F44" i="2" s="1"/>
  <c r="G44" i="2" s="1"/>
  <c r="H44" i="2" s="1"/>
  <c r="B45" i="2" s="1"/>
  <c r="C45" i="2" s="1"/>
  <c r="D45" i="2" s="1"/>
  <c r="E45" i="2" s="1"/>
  <c r="F45" i="2" s="1"/>
  <c r="G45" i="2" s="1"/>
  <c r="H45" i="2" s="1"/>
  <c r="B46" i="2" s="1"/>
  <c r="C46" i="2" s="1"/>
  <c r="D46" i="2" s="1"/>
  <c r="E46" i="2" s="1"/>
  <c r="F46" i="2" s="1"/>
  <c r="G46" i="2" s="1"/>
  <c r="H46" i="2" s="1"/>
  <c r="B47" i="2" s="1"/>
  <c r="C47" i="2" s="1"/>
  <c r="D47" i="2" s="1"/>
  <c r="E47" i="2" s="1"/>
  <c r="F47" i="2" s="1"/>
  <c r="G47" i="2" s="1"/>
  <c r="H47" i="2" s="1"/>
  <c r="B48" i="2"/>
  <c r="B50" i="2" l="1"/>
  <c r="C50" i="2" s="1"/>
  <c r="D50" i="2" s="1"/>
  <c r="E50" i="2" s="1"/>
  <c r="F50" i="2" s="1"/>
  <c r="G50" i="2" s="1"/>
  <c r="H50" i="2" s="1"/>
  <c r="B51" i="2" s="1"/>
  <c r="C51" i="2" s="1"/>
  <c r="D51" i="2" s="1"/>
  <c r="E51" i="2" s="1"/>
  <c r="F51" i="2" s="1"/>
  <c r="G51" i="2" s="1"/>
  <c r="H51" i="2" s="1"/>
  <c r="B52" i="2" s="1"/>
  <c r="C52" i="2" s="1"/>
  <c r="D52" i="2" s="1"/>
  <c r="E52" i="2" s="1"/>
  <c r="F52" i="2" s="1"/>
  <c r="G52" i="2" s="1"/>
  <c r="H52" i="2" s="1"/>
  <c r="B53" i="2" s="1"/>
  <c r="C53" i="2" s="1"/>
  <c r="D53" i="2" s="1"/>
  <c r="E53" i="2" s="1"/>
  <c r="F53" i="2" s="1"/>
  <c r="G53" i="2" s="1"/>
  <c r="H53" i="2" s="1"/>
  <c r="B54" i="2" s="1"/>
  <c r="C54" i="2" s="1"/>
  <c r="D54" i="2" s="1"/>
  <c r="E54" i="2" s="1"/>
  <c r="F54" i="2" s="1"/>
  <c r="G54" i="2" s="1"/>
  <c r="H54" i="2" s="1"/>
  <c r="B55" i="2" s="1"/>
  <c r="C55" i="2" s="1"/>
  <c r="D55" i="2" s="1"/>
  <c r="E55" i="2" s="1"/>
  <c r="F55" i="2" s="1"/>
  <c r="G55" i="2" s="1"/>
  <c r="H55" i="2" s="1"/>
  <c r="R8" i="2"/>
  <c r="R10" i="2" l="1"/>
  <c r="S10" i="2" s="1"/>
  <c r="T10" i="2" s="1"/>
  <c r="U10" i="2" s="1"/>
  <c r="V10" i="2" s="1"/>
  <c r="W10" i="2" s="1"/>
  <c r="X10" i="2" s="1"/>
  <c r="R11" i="2" s="1"/>
  <c r="S11" i="2" s="1"/>
  <c r="T11" i="2" s="1"/>
  <c r="U11" i="2" s="1"/>
  <c r="V11" i="2" s="1"/>
  <c r="W11" i="2" s="1"/>
  <c r="X11" i="2" s="1"/>
  <c r="R12" i="2" s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R16" i="2"/>
  <c r="R18" i="2" l="1"/>
  <c r="S18" i="2" s="1"/>
  <c r="T18" i="2" s="1"/>
  <c r="U18" i="2" s="1"/>
  <c r="V18" i="2" s="1"/>
  <c r="W18" i="2" s="1"/>
  <c r="X18" i="2" s="1"/>
  <c r="R19" i="2" s="1"/>
  <c r="S19" i="2" s="1"/>
  <c r="T19" i="2" s="1"/>
  <c r="U19" i="2" s="1"/>
  <c r="V19" i="2" s="1"/>
  <c r="W19" i="2" s="1"/>
  <c r="X19" i="2" s="1"/>
  <c r="R20" i="2" s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/>
  <c r="R26" i="2" l="1"/>
  <c r="S26" i="2" s="1"/>
  <c r="T26" i="2" s="1"/>
  <c r="U26" i="2" s="1"/>
  <c r="V26" i="2" s="1"/>
  <c r="W26" i="2" s="1"/>
  <c r="X26" i="2" s="1"/>
  <c r="R27" i="2" s="1"/>
  <c r="S27" i="2" s="1"/>
  <c r="T27" i="2" s="1"/>
  <c r="U27" i="2" s="1"/>
  <c r="V27" i="2" s="1"/>
  <c r="W27" i="2" s="1"/>
  <c r="X27" i="2" s="1"/>
  <c r="R28" i="2" s="1"/>
  <c r="S28" i="2" s="1"/>
  <c r="T28" i="2" s="1"/>
  <c r="U28" i="2" s="1"/>
  <c r="V28" i="2" s="1"/>
  <c r="W28" i="2" s="1"/>
  <c r="X28" i="2" s="1"/>
  <c r="R29" i="2" s="1"/>
  <c r="S29" i="2" s="1"/>
  <c r="T29" i="2" s="1"/>
  <c r="U29" i="2" s="1"/>
  <c r="V29" i="2" s="1"/>
  <c r="W29" i="2" s="1"/>
  <c r="X29" i="2" s="1"/>
  <c r="R30" i="2" s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/>
  <c r="R34" i="2" l="1"/>
  <c r="S34" i="2" s="1"/>
  <c r="T34" i="2" s="1"/>
  <c r="U34" i="2" s="1"/>
  <c r="V34" i="2" s="1"/>
  <c r="W34" i="2" s="1"/>
  <c r="X34" i="2" s="1"/>
  <c r="R35" i="2" s="1"/>
  <c r="S35" i="2" s="1"/>
  <c r="T35" i="2" s="1"/>
  <c r="U35" i="2" s="1"/>
  <c r="V35" i="2" s="1"/>
  <c r="W35" i="2" s="1"/>
  <c r="X35" i="2" s="1"/>
  <c r="R36" i="2" s="1"/>
  <c r="S36" i="2" s="1"/>
  <c r="T36" i="2" s="1"/>
  <c r="U36" i="2" s="1"/>
  <c r="V36" i="2" s="1"/>
  <c r="W36" i="2" s="1"/>
  <c r="X36" i="2" s="1"/>
  <c r="R37" i="2" s="1"/>
  <c r="S37" i="2" s="1"/>
  <c r="T37" i="2" s="1"/>
  <c r="U37" i="2" s="1"/>
  <c r="V37" i="2" s="1"/>
  <c r="W37" i="2" s="1"/>
  <c r="X37" i="2" s="1"/>
  <c r="R38" i="2" s="1"/>
  <c r="S38" i="2" s="1"/>
  <c r="T38" i="2" s="1"/>
  <c r="U38" i="2" s="1"/>
  <c r="V38" i="2" s="1"/>
  <c r="W38" i="2" s="1"/>
  <c r="X38" i="2" s="1"/>
  <c r="R39" i="2" s="1"/>
  <c r="S39" i="2" s="1"/>
  <c r="T39" i="2" s="1"/>
  <c r="U39" i="2" s="1"/>
  <c r="V39" i="2" s="1"/>
  <c r="W39" i="2" s="1"/>
  <c r="X39" i="2" s="1"/>
  <c r="R40" i="2"/>
  <c r="R42" i="2" l="1"/>
  <c r="S42" i="2" s="1"/>
  <c r="T42" i="2" s="1"/>
  <c r="U42" i="2" s="1"/>
  <c r="V42" i="2" s="1"/>
  <c r="W42" i="2" s="1"/>
  <c r="X42" i="2" s="1"/>
  <c r="R43" i="2" s="1"/>
  <c r="S43" i="2" s="1"/>
  <c r="T43" i="2" s="1"/>
  <c r="U43" i="2" s="1"/>
  <c r="V43" i="2" s="1"/>
  <c r="W43" i="2" s="1"/>
  <c r="X43" i="2" s="1"/>
  <c r="R44" i="2" s="1"/>
  <c r="S44" i="2" s="1"/>
  <c r="T44" i="2" s="1"/>
  <c r="U44" i="2" s="1"/>
  <c r="V44" i="2" s="1"/>
  <c r="W44" i="2" s="1"/>
  <c r="X44" i="2" s="1"/>
  <c r="R45" i="2" s="1"/>
  <c r="S45" i="2" s="1"/>
  <c r="T45" i="2" s="1"/>
  <c r="U45" i="2" s="1"/>
  <c r="V45" i="2" s="1"/>
  <c r="W45" i="2" s="1"/>
  <c r="X45" i="2" s="1"/>
  <c r="R46" i="2" s="1"/>
  <c r="S46" i="2" s="1"/>
  <c r="T46" i="2" s="1"/>
  <c r="U46" i="2" s="1"/>
  <c r="V46" i="2" s="1"/>
  <c r="W46" i="2" s="1"/>
  <c r="X46" i="2" s="1"/>
  <c r="R47" i="2" s="1"/>
  <c r="S47" i="2" s="1"/>
  <c r="T47" i="2" s="1"/>
  <c r="U47" i="2" s="1"/>
  <c r="V47" i="2" s="1"/>
  <c r="W47" i="2" s="1"/>
  <c r="X47" i="2" s="1"/>
  <c r="R48" i="2"/>
  <c r="R50" i="2" s="1"/>
  <c r="S50" i="2" s="1"/>
  <c r="T50" i="2" s="1"/>
  <c r="U50" i="2" s="1"/>
  <c r="V50" i="2" s="1"/>
  <c r="W50" i="2" s="1"/>
  <c r="X50" i="2" s="1"/>
  <c r="R51" i="2" s="1"/>
  <c r="S51" i="2" s="1"/>
  <c r="T51" i="2" s="1"/>
  <c r="U51" i="2" s="1"/>
  <c r="V51" i="2" s="1"/>
  <c r="W51" i="2" s="1"/>
  <c r="X51" i="2" s="1"/>
  <c r="R52" i="2" s="1"/>
  <c r="S52" i="2" s="1"/>
  <c r="T52" i="2" s="1"/>
  <c r="U52" i="2" s="1"/>
  <c r="V52" i="2" s="1"/>
  <c r="W52" i="2" s="1"/>
  <c r="X52" i="2" s="1"/>
  <c r="R53" i="2" s="1"/>
  <c r="S53" i="2" s="1"/>
  <c r="T53" i="2" s="1"/>
  <c r="U53" i="2" s="1"/>
  <c r="V53" i="2" s="1"/>
  <c r="W53" i="2" s="1"/>
  <c r="X53" i="2" s="1"/>
  <c r="R54" i="2" s="1"/>
  <c r="S54" i="2" s="1"/>
  <c r="T54" i="2" s="1"/>
  <c r="U54" i="2" s="1"/>
  <c r="V54" i="2" s="1"/>
  <c r="W54" i="2" s="1"/>
  <c r="X54" i="2" s="1"/>
  <c r="R55" i="2" s="1"/>
  <c r="S55" i="2" s="1"/>
  <c r="T55" i="2" s="1"/>
  <c r="U55" i="2" s="1"/>
  <c r="V55" i="2" s="1"/>
  <c r="W55" i="2" s="1"/>
  <c r="X55" i="2" s="1"/>
</calcChain>
</file>

<file path=xl/sharedStrings.xml><?xml version="1.0" encoding="utf-8"?>
<sst xmlns="http://schemas.openxmlformats.org/spreadsheetml/2006/main" count="79" uniqueCount="70">
  <si>
    <t xml:space="preserve">  Employee Planning (no school for students)</t>
  </si>
  <si>
    <t xml:space="preserve">  School Closed</t>
  </si>
  <si>
    <t>EP</t>
  </si>
  <si>
    <t xml:space="preserve">  Report Cards</t>
  </si>
  <si>
    <t xml:space="preserve">  Parent Teacher Conferences</t>
  </si>
  <si>
    <t xml:space="preserve">  Early Release</t>
  </si>
  <si>
    <t>Aug 20-21</t>
  </si>
  <si>
    <t>Aug 20</t>
  </si>
  <si>
    <t>Sep 2</t>
  </si>
  <si>
    <t>Oct 10-11</t>
  </si>
  <si>
    <t>Oct 31</t>
  </si>
  <si>
    <t>Nov 1</t>
  </si>
  <si>
    <t>Nov 27-29</t>
  </si>
  <si>
    <t>Dec 23-Jan 3</t>
  </si>
  <si>
    <t>Jan 16</t>
  </si>
  <si>
    <t>Jan 17</t>
  </si>
  <si>
    <t>Jan 20</t>
  </si>
  <si>
    <t>Feb 17</t>
  </si>
  <si>
    <t>Mar 21</t>
  </si>
  <si>
    <t>Mar 24</t>
  </si>
  <si>
    <t>Apr 10-11</t>
  </si>
  <si>
    <t>May 26</t>
  </si>
  <si>
    <t>May 28</t>
  </si>
  <si>
    <t>May 30</t>
  </si>
  <si>
    <t>Professional Development Days</t>
  </si>
  <si>
    <t>Labor Day</t>
  </si>
  <si>
    <t>End of 1st Term</t>
  </si>
  <si>
    <t>Professional Development Day</t>
  </si>
  <si>
    <t>Thanksgiving Vacation</t>
  </si>
  <si>
    <t>End of 2nd Term</t>
  </si>
  <si>
    <t>Martin Luther King, Jr. Day</t>
  </si>
  <si>
    <t>Presidents' Day</t>
  </si>
  <si>
    <t>End of 3rd Term</t>
  </si>
  <si>
    <t>Spring Break</t>
  </si>
  <si>
    <t>Memorial Day</t>
  </si>
  <si>
    <t>High School Graduation</t>
  </si>
  <si>
    <t>TEST DATES</t>
  </si>
  <si>
    <t>ACT: 9/8, 10/27, 12/8, 2/9, 4/13, 6/8</t>
  </si>
  <si>
    <t>Aug 6</t>
  </si>
  <si>
    <t>New Student Registration</t>
  </si>
  <si>
    <t>Aug 13</t>
  </si>
  <si>
    <t>Category of Events</t>
  </si>
  <si>
    <t>Right-aligned description</t>
  </si>
  <si>
    <t>Street Address</t>
  </si>
  <si>
    <t>000-000-0000     (Fax) 000-000-0000</t>
  </si>
  <si>
    <t>City, ST  ZIP</t>
  </si>
  <si>
    <t>Year:</t>
  </si>
  <si>
    <t>First Day of School for Students</t>
  </si>
  <si>
    <t>Fall Break - No School</t>
  </si>
  <si>
    <t>Winter Break</t>
  </si>
  <si>
    <t>End of 4th Term</t>
  </si>
  <si>
    <t>INSTRUCTIONS</t>
  </si>
  <si>
    <t>Beginning Month:</t>
  </si>
  <si>
    <t>Start day:</t>
  </si>
  <si>
    <t xml:space="preserve"> 1:Sunday, 2:Monday</t>
  </si>
  <si>
    <t>«  Choose the year and beginning month</t>
  </si>
  <si>
    <t>Note: If you choose Monday as the start day, you will need to modify some of the formatting in the calendars (bold vs. non-bold days).</t>
  </si>
  <si>
    <t>«  Make a list of important dates. Enter dates as text by entering an apostrophe before the date, like 'Aug 8</t>
  </si>
  <si>
    <t xml:space="preserve">  First &amp; Last Day of School</t>
  </si>
  <si>
    <t>Name of School or District</t>
  </si>
  <si>
    <t>School Year Calendar Template</t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</si>
  <si>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either print to a PDF driver, or in Excel 2010/2013 you can go to Save As and select PDF.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</si>
  <si>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</si>
  <si>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Overwriting formulas</t>
    </r>
    <r>
      <rPr>
        <sz val="8"/>
        <color theme="3" tint="-0.249977111117893"/>
        <rFont val="Arial"/>
        <family val="2"/>
      </rPr>
      <t xml:space="preserve">. You can overwrite a formula to place an "H" in place of a holiday for example. Be very careful if you copy/paste days so that you don't mess up the formulas. You can copy/paste the formulas for the days </t>
    </r>
    <r>
      <rPr>
        <i/>
        <sz val="8"/>
        <color theme="3" tint="-0.249977111117893"/>
        <rFont val="Arial"/>
        <family val="2"/>
      </rPr>
      <t>within</t>
    </r>
    <r>
      <rPr>
        <sz val="8"/>
        <color theme="3" tint="-0.249977111117893"/>
        <rFont val="Arial"/>
        <family val="2"/>
      </rPr>
      <t xml:space="preserve"> the same month, but </t>
    </r>
    <r>
      <rPr>
        <i/>
        <sz val="8"/>
        <color theme="3" tint="-0.249977111117893"/>
        <rFont val="Arial"/>
        <family val="2"/>
      </rPr>
      <t>not between</t>
    </r>
    <r>
      <rPr>
        <sz val="8"/>
        <color theme="3" tint="-0.249977111117893"/>
        <rFont val="Arial"/>
        <family val="2"/>
      </rPr>
      <t xml:space="preserve"> months.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</si>
  <si>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</si>
  <si>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r>
      <t xml:space="preserve">«  Use the </t>
    </r>
    <r>
      <rPr>
        <b/>
        <sz val="8"/>
        <color theme="3" tint="-0.249977111117893"/>
        <rFont val="Arial"/>
        <family val="2"/>
      </rPr>
      <t>Format Painter</t>
    </r>
    <r>
      <rPr>
        <sz val="8"/>
        <color theme="3" tint="-0.249977111117893"/>
        <rFont val="Arial"/>
        <family val="2"/>
      </rPr>
      <t xml:space="preserve"> to copy the format from one cell to another</t>
    </r>
  </si>
  <si>
    <r>
      <t xml:space="preserve">«  Copy and paste the </t>
    </r>
    <r>
      <rPr>
        <b/>
        <sz val="8"/>
        <color theme="3" tint="-0.249977111117893"/>
        <rFont val="Arial"/>
        <family val="2"/>
      </rPr>
      <t>Shapes</t>
    </r>
    <r>
      <rPr>
        <sz val="8"/>
        <color theme="3" tint="-0.249977111117893"/>
        <rFont val="Arial"/>
        <family val="2"/>
      </rPr>
      <t xml:space="preserve"> to highlight specific days</t>
    </r>
  </si>
  <si>
    <t>https://www.vertex42.com/calendars/school-calendar.html</t>
  </si>
  <si>
    <t>Publishing your calendar. If you want to publish a school calendar, you must ensure that it includes the following note and URL in the footer: Calendar Templates by Vertex42.com - https://www.vertex42.com/calendars/school-calendar.html</t>
  </si>
  <si>
    <t>© 2013-2018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</si>
</sst>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"/>
    <numFmt numFmtId="165" formatCode="mmmm\ yyyy"/>
  </numFmts>
  <fonts count="45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sz val="8"/>
      <name val="Tahoma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63"/>
      <name val="Arial"/>
      <family val="2"/>
    </font>
    <font>
      <b/>
      <sz val="14"/>
      <color theme="4" tint="-0.249977111117893"/>
      <name val="Arial"/>
      <family val="2"/>
    </font>
    <font>
      <b/>
      <sz val="9"/>
      <color theme="0"/>
      <name val="Arial"/>
      <family val="2"/>
    </font>
    <font>
      <b/>
      <sz val="14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i/>
      <sz val="8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10"/>
      <color theme="3" tint="-0.24997711111789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61"/>
      </patternFill>
    </fill>
    <fill>
      <patternFill patternType="solid">
        <fgColor indexed="51"/>
      </patternFill>
    </fill>
    <fill>
      <patternFill patternType="solid">
        <fgColor indexed="40"/>
      </patternFill>
    </fill>
    <fill>
      <patternFill patternType="solid">
        <fgColor indexed="14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0"/>
      </patternFill>
    </fill>
    <fill>
      <patternFill patternType="solid">
        <fgColor theme="4" tint="-0.249977111117893"/>
        <bgColor indexed="60"/>
      </patternFill>
    </fill>
    <fill>
      <patternFill patternType="lightUp">
        <fgColor theme="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2" borderId="0" applyNumberFormat="0" applyBorder="0" applyAlignment="0" applyProtection="0"/>
    <xf numFmtId="0" fontId="19" fillId="6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7" borderId="1" applyNumberFormat="0" applyAlignment="0" applyProtection="0"/>
    <xf numFmtId="0" fontId="23" fillId="18" borderId="2" applyNumberFormat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19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9" fillId="3" borderId="1" applyNumberFormat="0" applyAlignment="0" applyProtection="0"/>
    <xf numFmtId="0" fontId="30" fillId="0" borderId="5" applyNumberFormat="0" applyFill="0" applyAlignment="0" applyProtection="0"/>
    <xf numFmtId="0" fontId="31" fillId="6" borderId="0" applyNumberFormat="0" applyBorder="0" applyAlignment="0" applyProtection="0"/>
    <xf numFmtId="0" fontId="5" fillId="6" borderId="6" applyNumberFormat="0" applyFont="0" applyAlignment="0" applyProtection="0"/>
    <xf numFmtId="0" fontId="32" fillId="17" borderId="7" applyNumberFormat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0" borderId="0" applyNumberFormat="0" applyFill="0" applyBorder="0" applyAlignment="0" applyProtection="0"/>
  </cellStyleXfs>
  <cellXfs count="68">
    <xf numFmtId="0" fontId="0" fillId="0" borderId="0" xfId="0"/>
    <xf numFmtId="0" fontId="3" fillId="20" borderId="0" xfId="0" applyFont="1" applyFill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1" fillId="20" borderId="0" xfId="0" applyFont="1" applyFill="1"/>
    <xf numFmtId="0" fontId="4" fillId="20" borderId="0" xfId="0" applyFont="1" applyFill="1" applyBorder="1" applyAlignment="1">
      <alignment horizontal="center"/>
    </xf>
    <xf numFmtId="0" fontId="5" fillId="20" borderId="0" xfId="0" applyFont="1" applyFill="1"/>
    <xf numFmtId="0" fontId="11" fillId="0" borderId="9" xfId="0" applyFont="1" applyFill="1" applyBorder="1" applyAlignment="1">
      <alignment horizontal="center"/>
    </xf>
    <xf numFmtId="0" fontId="13" fillId="20" borderId="0" xfId="0" applyFont="1" applyFill="1" applyAlignment="1">
      <alignment vertical="center"/>
    </xf>
    <xf numFmtId="0" fontId="14" fillId="0" borderId="9" xfId="0" applyFont="1" applyFill="1" applyBorder="1" applyAlignment="1">
      <alignment horizontal="center"/>
    </xf>
    <xf numFmtId="0" fontId="14" fillId="20" borderId="0" xfId="0" applyFont="1" applyFill="1"/>
    <xf numFmtId="0" fontId="9" fillId="0" borderId="0" xfId="0" applyFont="1" applyBorder="1"/>
    <xf numFmtId="0" fontId="8" fillId="20" borderId="10" xfId="0" applyFont="1" applyFill="1" applyBorder="1" applyAlignment="1">
      <alignment horizontal="center"/>
    </xf>
    <xf numFmtId="0" fontId="8" fillId="20" borderId="11" xfId="0" applyFont="1" applyFill="1" applyBorder="1" applyAlignment="1">
      <alignment horizontal="center"/>
    </xf>
    <xf numFmtId="0" fontId="8" fillId="0" borderId="0" xfId="0" applyFont="1" applyBorder="1" applyAlignment="1">
      <alignment vertical="center"/>
    </xf>
    <xf numFmtId="164" fontId="17" fillId="0" borderId="12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4" fillId="0" borderId="0" xfId="0" applyFont="1" applyBorder="1"/>
    <xf numFmtId="0" fontId="8" fillId="0" borderId="0" xfId="0" applyFont="1" applyBorder="1" applyAlignment="1"/>
    <xf numFmtId="164" fontId="8" fillId="0" borderId="10" xfId="0" applyNumberFormat="1" applyFont="1" applyFill="1" applyBorder="1" applyAlignment="1">
      <alignment horizontal="center"/>
    </xf>
    <xf numFmtId="164" fontId="8" fillId="0" borderId="11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10" fillId="0" borderId="13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0" fontId="16" fillId="20" borderId="0" xfId="28" applyNumberFormat="1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0" fontId="14" fillId="20" borderId="0" xfId="0" applyFont="1" applyFill="1" applyAlignment="1">
      <alignment horizontal="right"/>
    </xf>
    <xf numFmtId="0" fontId="5" fillId="20" borderId="0" xfId="0" applyFont="1" applyFill="1" applyAlignment="1">
      <alignment horizontal="right"/>
    </xf>
    <xf numFmtId="0" fontId="12" fillId="20" borderId="0" xfId="35" applyFont="1" applyFill="1" applyAlignment="1" applyProtection="1">
      <alignment horizontal="right"/>
    </xf>
    <xf numFmtId="0" fontId="0" fillId="20" borderId="0" xfId="0" applyFill="1"/>
    <xf numFmtId="0" fontId="6" fillId="20" borderId="0" xfId="0" applyFont="1" applyFill="1" applyAlignment="1">
      <alignment horizontal="right"/>
    </xf>
    <xf numFmtId="0" fontId="7" fillId="20" borderId="0" xfId="0" applyFont="1" applyFill="1"/>
    <xf numFmtId="0" fontId="4" fillId="20" borderId="0" xfId="0" applyFont="1" applyFill="1" applyAlignment="1">
      <alignment horizontal="center"/>
    </xf>
    <xf numFmtId="0" fontId="4" fillId="0" borderId="0" xfId="0" applyFont="1"/>
    <xf numFmtId="0" fontId="8" fillId="20" borderId="0" xfId="0" applyFont="1" applyFill="1" applyBorder="1" applyAlignment="1">
      <alignment horizontal="center"/>
    </xf>
    <xf numFmtId="0" fontId="10" fillId="21" borderId="0" xfId="0" applyFont="1" applyFill="1" applyBorder="1"/>
    <xf numFmtId="164" fontId="17" fillId="23" borderId="6" xfId="0" applyNumberFormat="1" applyFont="1" applyFill="1" applyBorder="1" applyAlignment="1">
      <alignment horizontal="center"/>
    </xf>
    <xf numFmtId="164" fontId="38" fillId="24" borderId="6" xfId="0" applyNumberFormat="1" applyFont="1" applyFill="1" applyBorder="1" applyAlignment="1">
      <alignment horizontal="center"/>
    </xf>
    <xf numFmtId="164" fontId="17" fillId="25" borderId="6" xfId="0" applyNumberFormat="1" applyFont="1" applyFill="1" applyBorder="1" applyAlignment="1">
      <alignment horizontal="center"/>
    </xf>
    <xf numFmtId="0" fontId="4" fillId="0" borderId="21" xfId="0" quotePrefix="1" applyFont="1" applyBorder="1"/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0" fontId="4" fillId="0" borderId="22" xfId="0" quotePrefix="1" applyFont="1" applyBorder="1"/>
    <xf numFmtId="0" fontId="4" fillId="0" borderId="22" xfId="0" applyFont="1" applyBorder="1"/>
    <xf numFmtId="0" fontId="4" fillId="0" borderId="22" xfId="0" applyFont="1" applyBorder="1" applyAlignment="1">
      <alignment horizontal="right"/>
    </xf>
    <xf numFmtId="0" fontId="10" fillId="0" borderId="22" xfId="0" applyFont="1" applyBorder="1"/>
    <xf numFmtId="0" fontId="39" fillId="20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0" fillId="0" borderId="0" xfId="0" applyFont="1"/>
    <xf numFmtId="0" fontId="43" fillId="0" borderId="0" xfId="0" applyFont="1"/>
    <xf numFmtId="0" fontId="44" fillId="0" borderId="0" xfId="0" applyFont="1" applyAlignment="1">
      <alignment vertical="center"/>
    </xf>
    <xf numFmtId="165" fontId="18" fillId="22" borderId="10" xfId="0" applyNumberFormat="1" applyFont="1" applyFill="1" applyBorder="1" applyAlignment="1">
      <alignment horizontal="center" vertical="center"/>
    </xf>
    <xf numFmtId="165" fontId="8" fillId="22" borderId="0" xfId="0" applyNumberFormat="1" applyFont="1" applyFill="1" applyBorder="1"/>
    <xf numFmtId="165" fontId="8" fillId="22" borderId="11" xfId="0" applyNumberFormat="1" applyFont="1" applyFill="1" applyBorder="1"/>
    <xf numFmtId="0" fontId="10" fillId="20" borderId="0" xfId="0" applyFont="1" applyFill="1" applyBorder="1" applyAlignment="1">
      <alignment horizontal="center"/>
    </xf>
    <xf numFmtId="0" fontId="41" fillId="0" borderId="0" xfId="0" applyFont="1" applyAlignment="1">
      <alignment horizontal="left" vertical="top" wrapText="1"/>
    </xf>
    <xf numFmtId="165" fontId="18" fillId="22" borderId="16" xfId="0" applyNumberFormat="1" applyFont="1" applyFill="1" applyBorder="1" applyAlignment="1">
      <alignment horizontal="center" vertical="center"/>
    </xf>
    <xf numFmtId="165" fontId="8" fillId="22" borderId="17" xfId="0" applyNumberFormat="1" applyFont="1" applyFill="1" applyBorder="1"/>
    <xf numFmtId="165" fontId="8" fillId="22" borderId="18" xfId="0" applyNumberFormat="1" applyFont="1" applyFill="1" applyBorder="1"/>
    <xf numFmtId="0" fontId="37" fillId="0" borderId="0" xfId="0" applyFont="1" applyFill="1" applyBorder="1" applyAlignment="1">
      <alignment horizontal="center" vertical="center"/>
    </xf>
    <xf numFmtId="0" fontId="15" fillId="20" borderId="0" xfId="35" applyFont="1" applyFill="1" applyAlignment="1" applyProtection="1">
      <alignment horizontal="left"/>
    </xf>
    <xf numFmtId="0" fontId="14" fillId="0" borderId="19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40" fillId="0" borderId="0" xfId="0" applyFont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65</xdr:row>
      <xdr:rowOff>0</xdr:rowOff>
    </xdr:from>
    <xdr:to>
      <xdr:col>18</xdr:col>
      <xdr:colOff>0</xdr:colOff>
      <xdr:row>66</xdr:row>
      <xdr:rowOff>0</xdr:rowOff>
    </xdr:to>
    <xdr:sp macro="" textlink="">
      <xdr:nvSpPr>
        <xdr:cNvPr id="1102" name="Oval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rrowheads="1"/>
        </xdr:cNvSpPr>
      </xdr:nvSpPr>
      <xdr:spPr bwMode="auto">
        <a:xfrm>
          <a:off x="4933950" y="10115550"/>
          <a:ext cx="257175" cy="1714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64</xdr:row>
      <xdr:rowOff>0</xdr:rowOff>
    </xdr:from>
    <xdr:to>
      <xdr:col>18</xdr:col>
      <xdr:colOff>0</xdr:colOff>
      <xdr:row>65</xdr:row>
      <xdr:rowOff>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4933950" y="9953625"/>
          <a:ext cx="257175" cy="161925"/>
        </a:xfrm>
        <a:prstGeom prst="triangle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9525</xdr:rowOff>
    </xdr:from>
    <xdr:to>
      <xdr:col>25</xdr:col>
      <xdr:colOff>0</xdr:colOff>
      <xdr:row>1</xdr:row>
      <xdr:rowOff>0</xdr:rowOff>
    </xdr:to>
    <xdr:pic>
      <xdr:nvPicPr>
        <xdr:cNvPr id="1126" name="Picture 102" descr="vertex42_logo_transparent_s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9525"/>
          <a:ext cx="962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endars/school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67"/>
  <sheetViews>
    <sheetView showGridLines="0" tabSelected="1" workbookViewId="0">
      <selection activeCell="D4" sqref="D4:E4"/>
    </sheetView>
  </sheetViews>
  <sheetFormatPr defaultRowHeight="12.75" x14ac:dyDescent="0.2"/>
  <cols>
    <col min="1" max="1" width="3.42578125" customWidth="1"/>
    <col min="2" max="8" width="3.85546875" customWidth="1"/>
    <col min="9" max="9" width="2.7109375" customWidth="1"/>
    <col min="10" max="10" width="3.28515625" customWidth="1"/>
    <col min="11" max="15" width="5.7109375" customWidth="1"/>
    <col min="16" max="16" width="3" customWidth="1"/>
    <col min="17" max="17" width="2.7109375" customWidth="1"/>
    <col min="18" max="24" width="3.85546875" customWidth="1"/>
    <col min="25" max="25" width="2.85546875" customWidth="1"/>
    <col min="26" max="26" width="4.140625" customWidth="1"/>
    <col min="27" max="27" width="49.42578125" style="28" customWidth="1"/>
  </cols>
  <sheetData>
    <row r="1" spans="1:27" ht="18" customHeight="1" x14ac:dyDescent="0.2">
      <c r="A1" s="49" t="s">
        <v>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A1" s="50"/>
    </row>
    <row r="2" spans="1:27" x14ac:dyDescent="0.2">
      <c r="A2" s="64" t="s">
        <v>67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27" t="s">
        <v>69</v>
      </c>
      <c r="AA2" s="51" t="s">
        <v>51</v>
      </c>
    </row>
    <row r="3" spans="1:27" x14ac:dyDescent="0.2">
      <c r="A3" s="35"/>
      <c r="B3" s="6"/>
      <c r="C3" s="6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31"/>
      <c r="V3" s="12"/>
      <c r="W3" s="12"/>
      <c r="X3" s="12"/>
      <c r="Y3" s="32"/>
      <c r="AA3" s="50"/>
    </row>
    <row r="4" spans="1:27" x14ac:dyDescent="0.2">
      <c r="A4" s="8"/>
      <c r="B4" s="12"/>
      <c r="C4" s="29" t="s">
        <v>46</v>
      </c>
      <c r="D4" s="65">
        <v>2018</v>
      </c>
      <c r="E4" s="66"/>
      <c r="F4" s="8"/>
      <c r="G4" s="8"/>
      <c r="H4" s="8"/>
      <c r="I4" s="8"/>
      <c r="J4" s="8"/>
      <c r="K4" s="30" t="s">
        <v>52</v>
      </c>
      <c r="L4" s="11">
        <v>7</v>
      </c>
      <c r="M4" s="8"/>
      <c r="N4" s="8"/>
      <c r="O4" s="8"/>
      <c r="P4" s="8"/>
      <c r="Q4" s="8"/>
      <c r="R4" s="8"/>
      <c r="S4" s="30" t="s">
        <v>53</v>
      </c>
      <c r="T4" s="9">
        <v>1</v>
      </c>
      <c r="U4" s="1" t="s">
        <v>54</v>
      </c>
      <c r="V4" s="12"/>
      <c r="W4" s="12"/>
      <c r="X4" s="12"/>
      <c r="Y4" s="32"/>
      <c r="AA4" s="51" t="s">
        <v>55</v>
      </c>
    </row>
    <row r="5" spans="1:27" ht="12.75" customHeight="1" x14ac:dyDescent="0.2">
      <c r="A5" s="35"/>
      <c r="B5" s="6"/>
      <c r="C5" s="6"/>
      <c r="D5" s="7"/>
      <c r="E5" s="7"/>
      <c r="F5" s="8"/>
      <c r="G5" s="8"/>
      <c r="H5" s="8"/>
      <c r="I5" s="33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1"/>
      <c r="V5" s="12"/>
      <c r="W5" s="12"/>
      <c r="X5" s="12"/>
      <c r="Y5" s="32"/>
      <c r="AA5" s="67" t="s">
        <v>56</v>
      </c>
    </row>
    <row r="6" spans="1:27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AA6" s="67"/>
    </row>
    <row r="7" spans="1:27" s="2" customFormat="1" ht="18" x14ac:dyDescent="0.2">
      <c r="A7" s="13"/>
      <c r="B7" s="63" t="str">
        <f>year&amp;"-"&amp;year+1&amp;" School Calendar"</f>
        <v>2018-2019 School Calendar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AA7" s="52"/>
    </row>
    <row r="8" spans="1:27" s="3" customFormat="1" ht="12" customHeight="1" x14ac:dyDescent="0.2">
      <c r="B8" s="60">
        <f>DATE(year,month,1)</f>
        <v>43282</v>
      </c>
      <c r="C8" s="61"/>
      <c r="D8" s="61"/>
      <c r="E8" s="61"/>
      <c r="F8" s="61"/>
      <c r="G8" s="61"/>
      <c r="H8" s="62"/>
      <c r="I8" s="16"/>
      <c r="J8" s="58" t="s">
        <v>59</v>
      </c>
      <c r="K8" s="58"/>
      <c r="L8" s="58"/>
      <c r="M8" s="58"/>
      <c r="N8" s="58"/>
      <c r="O8" s="58"/>
      <c r="P8" s="58"/>
      <c r="Q8" s="16"/>
      <c r="R8" s="60">
        <f>DATE(YEAR(B48+35),MONTH(B48+35),1)</f>
        <v>43466</v>
      </c>
      <c r="S8" s="61"/>
      <c r="T8" s="61"/>
      <c r="U8" s="61"/>
      <c r="V8" s="61"/>
      <c r="W8" s="61"/>
      <c r="X8" s="62"/>
      <c r="AA8" s="59" t="s">
        <v>68</v>
      </c>
    </row>
    <row r="9" spans="1:27" s="3" customFormat="1" ht="12" x14ac:dyDescent="0.2">
      <c r="B9" s="14" t="str">
        <f>CHOOSE(1+MOD(startday+1-2,7),"S","M","T","W","T","F","S")</f>
        <v>S</v>
      </c>
      <c r="C9" s="37" t="str">
        <f>CHOOSE(1+MOD(startday+2-2,7),"S","M","T","W","T","F","S")</f>
        <v>M</v>
      </c>
      <c r="D9" s="37" t="str">
        <f>CHOOSE(1+MOD(startday+3-2,7),"S","M","T","W","T","F","S")</f>
        <v>T</v>
      </c>
      <c r="E9" s="37" t="str">
        <f>CHOOSE(1+MOD(startday+4-2,7),"S","M","T","W","T","F","S")</f>
        <v>W</v>
      </c>
      <c r="F9" s="37" t="str">
        <f>CHOOSE(1+MOD(startday+5-2,7),"S","M","T","W","T","F","S")</f>
        <v>T</v>
      </c>
      <c r="G9" s="37" t="str">
        <f>CHOOSE(1+MOD(startday+6-2,7),"S","M","T","W","T","F","S")</f>
        <v>F</v>
      </c>
      <c r="H9" s="15" t="str">
        <f>CHOOSE(1+MOD(startday+7-2,7),"S","M","T","W","T","F","S")</f>
        <v>S</v>
      </c>
      <c r="I9" s="19"/>
      <c r="J9" s="58"/>
      <c r="K9" s="58"/>
      <c r="L9" s="58"/>
      <c r="M9" s="58"/>
      <c r="N9" s="58"/>
      <c r="O9" s="58"/>
      <c r="P9" s="58"/>
      <c r="Q9" s="19"/>
      <c r="R9" s="14" t="str">
        <f>CHOOSE(1+MOD(startday+1-2,7),"S","M","T","W","T","F","S")</f>
        <v>S</v>
      </c>
      <c r="S9" s="37" t="str">
        <f>CHOOSE(1+MOD(startday+2-2,7),"S","M","T","W","T","F","S")</f>
        <v>M</v>
      </c>
      <c r="T9" s="37" t="str">
        <f>CHOOSE(1+MOD(startday+3-2,7),"S","M","T","W","T","F","S")</f>
        <v>T</v>
      </c>
      <c r="U9" s="37" t="str">
        <f>CHOOSE(1+MOD(startday+4-2,7),"S","M","T","W","T","F","S")</f>
        <v>W</v>
      </c>
      <c r="V9" s="37" t="str">
        <f>CHOOSE(1+MOD(startday+5-2,7),"S","M","T","W","T","F","S")</f>
        <v>T</v>
      </c>
      <c r="W9" s="37" t="str">
        <f>CHOOSE(1+MOD(startday+6-2,7),"S","M","T","W","T","F","S")</f>
        <v>F</v>
      </c>
      <c r="X9" s="15" t="str">
        <f>CHOOSE(1+MOD(startday+7-2,7),"S","M","T","W","T","F","S")</f>
        <v>S</v>
      </c>
      <c r="AA9" s="59"/>
    </row>
    <row r="10" spans="1:27" s="3" customFormat="1" ht="12" x14ac:dyDescent="0.2">
      <c r="B10" s="22">
        <f>IF(WEEKDAY(B8,1)=startday,B8,"")</f>
        <v>43282</v>
      </c>
      <c r="C10" s="18">
        <f>IF(B10="",IF(WEEKDAY(B8,1)=MOD(startday,7)+1,B8,""),B10+1)</f>
        <v>43283</v>
      </c>
      <c r="D10" s="18">
        <f>IF(C10="",IF(WEEKDAY(B8,1)=MOD(startday+1,7)+1,B8,""),C10+1)</f>
        <v>43284</v>
      </c>
      <c r="E10" s="18">
        <f>IF(D10="",IF(WEEKDAY(B8,1)=MOD(startday+2,7)+1,B8,""),D10+1)</f>
        <v>43285</v>
      </c>
      <c r="F10" s="18">
        <f>IF(E10="",IF(WEEKDAY(B8,1)=MOD(startday+3,7)+1,B8,""),E10+1)</f>
        <v>43286</v>
      </c>
      <c r="G10" s="18">
        <f>IF(F10="",IF(WEEKDAY(B8,1)=MOD(startday+4,7)+1,B8,""),F10+1)</f>
        <v>43287</v>
      </c>
      <c r="H10" s="23">
        <f>IF(G10="",IF(WEEKDAY(B8,1)=MOD(startday+5,7)+1,B8,""),G10+1)</f>
        <v>43288</v>
      </c>
      <c r="I10" s="19"/>
      <c r="J10" s="58" t="s">
        <v>43</v>
      </c>
      <c r="K10" s="58"/>
      <c r="L10" s="58"/>
      <c r="M10" s="58"/>
      <c r="N10" s="58"/>
      <c r="O10" s="58"/>
      <c r="P10" s="58"/>
      <c r="Q10" s="19"/>
      <c r="R10" s="22" t="str">
        <f>IF(WEEKDAY(R8,1)=startday,R8,"")</f>
        <v/>
      </c>
      <c r="S10" s="18" t="str">
        <f>IF(R10="",IF(WEEKDAY(R8,1)=MOD(startday,7)+1,R8,""),R10+1)</f>
        <v/>
      </c>
      <c r="T10" s="18">
        <f>IF(S10="",IF(WEEKDAY(R8,1)=MOD(startday+1,7)+1,R8,""),S10+1)</f>
        <v>43466</v>
      </c>
      <c r="U10" s="18">
        <f>IF(T10="",IF(WEEKDAY(R8,1)=MOD(startday+2,7)+1,R8,""),T10+1)</f>
        <v>43467</v>
      </c>
      <c r="V10" s="18">
        <f>IF(U10="",IF(WEEKDAY(R8,1)=MOD(startday+3,7)+1,R8,""),U10+1)</f>
        <v>43468</v>
      </c>
      <c r="W10" s="18">
        <f>IF(V10="",IF(WEEKDAY(R8,1)=MOD(startday+4,7)+1,R8,""),V10+1)</f>
        <v>43469</v>
      </c>
      <c r="X10" s="23">
        <f>IF(W10="",IF(WEEKDAY(R8,1)=MOD(startday+5,7)+1,R8,""),W10+1)</f>
        <v>43470</v>
      </c>
      <c r="AA10" s="59"/>
    </row>
    <row r="11" spans="1:27" s="3" customFormat="1" ht="12" x14ac:dyDescent="0.2">
      <c r="B11" s="22">
        <f>IF(H10="","",IF(MONTH(H10+1)&lt;&gt;MONTH(H10),"",H10+1))</f>
        <v>43289</v>
      </c>
      <c r="C11" s="18">
        <f>IF(B11="","",IF(MONTH(B11+1)&lt;&gt;MONTH(B11),"",B11+1))</f>
        <v>43290</v>
      </c>
      <c r="D11" s="18">
        <f t="shared" ref="D11:H11" si="0">IF(C11="","",IF(MONTH(C11+1)&lt;&gt;MONTH(C11),"",C11+1))</f>
        <v>43291</v>
      </c>
      <c r="E11" s="18">
        <f>IF(D11="","",IF(MONTH(D11+1)&lt;&gt;MONTH(D11),"",D11+1))</f>
        <v>43292</v>
      </c>
      <c r="F11" s="18">
        <f t="shared" si="0"/>
        <v>43293</v>
      </c>
      <c r="G11" s="18">
        <f t="shared" si="0"/>
        <v>43294</v>
      </c>
      <c r="H11" s="23">
        <f t="shared" si="0"/>
        <v>43295</v>
      </c>
      <c r="I11" s="19"/>
      <c r="J11" s="58" t="s">
        <v>44</v>
      </c>
      <c r="K11" s="58"/>
      <c r="L11" s="58"/>
      <c r="M11" s="58"/>
      <c r="N11" s="58"/>
      <c r="O11" s="58"/>
      <c r="P11" s="58"/>
      <c r="Q11" s="19"/>
      <c r="R11" s="22">
        <f>IF(X10="","",IF(MONTH(X10+1)&lt;&gt;MONTH(X10),"",X10+1))</f>
        <v>43471</v>
      </c>
      <c r="S11" s="18">
        <f>IF(R11="","",IF(MONTH(R11+1)&lt;&gt;MONTH(R11),"",R11+1))</f>
        <v>43472</v>
      </c>
      <c r="T11" s="18">
        <f t="shared" ref="T11:T15" si="1">IF(S11="","",IF(MONTH(S11+1)&lt;&gt;MONTH(S11),"",S11+1))</f>
        <v>43473</v>
      </c>
      <c r="U11" s="18">
        <f>IF(T11="","",IF(MONTH(T11+1)&lt;&gt;MONTH(T11),"",T11+1))</f>
        <v>43474</v>
      </c>
      <c r="V11" s="18">
        <f t="shared" ref="V11:V15" si="2">IF(U11="","",IF(MONTH(U11+1)&lt;&gt;MONTH(U11),"",U11+1))</f>
        <v>43475</v>
      </c>
      <c r="W11" s="18">
        <f t="shared" ref="W11:W15" si="3">IF(V11="","",IF(MONTH(V11+1)&lt;&gt;MONTH(V11),"",V11+1))</f>
        <v>43476</v>
      </c>
      <c r="X11" s="23">
        <f t="shared" ref="X11:X15" si="4">IF(W11="","",IF(MONTH(W11+1)&lt;&gt;MONTH(W11),"",W11+1))</f>
        <v>43477</v>
      </c>
      <c r="AA11" s="59"/>
    </row>
    <row r="12" spans="1:27" s="3" customFormat="1" ht="12" x14ac:dyDescent="0.2">
      <c r="B12" s="22">
        <f t="shared" ref="B12:B15" si="5">IF(H11="","",IF(MONTH(H11+1)&lt;&gt;MONTH(H11),"",H11+1))</f>
        <v>43296</v>
      </c>
      <c r="C12" s="18">
        <f t="shared" ref="C12:H15" si="6">IF(B12="","",IF(MONTH(B12+1)&lt;&gt;MONTH(B12),"",B12+1))</f>
        <v>43297</v>
      </c>
      <c r="D12" s="18">
        <f t="shared" si="6"/>
        <v>43298</v>
      </c>
      <c r="E12" s="18">
        <f t="shared" si="6"/>
        <v>43299</v>
      </c>
      <c r="F12" s="18">
        <f t="shared" si="6"/>
        <v>43300</v>
      </c>
      <c r="G12" s="18">
        <f t="shared" si="6"/>
        <v>43301</v>
      </c>
      <c r="H12" s="23">
        <f t="shared" si="6"/>
        <v>43302</v>
      </c>
      <c r="I12" s="19"/>
      <c r="J12" s="58" t="s">
        <v>45</v>
      </c>
      <c r="K12" s="58"/>
      <c r="L12" s="58"/>
      <c r="M12" s="58"/>
      <c r="N12" s="58"/>
      <c r="O12" s="58"/>
      <c r="P12" s="58"/>
      <c r="Q12" s="19"/>
      <c r="R12" s="22">
        <f t="shared" ref="R12:R15" si="7">IF(X11="","",IF(MONTH(X11+1)&lt;&gt;MONTH(X11),"",X11+1))</f>
        <v>43478</v>
      </c>
      <c r="S12" s="18">
        <f t="shared" ref="S12:S15" si="8">IF(R12="","",IF(MONTH(R12+1)&lt;&gt;MONTH(R12),"",R12+1))</f>
        <v>43479</v>
      </c>
      <c r="T12" s="18">
        <f t="shared" si="1"/>
        <v>43480</v>
      </c>
      <c r="U12" s="18">
        <f t="shared" ref="U12:U15" si="9">IF(T12="","",IF(MONTH(T12+1)&lt;&gt;MONTH(T12),"",T12+1))</f>
        <v>43481</v>
      </c>
      <c r="V12" s="18">
        <f t="shared" si="2"/>
        <v>43482</v>
      </c>
      <c r="W12" s="18">
        <f t="shared" si="3"/>
        <v>43483</v>
      </c>
      <c r="X12" s="23">
        <f t="shared" si="4"/>
        <v>43484</v>
      </c>
      <c r="AA12" s="59"/>
    </row>
    <row r="13" spans="1:27" s="3" customFormat="1" ht="12" x14ac:dyDescent="0.2">
      <c r="B13" s="22">
        <f t="shared" si="5"/>
        <v>43303</v>
      </c>
      <c r="C13" s="18">
        <f t="shared" si="6"/>
        <v>43304</v>
      </c>
      <c r="D13" s="18">
        <f t="shared" si="6"/>
        <v>43305</v>
      </c>
      <c r="E13" s="18">
        <f t="shared" si="6"/>
        <v>43306</v>
      </c>
      <c r="F13" s="18">
        <f t="shared" si="6"/>
        <v>43307</v>
      </c>
      <c r="G13" s="18">
        <f t="shared" si="6"/>
        <v>43308</v>
      </c>
      <c r="H13" s="23">
        <f t="shared" si="6"/>
        <v>43309</v>
      </c>
      <c r="I13" s="19"/>
      <c r="J13" s="20"/>
      <c r="K13" s="20"/>
      <c r="L13" s="20"/>
      <c r="M13" s="20"/>
      <c r="N13" s="20"/>
      <c r="O13" s="20"/>
      <c r="P13" s="20"/>
      <c r="Q13" s="19"/>
      <c r="R13" s="22">
        <f t="shared" si="7"/>
        <v>43485</v>
      </c>
      <c r="S13" s="18">
        <f t="shared" si="8"/>
        <v>43486</v>
      </c>
      <c r="T13" s="18">
        <f t="shared" si="1"/>
        <v>43487</v>
      </c>
      <c r="U13" s="18">
        <f t="shared" si="9"/>
        <v>43488</v>
      </c>
      <c r="V13" s="18">
        <f t="shared" si="2"/>
        <v>43489</v>
      </c>
      <c r="W13" s="18">
        <f t="shared" si="3"/>
        <v>43490</v>
      </c>
      <c r="X13" s="23">
        <f t="shared" si="4"/>
        <v>43491</v>
      </c>
      <c r="AA13" s="59" t="s">
        <v>61</v>
      </c>
    </row>
    <row r="14" spans="1:27" s="3" customFormat="1" ht="12" x14ac:dyDescent="0.2">
      <c r="B14" s="22">
        <f t="shared" si="5"/>
        <v>43310</v>
      </c>
      <c r="C14" s="18">
        <f t="shared" si="6"/>
        <v>43311</v>
      </c>
      <c r="D14" s="18">
        <f t="shared" si="6"/>
        <v>43312</v>
      </c>
      <c r="E14" s="18" t="str">
        <f t="shared" si="6"/>
        <v/>
      </c>
      <c r="F14" s="18" t="str">
        <f t="shared" si="6"/>
        <v/>
      </c>
      <c r="G14" s="18" t="str">
        <f t="shared" si="6"/>
        <v/>
      </c>
      <c r="H14" s="23" t="str">
        <f t="shared" si="6"/>
        <v/>
      </c>
      <c r="I14" s="19"/>
      <c r="J14" s="42" t="s">
        <v>6</v>
      </c>
      <c r="K14" s="43"/>
      <c r="L14" s="43"/>
      <c r="M14" s="43"/>
      <c r="N14" s="43"/>
      <c r="O14" s="43"/>
      <c r="P14" s="44" t="s">
        <v>24</v>
      </c>
      <c r="Q14" s="19"/>
      <c r="R14" s="22">
        <f t="shared" si="7"/>
        <v>43492</v>
      </c>
      <c r="S14" s="18">
        <f t="shared" si="8"/>
        <v>43493</v>
      </c>
      <c r="T14" s="18">
        <f t="shared" si="1"/>
        <v>43494</v>
      </c>
      <c r="U14" s="18">
        <f t="shared" si="9"/>
        <v>43495</v>
      </c>
      <c r="V14" s="18">
        <f t="shared" si="2"/>
        <v>43496</v>
      </c>
      <c r="W14" s="18" t="str">
        <f t="shared" si="3"/>
        <v/>
      </c>
      <c r="X14" s="23" t="str">
        <f t="shared" si="4"/>
        <v/>
      </c>
      <c r="AA14" s="67"/>
    </row>
    <row r="15" spans="1:27" s="3" customFormat="1" ht="12" x14ac:dyDescent="0.2">
      <c r="B15" s="22" t="str">
        <f t="shared" si="5"/>
        <v/>
      </c>
      <c r="C15" s="18" t="str">
        <f t="shared" si="6"/>
        <v/>
      </c>
      <c r="D15" s="18" t="str">
        <f t="shared" si="6"/>
        <v/>
      </c>
      <c r="E15" s="18" t="str">
        <f t="shared" si="6"/>
        <v/>
      </c>
      <c r="F15" s="18" t="str">
        <f t="shared" si="6"/>
        <v/>
      </c>
      <c r="G15" s="18" t="str">
        <f t="shared" si="6"/>
        <v/>
      </c>
      <c r="H15" s="23" t="str">
        <f t="shared" si="6"/>
        <v/>
      </c>
      <c r="I15" s="19"/>
      <c r="J15" s="45" t="s">
        <v>7</v>
      </c>
      <c r="K15" s="46"/>
      <c r="L15" s="46"/>
      <c r="M15" s="46"/>
      <c r="N15" s="46"/>
      <c r="O15" s="46"/>
      <c r="P15" s="47" t="s">
        <v>47</v>
      </c>
      <c r="Q15" s="19"/>
      <c r="R15" s="22" t="str">
        <f t="shared" si="7"/>
        <v/>
      </c>
      <c r="S15" s="18" t="str">
        <f t="shared" si="8"/>
        <v/>
      </c>
      <c r="T15" s="18" t="str">
        <f t="shared" si="1"/>
        <v/>
      </c>
      <c r="U15" s="18" t="str">
        <f t="shared" si="9"/>
        <v/>
      </c>
      <c r="V15" s="18" t="str">
        <f t="shared" si="2"/>
        <v/>
      </c>
      <c r="W15" s="18" t="str">
        <f t="shared" si="3"/>
        <v/>
      </c>
      <c r="X15" s="23" t="str">
        <f t="shared" si="4"/>
        <v/>
      </c>
      <c r="AA15" s="67"/>
    </row>
    <row r="16" spans="1:27" s="3" customFormat="1" ht="12" x14ac:dyDescent="0.2">
      <c r="B16" s="55">
        <f>DATE(YEAR(B8+35),MONTH(B8+35),1)</f>
        <v>43313</v>
      </c>
      <c r="C16" s="56"/>
      <c r="D16" s="56"/>
      <c r="E16" s="56"/>
      <c r="F16" s="56"/>
      <c r="G16" s="56"/>
      <c r="H16" s="57"/>
      <c r="I16" s="16"/>
      <c r="J16" s="45" t="s">
        <v>8</v>
      </c>
      <c r="K16" s="46"/>
      <c r="L16" s="46"/>
      <c r="M16" s="46"/>
      <c r="N16" s="46"/>
      <c r="O16" s="46"/>
      <c r="P16" s="47" t="s">
        <v>25</v>
      </c>
      <c r="Q16" s="16"/>
      <c r="R16" s="55">
        <f>DATE(YEAR(R8+35),MONTH(R8+35),1)</f>
        <v>43497</v>
      </c>
      <c r="S16" s="56"/>
      <c r="T16" s="56"/>
      <c r="U16" s="56"/>
      <c r="V16" s="56"/>
      <c r="W16" s="56"/>
      <c r="X16" s="57"/>
      <c r="AA16" s="67"/>
    </row>
    <row r="17" spans="2:27" s="3" customFormat="1" ht="12" x14ac:dyDescent="0.2">
      <c r="B17" s="14" t="str">
        <f>CHOOSE(1+MOD(startday+1-2,7),"S","M","T","W","T","F","S")</f>
        <v>S</v>
      </c>
      <c r="C17" s="37" t="str">
        <f>CHOOSE(1+MOD(startday+2-2,7),"S","M","T","W","T","F","S")</f>
        <v>M</v>
      </c>
      <c r="D17" s="37" t="str">
        <f>CHOOSE(1+MOD(startday+3-2,7),"S","M","T","W","T","F","S")</f>
        <v>T</v>
      </c>
      <c r="E17" s="37" t="str">
        <f>CHOOSE(1+MOD(startday+4-2,7),"S","M","T","W","T","F","S")</f>
        <v>W</v>
      </c>
      <c r="F17" s="37" t="str">
        <f>CHOOSE(1+MOD(startday+5-2,7),"S","M","T","W","T","F","S")</f>
        <v>T</v>
      </c>
      <c r="G17" s="37" t="str">
        <f>CHOOSE(1+MOD(startday+6-2,7),"S","M","T","W","T","F","S")</f>
        <v>F</v>
      </c>
      <c r="H17" s="15" t="str">
        <f>CHOOSE(1+MOD(startday+7-2,7),"S","M","T","W","T","F","S")</f>
        <v>S</v>
      </c>
      <c r="I17" s="21"/>
      <c r="J17" s="45" t="s">
        <v>9</v>
      </c>
      <c r="K17" s="46"/>
      <c r="L17" s="46"/>
      <c r="M17" s="46"/>
      <c r="N17" s="46"/>
      <c r="O17" s="46"/>
      <c r="P17" s="47" t="s">
        <v>48</v>
      </c>
      <c r="Q17" s="21"/>
      <c r="R17" s="14" t="str">
        <f>CHOOSE(1+MOD(startday+1-2,7),"S","M","T","W","T","F","S")</f>
        <v>S</v>
      </c>
      <c r="S17" s="37" t="str">
        <f>CHOOSE(1+MOD(startday+2-2,7),"S","M","T","W","T","F","S")</f>
        <v>M</v>
      </c>
      <c r="T17" s="37" t="str">
        <f>CHOOSE(1+MOD(startday+3-2,7),"S","M","T","W","T","F","S")</f>
        <v>T</v>
      </c>
      <c r="U17" s="37" t="str">
        <f>CHOOSE(1+MOD(startday+4-2,7),"S","M","T","W","T","F","S")</f>
        <v>W</v>
      </c>
      <c r="V17" s="37" t="str">
        <f>CHOOSE(1+MOD(startday+5-2,7),"S","M","T","W","T","F","S")</f>
        <v>T</v>
      </c>
      <c r="W17" s="37" t="str">
        <f>CHOOSE(1+MOD(startday+6-2,7),"S","M","T","W","T","F","S")</f>
        <v>F</v>
      </c>
      <c r="X17" s="15" t="str">
        <f>CHOOSE(1+MOD(startday+7-2,7),"S","M","T","W","T","F","S")</f>
        <v>S</v>
      </c>
      <c r="AA17" s="50"/>
    </row>
    <row r="18" spans="2:27" s="3" customFormat="1" ht="12" x14ac:dyDescent="0.2">
      <c r="B18" s="22" t="str">
        <f>IF(WEEKDAY(B16,1)=startday,B16,"")</f>
        <v/>
      </c>
      <c r="C18" s="18" t="str">
        <f>IF(B18="",IF(WEEKDAY(B16,1)=MOD(startday,7)+1,B16,""),B18+1)</f>
        <v/>
      </c>
      <c r="D18" s="18" t="str">
        <f>IF(C18="",IF(WEEKDAY(B16,1)=MOD(startday+1,7)+1,B16,""),C18+1)</f>
        <v/>
      </c>
      <c r="E18" s="18">
        <f>IF(D18="",IF(WEEKDAY(B16,1)=MOD(startday+2,7)+1,B16,""),D18+1)</f>
        <v>43313</v>
      </c>
      <c r="F18" s="18">
        <f>IF(E18="",IF(WEEKDAY(B16,1)=MOD(startday+3,7)+1,B16,""),E18+1)</f>
        <v>43314</v>
      </c>
      <c r="G18" s="18">
        <f>IF(F18="",IF(WEEKDAY(B16,1)=MOD(startday+4,7)+1,B16,""),F18+1)</f>
        <v>43315</v>
      </c>
      <c r="H18" s="23">
        <f>IF(G18="",IF(WEEKDAY(B16,1)=MOD(startday+5,7)+1,B16,""),G18+1)</f>
        <v>43316</v>
      </c>
      <c r="I18" s="19"/>
      <c r="J18" s="45" t="s">
        <v>10</v>
      </c>
      <c r="K18" s="46"/>
      <c r="L18" s="46"/>
      <c r="M18" s="46"/>
      <c r="N18" s="46"/>
      <c r="O18" s="46"/>
      <c r="P18" s="47" t="s">
        <v>26</v>
      </c>
      <c r="Q18" s="19"/>
      <c r="R18" s="22" t="str">
        <f>IF(WEEKDAY(R16,1)=startday,R16,"")</f>
        <v/>
      </c>
      <c r="S18" s="18" t="str">
        <f>IF(R18="",IF(WEEKDAY(R16,1)=MOD(startday,7)+1,R16,""),R18+1)</f>
        <v/>
      </c>
      <c r="T18" s="18" t="str">
        <f>IF(S18="",IF(WEEKDAY(R16,1)=MOD(startday+1,7)+1,R16,""),S18+1)</f>
        <v/>
      </c>
      <c r="U18" s="18" t="str">
        <f>IF(T18="",IF(WEEKDAY(R16,1)=MOD(startday+2,7)+1,R16,""),T18+1)</f>
        <v/>
      </c>
      <c r="V18" s="18" t="str">
        <f>IF(U18="",IF(WEEKDAY(R16,1)=MOD(startday+3,7)+1,R16,""),U18+1)</f>
        <v/>
      </c>
      <c r="W18" s="18">
        <f>IF(V18="",IF(WEEKDAY(R16,1)=MOD(startday+4,7)+1,R16,""),V18+1)</f>
        <v>43497</v>
      </c>
      <c r="X18" s="23">
        <f>IF(W18="",IF(WEEKDAY(R16,1)=MOD(startday+5,7)+1,R16,""),W18+1)</f>
        <v>43498</v>
      </c>
      <c r="AA18" s="50"/>
    </row>
    <row r="19" spans="2:27" s="3" customFormat="1" ht="12" x14ac:dyDescent="0.2">
      <c r="B19" s="22">
        <f>IF(H18="","",IF(MONTH(H18+1)&lt;&gt;MONTH(H18),"",H18+1))</f>
        <v>43317</v>
      </c>
      <c r="C19" s="18">
        <f>IF(B19="","",IF(MONTH(B19+1)&lt;&gt;MONTH(B19),"",B19+1))</f>
        <v>43318</v>
      </c>
      <c r="D19" s="18">
        <f t="shared" ref="D19:D23" si="10">IF(C19="","",IF(MONTH(C19+1)&lt;&gt;MONTH(C19),"",C19+1))</f>
        <v>43319</v>
      </c>
      <c r="E19" s="18">
        <f>IF(D19="","",IF(MONTH(D19+1)&lt;&gt;MONTH(D19),"",D19+1))</f>
        <v>43320</v>
      </c>
      <c r="F19" s="18">
        <f t="shared" ref="F19:F23" si="11">IF(E19="","",IF(MONTH(E19+1)&lt;&gt;MONTH(E19),"",E19+1))</f>
        <v>43321</v>
      </c>
      <c r="G19" s="18">
        <f t="shared" ref="G19:G23" si="12">IF(F19="","",IF(MONTH(F19+1)&lt;&gt;MONTH(F19),"",F19+1))</f>
        <v>43322</v>
      </c>
      <c r="H19" s="23">
        <f t="shared" ref="H19:H23" si="13">IF(G19="","",IF(MONTH(G19+1)&lt;&gt;MONTH(G19),"",G19+1))</f>
        <v>43323</v>
      </c>
      <c r="I19" s="19"/>
      <c r="J19" s="45" t="s">
        <v>11</v>
      </c>
      <c r="K19" s="46"/>
      <c r="L19" s="46"/>
      <c r="M19" s="46"/>
      <c r="N19" s="46"/>
      <c r="O19" s="46"/>
      <c r="P19" s="47" t="s">
        <v>27</v>
      </c>
      <c r="Q19" s="19"/>
      <c r="R19" s="22">
        <f>IF(X18="","",IF(MONTH(X18+1)&lt;&gt;MONTH(X18),"",X18+1))</f>
        <v>43499</v>
      </c>
      <c r="S19" s="18">
        <f>IF(R19="","",IF(MONTH(R19+1)&lt;&gt;MONTH(R19),"",R19+1))</f>
        <v>43500</v>
      </c>
      <c r="T19" s="18">
        <f t="shared" ref="T19:T23" si="14">IF(S19="","",IF(MONTH(S19+1)&lt;&gt;MONTH(S19),"",S19+1))</f>
        <v>43501</v>
      </c>
      <c r="U19" s="18">
        <f>IF(T19="","",IF(MONTH(T19+1)&lt;&gt;MONTH(T19),"",T19+1))</f>
        <v>43502</v>
      </c>
      <c r="V19" s="18">
        <f t="shared" ref="V19:V23" si="15">IF(U19="","",IF(MONTH(U19+1)&lt;&gt;MONTH(U19),"",U19+1))</f>
        <v>43503</v>
      </c>
      <c r="W19" s="18">
        <f t="shared" ref="W19:W23" si="16">IF(V19="","",IF(MONTH(V19+1)&lt;&gt;MONTH(V19),"",V19+1))</f>
        <v>43504</v>
      </c>
      <c r="X19" s="23">
        <f t="shared" ref="X19:X23" si="17">IF(W19="","",IF(MONTH(W19+1)&lt;&gt;MONTH(W19),"",W19+1))</f>
        <v>43505</v>
      </c>
      <c r="AA19" s="59" t="s">
        <v>62</v>
      </c>
    </row>
    <row r="20" spans="2:27" s="3" customFormat="1" ht="12" x14ac:dyDescent="0.2">
      <c r="B20" s="22">
        <f t="shared" ref="B20:B23" si="18">IF(H19="","",IF(MONTH(H19+1)&lt;&gt;MONTH(H19),"",H19+1))</f>
        <v>43324</v>
      </c>
      <c r="C20" s="18">
        <f t="shared" ref="C20:C23" si="19">IF(B20="","",IF(MONTH(B20+1)&lt;&gt;MONTH(B20),"",B20+1))</f>
        <v>43325</v>
      </c>
      <c r="D20" s="18">
        <f t="shared" si="10"/>
        <v>43326</v>
      </c>
      <c r="E20" s="18">
        <f t="shared" ref="E20:E23" si="20">IF(D20="","",IF(MONTH(D20+1)&lt;&gt;MONTH(D20),"",D20+1))</f>
        <v>43327</v>
      </c>
      <c r="F20" s="18">
        <f t="shared" si="11"/>
        <v>43328</v>
      </c>
      <c r="G20" s="18">
        <f t="shared" si="12"/>
        <v>43329</v>
      </c>
      <c r="H20" s="23">
        <f t="shared" si="13"/>
        <v>43330</v>
      </c>
      <c r="I20" s="19"/>
      <c r="J20" s="45" t="s">
        <v>12</v>
      </c>
      <c r="K20" s="46"/>
      <c r="L20" s="46"/>
      <c r="M20" s="46"/>
      <c r="N20" s="46"/>
      <c r="O20" s="46"/>
      <c r="P20" s="47" t="s">
        <v>28</v>
      </c>
      <c r="Q20" s="19"/>
      <c r="R20" s="22">
        <f t="shared" ref="R20:R23" si="21">IF(X19="","",IF(MONTH(X19+1)&lt;&gt;MONTH(X19),"",X19+1))</f>
        <v>43506</v>
      </c>
      <c r="S20" s="18">
        <f t="shared" ref="S20:S23" si="22">IF(R20="","",IF(MONTH(R20+1)&lt;&gt;MONTH(R20),"",R20+1))</f>
        <v>43507</v>
      </c>
      <c r="T20" s="18">
        <f t="shared" si="14"/>
        <v>43508</v>
      </c>
      <c r="U20" s="18">
        <f t="shared" ref="U20:U23" si="23">IF(T20="","",IF(MONTH(T20+1)&lt;&gt;MONTH(T20),"",T20+1))</f>
        <v>43509</v>
      </c>
      <c r="V20" s="18">
        <f t="shared" si="15"/>
        <v>43510</v>
      </c>
      <c r="W20" s="18">
        <f t="shared" si="16"/>
        <v>43511</v>
      </c>
      <c r="X20" s="23">
        <f t="shared" si="17"/>
        <v>43512</v>
      </c>
      <c r="AA20" s="59"/>
    </row>
    <row r="21" spans="2:27" s="3" customFormat="1" ht="12" x14ac:dyDescent="0.2">
      <c r="B21" s="22">
        <f t="shared" si="18"/>
        <v>43331</v>
      </c>
      <c r="C21" s="18">
        <f t="shared" si="19"/>
        <v>43332</v>
      </c>
      <c r="D21" s="18">
        <f t="shared" si="10"/>
        <v>43333</v>
      </c>
      <c r="E21" s="18">
        <f t="shared" si="20"/>
        <v>43334</v>
      </c>
      <c r="F21" s="18">
        <f t="shared" si="11"/>
        <v>43335</v>
      </c>
      <c r="G21" s="18">
        <f t="shared" si="12"/>
        <v>43336</v>
      </c>
      <c r="H21" s="23">
        <f t="shared" si="13"/>
        <v>43337</v>
      </c>
      <c r="I21" s="19"/>
      <c r="J21" s="45" t="s">
        <v>13</v>
      </c>
      <c r="K21" s="46"/>
      <c r="L21" s="46"/>
      <c r="M21" s="46"/>
      <c r="N21" s="46"/>
      <c r="O21" s="46"/>
      <c r="P21" s="47" t="s">
        <v>49</v>
      </c>
      <c r="Q21" s="19"/>
      <c r="R21" s="22">
        <f t="shared" si="21"/>
        <v>43513</v>
      </c>
      <c r="S21" s="18">
        <f t="shared" si="22"/>
        <v>43514</v>
      </c>
      <c r="T21" s="18">
        <f t="shared" si="14"/>
        <v>43515</v>
      </c>
      <c r="U21" s="18">
        <f t="shared" si="23"/>
        <v>43516</v>
      </c>
      <c r="V21" s="18">
        <f t="shared" si="15"/>
        <v>43517</v>
      </c>
      <c r="W21" s="18">
        <f t="shared" si="16"/>
        <v>43518</v>
      </c>
      <c r="X21" s="23">
        <f t="shared" si="17"/>
        <v>43519</v>
      </c>
      <c r="AA21" s="59"/>
    </row>
    <row r="22" spans="2:27" s="3" customFormat="1" ht="12" x14ac:dyDescent="0.2">
      <c r="B22" s="22">
        <f t="shared" si="18"/>
        <v>43338</v>
      </c>
      <c r="C22" s="18">
        <f t="shared" si="19"/>
        <v>43339</v>
      </c>
      <c r="D22" s="18">
        <f t="shared" si="10"/>
        <v>43340</v>
      </c>
      <c r="E22" s="18">
        <f t="shared" si="20"/>
        <v>43341</v>
      </c>
      <c r="F22" s="18">
        <f t="shared" si="11"/>
        <v>43342</v>
      </c>
      <c r="G22" s="18">
        <f t="shared" si="12"/>
        <v>43343</v>
      </c>
      <c r="H22" s="23" t="str">
        <f t="shared" si="13"/>
        <v/>
      </c>
      <c r="I22" s="19"/>
      <c r="J22" s="45" t="s">
        <v>14</v>
      </c>
      <c r="K22" s="46"/>
      <c r="L22" s="46"/>
      <c r="M22" s="46"/>
      <c r="N22" s="46"/>
      <c r="O22" s="46"/>
      <c r="P22" s="47" t="s">
        <v>29</v>
      </c>
      <c r="Q22" s="19"/>
      <c r="R22" s="22">
        <f t="shared" si="21"/>
        <v>43520</v>
      </c>
      <c r="S22" s="18">
        <f t="shared" si="22"/>
        <v>43521</v>
      </c>
      <c r="T22" s="18">
        <f t="shared" si="14"/>
        <v>43522</v>
      </c>
      <c r="U22" s="18">
        <f t="shared" si="23"/>
        <v>43523</v>
      </c>
      <c r="V22" s="18">
        <f t="shared" si="15"/>
        <v>43524</v>
      </c>
      <c r="W22" s="18" t="str">
        <f t="shared" si="16"/>
        <v/>
      </c>
      <c r="X22" s="23" t="str">
        <f t="shared" si="17"/>
        <v/>
      </c>
      <c r="AA22" s="59" t="s">
        <v>63</v>
      </c>
    </row>
    <row r="23" spans="2:27" s="3" customFormat="1" ht="12" x14ac:dyDescent="0.2">
      <c r="B23" s="22" t="str">
        <f t="shared" si="18"/>
        <v/>
      </c>
      <c r="C23" s="18" t="str">
        <f t="shared" si="19"/>
        <v/>
      </c>
      <c r="D23" s="18" t="str">
        <f t="shared" si="10"/>
        <v/>
      </c>
      <c r="E23" s="18" t="str">
        <f t="shared" si="20"/>
        <v/>
      </c>
      <c r="F23" s="18" t="str">
        <f t="shared" si="11"/>
        <v/>
      </c>
      <c r="G23" s="18" t="str">
        <f t="shared" si="12"/>
        <v/>
      </c>
      <c r="H23" s="23" t="str">
        <f t="shared" si="13"/>
        <v/>
      </c>
      <c r="I23" s="19"/>
      <c r="J23" s="45" t="s">
        <v>15</v>
      </c>
      <c r="K23" s="46"/>
      <c r="L23" s="46"/>
      <c r="M23" s="46"/>
      <c r="N23" s="46"/>
      <c r="O23" s="46"/>
      <c r="P23" s="47" t="s">
        <v>27</v>
      </c>
      <c r="Q23" s="19"/>
      <c r="R23" s="22" t="str">
        <f t="shared" si="21"/>
        <v/>
      </c>
      <c r="S23" s="18" t="str">
        <f t="shared" si="22"/>
        <v/>
      </c>
      <c r="T23" s="18" t="str">
        <f t="shared" si="14"/>
        <v/>
      </c>
      <c r="U23" s="18" t="str">
        <f t="shared" si="23"/>
        <v/>
      </c>
      <c r="V23" s="18" t="str">
        <f t="shared" si="15"/>
        <v/>
      </c>
      <c r="W23" s="18" t="str">
        <f t="shared" si="16"/>
        <v/>
      </c>
      <c r="X23" s="23" t="str">
        <f t="shared" si="17"/>
        <v/>
      </c>
      <c r="AA23" s="59"/>
    </row>
    <row r="24" spans="2:27" s="3" customFormat="1" ht="12" customHeight="1" x14ac:dyDescent="0.2">
      <c r="B24" s="55">
        <f>DATE(YEAR(B16+35),MONTH(B16+35),1)</f>
        <v>43344</v>
      </c>
      <c r="C24" s="56"/>
      <c r="D24" s="56"/>
      <c r="E24" s="56"/>
      <c r="F24" s="56"/>
      <c r="G24" s="56"/>
      <c r="H24" s="57"/>
      <c r="I24" s="19"/>
      <c r="J24" s="45" t="s">
        <v>16</v>
      </c>
      <c r="K24" s="46"/>
      <c r="L24" s="46"/>
      <c r="M24" s="46"/>
      <c r="N24" s="46"/>
      <c r="O24" s="46"/>
      <c r="P24" s="47" t="s">
        <v>30</v>
      </c>
      <c r="Q24" s="19"/>
      <c r="R24" s="55">
        <f>DATE(YEAR(R16+35),MONTH(R16+35),1)</f>
        <v>43525</v>
      </c>
      <c r="S24" s="56"/>
      <c r="T24" s="56"/>
      <c r="U24" s="56"/>
      <c r="V24" s="56"/>
      <c r="W24" s="56"/>
      <c r="X24" s="57"/>
      <c r="AA24" s="59"/>
    </row>
    <row r="25" spans="2:27" s="3" customFormat="1" ht="12" customHeight="1" x14ac:dyDescent="0.2">
      <c r="B25" s="14" t="str">
        <f>CHOOSE(1+MOD(startday+1-2,7),"S","M","T","W","T","F","S")</f>
        <v>S</v>
      </c>
      <c r="C25" s="37" t="str">
        <f>CHOOSE(1+MOD(startday+2-2,7),"S","M","T","W","T","F","S")</f>
        <v>M</v>
      </c>
      <c r="D25" s="37" t="str">
        <f>CHOOSE(1+MOD(startday+3-2,7),"S","M","T","W","T","F","S")</f>
        <v>T</v>
      </c>
      <c r="E25" s="37" t="str">
        <f>CHOOSE(1+MOD(startday+4-2,7),"S","M","T","W","T","F","S")</f>
        <v>W</v>
      </c>
      <c r="F25" s="37" t="str">
        <f>CHOOSE(1+MOD(startday+5-2,7),"S","M","T","W","T","F","S")</f>
        <v>T</v>
      </c>
      <c r="G25" s="37" t="str">
        <f>CHOOSE(1+MOD(startday+6-2,7),"S","M","T","W","T","F","S")</f>
        <v>F</v>
      </c>
      <c r="H25" s="15" t="str">
        <f>CHOOSE(1+MOD(startday+7-2,7),"S","M","T","W","T","F","S")</f>
        <v>S</v>
      </c>
      <c r="I25" s="19"/>
      <c r="J25" s="45" t="s">
        <v>17</v>
      </c>
      <c r="K25" s="46"/>
      <c r="L25" s="46"/>
      <c r="M25" s="46"/>
      <c r="N25" s="46"/>
      <c r="O25" s="46"/>
      <c r="P25" s="47" t="s">
        <v>31</v>
      </c>
      <c r="Q25" s="19"/>
      <c r="R25" s="14" t="str">
        <f>CHOOSE(1+MOD(startday+1-2,7),"S","M","T","W","T","F","S")</f>
        <v>S</v>
      </c>
      <c r="S25" s="37" t="str">
        <f>CHOOSE(1+MOD(startday+2-2,7),"S","M","T","W","T","F","S")</f>
        <v>M</v>
      </c>
      <c r="T25" s="37" t="str">
        <f>CHOOSE(1+MOD(startday+3-2,7),"S","M","T","W","T","F","S")</f>
        <v>T</v>
      </c>
      <c r="U25" s="37" t="str">
        <f>CHOOSE(1+MOD(startday+4-2,7),"S","M","T","W","T","F","S")</f>
        <v>W</v>
      </c>
      <c r="V25" s="37" t="str">
        <f>CHOOSE(1+MOD(startday+5-2,7),"S","M","T","W","T","F","S")</f>
        <v>T</v>
      </c>
      <c r="W25" s="37" t="str">
        <f>CHOOSE(1+MOD(startday+6-2,7),"S","M","T","W","T","F","S")</f>
        <v>F</v>
      </c>
      <c r="X25" s="15" t="str">
        <f>CHOOSE(1+MOD(startday+7-2,7),"S","M","T","W","T","F","S")</f>
        <v>S</v>
      </c>
      <c r="AA25" s="59"/>
    </row>
    <row r="26" spans="2:27" s="3" customFormat="1" ht="12" x14ac:dyDescent="0.2">
      <c r="B26" s="22" t="str">
        <f>IF(WEEKDAY(B24,1)=startday,B24,"")</f>
        <v/>
      </c>
      <c r="C26" s="18" t="str">
        <f>IF(B26="",IF(WEEKDAY(B24,1)=MOD(startday,7)+1,B24,""),B26+1)</f>
        <v/>
      </c>
      <c r="D26" s="18" t="str">
        <f>IF(C26="",IF(WEEKDAY(B24,1)=MOD(startday+1,7)+1,B24,""),C26+1)</f>
        <v/>
      </c>
      <c r="E26" s="18" t="str">
        <f>IF(D26="",IF(WEEKDAY(B24,1)=MOD(startday+2,7)+1,B24,""),D26+1)</f>
        <v/>
      </c>
      <c r="F26" s="18" t="str">
        <f>IF(E26="",IF(WEEKDAY(B24,1)=MOD(startday+3,7)+1,B24,""),E26+1)</f>
        <v/>
      </c>
      <c r="G26" s="18" t="str">
        <f>IF(F26="",IF(WEEKDAY(B24,1)=MOD(startday+4,7)+1,B24,""),F26+1)</f>
        <v/>
      </c>
      <c r="H26" s="23">
        <f>IF(G26="",IF(WEEKDAY(B24,1)=MOD(startday+5,7)+1,B24,""),G26+1)</f>
        <v>43344</v>
      </c>
      <c r="I26" s="19"/>
      <c r="J26" s="45" t="s">
        <v>18</v>
      </c>
      <c r="K26" s="46"/>
      <c r="L26" s="46"/>
      <c r="M26" s="46"/>
      <c r="N26" s="46"/>
      <c r="O26" s="46"/>
      <c r="P26" s="47" t="s">
        <v>32</v>
      </c>
      <c r="Q26" s="19"/>
      <c r="R26" s="22" t="str">
        <f>IF(WEEKDAY(R24,1)=startday,R24,"")</f>
        <v/>
      </c>
      <c r="S26" s="18" t="str">
        <f>IF(R26="",IF(WEEKDAY(R24,1)=MOD(startday,7)+1,R24,""),R26+1)</f>
        <v/>
      </c>
      <c r="T26" s="18" t="str">
        <f>IF(S26="",IF(WEEKDAY(R24,1)=MOD(startday+1,7)+1,R24,""),S26+1)</f>
        <v/>
      </c>
      <c r="U26" s="18" t="str">
        <f>IF(T26="",IF(WEEKDAY(R24,1)=MOD(startday+2,7)+1,R24,""),T26+1)</f>
        <v/>
      </c>
      <c r="V26" s="18" t="str">
        <f>IF(U26="",IF(WEEKDAY(R24,1)=MOD(startday+3,7)+1,R24,""),U26+1)</f>
        <v/>
      </c>
      <c r="W26" s="18">
        <f>IF(V26="",IF(WEEKDAY(R24,1)=MOD(startday+4,7)+1,R24,""),V26+1)</f>
        <v>43525</v>
      </c>
      <c r="X26" s="23">
        <f>IF(W26="",IF(WEEKDAY(R24,1)=MOD(startday+5,7)+1,R24,""),W26+1)</f>
        <v>43526</v>
      </c>
      <c r="AA26" s="59"/>
    </row>
    <row r="27" spans="2:27" s="3" customFormat="1" ht="12" x14ac:dyDescent="0.2">
      <c r="B27" s="22">
        <f>IF(H26="","",IF(MONTH(H26+1)&lt;&gt;MONTH(H26),"",H26+1))</f>
        <v>43345</v>
      </c>
      <c r="C27" s="18">
        <f>IF(B27="","",IF(MONTH(B27+1)&lt;&gt;MONTH(B27),"",B27+1))</f>
        <v>43346</v>
      </c>
      <c r="D27" s="18">
        <f t="shared" ref="D27:D31" si="24">IF(C27="","",IF(MONTH(C27+1)&lt;&gt;MONTH(C27),"",C27+1))</f>
        <v>43347</v>
      </c>
      <c r="E27" s="18">
        <f>IF(D27="","",IF(MONTH(D27+1)&lt;&gt;MONTH(D27),"",D27+1))</f>
        <v>43348</v>
      </c>
      <c r="F27" s="18">
        <f t="shared" ref="F27:F31" si="25">IF(E27="","",IF(MONTH(E27+1)&lt;&gt;MONTH(E27),"",E27+1))</f>
        <v>43349</v>
      </c>
      <c r="G27" s="18">
        <f t="shared" ref="G27:G31" si="26">IF(F27="","",IF(MONTH(F27+1)&lt;&gt;MONTH(F27),"",F27+1))</f>
        <v>43350</v>
      </c>
      <c r="H27" s="23">
        <f t="shared" ref="H27:H31" si="27">IF(G27="","",IF(MONTH(G27+1)&lt;&gt;MONTH(G27),"",G27+1))</f>
        <v>43351</v>
      </c>
      <c r="I27" s="19"/>
      <c r="J27" s="45" t="s">
        <v>19</v>
      </c>
      <c r="K27" s="46"/>
      <c r="L27" s="46"/>
      <c r="M27" s="46"/>
      <c r="N27" s="46"/>
      <c r="O27" s="46"/>
      <c r="P27" s="47" t="s">
        <v>27</v>
      </c>
      <c r="Q27" s="19"/>
      <c r="R27" s="22">
        <f>IF(X26="","",IF(MONTH(X26+1)&lt;&gt;MONTH(X26),"",X26+1))</f>
        <v>43527</v>
      </c>
      <c r="S27" s="18">
        <f>IF(R27="","",IF(MONTH(R27+1)&lt;&gt;MONTH(R27),"",R27+1))</f>
        <v>43528</v>
      </c>
      <c r="T27" s="18">
        <f t="shared" ref="T27:T31" si="28">IF(S27="","",IF(MONTH(S27+1)&lt;&gt;MONTH(S27),"",S27+1))</f>
        <v>43529</v>
      </c>
      <c r="U27" s="18">
        <f>IF(T27="","",IF(MONTH(T27+1)&lt;&gt;MONTH(T27),"",T27+1))</f>
        <v>43530</v>
      </c>
      <c r="V27" s="18">
        <f t="shared" ref="V27:V31" si="29">IF(U27="","",IF(MONTH(U27+1)&lt;&gt;MONTH(U27),"",U27+1))</f>
        <v>43531</v>
      </c>
      <c r="W27" s="18">
        <f t="shared" ref="W27:W31" si="30">IF(V27="","",IF(MONTH(V27+1)&lt;&gt;MONTH(V27),"",V27+1))</f>
        <v>43532</v>
      </c>
      <c r="X27" s="23">
        <f t="shared" ref="X27:X31" si="31">IF(W27="","",IF(MONTH(W27+1)&lt;&gt;MONTH(W27),"",W27+1))</f>
        <v>43533</v>
      </c>
      <c r="AA27" s="50"/>
    </row>
    <row r="28" spans="2:27" s="3" customFormat="1" ht="12" x14ac:dyDescent="0.2">
      <c r="B28" s="22">
        <f t="shared" ref="B28:B31" si="32">IF(H27="","",IF(MONTH(H27+1)&lt;&gt;MONTH(H27),"",H27+1))</f>
        <v>43352</v>
      </c>
      <c r="C28" s="18">
        <f t="shared" ref="C28:C31" si="33">IF(B28="","",IF(MONTH(B28+1)&lt;&gt;MONTH(B28),"",B28+1))</f>
        <v>43353</v>
      </c>
      <c r="D28" s="18">
        <f t="shared" si="24"/>
        <v>43354</v>
      </c>
      <c r="E28" s="18">
        <f t="shared" ref="E28:E31" si="34">IF(D28="","",IF(MONTH(D28+1)&lt;&gt;MONTH(D28),"",D28+1))</f>
        <v>43355</v>
      </c>
      <c r="F28" s="18">
        <f t="shared" si="25"/>
        <v>43356</v>
      </c>
      <c r="G28" s="18">
        <f t="shared" si="26"/>
        <v>43357</v>
      </c>
      <c r="H28" s="23">
        <f t="shared" si="27"/>
        <v>43358</v>
      </c>
      <c r="I28" s="19"/>
      <c r="J28" s="45" t="s">
        <v>20</v>
      </c>
      <c r="K28" s="46"/>
      <c r="L28" s="46"/>
      <c r="M28" s="46"/>
      <c r="N28" s="46"/>
      <c r="O28" s="46"/>
      <c r="P28" s="47" t="s">
        <v>33</v>
      </c>
      <c r="Q28" s="19"/>
      <c r="R28" s="22">
        <f t="shared" ref="R28:R31" si="35">IF(X27="","",IF(MONTH(X27+1)&lt;&gt;MONTH(X27),"",X27+1))</f>
        <v>43534</v>
      </c>
      <c r="S28" s="18">
        <f t="shared" ref="S28:S31" si="36">IF(R28="","",IF(MONTH(R28+1)&lt;&gt;MONTH(R28),"",R28+1))</f>
        <v>43535</v>
      </c>
      <c r="T28" s="18">
        <f t="shared" si="28"/>
        <v>43536</v>
      </c>
      <c r="U28" s="18">
        <f t="shared" ref="U28:U31" si="37">IF(T28="","",IF(MONTH(T28+1)&lt;&gt;MONTH(T28),"",T28+1))</f>
        <v>43537</v>
      </c>
      <c r="V28" s="18">
        <f t="shared" si="29"/>
        <v>43538</v>
      </c>
      <c r="W28" s="18">
        <f t="shared" si="30"/>
        <v>43539</v>
      </c>
      <c r="X28" s="23">
        <f t="shared" si="31"/>
        <v>43540</v>
      </c>
      <c r="AA28" s="59" t="s">
        <v>64</v>
      </c>
    </row>
    <row r="29" spans="2:27" s="3" customFormat="1" ht="12" x14ac:dyDescent="0.2">
      <c r="B29" s="22">
        <f t="shared" si="32"/>
        <v>43359</v>
      </c>
      <c r="C29" s="18">
        <f t="shared" si="33"/>
        <v>43360</v>
      </c>
      <c r="D29" s="18">
        <f t="shared" si="24"/>
        <v>43361</v>
      </c>
      <c r="E29" s="18">
        <f t="shared" si="34"/>
        <v>43362</v>
      </c>
      <c r="F29" s="18">
        <f t="shared" si="25"/>
        <v>43363</v>
      </c>
      <c r="G29" s="18">
        <f t="shared" si="26"/>
        <v>43364</v>
      </c>
      <c r="H29" s="23">
        <f t="shared" si="27"/>
        <v>43365</v>
      </c>
      <c r="I29" s="19"/>
      <c r="J29" s="45" t="s">
        <v>21</v>
      </c>
      <c r="K29" s="46"/>
      <c r="L29" s="46"/>
      <c r="M29" s="46"/>
      <c r="N29" s="46"/>
      <c r="O29" s="46"/>
      <c r="P29" s="47" t="s">
        <v>34</v>
      </c>
      <c r="Q29" s="19"/>
      <c r="R29" s="22">
        <f t="shared" si="35"/>
        <v>43541</v>
      </c>
      <c r="S29" s="18">
        <f t="shared" si="36"/>
        <v>43542</v>
      </c>
      <c r="T29" s="18">
        <f t="shared" si="28"/>
        <v>43543</v>
      </c>
      <c r="U29" s="18">
        <f t="shared" si="37"/>
        <v>43544</v>
      </c>
      <c r="V29" s="18">
        <f t="shared" si="29"/>
        <v>43545</v>
      </c>
      <c r="W29" s="18">
        <f t="shared" si="30"/>
        <v>43546</v>
      </c>
      <c r="X29" s="23">
        <f t="shared" si="31"/>
        <v>43547</v>
      </c>
      <c r="AA29" s="59"/>
    </row>
    <row r="30" spans="2:27" s="3" customFormat="1" ht="12" x14ac:dyDescent="0.2">
      <c r="B30" s="22">
        <f t="shared" si="32"/>
        <v>43366</v>
      </c>
      <c r="C30" s="18">
        <f t="shared" si="33"/>
        <v>43367</v>
      </c>
      <c r="D30" s="18">
        <f t="shared" si="24"/>
        <v>43368</v>
      </c>
      <c r="E30" s="18">
        <f t="shared" si="34"/>
        <v>43369</v>
      </c>
      <c r="F30" s="18">
        <f t="shared" si="25"/>
        <v>43370</v>
      </c>
      <c r="G30" s="18">
        <f t="shared" si="26"/>
        <v>43371</v>
      </c>
      <c r="H30" s="23">
        <f t="shared" si="27"/>
        <v>43372</v>
      </c>
      <c r="I30" s="19"/>
      <c r="J30" s="45" t="s">
        <v>22</v>
      </c>
      <c r="K30" s="46"/>
      <c r="L30" s="46"/>
      <c r="M30" s="46"/>
      <c r="N30" s="46"/>
      <c r="O30" s="46"/>
      <c r="P30" s="47" t="s">
        <v>35</v>
      </c>
      <c r="Q30" s="19"/>
      <c r="R30" s="22">
        <f t="shared" si="35"/>
        <v>43548</v>
      </c>
      <c r="S30" s="18">
        <f t="shared" si="36"/>
        <v>43549</v>
      </c>
      <c r="T30" s="18">
        <f t="shared" si="28"/>
        <v>43550</v>
      </c>
      <c r="U30" s="18">
        <f t="shared" si="37"/>
        <v>43551</v>
      </c>
      <c r="V30" s="18">
        <f t="shared" si="29"/>
        <v>43552</v>
      </c>
      <c r="W30" s="18">
        <f t="shared" si="30"/>
        <v>43553</v>
      </c>
      <c r="X30" s="23">
        <f t="shared" si="31"/>
        <v>43554</v>
      </c>
      <c r="AA30" s="59"/>
    </row>
    <row r="31" spans="2:27" s="3" customFormat="1" ht="12" x14ac:dyDescent="0.2">
      <c r="B31" s="22">
        <f t="shared" si="32"/>
        <v>43373</v>
      </c>
      <c r="C31" s="18" t="str">
        <f t="shared" si="33"/>
        <v/>
      </c>
      <c r="D31" s="18" t="str">
        <f t="shared" si="24"/>
        <v/>
      </c>
      <c r="E31" s="18" t="str">
        <f t="shared" si="34"/>
        <v/>
      </c>
      <c r="F31" s="18" t="str">
        <f t="shared" si="25"/>
        <v/>
      </c>
      <c r="G31" s="18" t="str">
        <f t="shared" si="26"/>
        <v/>
      </c>
      <c r="H31" s="23" t="str">
        <f t="shared" si="27"/>
        <v/>
      </c>
      <c r="I31" s="19"/>
      <c r="J31" s="45" t="s">
        <v>23</v>
      </c>
      <c r="K31" s="46"/>
      <c r="L31" s="46"/>
      <c r="M31" s="46"/>
      <c r="N31" s="46"/>
      <c r="O31" s="46"/>
      <c r="P31" s="47" t="s">
        <v>50</v>
      </c>
      <c r="Q31" s="19"/>
      <c r="R31" s="22">
        <f t="shared" si="35"/>
        <v>43555</v>
      </c>
      <c r="S31" s="18" t="str">
        <f t="shared" si="36"/>
        <v/>
      </c>
      <c r="T31" s="18" t="str">
        <f t="shared" si="28"/>
        <v/>
      </c>
      <c r="U31" s="18" t="str">
        <f t="shared" si="37"/>
        <v/>
      </c>
      <c r="V31" s="18" t="str">
        <f t="shared" si="29"/>
        <v/>
      </c>
      <c r="W31" s="18" t="str">
        <f t="shared" si="30"/>
        <v/>
      </c>
      <c r="X31" s="23" t="str">
        <f t="shared" si="31"/>
        <v/>
      </c>
      <c r="AA31" s="59"/>
    </row>
    <row r="32" spans="2:27" s="3" customFormat="1" ht="12" x14ac:dyDescent="0.2">
      <c r="B32" s="55">
        <f>DATE(YEAR(B24+35),MONTH(B24+35),1)</f>
        <v>43374</v>
      </c>
      <c r="C32" s="56"/>
      <c r="D32" s="56"/>
      <c r="E32" s="56"/>
      <c r="F32" s="56"/>
      <c r="G32" s="56"/>
      <c r="H32" s="57"/>
      <c r="I32" s="19"/>
      <c r="J32" s="45"/>
      <c r="K32" s="46"/>
      <c r="L32" s="46"/>
      <c r="M32" s="46"/>
      <c r="N32" s="46"/>
      <c r="O32" s="46"/>
      <c r="P32" s="47"/>
      <c r="Q32" s="19"/>
      <c r="R32" s="55">
        <f>DATE(YEAR(R24+35),MONTH(R24+35),1)</f>
        <v>43556</v>
      </c>
      <c r="S32" s="56"/>
      <c r="T32" s="56"/>
      <c r="U32" s="56"/>
      <c r="V32" s="56"/>
      <c r="W32" s="56"/>
      <c r="X32" s="57"/>
      <c r="AA32" s="59"/>
    </row>
    <row r="33" spans="2:27" s="3" customFormat="1" ht="12" x14ac:dyDescent="0.2">
      <c r="B33" s="14" t="str">
        <f>CHOOSE(1+MOD(startday+1-2,7),"S","M","T","W","T","F","S")</f>
        <v>S</v>
      </c>
      <c r="C33" s="37" t="str">
        <f>CHOOSE(1+MOD(startday+2-2,7),"S","M","T","W","T","F","S")</f>
        <v>M</v>
      </c>
      <c r="D33" s="37" t="str">
        <f>CHOOSE(1+MOD(startday+3-2,7),"S","M","T","W","T","F","S")</f>
        <v>T</v>
      </c>
      <c r="E33" s="37" t="str">
        <f>CHOOSE(1+MOD(startday+4-2,7),"S","M","T","W","T","F","S")</f>
        <v>W</v>
      </c>
      <c r="F33" s="37" t="str">
        <f>CHOOSE(1+MOD(startday+5-2,7),"S","M","T","W","T","F","S")</f>
        <v>T</v>
      </c>
      <c r="G33" s="37" t="str">
        <f>CHOOSE(1+MOD(startday+6-2,7),"S","M","T","W","T","F","S")</f>
        <v>F</v>
      </c>
      <c r="H33" s="15" t="str">
        <f>CHOOSE(1+MOD(startday+7-2,7),"S","M","T","W","T","F","S")</f>
        <v>S</v>
      </c>
      <c r="I33" s="19"/>
      <c r="J33" s="45"/>
      <c r="K33" s="46"/>
      <c r="L33" s="46"/>
      <c r="M33" s="46"/>
      <c r="N33" s="46"/>
      <c r="O33" s="46"/>
      <c r="P33" s="47"/>
      <c r="Q33" s="19"/>
      <c r="R33" s="14" t="str">
        <f>CHOOSE(1+MOD(startday+1-2,7),"S","M","T","W","T","F","S")</f>
        <v>S</v>
      </c>
      <c r="S33" s="37" t="str">
        <f>CHOOSE(1+MOD(startday+2-2,7),"S","M","T","W","T","F","S")</f>
        <v>M</v>
      </c>
      <c r="T33" s="37" t="str">
        <f>CHOOSE(1+MOD(startday+3-2,7),"S","M","T","W","T","F","S")</f>
        <v>T</v>
      </c>
      <c r="U33" s="37" t="str">
        <f>CHOOSE(1+MOD(startday+4-2,7),"S","M","T","W","T","F","S")</f>
        <v>W</v>
      </c>
      <c r="V33" s="37" t="str">
        <f>CHOOSE(1+MOD(startday+5-2,7),"S","M","T","W","T","F","S")</f>
        <v>T</v>
      </c>
      <c r="W33" s="37" t="str">
        <f>CHOOSE(1+MOD(startday+6-2,7),"S","M","T","W","T","F","S")</f>
        <v>F</v>
      </c>
      <c r="X33" s="15" t="str">
        <f>CHOOSE(1+MOD(startday+7-2,7),"S","M","T","W","T","F","S")</f>
        <v>S</v>
      </c>
      <c r="AA33" s="59"/>
    </row>
    <row r="34" spans="2:27" s="3" customFormat="1" ht="12" x14ac:dyDescent="0.2">
      <c r="B34" s="22" t="str">
        <f>IF(WEEKDAY(B32,1)=startday,B32,"")</f>
        <v/>
      </c>
      <c r="C34" s="18">
        <f>IF(B34="",IF(WEEKDAY(B32,1)=MOD(startday,7)+1,B32,""),B34+1)</f>
        <v>43374</v>
      </c>
      <c r="D34" s="18">
        <f>IF(C34="",IF(WEEKDAY(B32,1)=MOD(startday+1,7)+1,B32,""),C34+1)</f>
        <v>43375</v>
      </c>
      <c r="E34" s="18">
        <f>IF(D34="",IF(WEEKDAY(B32,1)=MOD(startday+2,7)+1,B32,""),D34+1)</f>
        <v>43376</v>
      </c>
      <c r="F34" s="18">
        <f>IF(E34="",IF(WEEKDAY(B32,1)=MOD(startday+3,7)+1,B32,""),E34+1)</f>
        <v>43377</v>
      </c>
      <c r="G34" s="18">
        <f>IF(F34="",IF(WEEKDAY(B32,1)=MOD(startday+4,7)+1,B32,""),F34+1)</f>
        <v>43378</v>
      </c>
      <c r="H34" s="23">
        <f>IF(G34="",IF(WEEKDAY(B32,1)=MOD(startday+5,7)+1,B32,""),G34+1)</f>
        <v>43379</v>
      </c>
      <c r="I34" s="19"/>
      <c r="J34" s="45"/>
      <c r="K34" s="46"/>
      <c r="L34" s="46"/>
      <c r="M34" s="46"/>
      <c r="N34" s="46"/>
      <c r="O34" s="46"/>
      <c r="P34" s="47"/>
      <c r="Q34" s="19"/>
      <c r="R34" s="22" t="str">
        <f>IF(WEEKDAY(R32,1)=startday,R32,"")</f>
        <v/>
      </c>
      <c r="S34" s="18">
        <f>IF(R34="",IF(WEEKDAY(R32,1)=MOD(startday,7)+1,R32,""),R34+1)</f>
        <v>43556</v>
      </c>
      <c r="T34" s="18">
        <f>IF(S34="",IF(WEEKDAY(R32,1)=MOD(startday+1,7)+1,R32,""),S34+1)</f>
        <v>43557</v>
      </c>
      <c r="U34" s="18">
        <f>IF(T34="",IF(WEEKDAY(R32,1)=MOD(startday+2,7)+1,R32,""),T34+1)</f>
        <v>43558</v>
      </c>
      <c r="V34" s="18">
        <f>IF(U34="",IF(WEEKDAY(R32,1)=MOD(startday+3,7)+1,R32,""),U34+1)</f>
        <v>43559</v>
      </c>
      <c r="W34" s="18">
        <f>IF(V34="",IF(WEEKDAY(R32,1)=MOD(startday+4,7)+1,R32,""),V34+1)</f>
        <v>43560</v>
      </c>
      <c r="X34" s="23">
        <f>IF(W34="",IF(WEEKDAY(R32,1)=MOD(startday+5,7)+1,R32,""),W34+1)</f>
        <v>43561</v>
      </c>
      <c r="AA34" s="53"/>
    </row>
    <row r="35" spans="2:27" s="3" customFormat="1" ht="12" customHeight="1" x14ac:dyDescent="0.2">
      <c r="B35" s="22">
        <f>IF(H34="","",IF(MONTH(H34+1)&lt;&gt;MONTH(H34),"",H34+1))</f>
        <v>43380</v>
      </c>
      <c r="C35" s="18">
        <f>IF(B35="","",IF(MONTH(B35+1)&lt;&gt;MONTH(B35),"",B35+1))</f>
        <v>43381</v>
      </c>
      <c r="D35" s="18">
        <f t="shared" ref="D35:D39" si="38">IF(C35="","",IF(MONTH(C35+1)&lt;&gt;MONTH(C35),"",C35+1))</f>
        <v>43382</v>
      </c>
      <c r="E35" s="18">
        <f>IF(D35="","",IF(MONTH(D35+1)&lt;&gt;MONTH(D35),"",D35+1))</f>
        <v>43383</v>
      </c>
      <c r="F35" s="18">
        <f t="shared" ref="F35:F39" si="39">IF(E35="","",IF(MONTH(E35+1)&lt;&gt;MONTH(E35),"",E35+1))</f>
        <v>43384</v>
      </c>
      <c r="G35" s="18">
        <f t="shared" ref="G35:G39" si="40">IF(F35="","",IF(MONTH(F35+1)&lt;&gt;MONTH(F35),"",F35+1))</f>
        <v>43385</v>
      </c>
      <c r="H35" s="23">
        <f t="shared" ref="H35:H39" si="41">IF(G35="","",IF(MONTH(G35+1)&lt;&gt;MONTH(G35),"",G35+1))</f>
        <v>43386</v>
      </c>
      <c r="I35" s="19"/>
      <c r="J35" s="46"/>
      <c r="K35" s="46"/>
      <c r="L35" s="46"/>
      <c r="M35" s="46"/>
      <c r="N35" s="46"/>
      <c r="O35" s="46"/>
      <c r="P35" s="46"/>
      <c r="Q35" s="19"/>
      <c r="R35" s="22">
        <f>IF(X34="","",IF(MONTH(X34+1)&lt;&gt;MONTH(X34),"",X34+1))</f>
        <v>43562</v>
      </c>
      <c r="S35" s="18">
        <f>IF(R35="","",IF(MONTH(R35+1)&lt;&gt;MONTH(R35),"",R35+1))</f>
        <v>43563</v>
      </c>
      <c r="T35" s="18">
        <f t="shared" ref="T35:T39" si="42">IF(S35="","",IF(MONTH(S35+1)&lt;&gt;MONTH(S35),"",S35+1))</f>
        <v>43564</v>
      </c>
      <c r="U35" s="18">
        <f>IF(T35="","",IF(MONTH(T35+1)&lt;&gt;MONTH(T35),"",T35+1))</f>
        <v>43565</v>
      </c>
      <c r="V35" s="18">
        <f t="shared" ref="V35:V39" si="43">IF(U35="","",IF(MONTH(U35+1)&lt;&gt;MONTH(U35),"",U35+1))</f>
        <v>43566</v>
      </c>
      <c r="W35" s="18">
        <f t="shared" ref="W35:W39" si="44">IF(V35="","",IF(MONTH(V35+1)&lt;&gt;MONTH(V35),"",V35+1))</f>
        <v>43567</v>
      </c>
      <c r="X35" s="23">
        <f t="shared" ref="X35:X39" si="45">IF(W35="","",IF(MONTH(W35+1)&lt;&gt;MONTH(W35),"",W35+1))</f>
        <v>43568</v>
      </c>
      <c r="AA35" s="50"/>
    </row>
    <row r="36" spans="2:27" s="3" customFormat="1" ht="12" x14ac:dyDescent="0.2">
      <c r="B36" s="22">
        <f t="shared" ref="B36:B39" si="46">IF(H35="","",IF(MONTH(H35+1)&lt;&gt;MONTH(H35),"",H35+1))</f>
        <v>43387</v>
      </c>
      <c r="C36" s="18">
        <f t="shared" ref="C36:C39" si="47">IF(B36="","",IF(MONTH(B36+1)&lt;&gt;MONTH(B36),"",B36+1))</f>
        <v>43388</v>
      </c>
      <c r="D36" s="18">
        <f t="shared" si="38"/>
        <v>43389</v>
      </c>
      <c r="E36" s="18">
        <f t="shared" ref="E36:E39" si="48">IF(D36="","",IF(MONTH(D36+1)&lt;&gt;MONTH(D36),"",D36+1))</f>
        <v>43390</v>
      </c>
      <c r="F36" s="18">
        <f t="shared" si="39"/>
        <v>43391</v>
      </c>
      <c r="G36" s="18">
        <f t="shared" si="40"/>
        <v>43392</v>
      </c>
      <c r="H36" s="23">
        <f t="shared" si="41"/>
        <v>43393</v>
      </c>
      <c r="I36" s="19"/>
      <c r="J36" s="46"/>
      <c r="K36" s="46"/>
      <c r="L36" s="46"/>
      <c r="M36" s="46"/>
      <c r="N36" s="46"/>
      <c r="O36" s="46"/>
      <c r="P36" s="46"/>
      <c r="Q36" s="19"/>
      <c r="R36" s="22">
        <f t="shared" ref="R36:R39" si="49">IF(X35="","",IF(MONTH(X35+1)&lt;&gt;MONTH(X35),"",X35+1))</f>
        <v>43569</v>
      </c>
      <c r="S36" s="18">
        <f t="shared" ref="S36:S39" si="50">IF(R36="","",IF(MONTH(R36+1)&lt;&gt;MONTH(R36),"",R36+1))</f>
        <v>43570</v>
      </c>
      <c r="T36" s="18">
        <f t="shared" si="42"/>
        <v>43571</v>
      </c>
      <c r="U36" s="18">
        <f t="shared" ref="U36:U39" si="51">IF(T36="","",IF(MONTH(T36+1)&lt;&gt;MONTH(T36),"",T36+1))</f>
        <v>43572</v>
      </c>
      <c r="V36" s="18">
        <f t="shared" si="43"/>
        <v>43573</v>
      </c>
      <c r="W36" s="18">
        <f t="shared" si="44"/>
        <v>43574</v>
      </c>
      <c r="X36" s="23">
        <f t="shared" si="45"/>
        <v>43575</v>
      </c>
      <c r="AA36" s="53"/>
    </row>
    <row r="37" spans="2:27" s="3" customFormat="1" ht="12" x14ac:dyDescent="0.2">
      <c r="B37" s="22">
        <f t="shared" si="46"/>
        <v>43394</v>
      </c>
      <c r="C37" s="18">
        <f t="shared" si="47"/>
        <v>43395</v>
      </c>
      <c r="D37" s="18">
        <f t="shared" si="38"/>
        <v>43396</v>
      </c>
      <c r="E37" s="18">
        <f t="shared" si="48"/>
        <v>43397</v>
      </c>
      <c r="F37" s="18">
        <f t="shared" si="39"/>
        <v>43398</v>
      </c>
      <c r="G37" s="18">
        <f t="shared" si="40"/>
        <v>43399</v>
      </c>
      <c r="H37" s="23">
        <f t="shared" si="41"/>
        <v>43400</v>
      </c>
      <c r="I37" s="19"/>
      <c r="J37" s="48" t="s">
        <v>36</v>
      </c>
      <c r="K37" s="46"/>
      <c r="L37" s="46"/>
      <c r="M37" s="46"/>
      <c r="N37" s="46"/>
      <c r="O37" s="46"/>
      <c r="P37" s="46"/>
      <c r="Q37" s="19"/>
      <c r="R37" s="22">
        <f t="shared" si="49"/>
        <v>43576</v>
      </c>
      <c r="S37" s="18">
        <f t="shared" si="50"/>
        <v>43577</v>
      </c>
      <c r="T37" s="18">
        <f t="shared" si="42"/>
        <v>43578</v>
      </c>
      <c r="U37" s="18">
        <f t="shared" si="51"/>
        <v>43579</v>
      </c>
      <c r="V37" s="18">
        <f t="shared" si="43"/>
        <v>43580</v>
      </c>
      <c r="W37" s="18">
        <f t="shared" si="44"/>
        <v>43581</v>
      </c>
      <c r="X37" s="23">
        <f t="shared" si="45"/>
        <v>43582</v>
      </c>
      <c r="AA37" s="67" t="s">
        <v>57</v>
      </c>
    </row>
    <row r="38" spans="2:27" s="3" customFormat="1" ht="12" x14ac:dyDescent="0.2">
      <c r="B38" s="22">
        <f t="shared" si="46"/>
        <v>43401</v>
      </c>
      <c r="C38" s="18">
        <f t="shared" si="47"/>
        <v>43402</v>
      </c>
      <c r="D38" s="18">
        <f t="shared" si="38"/>
        <v>43403</v>
      </c>
      <c r="E38" s="18">
        <f t="shared" si="48"/>
        <v>43404</v>
      </c>
      <c r="F38" s="18" t="str">
        <f t="shared" si="39"/>
        <v/>
      </c>
      <c r="G38" s="18" t="str">
        <f t="shared" si="40"/>
        <v/>
      </c>
      <c r="H38" s="23" t="str">
        <f t="shared" si="41"/>
        <v/>
      </c>
      <c r="I38" s="19"/>
      <c r="J38" s="46" t="s">
        <v>37</v>
      </c>
      <c r="K38" s="46"/>
      <c r="L38" s="46"/>
      <c r="M38" s="46"/>
      <c r="N38" s="46"/>
      <c r="O38" s="46"/>
      <c r="P38" s="46"/>
      <c r="Q38" s="19"/>
      <c r="R38" s="22">
        <f t="shared" si="49"/>
        <v>43583</v>
      </c>
      <c r="S38" s="18">
        <f t="shared" si="50"/>
        <v>43584</v>
      </c>
      <c r="T38" s="18">
        <f t="shared" si="42"/>
        <v>43585</v>
      </c>
      <c r="U38" s="18" t="str">
        <f t="shared" si="51"/>
        <v/>
      </c>
      <c r="V38" s="18" t="str">
        <f t="shared" si="43"/>
        <v/>
      </c>
      <c r="W38" s="18" t="str">
        <f t="shared" si="44"/>
        <v/>
      </c>
      <c r="X38" s="23" t="str">
        <f t="shared" si="45"/>
        <v/>
      </c>
      <c r="AA38" s="67"/>
    </row>
    <row r="39" spans="2:27" s="3" customFormat="1" ht="12" x14ac:dyDescent="0.2">
      <c r="B39" s="22" t="str">
        <f t="shared" si="46"/>
        <v/>
      </c>
      <c r="C39" s="18" t="str">
        <f t="shared" si="47"/>
        <v/>
      </c>
      <c r="D39" s="18" t="str">
        <f t="shared" si="38"/>
        <v/>
      </c>
      <c r="E39" s="18" t="str">
        <f t="shared" si="48"/>
        <v/>
      </c>
      <c r="F39" s="18" t="str">
        <f t="shared" si="39"/>
        <v/>
      </c>
      <c r="G39" s="18" t="str">
        <f t="shared" si="40"/>
        <v/>
      </c>
      <c r="H39" s="23" t="str">
        <f t="shared" si="41"/>
        <v/>
      </c>
      <c r="I39" s="19"/>
      <c r="J39" s="46"/>
      <c r="K39" s="46"/>
      <c r="L39" s="46"/>
      <c r="M39" s="46"/>
      <c r="N39" s="46"/>
      <c r="O39" s="46"/>
      <c r="P39" s="46"/>
      <c r="Q39" s="19"/>
      <c r="R39" s="22" t="str">
        <f t="shared" si="49"/>
        <v/>
      </c>
      <c r="S39" s="18" t="str">
        <f t="shared" si="50"/>
        <v/>
      </c>
      <c r="T39" s="18" t="str">
        <f t="shared" si="42"/>
        <v/>
      </c>
      <c r="U39" s="18" t="str">
        <f t="shared" si="51"/>
        <v/>
      </c>
      <c r="V39" s="18" t="str">
        <f t="shared" si="43"/>
        <v/>
      </c>
      <c r="W39" s="18" t="str">
        <f t="shared" si="44"/>
        <v/>
      </c>
      <c r="X39" s="23" t="str">
        <f t="shared" si="45"/>
        <v/>
      </c>
      <c r="AA39" s="53"/>
    </row>
    <row r="40" spans="2:27" s="3" customFormat="1" ht="12" x14ac:dyDescent="0.2">
      <c r="B40" s="55">
        <f>DATE(YEAR(B32+35),MONTH(B32+35),1)</f>
        <v>43405</v>
      </c>
      <c r="C40" s="56"/>
      <c r="D40" s="56"/>
      <c r="E40" s="56"/>
      <c r="F40" s="56"/>
      <c r="G40" s="56"/>
      <c r="H40" s="57"/>
      <c r="I40" s="19"/>
      <c r="J40" s="46"/>
      <c r="K40" s="46"/>
      <c r="L40" s="46"/>
      <c r="M40" s="46"/>
      <c r="N40" s="46"/>
      <c r="O40" s="46"/>
      <c r="P40" s="46"/>
      <c r="Q40" s="19"/>
      <c r="R40" s="55">
        <f>DATE(YEAR(R32+35),MONTH(R32+35),1)</f>
        <v>43586</v>
      </c>
      <c r="S40" s="56"/>
      <c r="T40" s="56"/>
      <c r="U40" s="56"/>
      <c r="V40" s="56"/>
      <c r="W40" s="56"/>
      <c r="X40" s="57"/>
      <c r="AA40" s="52"/>
    </row>
    <row r="41" spans="2:27" s="3" customFormat="1" ht="12" x14ac:dyDescent="0.2">
      <c r="B41" s="14" t="str">
        <f>CHOOSE(1+MOD(startday+1-2,7),"S","M","T","W","T","F","S")</f>
        <v>S</v>
      </c>
      <c r="C41" s="37" t="str">
        <f>CHOOSE(1+MOD(startday+2-2,7),"S","M","T","W","T","F","S")</f>
        <v>M</v>
      </c>
      <c r="D41" s="37" t="str">
        <f>CHOOSE(1+MOD(startday+3-2,7),"S","M","T","W","T","F","S")</f>
        <v>T</v>
      </c>
      <c r="E41" s="37" t="str">
        <f>CHOOSE(1+MOD(startday+4-2,7),"S","M","T","W","T","F","S")</f>
        <v>W</v>
      </c>
      <c r="F41" s="37" t="str">
        <f>CHOOSE(1+MOD(startday+5-2,7),"S","M","T","W","T","F","S")</f>
        <v>T</v>
      </c>
      <c r="G41" s="37" t="str">
        <f>CHOOSE(1+MOD(startday+6-2,7),"S","M","T","W","T","F","S")</f>
        <v>F</v>
      </c>
      <c r="H41" s="15" t="str">
        <f>CHOOSE(1+MOD(startday+7-2,7),"S","M","T","W","T","F","S")</f>
        <v>S</v>
      </c>
      <c r="I41" s="19"/>
      <c r="J41" s="20"/>
      <c r="K41" s="20"/>
      <c r="L41" s="20"/>
      <c r="M41" s="20"/>
      <c r="N41" s="20"/>
      <c r="O41" s="20"/>
      <c r="P41" s="20"/>
      <c r="Q41" s="19"/>
      <c r="R41" s="14" t="str">
        <f>CHOOSE(1+MOD(startday+1-2,7),"S","M","T","W","T","F","S")</f>
        <v>S</v>
      </c>
      <c r="S41" s="37" t="str">
        <f>CHOOSE(1+MOD(startday+2-2,7),"S","M","T","W","T","F","S")</f>
        <v>M</v>
      </c>
      <c r="T41" s="37" t="str">
        <f>CHOOSE(1+MOD(startday+3-2,7),"S","M","T","W","T","F","S")</f>
        <v>T</v>
      </c>
      <c r="U41" s="37" t="str">
        <f>CHOOSE(1+MOD(startday+4-2,7),"S","M","T","W","T","F","S")</f>
        <v>W</v>
      </c>
      <c r="V41" s="37" t="str">
        <f>CHOOSE(1+MOD(startday+5-2,7),"S","M","T","W","T","F","S")</f>
        <v>T</v>
      </c>
      <c r="W41" s="37" t="str">
        <f>CHOOSE(1+MOD(startday+6-2,7),"S","M","T","W","T","F","S")</f>
        <v>F</v>
      </c>
      <c r="X41" s="15" t="str">
        <f>CHOOSE(1+MOD(startday+7-2,7),"S","M","T","W","T","F","S")</f>
        <v>S</v>
      </c>
      <c r="AA41" s="52"/>
    </row>
    <row r="42" spans="2:27" s="3" customFormat="1" ht="12" customHeight="1" x14ac:dyDescent="0.2">
      <c r="B42" s="22" t="str">
        <f>IF(WEEKDAY(B40,1)=startday,B40,"")</f>
        <v/>
      </c>
      <c r="C42" s="18" t="str">
        <f>IF(B42="",IF(WEEKDAY(B40,1)=MOD(startday,7)+1,B40,""),B42+1)</f>
        <v/>
      </c>
      <c r="D42" s="18" t="str">
        <f>IF(C42="",IF(WEEKDAY(B40,1)=MOD(startday+1,7)+1,B40,""),C42+1)</f>
        <v/>
      </c>
      <c r="E42" s="18" t="str">
        <f>IF(D42="",IF(WEEKDAY(B40,1)=MOD(startday+2,7)+1,B40,""),D42+1)</f>
        <v/>
      </c>
      <c r="F42" s="18">
        <f>IF(E42="",IF(WEEKDAY(B40,1)=MOD(startday+3,7)+1,B40,""),E42+1)</f>
        <v>43405</v>
      </c>
      <c r="G42" s="18">
        <f>IF(F42="",IF(WEEKDAY(B40,1)=MOD(startday+4,7)+1,B40,""),F42+1)</f>
        <v>43406</v>
      </c>
      <c r="H42" s="23">
        <f>IF(G42="",IF(WEEKDAY(B40,1)=MOD(startday+5,7)+1,B40,""),G42+1)</f>
        <v>43407</v>
      </c>
      <c r="I42" s="19"/>
      <c r="J42" s="38" t="s">
        <v>41</v>
      </c>
      <c r="K42" s="38"/>
      <c r="L42" s="38"/>
      <c r="M42" s="38"/>
      <c r="N42" s="38"/>
      <c r="O42" s="38"/>
      <c r="P42" s="38"/>
      <c r="Q42" s="19"/>
      <c r="R42" s="22" t="str">
        <f>IF(WEEKDAY(R40,1)=startday,R40,"")</f>
        <v/>
      </c>
      <c r="S42" s="18" t="str">
        <f>IF(R42="",IF(WEEKDAY(R40,1)=MOD(startday,7)+1,R40,""),R42+1)</f>
        <v/>
      </c>
      <c r="T42" s="18" t="str">
        <f>IF(S42="",IF(WEEKDAY(R40,1)=MOD(startday+1,7)+1,R40,""),S42+1)</f>
        <v/>
      </c>
      <c r="U42" s="18">
        <f>IF(T42="",IF(WEEKDAY(R40,1)=MOD(startday+2,7)+1,R40,""),T42+1)</f>
        <v>43586</v>
      </c>
      <c r="V42" s="18">
        <f>IF(U42="",IF(WEEKDAY(R40,1)=MOD(startday+3,7)+1,R40,""),U42+1)</f>
        <v>43587</v>
      </c>
      <c r="W42" s="18">
        <f>IF(V42="",IF(WEEKDAY(R40,1)=MOD(startday+4,7)+1,R40,""),V42+1)</f>
        <v>43588</v>
      </c>
      <c r="X42" s="23">
        <f>IF(W42="",IF(WEEKDAY(R40,1)=MOD(startday+5,7)+1,R40,""),W42+1)</f>
        <v>43589</v>
      </c>
      <c r="AA42" s="50"/>
    </row>
    <row r="43" spans="2:27" s="3" customFormat="1" ht="12" x14ac:dyDescent="0.2">
      <c r="B43" s="22">
        <f>IF(H42="","",IF(MONTH(H42+1)&lt;&gt;MONTH(H42),"",H42+1))</f>
        <v>43408</v>
      </c>
      <c r="C43" s="18">
        <f>IF(B43="","",IF(MONTH(B43+1)&lt;&gt;MONTH(B43),"",B43+1))</f>
        <v>43409</v>
      </c>
      <c r="D43" s="18">
        <f t="shared" ref="D43:D47" si="52">IF(C43="","",IF(MONTH(C43+1)&lt;&gt;MONTH(C43),"",C43+1))</f>
        <v>43410</v>
      </c>
      <c r="E43" s="18">
        <f>IF(D43="","",IF(MONTH(D43+1)&lt;&gt;MONTH(D43),"",D43+1))</f>
        <v>43411</v>
      </c>
      <c r="F43" s="18">
        <f t="shared" ref="F43:F47" si="53">IF(E43="","",IF(MONTH(E43+1)&lt;&gt;MONTH(E43),"",E43+1))</f>
        <v>43412</v>
      </c>
      <c r="G43" s="18">
        <f t="shared" ref="G43:G47" si="54">IF(F43="","",IF(MONTH(F43+1)&lt;&gt;MONTH(F43),"",F43+1))</f>
        <v>43413</v>
      </c>
      <c r="H43" s="23">
        <f t="shared" ref="H43:H47" si="55">IF(G43="","",IF(MONTH(G43+1)&lt;&gt;MONTH(G43),"",G43+1))</f>
        <v>43414</v>
      </c>
      <c r="I43" s="19"/>
      <c r="J43" s="42" t="s">
        <v>38</v>
      </c>
      <c r="K43" s="43"/>
      <c r="L43" s="43"/>
      <c r="M43" s="43"/>
      <c r="N43" s="43"/>
      <c r="O43" s="43"/>
      <c r="P43" s="44" t="s">
        <v>39</v>
      </c>
      <c r="Q43" s="19"/>
      <c r="R43" s="22">
        <f>IF(X42="","",IF(MONTH(X42+1)&lt;&gt;MONTH(X42),"",X42+1))</f>
        <v>43590</v>
      </c>
      <c r="S43" s="18">
        <f>IF(R43="","",IF(MONTH(R43+1)&lt;&gt;MONTH(R43),"",R43+1))</f>
        <v>43591</v>
      </c>
      <c r="T43" s="18">
        <f t="shared" ref="T43:T47" si="56">IF(S43="","",IF(MONTH(S43+1)&lt;&gt;MONTH(S43),"",S43+1))</f>
        <v>43592</v>
      </c>
      <c r="U43" s="18">
        <f>IF(T43="","",IF(MONTH(T43+1)&lt;&gt;MONTH(T43),"",T43+1))</f>
        <v>43593</v>
      </c>
      <c r="V43" s="18">
        <f t="shared" ref="V43:V47" si="57">IF(U43="","",IF(MONTH(U43+1)&lt;&gt;MONTH(U43),"",U43+1))</f>
        <v>43594</v>
      </c>
      <c r="W43" s="18">
        <f t="shared" ref="W43:W47" si="58">IF(V43="","",IF(MONTH(V43+1)&lt;&gt;MONTH(V43),"",V43+1))</f>
        <v>43595</v>
      </c>
      <c r="X43" s="23">
        <f t="shared" ref="X43:X47" si="59">IF(W43="","",IF(MONTH(W43+1)&lt;&gt;MONTH(W43),"",W43+1))</f>
        <v>43596</v>
      </c>
      <c r="AA43" s="50"/>
    </row>
    <row r="44" spans="2:27" s="3" customFormat="1" ht="12" x14ac:dyDescent="0.2">
      <c r="B44" s="22">
        <f t="shared" ref="B44:B47" si="60">IF(H43="","",IF(MONTH(H43+1)&lt;&gt;MONTH(H43),"",H43+1))</f>
        <v>43415</v>
      </c>
      <c r="C44" s="18">
        <f t="shared" ref="C44:C47" si="61">IF(B44="","",IF(MONTH(B44+1)&lt;&gt;MONTH(B44),"",B44+1))</f>
        <v>43416</v>
      </c>
      <c r="D44" s="18">
        <f t="shared" si="52"/>
        <v>43417</v>
      </c>
      <c r="E44" s="18">
        <f t="shared" ref="E44:E47" si="62">IF(D44="","",IF(MONTH(D44+1)&lt;&gt;MONTH(D44),"",D44+1))</f>
        <v>43418</v>
      </c>
      <c r="F44" s="18">
        <f t="shared" si="53"/>
        <v>43419</v>
      </c>
      <c r="G44" s="18">
        <f t="shared" si="54"/>
        <v>43420</v>
      </c>
      <c r="H44" s="23">
        <f t="shared" si="55"/>
        <v>43421</v>
      </c>
      <c r="I44" s="19"/>
      <c r="J44" s="45"/>
      <c r="K44" s="46"/>
      <c r="L44" s="46"/>
      <c r="M44" s="46"/>
      <c r="N44" s="46"/>
      <c r="O44" s="46"/>
      <c r="P44" s="47"/>
      <c r="Q44" s="19"/>
      <c r="R44" s="22">
        <f t="shared" ref="R44:R47" si="63">IF(X43="","",IF(MONTH(X43+1)&lt;&gt;MONTH(X43),"",X43+1))</f>
        <v>43597</v>
      </c>
      <c r="S44" s="18">
        <f t="shared" ref="S44:S47" si="64">IF(R44="","",IF(MONTH(R44+1)&lt;&gt;MONTH(R44),"",R44+1))</f>
        <v>43598</v>
      </c>
      <c r="T44" s="18">
        <f t="shared" si="56"/>
        <v>43599</v>
      </c>
      <c r="U44" s="18">
        <f t="shared" ref="U44:U47" si="65">IF(T44="","",IF(MONTH(T44+1)&lt;&gt;MONTH(T44),"",T44+1))</f>
        <v>43600</v>
      </c>
      <c r="V44" s="18">
        <f t="shared" si="57"/>
        <v>43601</v>
      </c>
      <c r="W44" s="18">
        <f t="shared" si="58"/>
        <v>43602</v>
      </c>
      <c r="X44" s="23">
        <f t="shared" si="59"/>
        <v>43603</v>
      </c>
      <c r="AA44" s="50"/>
    </row>
    <row r="45" spans="2:27" s="3" customFormat="1" ht="12" x14ac:dyDescent="0.2">
      <c r="B45" s="22">
        <f t="shared" si="60"/>
        <v>43422</v>
      </c>
      <c r="C45" s="18">
        <f t="shared" si="61"/>
        <v>43423</v>
      </c>
      <c r="D45" s="18">
        <f t="shared" si="52"/>
        <v>43424</v>
      </c>
      <c r="E45" s="18">
        <f t="shared" si="62"/>
        <v>43425</v>
      </c>
      <c r="F45" s="18">
        <f t="shared" si="53"/>
        <v>43426</v>
      </c>
      <c r="G45" s="18">
        <f t="shared" si="54"/>
        <v>43427</v>
      </c>
      <c r="H45" s="23">
        <f t="shared" si="55"/>
        <v>43428</v>
      </c>
      <c r="I45" s="19"/>
      <c r="J45" s="45"/>
      <c r="K45" s="46"/>
      <c r="L45" s="46"/>
      <c r="M45" s="46"/>
      <c r="N45" s="46"/>
      <c r="O45" s="46"/>
      <c r="P45" s="47"/>
      <c r="Q45" s="19"/>
      <c r="R45" s="22">
        <f t="shared" si="63"/>
        <v>43604</v>
      </c>
      <c r="S45" s="18">
        <f t="shared" si="64"/>
        <v>43605</v>
      </c>
      <c r="T45" s="18">
        <f t="shared" si="56"/>
        <v>43606</v>
      </c>
      <c r="U45" s="18">
        <f t="shared" si="65"/>
        <v>43607</v>
      </c>
      <c r="V45" s="18">
        <f t="shared" si="57"/>
        <v>43608</v>
      </c>
      <c r="W45" s="18">
        <f t="shared" si="58"/>
        <v>43609</v>
      </c>
      <c r="X45" s="23">
        <f t="shared" si="59"/>
        <v>43610</v>
      </c>
      <c r="AA45" s="50"/>
    </row>
    <row r="46" spans="2:27" s="3" customFormat="1" ht="12" x14ac:dyDescent="0.2">
      <c r="B46" s="22">
        <f t="shared" si="60"/>
        <v>43429</v>
      </c>
      <c r="C46" s="18">
        <f t="shared" si="61"/>
        <v>43430</v>
      </c>
      <c r="D46" s="18">
        <f t="shared" si="52"/>
        <v>43431</v>
      </c>
      <c r="E46" s="18">
        <f t="shared" si="62"/>
        <v>43432</v>
      </c>
      <c r="F46" s="18">
        <f t="shared" si="53"/>
        <v>43433</v>
      </c>
      <c r="G46" s="18">
        <f t="shared" si="54"/>
        <v>43434</v>
      </c>
      <c r="H46" s="23" t="str">
        <f t="shared" si="55"/>
        <v/>
      </c>
      <c r="I46" s="19"/>
      <c r="J46" s="45"/>
      <c r="K46" s="46"/>
      <c r="L46" s="46"/>
      <c r="M46" s="46"/>
      <c r="N46" s="46"/>
      <c r="O46" s="46"/>
      <c r="P46" s="47"/>
      <c r="Q46" s="19"/>
      <c r="R46" s="22">
        <f t="shared" si="63"/>
        <v>43611</v>
      </c>
      <c r="S46" s="18">
        <f t="shared" si="64"/>
        <v>43612</v>
      </c>
      <c r="T46" s="18">
        <f t="shared" si="56"/>
        <v>43613</v>
      </c>
      <c r="U46" s="18">
        <f t="shared" si="65"/>
        <v>43614</v>
      </c>
      <c r="V46" s="18">
        <f t="shared" si="57"/>
        <v>43615</v>
      </c>
      <c r="W46" s="18">
        <f t="shared" si="58"/>
        <v>43616</v>
      </c>
      <c r="X46" s="23" t="str">
        <f t="shared" si="59"/>
        <v/>
      </c>
      <c r="AA46" s="50"/>
    </row>
    <row r="47" spans="2:27" s="3" customFormat="1" ht="12" x14ac:dyDescent="0.2">
      <c r="B47" s="22" t="str">
        <f t="shared" si="60"/>
        <v/>
      </c>
      <c r="C47" s="18" t="str">
        <f t="shared" si="61"/>
        <v/>
      </c>
      <c r="D47" s="18" t="str">
        <f t="shared" si="52"/>
        <v/>
      </c>
      <c r="E47" s="18" t="str">
        <f t="shared" si="62"/>
        <v/>
      </c>
      <c r="F47" s="18" t="str">
        <f t="shared" si="53"/>
        <v/>
      </c>
      <c r="G47" s="18" t="str">
        <f t="shared" si="54"/>
        <v/>
      </c>
      <c r="H47" s="23" t="str">
        <f t="shared" si="55"/>
        <v/>
      </c>
      <c r="I47" s="19"/>
      <c r="J47" s="45"/>
      <c r="K47" s="46"/>
      <c r="L47" s="46"/>
      <c r="M47" s="46"/>
      <c r="N47" s="46"/>
      <c r="O47" s="46"/>
      <c r="P47" s="47"/>
      <c r="Q47" s="19"/>
      <c r="R47" s="22" t="str">
        <f t="shared" si="63"/>
        <v/>
      </c>
      <c r="S47" s="18" t="str">
        <f t="shared" si="64"/>
        <v/>
      </c>
      <c r="T47" s="18" t="str">
        <f t="shared" si="56"/>
        <v/>
      </c>
      <c r="U47" s="18" t="str">
        <f t="shared" si="65"/>
        <v/>
      </c>
      <c r="V47" s="18" t="str">
        <f t="shared" si="57"/>
        <v/>
      </c>
      <c r="W47" s="18" t="str">
        <f t="shared" si="58"/>
        <v/>
      </c>
      <c r="X47" s="23" t="str">
        <f t="shared" si="59"/>
        <v/>
      </c>
      <c r="AA47" s="50"/>
    </row>
    <row r="48" spans="2:27" s="3" customFormat="1" ht="12" x14ac:dyDescent="0.2">
      <c r="B48" s="55">
        <f>DATE(YEAR(B40+35),MONTH(B40+35),1)</f>
        <v>43435</v>
      </c>
      <c r="C48" s="56"/>
      <c r="D48" s="56"/>
      <c r="E48" s="56"/>
      <c r="F48" s="56"/>
      <c r="G48" s="56"/>
      <c r="H48" s="57"/>
      <c r="I48" s="19"/>
      <c r="J48" s="45"/>
      <c r="K48" s="46"/>
      <c r="L48" s="46"/>
      <c r="M48" s="46"/>
      <c r="N48" s="46"/>
      <c r="O48" s="46"/>
      <c r="P48" s="47"/>
      <c r="Q48" s="19"/>
      <c r="R48" s="55">
        <f>DATE(YEAR(R40+35),MONTH(R40+35),1)</f>
        <v>43617</v>
      </c>
      <c r="S48" s="56"/>
      <c r="T48" s="56"/>
      <c r="U48" s="56"/>
      <c r="V48" s="56"/>
      <c r="W48" s="56"/>
      <c r="X48" s="57"/>
      <c r="AA48" s="50"/>
    </row>
    <row r="49" spans="2:27" s="3" customFormat="1" ht="12" x14ac:dyDescent="0.2">
      <c r="B49" s="14" t="str">
        <f>CHOOSE(1+MOD(startday+1-2,7),"S","M","T","W","T","F","S")</f>
        <v>S</v>
      </c>
      <c r="C49" s="37" t="str">
        <f>CHOOSE(1+MOD(startday+2-2,7),"S","M","T","W","T","F","S")</f>
        <v>M</v>
      </c>
      <c r="D49" s="37" t="str">
        <f>CHOOSE(1+MOD(startday+3-2,7),"S","M","T","W","T","F","S")</f>
        <v>T</v>
      </c>
      <c r="E49" s="37" t="str">
        <f>CHOOSE(1+MOD(startday+4-2,7),"S","M","T","W","T","F","S")</f>
        <v>W</v>
      </c>
      <c r="F49" s="37" t="str">
        <f>CHOOSE(1+MOD(startday+5-2,7),"S","M","T","W","T","F","S")</f>
        <v>T</v>
      </c>
      <c r="G49" s="37" t="str">
        <f>CHOOSE(1+MOD(startday+6-2,7),"S","M","T","W","T","F","S")</f>
        <v>F</v>
      </c>
      <c r="H49" s="15" t="str">
        <f>CHOOSE(1+MOD(startday+7-2,7),"S","M","T","W","T","F","S")</f>
        <v>S</v>
      </c>
      <c r="I49" s="19"/>
      <c r="J49" s="45"/>
      <c r="K49" s="46"/>
      <c r="L49" s="46"/>
      <c r="M49" s="46"/>
      <c r="N49" s="46"/>
      <c r="O49" s="46"/>
      <c r="P49" s="47"/>
      <c r="Q49" s="19"/>
      <c r="R49" s="14" t="str">
        <f>CHOOSE(1+MOD(startday+1-2,7),"S","M","T","W","T","F","S")</f>
        <v>S</v>
      </c>
      <c r="S49" s="37" t="str">
        <f>CHOOSE(1+MOD(startday+2-2,7),"S","M","T","W","T","F","S")</f>
        <v>M</v>
      </c>
      <c r="T49" s="37" t="str">
        <f>CHOOSE(1+MOD(startday+3-2,7),"S","M","T","W","T","F","S")</f>
        <v>T</v>
      </c>
      <c r="U49" s="37" t="str">
        <f>CHOOSE(1+MOD(startday+4-2,7),"S","M","T","W","T","F","S")</f>
        <v>W</v>
      </c>
      <c r="V49" s="37" t="str">
        <f>CHOOSE(1+MOD(startday+5-2,7),"S","M","T","W","T","F","S")</f>
        <v>T</v>
      </c>
      <c r="W49" s="37" t="str">
        <f>CHOOSE(1+MOD(startday+6-2,7),"S","M","T","W","T","F","S")</f>
        <v>F</v>
      </c>
      <c r="X49" s="15" t="str">
        <f>CHOOSE(1+MOD(startday+7-2,7),"S","M","T","W","T","F","S")</f>
        <v>S</v>
      </c>
      <c r="AA49" s="50"/>
    </row>
    <row r="50" spans="2:27" s="3" customFormat="1" ht="12" x14ac:dyDescent="0.2">
      <c r="B50" s="22" t="str">
        <f>IF(WEEKDAY(B48,1)=startday,B48,"")</f>
        <v/>
      </c>
      <c r="C50" s="18" t="str">
        <f>IF(B50="",IF(WEEKDAY(B48,1)=MOD(startday,7)+1,B48,""),B50+1)</f>
        <v/>
      </c>
      <c r="D50" s="18" t="str">
        <f>IF(C50="",IF(WEEKDAY(B48,1)=MOD(startday+1,7)+1,B48,""),C50+1)</f>
        <v/>
      </c>
      <c r="E50" s="18" t="str">
        <f>IF(D50="",IF(WEEKDAY(B48,1)=MOD(startday+2,7)+1,B48,""),D50+1)</f>
        <v/>
      </c>
      <c r="F50" s="18" t="str">
        <f>IF(E50="",IF(WEEKDAY(B48,1)=MOD(startday+3,7)+1,B48,""),E50+1)</f>
        <v/>
      </c>
      <c r="G50" s="18" t="str">
        <f>IF(F50="",IF(WEEKDAY(B48,1)=MOD(startday+4,7)+1,B48,""),F50+1)</f>
        <v/>
      </c>
      <c r="H50" s="23">
        <f>IF(G50="",IF(WEEKDAY(B48,1)=MOD(startday+5,7)+1,B48,""),G50+1)</f>
        <v>43435</v>
      </c>
      <c r="I50" s="19"/>
      <c r="J50" s="45"/>
      <c r="K50" s="46"/>
      <c r="L50" s="46"/>
      <c r="M50" s="46"/>
      <c r="N50" s="46"/>
      <c r="O50" s="46"/>
      <c r="P50" s="47"/>
      <c r="Q50" s="19"/>
      <c r="R50" s="22" t="str">
        <f>IF(WEEKDAY(R48,1)=startday,R48,"")</f>
        <v/>
      </c>
      <c r="S50" s="18" t="str">
        <f>IF(R50="",IF(WEEKDAY(R48,1)=MOD(startday,7)+1,R48,""),R50+1)</f>
        <v/>
      </c>
      <c r="T50" s="18" t="str">
        <f>IF(S50="",IF(WEEKDAY(R48,1)=MOD(startday+1,7)+1,R48,""),S50+1)</f>
        <v/>
      </c>
      <c r="U50" s="18" t="str">
        <f>IF(T50="",IF(WEEKDAY(R48,1)=MOD(startday+2,7)+1,R48,""),T50+1)</f>
        <v/>
      </c>
      <c r="V50" s="18" t="str">
        <f>IF(U50="",IF(WEEKDAY(R48,1)=MOD(startday+3,7)+1,R48,""),U50+1)</f>
        <v/>
      </c>
      <c r="W50" s="18" t="str">
        <f>IF(V50="",IF(WEEKDAY(R48,1)=MOD(startday+4,7)+1,R48,""),V50+1)</f>
        <v/>
      </c>
      <c r="X50" s="23">
        <f>IF(W50="",IF(WEEKDAY(R48,1)=MOD(startday+5,7)+1,R48,""),W50+1)</f>
        <v>43617</v>
      </c>
      <c r="AA50" s="50"/>
    </row>
    <row r="51" spans="2:27" s="3" customFormat="1" ht="12" x14ac:dyDescent="0.2">
      <c r="B51" s="22">
        <f>IF(H50="","",IF(MONTH(H50+1)&lt;&gt;MONTH(H50),"",H50+1))</f>
        <v>43436</v>
      </c>
      <c r="C51" s="18">
        <f>IF(B51="","",IF(MONTH(B51+1)&lt;&gt;MONTH(B51),"",B51+1))</f>
        <v>43437</v>
      </c>
      <c r="D51" s="18">
        <f t="shared" ref="D51:D55" si="66">IF(C51="","",IF(MONTH(C51+1)&lt;&gt;MONTH(C51),"",C51+1))</f>
        <v>43438</v>
      </c>
      <c r="E51" s="18">
        <f>IF(D51="","",IF(MONTH(D51+1)&lt;&gt;MONTH(D51),"",D51+1))</f>
        <v>43439</v>
      </c>
      <c r="F51" s="18">
        <f t="shared" ref="F51:F55" si="67">IF(E51="","",IF(MONTH(E51+1)&lt;&gt;MONTH(E51),"",E51+1))</f>
        <v>43440</v>
      </c>
      <c r="G51" s="18">
        <f t="shared" ref="G51:G55" si="68">IF(F51="","",IF(MONTH(F51+1)&lt;&gt;MONTH(F51),"",F51+1))</f>
        <v>43441</v>
      </c>
      <c r="H51" s="23">
        <f t="shared" ref="H51:H55" si="69">IF(G51="","",IF(MONTH(G51+1)&lt;&gt;MONTH(G51),"",G51+1))</f>
        <v>43442</v>
      </c>
      <c r="I51" s="19"/>
      <c r="J51" s="45"/>
      <c r="K51" s="46"/>
      <c r="L51" s="46"/>
      <c r="M51" s="46"/>
      <c r="N51" s="46"/>
      <c r="O51" s="46"/>
      <c r="P51" s="47"/>
      <c r="Q51" s="19"/>
      <c r="R51" s="22">
        <f>IF(X50="","",IF(MONTH(X50+1)&lt;&gt;MONTH(X50),"",X50+1))</f>
        <v>43618</v>
      </c>
      <c r="S51" s="18">
        <f>IF(R51="","",IF(MONTH(R51+1)&lt;&gt;MONTH(R51),"",R51+1))</f>
        <v>43619</v>
      </c>
      <c r="T51" s="18">
        <f t="shared" ref="T51:T55" si="70">IF(S51="","",IF(MONTH(S51+1)&lt;&gt;MONTH(S51),"",S51+1))</f>
        <v>43620</v>
      </c>
      <c r="U51" s="18">
        <f>IF(T51="","",IF(MONTH(T51+1)&lt;&gt;MONTH(T51),"",T51+1))</f>
        <v>43621</v>
      </c>
      <c r="V51" s="18">
        <f t="shared" ref="V51:V55" si="71">IF(U51="","",IF(MONTH(U51+1)&lt;&gt;MONTH(U51),"",U51+1))</f>
        <v>43622</v>
      </c>
      <c r="W51" s="18">
        <f t="shared" ref="W51:W55" si="72">IF(V51="","",IF(MONTH(V51+1)&lt;&gt;MONTH(V51),"",V51+1))</f>
        <v>43623</v>
      </c>
      <c r="X51" s="23">
        <f t="shared" ref="X51:X55" si="73">IF(W51="","",IF(MONTH(W51+1)&lt;&gt;MONTH(W51),"",W51+1))</f>
        <v>43624</v>
      </c>
      <c r="AA51" s="50"/>
    </row>
    <row r="52" spans="2:27" s="3" customFormat="1" ht="12" x14ac:dyDescent="0.2">
      <c r="B52" s="22">
        <f t="shared" ref="B52:B55" si="74">IF(H51="","",IF(MONTH(H51+1)&lt;&gt;MONTH(H51),"",H51+1))</f>
        <v>43443</v>
      </c>
      <c r="C52" s="18">
        <f t="shared" ref="C52:C55" si="75">IF(B52="","",IF(MONTH(B52+1)&lt;&gt;MONTH(B52),"",B52+1))</f>
        <v>43444</v>
      </c>
      <c r="D52" s="18">
        <f t="shared" si="66"/>
        <v>43445</v>
      </c>
      <c r="E52" s="18">
        <f t="shared" ref="E52:E55" si="76">IF(D52="","",IF(MONTH(D52+1)&lt;&gt;MONTH(D52),"",D52+1))</f>
        <v>43446</v>
      </c>
      <c r="F52" s="18">
        <f t="shared" si="67"/>
        <v>43447</v>
      </c>
      <c r="G52" s="18">
        <f t="shared" si="68"/>
        <v>43448</v>
      </c>
      <c r="H52" s="23">
        <f t="shared" si="69"/>
        <v>43449</v>
      </c>
      <c r="I52" s="19"/>
      <c r="J52" s="45"/>
      <c r="K52" s="46"/>
      <c r="L52" s="46"/>
      <c r="M52" s="46"/>
      <c r="N52" s="46"/>
      <c r="O52" s="46"/>
      <c r="P52" s="47"/>
      <c r="Q52" s="19"/>
      <c r="R52" s="22">
        <f t="shared" ref="R52:R55" si="77">IF(X51="","",IF(MONTH(X51+1)&lt;&gt;MONTH(X51),"",X51+1))</f>
        <v>43625</v>
      </c>
      <c r="S52" s="18">
        <f t="shared" ref="S52:S55" si="78">IF(R52="","",IF(MONTH(R52+1)&lt;&gt;MONTH(R52),"",R52+1))</f>
        <v>43626</v>
      </c>
      <c r="T52" s="18">
        <f t="shared" si="70"/>
        <v>43627</v>
      </c>
      <c r="U52" s="18">
        <f t="shared" ref="U52:U55" si="79">IF(T52="","",IF(MONTH(T52+1)&lt;&gt;MONTH(T52),"",T52+1))</f>
        <v>43628</v>
      </c>
      <c r="V52" s="18">
        <f t="shared" si="71"/>
        <v>43629</v>
      </c>
      <c r="W52" s="18">
        <f t="shared" si="72"/>
        <v>43630</v>
      </c>
      <c r="X52" s="23">
        <f t="shared" si="73"/>
        <v>43631</v>
      </c>
      <c r="AA52" s="50"/>
    </row>
    <row r="53" spans="2:27" s="3" customFormat="1" ht="12" x14ac:dyDescent="0.2">
      <c r="B53" s="22">
        <f t="shared" si="74"/>
        <v>43450</v>
      </c>
      <c r="C53" s="18">
        <f t="shared" si="75"/>
        <v>43451</v>
      </c>
      <c r="D53" s="18">
        <f t="shared" si="66"/>
        <v>43452</v>
      </c>
      <c r="E53" s="18">
        <f t="shared" si="76"/>
        <v>43453</v>
      </c>
      <c r="F53" s="18">
        <f t="shared" si="67"/>
        <v>43454</v>
      </c>
      <c r="G53" s="18">
        <f t="shared" si="68"/>
        <v>43455</v>
      </c>
      <c r="H53" s="23">
        <f t="shared" si="69"/>
        <v>43456</v>
      </c>
      <c r="I53" s="19"/>
      <c r="J53" s="45"/>
      <c r="K53" s="46"/>
      <c r="L53" s="46"/>
      <c r="M53" s="46"/>
      <c r="N53" s="46"/>
      <c r="O53" s="46"/>
      <c r="P53" s="47"/>
      <c r="Q53" s="19"/>
      <c r="R53" s="22">
        <f t="shared" si="77"/>
        <v>43632</v>
      </c>
      <c r="S53" s="18">
        <f t="shared" si="78"/>
        <v>43633</v>
      </c>
      <c r="T53" s="18">
        <f t="shared" si="70"/>
        <v>43634</v>
      </c>
      <c r="U53" s="18">
        <f t="shared" si="79"/>
        <v>43635</v>
      </c>
      <c r="V53" s="18">
        <f t="shared" si="71"/>
        <v>43636</v>
      </c>
      <c r="W53" s="18">
        <f t="shared" si="72"/>
        <v>43637</v>
      </c>
      <c r="X53" s="23">
        <f t="shared" si="73"/>
        <v>43638</v>
      </c>
      <c r="AA53" s="50"/>
    </row>
    <row r="54" spans="2:27" s="3" customFormat="1" ht="12" x14ac:dyDescent="0.2">
      <c r="B54" s="22">
        <f t="shared" si="74"/>
        <v>43457</v>
      </c>
      <c r="C54" s="18">
        <f t="shared" si="75"/>
        <v>43458</v>
      </c>
      <c r="D54" s="18">
        <f t="shared" si="66"/>
        <v>43459</v>
      </c>
      <c r="E54" s="18">
        <f t="shared" si="76"/>
        <v>43460</v>
      </c>
      <c r="F54" s="18">
        <f t="shared" si="67"/>
        <v>43461</v>
      </c>
      <c r="G54" s="18">
        <f t="shared" si="68"/>
        <v>43462</v>
      </c>
      <c r="H54" s="23">
        <f t="shared" si="69"/>
        <v>43463</v>
      </c>
      <c r="I54" s="19"/>
      <c r="J54" s="45"/>
      <c r="K54" s="46"/>
      <c r="L54" s="46"/>
      <c r="M54" s="46"/>
      <c r="N54" s="46"/>
      <c r="O54" s="46"/>
      <c r="P54" s="47"/>
      <c r="Q54" s="19"/>
      <c r="R54" s="22">
        <f t="shared" si="77"/>
        <v>43639</v>
      </c>
      <c r="S54" s="18">
        <f t="shared" si="78"/>
        <v>43640</v>
      </c>
      <c r="T54" s="18">
        <f t="shared" si="70"/>
        <v>43641</v>
      </c>
      <c r="U54" s="18">
        <f t="shared" si="79"/>
        <v>43642</v>
      </c>
      <c r="V54" s="18">
        <f t="shared" si="71"/>
        <v>43643</v>
      </c>
      <c r="W54" s="18">
        <f t="shared" si="72"/>
        <v>43644</v>
      </c>
      <c r="X54" s="23">
        <f t="shared" si="73"/>
        <v>43645</v>
      </c>
      <c r="AA54" s="50"/>
    </row>
    <row r="55" spans="2:27" s="3" customFormat="1" ht="12" x14ac:dyDescent="0.2">
      <c r="B55" s="24">
        <f t="shared" si="74"/>
        <v>43464</v>
      </c>
      <c r="C55" s="25">
        <f t="shared" si="75"/>
        <v>43465</v>
      </c>
      <c r="D55" s="25" t="str">
        <f t="shared" si="66"/>
        <v/>
      </c>
      <c r="E55" s="25" t="str">
        <f t="shared" si="76"/>
        <v/>
      </c>
      <c r="F55" s="25" t="str">
        <f t="shared" si="67"/>
        <v/>
      </c>
      <c r="G55" s="25" t="str">
        <f t="shared" si="68"/>
        <v/>
      </c>
      <c r="H55" s="26" t="str">
        <f t="shared" si="69"/>
        <v/>
      </c>
      <c r="I55" s="20"/>
      <c r="J55" s="45"/>
      <c r="K55" s="46"/>
      <c r="L55" s="46"/>
      <c r="M55" s="46"/>
      <c r="N55" s="46"/>
      <c r="O55" s="46"/>
      <c r="P55" s="47"/>
      <c r="Q55" s="20"/>
      <c r="R55" s="24">
        <f t="shared" si="77"/>
        <v>43646</v>
      </c>
      <c r="S55" s="25" t="str">
        <f t="shared" si="78"/>
        <v/>
      </c>
      <c r="T55" s="25" t="str">
        <f t="shared" si="70"/>
        <v/>
      </c>
      <c r="U55" s="25" t="str">
        <f t="shared" si="79"/>
        <v/>
      </c>
      <c r="V55" s="25" t="str">
        <f t="shared" si="71"/>
        <v/>
      </c>
      <c r="W55" s="25" t="str">
        <f t="shared" si="72"/>
        <v/>
      </c>
      <c r="X55" s="26" t="str">
        <f t="shared" si="73"/>
        <v/>
      </c>
      <c r="AA55" s="50"/>
    </row>
    <row r="56" spans="2:27" s="3" customFormat="1" ht="12" x14ac:dyDescent="0.2">
      <c r="AA56" s="50"/>
    </row>
    <row r="57" spans="2:27" s="3" customFormat="1" ht="12" x14ac:dyDescent="0.2">
      <c r="B57" s="38" t="s">
        <v>41</v>
      </c>
      <c r="C57" s="38"/>
      <c r="D57" s="38"/>
      <c r="E57" s="38"/>
      <c r="F57" s="38"/>
      <c r="G57" s="38"/>
      <c r="H57" s="38"/>
      <c r="I57" s="38"/>
      <c r="K57" s="38" t="s">
        <v>41</v>
      </c>
      <c r="L57" s="38"/>
      <c r="M57" s="38"/>
      <c r="N57" s="38"/>
      <c r="O57" s="38"/>
      <c r="Q57" s="38" t="s">
        <v>41</v>
      </c>
      <c r="R57" s="38"/>
      <c r="S57" s="38"/>
      <c r="T57" s="38"/>
      <c r="U57" s="38"/>
      <c r="V57" s="38"/>
      <c r="W57" s="38"/>
      <c r="X57" s="38"/>
      <c r="AA57" s="50" t="s">
        <v>65</v>
      </c>
    </row>
    <row r="58" spans="2:27" s="3" customFormat="1" ht="12" x14ac:dyDescent="0.2">
      <c r="B58" s="42" t="s">
        <v>40</v>
      </c>
      <c r="C58" s="43"/>
      <c r="D58" s="43"/>
      <c r="E58" s="43"/>
      <c r="F58" s="43"/>
      <c r="G58" s="43"/>
      <c r="H58" s="44"/>
      <c r="I58" s="44" t="s">
        <v>42</v>
      </c>
      <c r="K58" s="42" t="s">
        <v>40</v>
      </c>
      <c r="L58" s="43"/>
      <c r="M58" s="43"/>
      <c r="N58" s="43"/>
      <c r="O58" s="44" t="s">
        <v>42</v>
      </c>
      <c r="Q58" s="42" t="s">
        <v>40</v>
      </c>
      <c r="R58" s="43"/>
      <c r="S58" s="43"/>
      <c r="T58" s="43"/>
      <c r="U58" s="43"/>
      <c r="V58" s="43"/>
      <c r="W58" s="43"/>
      <c r="X58" s="44" t="s">
        <v>42</v>
      </c>
      <c r="AA58" s="50" t="s">
        <v>66</v>
      </c>
    </row>
    <row r="59" spans="2:27" s="3" customFormat="1" x14ac:dyDescent="0.2">
      <c r="B59" s="45"/>
      <c r="C59" s="46"/>
      <c r="D59" s="46"/>
      <c r="E59" s="46"/>
      <c r="F59" s="46"/>
      <c r="G59" s="46"/>
      <c r="H59" s="47"/>
      <c r="I59" s="47"/>
      <c r="K59" s="45"/>
      <c r="L59" s="46"/>
      <c r="M59" s="46"/>
      <c r="N59" s="46"/>
      <c r="O59" s="47"/>
      <c r="Q59" s="45"/>
      <c r="R59" s="46"/>
      <c r="S59" s="46"/>
      <c r="T59" s="46"/>
      <c r="U59" s="46"/>
      <c r="V59" s="46"/>
      <c r="W59" s="46"/>
      <c r="X59" s="47"/>
      <c r="AA59" s="54"/>
    </row>
    <row r="60" spans="2:27" s="3" customFormat="1" x14ac:dyDescent="0.2">
      <c r="B60" s="45"/>
      <c r="C60" s="46"/>
      <c r="D60" s="46"/>
      <c r="E60" s="46"/>
      <c r="F60" s="46"/>
      <c r="G60" s="46"/>
      <c r="H60" s="47"/>
      <c r="I60" s="47"/>
      <c r="K60" s="45"/>
      <c r="L60" s="46"/>
      <c r="M60" s="46"/>
      <c r="N60" s="46"/>
      <c r="O60" s="47"/>
      <c r="Q60" s="45"/>
      <c r="R60" s="46"/>
      <c r="S60" s="46"/>
      <c r="T60" s="46"/>
      <c r="U60" s="46"/>
      <c r="V60" s="46"/>
      <c r="W60" s="46"/>
      <c r="X60" s="47"/>
      <c r="AA60" s="54"/>
    </row>
    <row r="61" spans="2:27" s="3" customFormat="1" x14ac:dyDescent="0.2">
      <c r="B61" s="45"/>
      <c r="C61" s="46"/>
      <c r="D61" s="46"/>
      <c r="E61" s="46"/>
      <c r="F61" s="46"/>
      <c r="G61" s="46"/>
      <c r="H61" s="47"/>
      <c r="I61" s="47"/>
      <c r="K61" s="45"/>
      <c r="L61" s="46"/>
      <c r="M61" s="46"/>
      <c r="N61" s="46"/>
      <c r="O61" s="47"/>
      <c r="Q61" s="45"/>
      <c r="R61" s="46"/>
      <c r="S61" s="46"/>
      <c r="T61" s="46"/>
      <c r="U61" s="46"/>
      <c r="V61" s="46"/>
      <c r="W61" s="46"/>
      <c r="X61" s="47"/>
      <c r="AA61" s="54"/>
    </row>
    <row r="62" spans="2:27" s="3" customFormat="1" x14ac:dyDescent="0.2">
      <c r="B62" s="45"/>
      <c r="C62" s="46"/>
      <c r="D62" s="46"/>
      <c r="E62" s="46"/>
      <c r="F62" s="46"/>
      <c r="G62" s="46"/>
      <c r="H62" s="47"/>
      <c r="I62" s="47"/>
      <c r="K62" s="45"/>
      <c r="L62" s="46"/>
      <c r="M62" s="46"/>
      <c r="N62" s="46"/>
      <c r="O62" s="47"/>
      <c r="Q62" s="45"/>
      <c r="R62" s="46"/>
      <c r="S62" s="46"/>
      <c r="T62" s="46"/>
      <c r="U62" s="46"/>
      <c r="V62" s="46"/>
      <c r="W62" s="46"/>
      <c r="X62" s="47"/>
      <c r="AA62" s="54"/>
    </row>
    <row r="63" spans="2:27" s="3" customFormat="1" x14ac:dyDescent="0.2">
      <c r="B63" s="45"/>
      <c r="C63" s="46"/>
      <c r="D63" s="46"/>
      <c r="E63" s="46"/>
      <c r="F63" s="46"/>
      <c r="G63" s="46"/>
      <c r="H63" s="47"/>
      <c r="I63" s="47"/>
      <c r="K63" s="45"/>
      <c r="L63" s="46"/>
      <c r="M63" s="46"/>
      <c r="N63" s="46"/>
      <c r="O63" s="47"/>
      <c r="Q63" s="45"/>
      <c r="R63" s="46"/>
      <c r="S63" s="46"/>
      <c r="T63" s="46"/>
      <c r="U63" s="46"/>
      <c r="V63" s="46"/>
      <c r="W63" s="46"/>
      <c r="X63" s="47"/>
      <c r="AA63" s="54"/>
    </row>
    <row r="64" spans="2:27" s="3" customFormat="1" x14ac:dyDescent="0.2">
      <c r="AA64" s="54"/>
    </row>
    <row r="65" spans="1:27" s="3" customFormat="1" ht="13.5" thickBot="1" x14ac:dyDescent="0.25">
      <c r="B65" s="40"/>
      <c r="C65" s="36" t="s">
        <v>1</v>
      </c>
      <c r="H65" s="39" t="s">
        <v>2</v>
      </c>
      <c r="I65" s="36" t="s">
        <v>0</v>
      </c>
      <c r="R65" s="18"/>
      <c r="S65" s="36" t="s">
        <v>4</v>
      </c>
      <c r="AA65" s="54"/>
    </row>
    <row r="66" spans="1:27" s="3" customFormat="1" ht="13.5" thickBot="1" x14ac:dyDescent="0.25">
      <c r="B66" s="41"/>
      <c r="C66" s="36" t="s">
        <v>5</v>
      </c>
      <c r="H66" s="17"/>
      <c r="I66" s="36" t="s">
        <v>3</v>
      </c>
      <c r="K66"/>
      <c r="R66" s="18"/>
      <c r="S66" s="36" t="s">
        <v>58</v>
      </c>
      <c r="AA66" s="54"/>
    </row>
    <row r="67" spans="1:27" x14ac:dyDescent="0.2">
      <c r="A67" s="4"/>
      <c r="G67" s="3"/>
      <c r="Q67" s="4"/>
      <c r="R67" s="4"/>
      <c r="S67" s="4"/>
      <c r="T67" s="4"/>
      <c r="U67" s="4"/>
      <c r="V67" s="4"/>
      <c r="W67" s="4"/>
      <c r="X67" s="4"/>
      <c r="AA67" s="54"/>
    </row>
  </sheetData>
  <mergeCells count="27">
    <mergeCell ref="A2:M2"/>
    <mergeCell ref="D4:E4"/>
    <mergeCell ref="AA5:AA6"/>
    <mergeCell ref="R48:X48"/>
    <mergeCell ref="B16:H16"/>
    <mergeCell ref="B48:H48"/>
    <mergeCell ref="R16:X16"/>
    <mergeCell ref="B24:H24"/>
    <mergeCell ref="R32:X32"/>
    <mergeCell ref="R40:X40"/>
    <mergeCell ref="AA37:AA38"/>
    <mergeCell ref="AA8:AA12"/>
    <mergeCell ref="AA13:AA16"/>
    <mergeCell ref="AA22:AA26"/>
    <mergeCell ref="B8:H8"/>
    <mergeCell ref="B40:H40"/>
    <mergeCell ref="R8:X8"/>
    <mergeCell ref="B7:X7"/>
    <mergeCell ref="J8:P8"/>
    <mergeCell ref="J9:P9"/>
    <mergeCell ref="J10:P10"/>
    <mergeCell ref="B32:H32"/>
    <mergeCell ref="J11:P11"/>
    <mergeCell ref="J12:P12"/>
    <mergeCell ref="AA19:AA21"/>
    <mergeCell ref="AA28:AA33"/>
    <mergeCell ref="R24:X24"/>
  </mergeCells>
  <phoneticPr fontId="0" type="noConversion"/>
  <hyperlinks>
    <hyperlink ref="A2" r:id="rId1"/>
  </hyperlinks>
  <printOptions horizontalCentered="1"/>
  <pageMargins left="0.25" right="0.25" top="0.35" bottom="0.35" header="0.25" footer="0.25"/>
  <pageSetup orientation="portrait" r:id="rId2"/>
  <headerFooter alignWithMargins="0">
    <oddFooter>&amp;L&amp;8&amp;K00-049Calendar Templates by Vertex42.com&amp;R&amp;8&amp;K00-049https://www.vertex42.com/calendars/school-calendar.html</oddFooter>
  </headerFooter>
  <ignoredErrors>
    <ignoredError sqref="J28 J20 J17 J14" twoDigitTextYear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YearlyCalendar</vt:lpstr>
      <vt:lpstr>month</vt:lpstr>
      <vt:lpstr>YearlyCalendar!Print_Area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District Calendar Template</dc:title>
  <dc:creator>Vertex42.com</dc:creator>
  <dc:description>(c) 2013-2018 Vertex42 LLC. All Rights Reserved.</dc:description>
  <cp:lastModifiedBy>Vertex42.com Templates</cp:lastModifiedBy>
  <cp:lastPrinted>2013-08-06T19:56:45Z</cp:lastPrinted>
  <dcterms:created xsi:type="dcterms:W3CDTF">2004-08-16T18:44:14Z</dcterms:created>
  <dcterms:modified xsi:type="dcterms:W3CDTF">2018-03-06T16:37:23Z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2013-2018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1.1.1</vt:lpwstr>
  </property>
</Properties>
</file>