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5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dfg\OneDrive - g.ntu.edu.tw\NTU\110-1\110-1財務模型程式應用\20211130\"/>
    </mc:Choice>
  </mc:AlternateContent>
  <xr:revisionPtr revIDLastSave="61" documentId="13_ncr:1_{4EE1EC5F-D0BE-4922-A122-3CD273BCF5DE}" xr6:coauthVersionLast="36" xr6:coauthVersionMax="36" xr10:uidLastSave="{80903BC5-AD1A-4EE6-BC22-005561574815}"/>
  <bookViews>
    <workbookView xWindow="600" yWindow="12" windowWidth="5136" windowHeight="3396" firstSheet="1" activeTab="3" xr2:uid="{00000000-000D-0000-FFFF-FFFF00000000}"/>
  </bookViews>
  <sheets>
    <sheet name="Introduction" sheetId="2" r:id="rId1"/>
    <sheet name="Data" sheetId="1" r:id="rId2"/>
    <sheet name="theories" sheetId="3" r:id="rId3"/>
    <sheet name="forward rates" sheetId="4" r:id="rId4"/>
    <sheet name="estimating spot rates" sheetId="5" r:id="rId5"/>
    <sheet name="simulating" sheetId="6" r:id="rId6"/>
  </sheets>
  <definedNames>
    <definedName name="Cox_Ingersoll_Ross_model">simulating!$A$1</definedName>
    <definedName name="Figures">Data!$N$1</definedName>
    <definedName name="The_Vasicek_model">simulating!#REF!</definedName>
    <definedName name="Theories">theories!$A$1</definedName>
  </definedNames>
  <calcPr calcId="191029" calcOnSave="0"/>
</workbook>
</file>

<file path=xl/calcChain.xml><?xml version="1.0" encoding="utf-8"?>
<calcChain xmlns="http://schemas.openxmlformats.org/spreadsheetml/2006/main">
  <c r="N8" i="4" l="1"/>
  <c r="L8" i="4"/>
  <c r="L7" i="4"/>
  <c r="L9" i="4"/>
  <c r="L10" i="4"/>
  <c r="L11" i="4"/>
  <c r="I6" i="4"/>
  <c r="I11" i="4"/>
  <c r="I10" i="4"/>
  <c r="I9" i="4"/>
  <c r="I8" i="4"/>
  <c r="I7" i="4"/>
  <c r="E11" i="3"/>
  <c r="E12" i="3" s="1"/>
  <c r="E13" i="3" s="1"/>
  <c r="E14" i="3" s="1"/>
  <c r="E15" i="3" s="1"/>
  <c r="E16" i="3" s="1"/>
  <c r="E17" i="3" s="1"/>
  <c r="E18" i="3" s="1"/>
  <c r="E19" i="3" s="1"/>
  <c r="E20" i="3" s="1"/>
  <c r="C13" i="3"/>
  <c r="C14" i="3"/>
  <c r="C15" i="3"/>
  <c r="C16" i="3"/>
  <c r="C17" i="3"/>
  <c r="C18" i="3" s="1"/>
  <c r="C19" i="3" s="1"/>
  <c r="C20" i="3" s="1"/>
  <c r="C12" i="3"/>
  <c r="D38" i="3"/>
  <c r="D37" i="3"/>
  <c r="D36" i="3"/>
  <c r="D35" i="3"/>
  <c r="D34" i="3"/>
  <c r="D33" i="3"/>
  <c r="G32" i="3"/>
  <c r="G33" i="3" s="1"/>
  <c r="G34" i="3" s="1"/>
  <c r="G35" i="3" s="1"/>
  <c r="G36" i="3" s="1"/>
  <c r="G37" i="3" s="1"/>
  <c r="G38" i="3" s="1"/>
  <c r="G39" i="3" s="1"/>
  <c r="G40" i="3" s="1"/>
  <c r="G41" i="3" s="1"/>
  <c r="D39" i="3"/>
  <c r="D40" i="3" s="1"/>
  <c r="D41" i="3" s="1"/>
  <c r="D32" i="3"/>
  <c r="C11" i="3"/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2" i="1"/>
  <c r="K2" i="1"/>
  <c r="J2" i="1"/>
  <c r="I2" i="1"/>
  <c r="H2" i="1"/>
  <c r="G2" i="1"/>
  <c r="F2" i="1"/>
  <c r="E2" i="1"/>
  <c r="D2" i="1"/>
  <c r="C2" i="1"/>
  <c r="B16" i="6"/>
  <c r="B15" i="6"/>
  <c r="B14" i="6"/>
</calcChain>
</file>

<file path=xl/sharedStrings.xml><?xml version="1.0" encoding="utf-8"?>
<sst xmlns="http://schemas.openxmlformats.org/spreadsheetml/2006/main" count="113" uniqueCount="91">
  <si>
    <t>Column 1</t>
  </si>
  <si>
    <t>Column 2</t>
  </si>
  <si>
    <t>Date</t>
  </si>
  <si>
    <t>Mon-Yr</t>
  </si>
  <si>
    <r>
      <t>1.</t>
    </r>
    <r>
      <rPr>
        <sz val="12"/>
        <rFont val="新細明體"/>
        <family val="1"/>
        <charset val="136"/>
      </rPr>
      <t>認識</t>
    </r>
    <r>
      <rPr>
        <sz val="12"/>
        <rFont val="Times New Roman"/>
        <family val="1"/>
      </rPr>
      <t xml:space="preserve"> yield curve</t>
    </r>
    <phoneticPr fontId="2" type="noConversion"/>
  </si>
  <si>
    <r>
      <t xml:space="preserve">   Sheet!data</t>
    </r>
    <r>
      <rPr>
        <sz val="12"/>
        <rFont val="新細明體"/>
        <family val="1"/>
        <charset val="136"/>
      </rPr>
      <t>中的</t>
    </r>
    <r>
      <rPr>
        <sz val="12"/>
        <rFont val="Times New Roman"/>
        <family val="1"/>
      </rPr>
      <t>figures</t>
    </r>
    <phoneticPr fontId="2" type="noConversion"/>
  </si>
  <si>
    <t>Flat yield curve: It shows that yield right now on short-term securities are equal to yields right now on long-term securities.</t>
    <phoneticPr fontId="2" type="noConversion"/>
  </si>
  <si>
    <t>Downward sloping yield curve: It shows that yield right now on short-term securities are higher than yields right now on long-term securities.</t>
    <phoneticPr fontId="2" type="noConversion"/>
  </si>
  <si>
    <t>Upward sloping yield curve: It shows that yield right now on short-term securities are lower than yields right now on long-term securities.</t>
    <phoneticPr fontId="2" type="noConversion"/>
  </si>
  <si>
    <t>This figure shows the times series of yields on different maturity.</t>
    <phoneticPr fontId="2" type="noConversion"/>
  </si>
  <si>
    <t>2. Theories of the term structure of interest rates.</t>
    <phoneticPr fontId="2" type="noConversion"/>
  </si>
  <si>
    <t>Theories of the term structure of interest rates.</t>
    <phoneticPr fontId="2" type="noConversion"/>
  </si>
  <si>
    <t>Figures</t>
    <phoneticPr fontId="2" type="noConversion"/>
  </si>
  <si>
    <t>Yield Curve</t>
    <phoneticPr fontId="2" type="noConversion"/>
  </si>
  <si>
    <t>Time Series of Yields</t>
    <phoneticPr fontId="2" type="noConversion"/>
  </si>
  <si>
    <t>I. Pure expectation theory</t>
    <phoneticPr fontId="2" type="noConversion"/>
  </si>
  <si>
    <t>The expected yield of a ong-term debt security is a geometric average of the current short-term yield and future short-term yields.</t>
    <phoneticPr fontId="2" type="noConversion"/>
  </si>
  <si>
    <r>
      <t>(1+Y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)</t>
    </r>
    <r>
      <rPr>
        <vertAlign val="superscript"/>
        <sz val="12"/>
        <rFont val="Times New Roman"/>
        <family val="1"/>
      </rPr>
      <t>T</t>
    </r>
    <r>
      <rPr>
        <sz val="12"/>
        <rFont val="Times New Roman"/>
        <family val="1"/>
      </rPr>
      <t>=(1+r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)(1+f</t>
    </r>
    <r>
      <rPr>
        <vertAlign val="subscript"/>
        <sz val="12"/>
        <rFont val="Times New Roman"/>
        <family val="1"/>
      </rPr>
      <t>12</t>
    </r>
    <r>
      <rPr>
        <sz val="12"/>
        <rFont val="Times New Roman"/>
        <family val="1"/>
      </rPr>
      <t>)(1+f</t>
    </r>
    <r>
      <rPr>
        <vertAlign val="subscript"/>
        <sz val="12"/>
        <rFont val="Times New Roman"/>
        <family val="1"/>
      </rPr>
      <t>23</t>
    </r>
    <r>
      <rPr>
        <sz val="12"/>
        <rFont val="Times New Roman"/>
        <family val="1"/>
      </rPr>
      <t>)…(1+f</t>
    </r>
    <r>
      <rPr>
        <vertAlign val="subscript"/>
        <sz val="12"/>
        <rFont val="Times New Roman"/>
        <family val="1"/>
      </rPr>
      <t>(T-1)T</t>
    </r>
    <r>
      <rPr>
        <sz val="12"/>
        <rFont val="Times New Roman"/>
        <family val="1"/>
      </rPr>
      <t>)</t>
    </r>
    <phoneticPr fontId="2" type="noConversion"/>
  </si>
  <si>
    <t>Two hypothesiezed sequenes of expected one-period rates</t>
    <phoneticPr fontId="2" type="noConversion"/>
  </si>
  <si>
    <t>upward sloping</t>
    <phoneticPr fontId="2" type="noConversion"/>
  </si>
  <si>
    <t>down sloping</t>
    <phoneticPr fontId="2" type="noConversion"/>
  </si>
  <si>
    <t>period</t>
    <phoneticPr fontId="2" type="noConversion"/>
  </si>
  <si>
    <t>expected</t>
    <phoneticPr fontId="2" type="noConversion"/>
  </si>
  <si>
    <t>one-period</t>
    <phoneticPr fontId="2" type="noConversion"/>
  </si>
  <si>
    <t>yield to</t>
    <phoneticPr fontId="2" type="noConversion"/>
  </si>
  <si>
    <t>maturity</t>
    <phoneticPr fontId="2" type="noConversion"/>
  </si>
  <si>
    <t>II.Liquidity premium theory</t>
    <phoneticPr fontId="2" type="noConversion"/>
  </si>
  <si>
    <t xml:space="preserve">Risk-averase lenders prefer to make short-term loans an drisk averse borrowers prefer to obtain long-term debts.  </t>
    <phoneticPr fontId="2" type="noConversion"/>
  </si>
  <si>
    <t xml:space="preserve"> Lenders would lend for longer periods of time only if they receive a liquidity premium as a compensation fo rthe risk of lending long.</t>
    <phoneticPr fontId="2" type="noConversion"/>
  </si>
  <si>
    <t>III. Market segmentation hypothesis</t>
    <phoneticPr fontId="2" type="noConversion"/>
  </si>
  <si>
    <t>Lenders strongly prefer to invest in assets with maturities matching to some extent their liabilities and borrowers strongly prefer to issue liabilities with maturities matching to some extent their assets.</t>
    <phoneticPr fontId="2" type="noConversion"/>
  </si>
  <si>
    <t>3. Spot rates, forward rates, bond prices</t>
    <phoneticPr fontId="2" type="noConversion"/>
  </si>
  <si>
    <t>cash flows</t>
    <phoneticPr fontId="2" type="noConversion"/>
  </si>
  <si>
    <t>maturity in</t>
    <phoneticPr fontId="2" type="noConversion"/>
  </si>
  <si>
    <t>half years</t>
    <phoneticPr fontId="2" type="noConversion"/>
  </si>
  <si>
    <t>spot rate(annualized)</t>
    <phoneticPr fontId="2" type="noConversion"/>
  </si>
  <si>
    <t>forward rate</t>
    <phoneticPr fontId="2" type="noConversion"/>
  </si>
  <si>
    <t>f12</t>
    <phoneticPr fontId="2" type="noConversion"/>
  </si>
  <si>
    <t>f23</t>
    <phoneticPr fontId="2" type="noConversion"/>
  </si>
  <si>
    <t>f34</t>
    <phoneticPr fontId="2" type="noConversion"/>
  </si>
  <si>
    <t>f56</t>
    <phoneticPr fontId="2" type="noConversion"/>
  </si>
  <si>
    <t>f45</t>
    <phoneticPr fontId="2" type="noConversion"/>
  </si>
  <si>
    <t>f13</t>
    <phoneticPr fontId="2" type="noConversion"/>
  </si>
  <si>
    <t>etc…</t>
    <phoneticPr fontId="2" type="noConversion"/>
  </si>
  <si>
    <t>Find out spot rates and forward rates</t>
    <phoneticPr fontId="2" type="noConversion"/>
  </si>
  <si>
    <t>Bond price and spot rates</t>
    <phoneticPr fontId="2" type="noConversion"/>
  </si>
  <si>
    <t>Bond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</si>
  <si>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</si>
  <si>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</si>
  <si>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</si>
  <si>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Price</t>
    <phoneticPr fontId="2" type="noConversion"/>
  </si>
  <si>
    <t>Pa</t>
    <phoneticPr fontId="2" type="noConversion"/>
  </si>
  <si>
    <t>Pb</t>
    <phoneticPr fontId="2" type="noConversion"/>
  </si>
  <si>
    <t>Pc</t>
    <phoneticPr fontId="2" type="noConversion"/>
  </si>
  <si>
    <t>if spot rates=</t>
    <phoneticPr fontId="2" type="noConversion"/>
  </si>
  <si>
    <t>Bond</t>
    <phoneticPr fontId="2" type="noConversion"/>
  </si>
  <si>
    <t>A</t>
    <phoneticPr fontId="2" type="noConversion"/>
  </si>
  <si>
    <t>Price</t>
    <phoneticPr fontId="2" type="noConversion"/>
  </si>
  <si>
    <t>cash flows</t>
    <phoneticPr fontId="2" type="noConversion"/>
  </si>
  <si>
    <t>r12</t>
    <phoneticPr fontId="2" type="noConversion"/>
  </si>
  <si>
    <t>r0</t>
    <phoneticPr fontId="2" type="noConversion"/>
  </si>
  <si>
    <t>estimating spot rates</t>
    <phoneticPr fontId="2" type="noConversion"/>
  </si>
  <si>
    <t>or</t>
    <phoneticPr fontId="2" type="noConversion"/>
  </si>
  <si>
    <t>D1</t>
    <phoneticPr fontId="2" type="noConversion"/>
  </si>
  <si>
    <t>D2</t>
    <phoneticPr fontId="2" type="noConversion"/>
  </si>
  <si>
    <t>D3</t>
  </si>
  <si>
    <t>D4</t>
  </si>
  <si>
    <t>D5</t>
  </si>
  <si>
    <t>D6</t>
  </si>
  <si>
    <t>S01</t>
    <phoneticPr fontId="2" type="noConversion"/>
  </si>
  <si>
    <t>S02</t>
    <phoneticPr fontId="2" type="noConversion"/>
  </si>
  <si>
    <t>S03</t>
  </si>
  <si>
    <t>S04</t>
  </si>
  <si>
    <t>S05</t>
  </si>
  <si>
    <t>S06</t>
  </si>
  <si>
    <t>day</t>
    <phoneticPr fontId="2" type="noConversion"/>
  </si>
  <si>
    <t>r</t>
    <phoneticPr fontId="2" type="noConversion"/>
  </si>
  <si>
    <t>delta r</t>
    <phoneticPr fontId="2" type="noConversion"/>
  </si>
  <si>
    <t>gamma</t>
    <phoneticPr fontId="2" type="noConversion"/>
  </si>
  <si>
    <t>alpha</t>
    <phoneticPr fontId="2" type="noConversion"/>
  </si>
  <si>
    <t>lo</t>
    <phoneticPr fontId="2" type="noConversion"/>
  </si>
  <si>
    <t>delta t</t>
    <phoneticPr fontId="2" type="noConversion"/>
  </si>
  <si>
    <t>z</t>
    <phoneticPr fontId="2" type="noConversion"/>
  </si>
  <si>
    <t>Cox-Ingersoll-Ross model</t>
    <phoneticPr fontId="2" type="noConversion"/>
  </si>
  <si>
    <t>figure</t>
    <phoneticPr fontId="2" type="noConversion"/>
  </si>
  <si>
    <t xml:space="preserve"> years</t>
    <phoneticPr fontId="2" type="noConversion"/>
  </si>
  <si>
    <t>price</t>
    <phoneticPr fontId="2" type="noConversion"/>
  </si>
  <si>
    <t>short rates</t>
    <phoneticPr fontId="2" type="noConversion"/>
  </si>
  <si>
    <t>short rates</t>
    <phoneticPr fontId="2" type="noConversion"/>
  </si>
  <si>
    <t>=120/365</t>
    <phoneticPr fontId="2" type="noConversion"/>
  </si>
  <si>
    <t>compesation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</si>
</sst>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%"/>
    <numFmt numFmtId="178" formatCode="0.000%"/>
  </numFmts>
  <fonts count="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/>
    <xf numFmtId="14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2" borderId="2" xfId="0" applyFont="1" applyFill="1" applyBorder="1"/>
    <xf numFmtId="0" fontId="4" fillId="2" borderId="5" xfId="0" applyFont="1" applyFill="1" applyBorder="1"/>
    <xf numFmtId="0" fontId="5" fillId="3" borderId="0" xfId="0" applyFont="1" applyFill="1"/>
    <xf numFmtId="0" fontId="0" fillId="3" borderId="0" xfId="0" applyFill="1"/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0" fontId="3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2" borderId="6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6" xfId="0" applyFont="1" applyFill="1" applyBorder="1" applyAlignment="1">
      <alignment horizontal="center"/>
    </xf>
    <xf numFmtId="9" fontId="0" fillId="2" borderId="0" xfId="1" applyNumberFormat="1" applyFont="1" applyFill="1"/>
    <xf numFmtId="176" fontId="0" fillId="0" borderId="0" xfId="1" applyNumberFormat="1" applyFont="1"/>
    <xf numFmtId="0" fontId="0" fillId="0" borderId="0" xfId="0" quotePrefix="1"/>
    <xf numFmtId="0" fontId="3" fillId="2" borderId="3" xfId="0" applyFont="1" applyFill="1" applyBorder="1"/>
    <xf numFmtId="0" fontId="3" fillId="2" borderId="4" xfId="0" applyFont="1" applyFill="1" applyBorder="1"/>
    <xf numFmtId="10" fontId="3" fillId="0" borderId="0" xfId="1" applyNumberFormat="1" applyFont="1"/>
    <xf numFmtId="10" fontId="3" fillId="2" borderId="0" xfId="1" applyNumberFormat="1" applyFont="1" applyFill="1"/>
    <xf numFmtId="10" fontId="3" fillId="0" borderId="0" xfId="0" applyNumberFormat="1" applyFont="1"/>
    <xf numFmtId="177" fontId="3" fillId="0" borderId="0" xfId="0" applyNumberFormat="1" applyFont="1"/>
    <xf numFmtId="178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12183984919464"/>
          <c:y val="0.15897515512397398"/>
          <c:w val="0.69697175950449664"/>
          <c:h val="0.553848927528683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Mar-70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Lit>
              <c:ptCount val="1"/>
              <c:pt idx="0">
                <c:v>c2..l2</c:v>
              </c:pt>
            </c:strLit>
          </c:xVal>
          <c:yVal>
            <c:numRef>
              <c:f>Data!$C$5:$L$5</c:f>
              <c:numCache>
                <c:formatCode>0.00%</c:formatCode>
                <c:ptCount val="10"/>
                <c:pt idx="0">
                  <c:v>6.3280000000000003E-2</c:v>
                </c:pt>
                <c:pt idx="1">
                  <c:v>6.4379999999999993E-2</c:v>
                </c:pt>
                <c:pt idx="2">
                  <c:v>6.5339999999999995E-2</c:v>
                </c:pt>
                <c:pt idx="3">
                  <c:v>6.6669999999999993E-2</c:v>
                </c:pt>
                <c:pt idx="4">
                  <c:v>6.8499999999999991E-2</c:v>
                </c:pt>
                <c:pt idx="5">
                  <c:v>6.9500000000000006E-2</c:v>
                </c:pt>
                <c:pt idx="6">
                  <c:v>7.0379999999999998E-2</c:v>
                </c:pt>
                <c:pt idx="7">
                  <c:v>7.1059999999999998E-2</c:v>
                </c:pt>
                <c:pt idx="8">
                  <c:v>7.1390000000000009E-2</c:v>
                </c:pt>
                <c:pt idx="9">
                  <c:v>7.1510000000000004E-2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F7B-B391-954FB2A581D2}"/>
            </c:ext>
          </c:extLst>
        </c:ser>
        <c:ser>
          <c:idx val="1"/>
          <c:order val="1"/>
          <c:tx>
            <c:strRef>
              <c:f>Data!$B$135</c:f>
              <c:strCache>
                <c:ptCount val="1"/>
                <c:pt idx="0">
                  <c:v>Nov-80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Lit>
              <c:ptCount val="1"/>
              <c:pt idx="0">
                <c:v>c2..l2</c:v>
              </c:pt>
            </c:strLit>
          </c:xVal>
          <c:yVal>
            <c:numRef>
              <c:f>Data!$C$135:$L$135</c:f>
              <c:numCache>
                <c:formatCode>0.00%</c:formatCode>
                <c:ptCount val="10"/>
                <c:pt idx="0">
                  <c:v>0.14832999999999999</c:v>
                </c:pt>
                <c:pt idx="1">
                  <c:v>0.14604</c:v>
                </c:pt>
                <c:pt idx="2">
                  <c:v>0.14645</c:v>
                </c:pt>
                <c:pt idx="3">
                  <c:v>0.14172999999999999</c:v>
                </c:pt>
                <c:pt idx="4">
                  <c:v>0.13217000000000001</c:v>
                </c:pt>
                <c:pt idx="5">
                  <c:v>0.1275</c:v>
                </c:pt>
                <c:pt idx="6">
                  <c:v>0.12359999999999999</c:v>
                </c:pt>
                <c:pt idx="7">
                  <c:v>0.12067</c:v>
                </c:pt>
                <c:pt idx="8">
                  <c:v>0.1192</c:v>
                </c:pt>
                <c:pt idx="9">
                  <c:v>0.11871000000000001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3-4F7B-B391-954FB2A5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1744"/>
        <c:axId val="53886976"/>
      </c:scatterChart>
      <c:valAx>
        <c:axId val="538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42424367969838928"/>
              <c:y val="0.86154277615572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3886976"/>
        <c:crosses val="autoZero"/>
        <c:crossBetween val="midCat"/>
      </c:valAx>
      <c:valAx>
        <c:axId val="5388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Yield</a:t>
                </a:r>
              </a:p>
            </c:rich>
          </c:tx>
          <c:layout>
            <c:manualLayout>
              <c:xMode val="edge"/>
              <c:yMode val="edge"/>
              <c:x val="1.5151559989228187E-2"/>
              <c:y val="0.35897615673155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3871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454768746356371"/>
          <c:y val="2.5641154052253867E-2"/>
          <c:w val="0.23030371183626847"/>
          <c:h val="0.210257463228481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371183626847"/>
          <c:y val="0.12307753945081856"/>
          <c:w val="0.67272926352173157"/>
          <c:h val="0.58461831239138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0.083333333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Data!$B$3:$B$257</c:f>
              <c:numCache>
                <c:formatCode>mmm\-yy</c:formatCode>
                <c:ptCount val="255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7">
                  <c:v>26968</c:v>
                </c:pt>
                <c:pt idx="48">
                  <c:v>26998</c:v>
                </c:pt>
                <c:pt idx="49">
                  <c:v>27029</c:v>
                </c:pt>
                <c:pt idx="50">
                  <c:v>27060</c:v>
                </c:pt>
                <c:pt idx="51">
                  <c:v>27088</c:v>
                </c:pt>
                <c:pt idx="52">
                  <c:v>27117</c:v>
                </c:pt>
                <c:pt idx="53">
                  <c:v>27149</c:v>
                </c:pt>
                <c:pt idx="54">
                  <c:v>27180</c:v>
                </c:pt>
                <c:pt idx="55">
                  <c:v>27208</c:v>
                </c:pt>
                <c:pt idx="56">
                  <c:v>27241</c:v>
                </c:pt>
                <c:pt idx="57">
                  <c:v>27271</c:v>
                </c:pt>
                <c:pt idx="58">
                  <c:v>27302</c:v>
                </c:pt>
                <c:pt idx="59">
                  <c:v>27333</c:v>
                </c:pt>
                <c:pt idx="60">
                  <c:v>27362</c:v>
                </c:pt>
                <c:pt idx="61">
                  <c:v>27394</c:v>
                </c:pt>
                <c:pt idx="62">
                  <c:v>27425</c:v>
                </c:pt>
                <c:pt idx="63">
                  <c:v>27453</c:v>
                </c:pt>
                <c:pt idx="64">
                  <c:v>27484</c:v>
                </c:pt>
                <c:pt idx="65">
                  <c:v>27514</c:v>
                </c:pt>
                <c:pt idx="66">
                  <c:v>27544</c:v>
                </c:pt>
                <c:pt idx="67">
                  <c:v>27575</c:v>
                </c:pt>
                <c:pt idx="68">
                  <c:v>27606</c:v>
                </c:pt>
                <c:pt idx="69">
                  <c:v>27635</c:v>
                </c:pt>
                <c:pt idx="70">
                  <c:v>27667</c:v>
                </c:pt>
                <c:pt idx="71">
                  <c:v>27698</c:v>
                </c:pt>
                <c:pt idx="72">
                  <c:v>27726</c:v>
                </c:pt>
                <c:pt idx="73">
                  <c:v>27759</c:v>
                </c:pt>
                <c:pt idx="74">
                  <c:v>27789</c:v>
                </c:pt>
                <c:pt idx="75">
                  <c:v>27817</c:v>
                </c:pt>
                <c:pt idx="76">
                  <c:v>27850</c:v>
                </c:pt>
                <c:pt idx="77">
                  <c:v>27880</c:v>
                </c:pt>
                <c:pt idx="78">
                  <c:v>27908</c:v>
                </c:pt>
                <c:pt idx="79">
                  <c:v>27941</c:v>
                </c:pt>
                <c:pt idx="80">
                  <c:v>27971</c:v>
                </c:pt>
                <c:pt idx="81">
                  <c:v>28003</c:v>
                </c:pt>
                <c:pt idx="82">
                  <c:v>28033</c:v>
                </c:pt>
                <c:pt idx="83">
                  <c:v>28062</c:v>
                </c:pt>
                <c:pt idx="84">
                  <c:v>28094</c:v>
                </c:pt>
                <c:pt idx="85">
                  <c:v>28125</c:v>
                </c:pt>
                <c:pt idx="86">
                  <c:v>28156</c:v>
                </c:pt>
                <c:pt idx="87">
                  <c:v>28184</c:v>
                </c:pt>
                <c:pt idx="88">
                  <c:v>28215</c:v>
                </c:pt>
                <c:pt idx="89">
                  <c:v>28244</c:v>
                </c:pt>
                <c:pt idx="90">
                  <c:v>28276</c:v>
                </c:pt>
                <c:pt idx="91">
                  <c:v>28306</c:v>
                </c:pt>
                <c:pt idx="92">
                  <c:v>28335</c:v>
                </c:pt>
                <c:pt idx="93">
                  <c:v>28368</c:v>
                </c:pt>
                <c:pt idx="94">
                  <c:v>28398</c:v>
                </c:pt>
                <c:pt idx="95">
                  <c:v>28429</c:v>
                </c:pt>
                <c:pt idx="96">
                  <c:v>28459</c:v>
                </c:pt>
                <c:pt idx="97">
                  <c:v>28489</c:v>
                </c:pt>
                <c:pt idx="98">
                  <c:v>28521</c:v>
                </c:pt>
                <c:pt idx="99">
                  <c:v>28549</c:v>
                </c:pt>
                <c:pt idx="100">
                  <c:v>28580</c:v>
                </c:pt>
                <c:pt idx="101">
                  <c:v>28608</c:v>
                </c:pt>
                <c:pt idx="102">
                  <c:v>28641</c:v>
                </c:pt>
                <c:pt idx="103">
                  <c:v>28671</c:v>
                </c:pt>
                <c:pt idx="104">
                  <c:v>28702</c:v>
                </c:pt>
                <c:pt idx="105">
                  <c:v>28733</c:v>
                </c:pt>
                <c:pt idx="106">
                  <c:v>28762</c:v>
                </c:pt>
                <c:pt idx="107">
                  <c:v>28794</c:v>
                </c:pt>
                <c:pt idx="108">
                  <c:v>28824</c:v>
                </c:pt>
                <c:pt idx="109">
                  <c:v>28853</c:v>
                </c:pt>
                <c:pt idx="110">
                  <c:v>28886</c:v>
                </c:pt>
                <c:pt idx="111">
                  <c:v>28914</c:v>
                </c:pt>
                <c:pt idx="112">
                  <c:v>28944</c:v>
                </c:pt>
                <c:pt idx="113">
                  <c:v>28975</c:v>
                </c:pt>
                <c:pt idx="114">
                  <c:v>29006</c:v>
                </c:pt>
                <c:pt idx="115">
                  <c:v>29035</c:v>
                </c:pt>
                <c:pt idx="116">
                  <c:v>29067</c:v>
                </c:pt>
                <c:pt idx="117">
                  <c:v>29098</c:v>
                </c:pt>
                <c:pt idx="118">
                  <c:v>29126</c:v>
                </c:pt>
                <c:pt idx="119">
                  <c:v>29159</c:v>
                </c:pt>
                <c:pt idx="120">
                  <c:v>29189</c:v>
                </c:pt>
                <c:pt idx="121">
                  <c:v>29220</c:v>
                </c:pt>
                <c:pt idx="122">
                  <c:v>29251</c:v>
                </c:pt>
                <c:pt idx="123">
                  <c:v>29280</c:v>
                </c:pt>
                <c:pt idx="124">
                  <c:v>29311</c:v>
                </c:pt>
                <c:pt idx="125">
                  <c:v>29341</c:v>
                </c:pt>
                <c:pt idx="126">
                  <c:v>29371</c:v>
                </c:pt>
                <c:pt idx="127">
                  <c:v>29402</c:v>
                </c:pt>
                <c:pt idx="128">
                  <c:v>29433</c:v>
                </c:pt>
                <c:pt idx="129">
                  <c:v>29462</c:v>
                </c:pt>
                <c:pt idx="130">
                  <c:v>29494</c:v>
                </c:pt>
                <c:pt idx="131">
                  <c:v>29524</c:v>
                </c:pt>
                <c:pt idx="132">
                  <c:v>29553</c:v>
                </c:pt>
                <c:pt idx="133">
                  <c:v>29586</c:v>
                </c:pt>
                <c:pt idx="134">
                  <c:v>29616</c:v>
                </c:pt>
                <c:pt idx="135">
                  <c:v>29644</c:v>
                </c:pt>
                <c:pt idx="136">
                  <c:v>29676</c:v>
                </c:pt>
                <c:pt idx="137">
                  <c:v>29706</c:v>
                </c:pt>
                <c:pt idx="138">
                  <c:v>29735</c:v>
                </c:pt>
                <c:pt idx="139">
                  <c:v>29767</c:v>
                </c:pt>
                <c:pt idx="140">
                  <c:v>29798</c:v>
                </c:pt>
                <c:pt idx="141">
                  <c:v>29829</c:v>
                </c:pt>
                <c:pt idx="142">
                  <c:v>29859</c:v>
                </c:pt>
                <c:pt idx="143">
                  <c:v>29889</c:v>
                </c:pt>
                <c:pt idx="144">
                  <c:v>29920</c:v>
                </c:pt>
                <c:pt idx="145">
                  <c:v>29951</c:v>
                </c:pt>
                <c:pt idx="146">
                  <c:v>29980</c:v>
                </c:pt>
                <c:pt idx="147">
                  <c:v>30008</c:v>
                </c:pt>
                <c:pt idx="148">
                  <c:v>30041</c:v>
                </c:pt>
                <c:pt idx="149">
                  <c:v>30071</c:v>
                </c:pt>
                <c:pt idx="150">
                  <c:v>30099</c:v>
                </c:pt>
                <c:pt idx="151">
                  <c:v>30132</c:v>
                </c:pt>
                <c:pt idx="152">
                  <c:v>30162</c:v>
                </c:pt>
                <c:pt idx="153">
                  <c:v>30194</c:v>
                </c:pt>
                <c:pt idx="154">
                  <c:v>30224</c:v>
                </c:pt>
                <c:pt idx="155">
                  <c:v>30253</c:v>
                </c:pt>
                <c:pt idx="156">
                  <c:v>30285</c:v>
                </c:pt>
                <c:pt idx="157">
                  <c:v>30316</c:v>
                </c:pt>
                <c:pt idx="158">
                  <c:v>30347</c:v>
                </c:pt>
                <c:pt idx="159">
                  <c:v>30375</c:v>
                </c:pt>
                <c:pt idx="160">
                  <c:v>30406</c:v>
                </c:pt>
                <c:pt idx="161">
                  <c:v>30435</c:v>
                </c:pt>
                <c:pt idx="162">
                  <c:v>30467</c:v>
                </c:pt>
                <c:pt idx="163">
                  <c:v>30497</c:v>
                </c:pt>
                <c:pt idx="164">
                  <c:v>30526</c:v>
                </c:pt>
                <c:pt idx="165">
                  <c:v>30559</c:v>
                </c:pt>
                <c:pt idx="166">
                  <c:v>30589</c:v>
                </c:pt>
                <c:pt idx="167">
                  <c:v>30620</c:v>
                </c:pt>
                <c:pt idx="168">
                  <c:v>30650</c:v>
                </c:pt>
                <c:pt idx="169">
                  <c:v>30680</c:v>
                </c:pt>
                <c:pt idx="170">
                  <c:v>30712</c:v>
                </c:pt>
                <c:pt idx="171">
                  <c:v>30741</c:v>
                </c:pt>
                <c:pt idx="172">
                  <c:v>30771</c:v>
                </c:pt>
                <c:pt idx="173">
                  <c:v>30802</c:v>
                </c:pt>
                <c:pt idx="174">
                  <c:v>30833</c:v>
                </c:pt>
                <c:pt idx="175">
                  <c:v>30862</c:v>
                </c:pt>
                <c:pt idx="176">
                  <c:v>30894</c:v>
                </c:pt>
                <c:pt idx="177">
                  <c:v>30925</c:v>
                </c:pt>
                <c:pt idx="178">
                  <c:v>30953</c:v>
                </c:pt>
                <c:pt idx="179">
                  <c:v>30986</c:v>
                </c:pt>
                <c:pt idx="180">
                  <c:v>31016</c:v>
                </c:pt>
                <c:pt idx="181">
                  <c:v>31047</c:v>
                </c:pt>
                <c:pt idx="182">
                  <c:v>31078</c:v>
                </c:pt>
                <c:pt idx="183">
                  <c:v>31106</c:v>
                </c:pt>
                <c:pt idx="184">
                  <c:v>31135</c:v>
                </c:pt>
                <c:pt idx="185">
                  <c:v>31167</c:v>
                </c:pt>
                <c:pt idx="186">
                  <c:v>31198</c:v>
                </c:pt>
                <c:pt idx="187">
                  <c:v>31226</c:v>
                </c:pt>
                <c:pt idx="188">
                  <c:v>31259</c:v>
                </c:pt>
                <c:pt idx="189">
                  <c:v>31289</c:v>
                </c:pt>
                <c:pt idx="190">
                  <c:v>31320</c:v>
                </c:pt>
                <c:pt idx="191">
                  <c:v>31351</c:v>
                </c:pt>
                <c:pt idx="192">
                  <c:v>31380</c:v>
                </c:pt>
                <c:pt idx="193">
                  <c:v>31412</c:v>
                </c:pt>
                <c:pt idx="194">
                  <c:v>31443</c:v>
                </c:pt>
                <c:pt idx="195">
                  <c:v>31471</c:v>
                </c:pt>
                <c:pt idx="196">
                  <c:v>31502</c:v>
                </c:pt>
                <c:pt idx="197">
                  <c:v>31532</c:v>
                </c:pt>
                <c:pt idx="198">
                  <c:v>31562</c:v>
                </c:pt>
                <c:pt idx="199">
                  <c:v>31593</c:v>
                </c:pt>
                <c:pt idx="200">
                  <c:v>31624</c:v>
                </c:pt>
                <c:pt idx="201">
                  <c:v>31653</c:v>
                </c:pt>
                <c:pt idx="202">
                  <c:v>31685</c:v>
                </c:pt>
                <c:pt idx="203">
                  <c:v>31716</c:v>
                </c:pt>
                <c:pt idx="204">
                  <c:v>31744</c:v>
                </c:pt>
                <c:pt idx="205">
                  <c:v>31777</c:v>
                </c:pt>
                <c:pt idx="206">
                  <c:v>31807</c:v>
                </c:pt>
                <c:pt idx="207">
                  <c:v>31835</c:v>
                </c:pt>
                <c:pt idx="208">
                  <c:v>31867</c:v>
                </c:pt>
                <c:pt idx="209">
                  <c:v>31897</c:v>
                </c:pt>
                <c:pt idx="210">
                  <c:v>31926</c:v>
                </c:pt>
                <c:pt idx="211">
                  <c:v>31958</c:v>
                </c:pt>
                <c:pt idx="212">
                  <c:v>31989</c:v>
                </c:pt>
                <c:pt idx="213">
                  <c:v>32020</c:v>
                </c:pt>
                <c:pt idx="214">
                  <c:v>32050</c:v>
                </c:pt>
                <c:pt idx="215">
                  <c:v>32080</c:v>
                </c:pt>
                <c:pt idx="216">
                  <c:v>32111</c:v>
                </c:pt>
                <c:pt idx="217">
                  <c:v>32142</c:v>
                </c:pt>
                <c:pt idx="218">
                  <c:v>32171</c:v>
                </c:pt>
                <c:pt idx="219">
                  <c:v>32202</c:v>
                </c:pt>
                <c:pt idx="220">
                  <c:v>32233</c:v>
                </c:pt>
                <c:pt idx="221">
                  <c:v>32262</c:v>
                </c:pt>
                <c:pt idx="222">
                  <c:v>32294</c:v>
                </c:pt>
                <c:pt idx="223">
                  <c:v>32324</c:v>
                </c:pt>
                <c:pt idx="224">
                  <c:v>32353</c:v>
                </c:pt>
                <c:pt idx="225">
                  <c:v>32386</c:v>
                </c:pt>
                <c:pt idx="226">
                  <c:v>32416</c:v>
                </c:pt>
                <c:pt idx="227">
                  <c:v>32447</c:v>
                </c:pt>
                <c:pt idx="228">
                  <c:v>32477</c:v>
                </c:pt>
                <c:pt idx="229">
                  <c:v>32507</c:v>
                </c:pt>
                <c:pt idx="230">
                  <c:v>32539</c:v>
                </c:pt>
                <c:pt idx="231">
                  <c:v>32567</c:v>
                </c:pt>
                <c:pt idx="232">
                  <c:v>32598</c:v>
                </c:pt>
                <c:pt idx="233">
                  <c:v>32626</c:v>
                </c:pt>
                <c:pt idx="234">
                  <c:v>32659</c:v>
                </c:pt>
                <c:pt idx="235">
                  <c:v>32689</c:v>
                </c:pt>
                <c:pt idx="236">
                  <c:v>32720</c:v>
                </c:pt>
                <c:pt idx="237">
                  <c:v>32751</c:v>
                </c:pt>
                <c:pt idx="238">
                  <c:v>32780</c:v>
                </c:pt>
                <c:pt idx="239">
                  <c:v>32812</c:v>
                </c:pt>
                <c:pt idx="240">
                  <c:v>32842</c:v>
                </c:pt>
                <c:pt idx="241">
                  <c:v>32871</c:v>
                </c:pt>
                <c:pt idx="242">
                  <c:v>32904</c:v>
                </c:pt>
                <c:pt idx="243">
                  <c:v>32932</c:v>
                </c:pt>
                <c:pt idx="244">
                  <c:v>32962</c:v>
                </c:pt>
                <c:pt idx="245">
                  <c:v>32993</c:v>
                </c:pt>
                <c:pt idx="246">
                  <c:v>33024</c:v>
                </c:pt>
                <c:pt idx="247">
                  <c:v>33053</c:v>
                </c:pt>
                <c:pt idx="248">
                  <c:v>33085</c:v>
                </c:pt>
                <c:pt idx="249">
                  <c:v>33116</c:v>
                </c:pt>
                <c:pt idx="250">
                  <c:v>33144</c:v>
                </c:pt>
                <c:pt idx="251">
                  <c:v>33177</c:v>
                </c:pt>
                <c:pt idx="252">
                  <c:v>33207</c:v>
                </c:pt>
                <c:pt idx="253">
                  <c:v>33238</c:v>
                </c:pt>
                <c:pt idx="254">
                  <c:v>33269</c:v>
                </c:pt>
              </c:numCache>
            </c:numRef>
          </c:xVal>
          <c:yVal>
            <c:numRef>
              <c:f>Data!$C$3:$C$257</c:f>
              <c:numCache>
                <c:formatCode>0.00%</c:formatCode>
                <c:ptCount val="255"/>
                <c:pt idx="0">
                  <c:v>7.7229999999999993E-2</c:v>
                </c:pt>
                <c:pt idx="1">
                  <c:v>6.2199999999999998E-2</c:v>
                </c:pt>
                <c:pt idx="2">
                  <c:v>6.3280000000000003E-2</c:v>
                </c:pt>
                <c:pt idx="3">
                  <c:v>6.4740000000000006E-2</c:v>
                </c:pt>
                <c:pt idx="4">
                  <c:v>6.2110000000000005E-2</c:v>
                </c:pt>
                <c:pt idx="5">
                  <c:v>6.1379999999999997E-2</c:v>
                </c:pt>
                <c:pt idx="6">
                  <c:v>6.3240000000000005E-2</c:v>
                </c:pt>
                <c:pt idx="7">
                  <c:v>6.2140000000000001E-2</c:v>
                </c:pt>
                <c:pt idx="8">
                  <c:v>5.3159999999999999E-2</c:v>
                </c:pt>
                <c:pt idx="9">
                  <c:v>5.2199999999999996E-2</c:v>
                </c:pt>
                <c:pt idx="10">
                  <c:v>4.8550000000000003E-2</c:v>
                </c:pt>
                <c:pt idx="11">
                  <c:v>4.6170000000000003E-2</c:v>
                </c:pt>
                <c:pt idx="12">
                  <c:v>4.0350000000000004E-2</c:v>
                </c:pt>
                <c:pt idx="13">
                  <c:v>3.236E-2</c:v>
                </c:pt>
                <c:pt idx="14">
                  <c:v>3.4500000000000003E-2</c:v>
                </c:pt>
                <c:pt idx="15">
                  <c:v>3.7409999999999999E-2</c:v>
                </c:pt>
                <c:pt idx="16">
                  <c:v>4.2849999999999999E-2</c:v>
                </c:pt>
                <c:pt idx="17">
                  <c:v>4.9859999999999995E-2</c:v>
                </c:pt>
                <c:pt idx="18">
                  <c:v>5.0720000000000001E-2</c:v>
                </c:pt>
                <c:pt idx="19">
                  <c:v>4.5330000000000002E-2</c:v>
                </c:pt>
                <c:pt idx="20">
                  <c:v>4.3049999999999998E-2</c:v>
                </c:pt>
                <c:pt idx="21">
                  <c:v>4.0119999999999996E-2</c:v>
                </c:pt>
                <c:pt idx="22">
                  <c:v>4.1429999999999995E-2</c:v>
                </c:pt>
                <c:pt idx="23">
                  <c:v>3.3319999999999995E-2</c:v>
                </c:pt>
                <c:pt idx="24">
                  <c:v>3.0910000000000003E-2</c:v>
                </c:pt>
                <c:pt idx="25">
                  <c:v>3.125E-2</c:v>
                </c:pt>
                <c:pt idx="26">
                  <c:v>3.3869999999999997E-2</c:v>
                </c:pt>
                <c:pt idx="27">
                  <c:v>3.1699999999999999E-2</c:v>
                </c:pt>
                <c:pt idx="28">
                  <c:v>3.4430000000000002E-2</c:v>
                </c:pt>
                <c:pt idx="29">
                  <c:v>3.5779999999999999E-2</c:v>
                </c:pt>
                <c:pt idx="30">
                  <c:v>3.4200000000000001E-2</c:v>
                </c:pt>
                <c:pt idx="31">
                  <c:v>4.1880000000000001E-2</c:v>
                </c:pt>
                <c:pt idx="32">
                  <c:v>4.3120000000000006E-2</c:v>
                </c:pt>
                <c:pt idx="33">
                  <c:v>4.462E-2</c:v>
                </c:pt>
                <c:pt idx="34">
                  <c:v>4.6219999999999997E-2</c:v>
                </c:pt>
                <c:pt idx="35">
                  <c:v>4.9259999999999998E-2</c:v>
                </c:pt>
                <c:pt idx="36">
                  <c:v>5.6390000000000003E-2</c:v>
                </c:pt>
                <c:pt idx="37">
                  <c:v>5.4059999999999997E-2</c:v>
                </c:pt>
                <c:pt idx="38">
                  <c:v>6.1010000000000002E-2</c:v>
                </c:pt>
                <c:pt idx="39">
                  <c:v>5.9389999999999998E-2</c:v>
                </c:pt>
                <c:pt idx="40">
                  <c:v>6.4729999999999996E-2</c:v>
                </c:pt>
                <c:pt idx="41">
                  <c:v>7.3130000000000001E-2</c:v>
                </c:pt>
                <c:pt idx="42">
                  <c:v>8.3229999999999998E-2</c:v>
                </c:pt>
                <c:pt idx="43">
                  <c:v>8.4879999999999997E-2</c:v>
                </c:pt>
                <c:pt idx="44">
                  <c:v>6.9440000000000002E-2</c:v>
                </c:pt>
                <c:pt idx="47">
                  <c:v>6.7060000000000008E-2</c:v>
                </c:pt>
                <c:pt idx="48">
                  <c:v>7.1590000000000001E-2</c:v>
                </c:pt>
                <c:pt idx="49">
                  <c:v>7.2300000000000003E-2</c:v>
                </c:pt>
                <c:pt idx="50">
                  <c:v>7.213E-2</c:v>
                </c:pt>
                <c:pt idx="51">
                  <c:v>7.1139999999999995E-2</c:v>
                </c:pt>
                <c:pt idx="52">
                  <c:v>8.3589999999999998E-2</c:v>
                </c:pt>
                <c:pt idx="53">
                  <c:v>8.7769999999999987E-2</c:v>
                </c:pt>
                <c:pt idx="54">
                  <c:v>7.6319999999999999E-2</c:v>
                </c:pt>
                <c:pt idx="55">
                  <c:v>7.5389999999999999E-2</c:v>
                </c:pt>
                <c:pt idx="56">
                  <c:v>7.5310000000000002E-2</c:v>
                </c:pt>
                <c:pt idx="57">
                  <c:v>9.1920000000000002E-2</c:v>
                </c:pt>
                <c:pt idx="58">
                  <c:v>5.7539999999999994E-2</c:v>
                </c:pt>
                <c:pt idx="59">
                  <c:v>6.1059999999999996E-2</c:v>
                </c:pt>
                <c:pt idx="60">
                  <c:v>7.2190000000000004E-2</c:v>
                </c:pt>
                <c:pt idx="61">
                  <c:v>6.4710000000000004E-2</c:v>
                </c:pt>
                <c:pt idx="62">
                  <c:v>5.3780000000000001E-2</c:v>
                </c:pt>
                <c:pt idx="63">
                  <c:v>4.5129999999999997E-2</c:v>
                </c:pt>
                <c:pt idx="64">
                  <c:v>5.3550000000000007E-2</c:v>
                </c:pt>
                <c:pt idx="65">
                  <c:v>5.1189999999999999E-2</c:v>
                </c:pt>
                <c:pt idx="66">
                  <c:v>4.9230000000000003E-2</c:v>
                </c:pt>
                <c:pt idx="67">
                  <c:v>5.6169999999999998E-2</c:v>
                </c:pt>
                <c:pt idx="68">
                  <c:v>5.8810000000000001E-2</c:v>
                </c:pt>
                <c:pt idx="69">
                  <c:v>5.8760000000000007E-2</c:v>
                </c:pt>
                <c:pt idx="70">
                  <c:v>6.2549999999999994E-2</c:v>
                </c:pt>
                <c:pt idx="71">
                  <c:v>5.2150000000000002E-2</c:v>
                </c:pt>
                <c:pt idx="72">
                  <c:v>5.0880000000000002E-2</c:v>
                </c:pt>
                <c:pt idx="73">
                  <c:v>5.0170000000000006E-2</c:v>
                </c:pt>
                <c:pt idx="74">
                  <c:v>4.437E-2</c:v>
                </c:pt>
                <c:pt idx="75">
                  <c:v>4.6269999999999999E-2</c:v>
                </c:pt>
                <c:pt idx="76">
                  <c:v>4.7100000000000003E-2</c:v>
                </c:pt>
                <c:pt idx="77">
                  <c:v>4.6079999999999996E-2</c:v>
                </c:pt>
                <c:pt idx="78">
                  <c:v>5.2300000000000006E-2</c:v>
                </c:pt>
                <c:pt idx="79">
                  <c:v>5.1980000000000005E-2</c:v>
                </c:pt>
                <c:pt idx="80">
                  <c:v>4.9950000000000001E-2</c:v>
                </c:pt>
                <c:pt idx="81">
                  <c:v>4.9560000000000007E-2</c:v>
                </c:pt>
                <c:pt idx="82">
                  <c:v>5.0290000000000001E-2</c:v>
                </c:pt>
                <c:pt idx="83">
                  <c:v>4.7409999999999994E-2</c:v>
                </c:pt>
                <c:pt idx="84">
                  <c:v>4.3909999999999998E-2</c:v>
                </c:pt>
                <c:pt idx="85">
                  <c:v>4.3090000000000003E-2</c:v>
                </c:pt>
                <c:pt idx="86">
                  <c:v>4.5199999999999997E-2</c:v>
                </c:pt>
                <c:pt idx="87">
                  <c:v>4.4979999999999999E-2</c:v>
                </c:pt>
                <c:pt idx="88">
                  <c:v>4.4660000000000005E-2</c:v>
                </c:pt>
                <c:pt idx="89">
                  <c:v>4.3240000000000001E-2</c:v>
                </c:pt>
                <c:pt idx="90">
                  <c:v>4.8529999999999997E-2</c:v>
                </c:pt>
                <c:pt idx="91">
                  <c:v>4.8730000000000002E-2</c:v>
                </c:pt>
                <c:pt idx="92">
                  <c:v>5.2560000000000003E-2</c:v>
                </c:pt>
                <c:pt idx="93">
                  <c:v>5.2539999999999996E-2</c:v>
                </c:pt>
                <c:pt idx="94">
                  <c:v>5.7350000000000005E-2</c:v>
                </c:pt>
                <c:pt idx="95">
                  <c:v>5.74E-2</c:v>
                </c:pt>
                <c:pt idx="96">
                  <c:v>5.577E-2</c:v>
                </c:pt>
                <c:pt idx="97">
                  <c:v>5.7069999999999996E-2</c:v>
                </c:pt>
                <c:pt idx="98">
                  <c:v>6.0229999999999999E-2</c:v>
                </c:pt>
                <c:pt idx="99">
                  <c:v>6.1959999999999994E-2</c:v>
                </c:pt>
                <c:pt idx="100">
                  <c:v>6.3759999999999997E-2</c:v>
                </c:pt>
                <c:pt idx="101">
                  <c:v>5.9200000000000003E-2</c:v>
                </c:pt>
                <c:pt idx="102">
                  <c:v>6.3390000000000002E-2</c:v>
                </c:pt>
                <c:pt idx="103">
                  <c:v>6.4869999999999997E-2</c:v>
                </c:pt>
                <c:pt idx="104">
                  <c:v>6.3850000000000004E-2</c:v>
                </c:pt>
                <c:pt idx="105">
                  <c:v>7.4550000000000005E-2</c:v>
                </c:pt>
                <c:pt idx="106">
                  <c:v>7.8560000000000005E-2</c:v>
                </c:pt>
                <c:pt idx="107">
                  <c:v>8.3589999999999998E-2</c:v>
                </c:pt>
                <c:pt idx="108">
                  <c:v>8.7620000000000003E-2</c:v>
                </c:pt>
                <c:pt idx="109">
                  <c:v>8.8190000000000004E-2</c:v>
                </c:pt>
                <c:pt idx="110">
                  <c:v>9.6020000000000008E-2</c:v>
                </c:pt>
                <c:pt idx="111">
                  <c:v>9.6079999999999999E-2</c:v>
                </c:pt>
                <c:pt idx="112">
                  <c:v>9.5690000000000011E-2</c:v>
                </c:pt>
                <c:pt idx="113">
                  <c:v>9.5530000000000004E-2</c:v>
                </c:pt>
                <c:pt idx="114">
                  <c:v>9.6669999999999992E-2</c:v>
                </c:pt>
                <c:pt idx="115">
                  <c:v>8.8749999999999996E-2</c:v>
                </c:pt>
                <c:pt idx="116">
                  <c:v>8.9840000000000003E-2</c:v>
                </c:pt>
                <c:pt idx="117">
                  <c:v>0.10160999999999999</c:v>
                </c:pt>
                <c:pt idx="118">
                  <c:v>0.10337999999999999</c:v>
                </c:pt>
                <c:pt idx="119">
                  <c:v>0.11650000000000001</c:v>
                </c:pt>
                <c:pt idx="120">
                  <c:v>0.10750999999999999</c:v>
                </c:pt>
                <c:pt idx="121">
                  <c:v>0.10800000000000001</c:v>
                </c:pt>
                <c:pt idx="122">
                  <c:v>0.11677</c:v>
                </c:pt>
                <c:pt idx="123">
                  <c:v>0.1384</c:v>
                </c:pt>
                <c:pt idx="124">
                  <c:v>0.15087</c:v>
                </c:pt>
                <c:pt idx="125">
                  <c:v>9.9290000000000003E-2</c:v>
                </c:pt>
                <c:pt idx="126">
                  <c:v>7.5090000000000004E-2</c:v>
                </c:pt>
                <c:pt idx="127">
                  <c:v>7.7600000000000002E-2</c:v>
                </c:pt>
                <c:pt idx="128">
                  <c:v>8.5939999999999989E-2</c:v>
                </c:pt>
                <c:pt idx="129">
                  <c:v>9.4109999999999999E-2</c:v>
                </c:pt>
                <c:pt idx="130">
                  <c:v>0.10933999999999999</c:v>
                </c:pt>
                <c:pt idx="131">
                  <c:v>0.11332</c:v>
                </c:pt>
                <c:pt idx="132">
                  <c:v>0.14832999999999999</c:v>
                </c:pt>
                <c:pt idx="133">
                  <c:v>0.12664</c:v>
                </c:pt>
                <c:pt idx="134">
                  <c:v>0.14560000000000001</c:v>
                </c:pt>
                <c:pt idx="135">
                  <c:v>0.14217000000000002</c:v>
                </c:pt>
                <c:pt idx="136">
                  <c:v>0.12976000000000001</c:v>
                </c:pt>
                <c:pt idx="137">
                  <c:v>0.14419000000000001</c:v>
                </c:pt>
                <c:pt idx="138">
                  <c:v>0.1646</c:v>
                </c:pt>
                <c:pt idx="139">
                  <c:v>0.14637</c:v>
                </c:pt>
                <c:pt idx="140">
                  <c:v>0.14944000000000002</c:v>
                </c:pt>
                <c:pt idx="141">
                  <c:v>0.15528</c:v>
                </c:pt>
                <c:pt idx="142">
                  <c:v>0.13707</c:v>
                </c:pt>
                <c:pt idx="143">
                  <c:v>0.12646000000000002</c:v>
                </c:pt>
                <c:pt idx="144">
                  <c:v>0.10396000000000001</c:v>
                </c:pt>
                <c:pt idx="145">
                  <c:v>9.8559999999999995E-2</c:v>
                </c:pt>
                <c:pt idx="146">
                  <c:v>0.1208</c:v>
                </c:pt>
                <c:pt idx="147">
                  <c:v>0.1166</c:v>
                </c:pt>
                <c:pt idx="148">
                  <c:v>0.13539999999999999</c:v>
                </c:pt>
                <c:pt idx="149">
                  <c:v>0.12182</c:v>
                </c:pt>
                <c:pt idx="150">
                  <c:v>0.11452999999999999</c:v>
                </c:pt>
                <c:pt idx="151">
                  <c:v>0.11484999999999999</c:v>
                </c:pt>
                <c:pt idx="152">
                  <c:v>8.9349999999999999E-2</c:v>
                </c:pt>
                <c:pt idx="153">
                  <c:v>6.9500000000000006E-2</c:v>
                </c:pt>
                <c:pt idx="154">
                  <c:v>6.6610000000000003E-2</c:v>
                </c:pt>
                <c:pt idx="155">
                  <c:v>7.5889999999999999E-2</c:v>
                </c:pt>
                <c:pt idx="156">
                  <c:v>7.6819999999999999E-2</c:v>
                </c:pt>
                <c:pt idx="157">
                  <c:v>8.1199999999999994E-2</c:v>
                </c:pt>
                <c:pt idx="158">
                  <c:v>8.0449999999999994E-2</c:v>
                </c:pt>
                <c:pt idx="159">
                  <c:v>7.8060000000000004E-2</c:v>
                </c:pt>
                <c:pt idx="160">
                  <c:v>8.5730000000000001E-2</c:v>
                </c:pt>
                <c:pt idx="161">
                  <c:v>8.1189999999999998E-2</c:v>
                </c:pt>
                <c:pt idx="162">
                  <c:v>8.6029999999999995E-2</c:v>
                </c:pt>
                <c:pt idx="163">
                  <c:v>8.6379999999999998E-2</c:v>
                </c:pt>
                <c:pt idx="164">
                  <c:v>8.8779999999999998E-2</c:v>
                </c:pt>
                <c:pt idx="165">
                  <c:v>9.0639999999999998E-2</c:v>
                </c:pt>
                <c:pt idx="166">
                  <c:v>8.7010000000000004E-2</c:v>
                </c:pt>
                <c:pt idx="167">
                  <c:v>8.4250000000000005E-2</c:v>
                </c:pt>
                <c:pt idx="168">
                  <c:v>8.43E-2</c:v>
                </c:pt>
                <c:pt idx="169">
                  <c:v>8.702E-2</c:v>
                </c:pt>
                <c:pt idx="170">
                  <c:v>8.9039999999999994E-2</c:v>
                </c:pt>
                <c:pt idx="171">
                  <c:v>8.8859999999999995E-2</c:v>
                </c:pt>
                <c:pt idx="172">
                  <c:v>9.4899999999999998E-2</c:v>
                </c:pt>
                <c:pt idx="173">
                  <c:v>9.3480000000000008E-2</c:v>
                </c:pt>
                <c:pt idx="174">
                  <c:v>9.3240000000000003E-2</c:v>
                </c:pt>
                <c:pt idx="175">
                  <c:v>9.5070000000000002E-2</c:v>
                </c:pt>
                <c:pt idx="176">
                  <c:v>0.10057000000000001</c:v>
                </c:pt>
                <c:pt idx="177">
                  <c:v>0.10818</c:v>
                </c:pt>
                <c:pt idx="178">
                  <c:v>0.1045</c:v>
                </c:pt>
                <c:pt idx="179">
                  <c:v>8.3170000000000008E-2</c:v>
                </c:pt>
                <c:pt idx="180">
                  <c:v>8.0440000000000011E-2</c:v>
                </c:pt>
                <c:pt idx="181">
                  <c:v>7.7270000000000005E-2</c:v>
                </c:pt>
                <c:pt idx="182">
                  <c:v>7.9229999999999995E-2</c:v>
                </c:pt>
                <c:pt idx="183">
                  <c:v>7.9469999999999999E-2</c:v>
                </c:pt>
                <c:pt idx="184">
                  <c:v>8.1910000000000011E-2</c:v>
                </c:pt>
                <c:pt idx="185">
                  <c:v>7.644999999999999E-2</c:v>
                </c:pt>
                <c:pt idx="186">
                  <c:v>7.0059999999999997E-2</c:v>
                </c:pt>
                <c:pt idx="187">
                  <c:v>6.8440000000000001E-2</c:v>
                </c:pt>
                <c:pt idx="188">
                  <c:v>7.1220000000000006E-2</c:v>
                </c:pt>
                <c:pt idx="189">
                  <c:v>7.0559999999999998E-2</c:v>
                </c:pt>
                <c:pt idx="190">
                  <c:v>7.0379999999999998E-2</c:v>
                </c:pt>
                <c:pt idx="191">
                  <c:v>7.1620000000000003E-2</c:v>
                </c:pt>
                <c:pt idx="192">
                  <c:v>7.1029999999999996E-2</c:v>
                </c:pt>
                <c:pt idx="193">
                  <c:v>6.6619999999999999E-2</c:v>
                </c:pt>
                <c:pt idx="194">
                  <c:v>7.0140000000000008E-2</c:v>
                </c:pt>
                <c:pt idx="195">
                  <c:v>7.0610000000000006E-2</c:v>
                </c:pt>
                <c:pt idx="196">
                  <c:v>6.4610000000000001E-2</c:v>
                </c:pt>
                <c:pt idx="197">
                  <c:v>6.0100000000000001E-2</c:v>
                </c:pt>
                <c:pt idx="198">
                  <c:v>6.1269999999999998E-2</c:v>
                </c:pt>
                <c:pt idx="199">
                  <c:v>5.978E-2</c:v>
                </c:pt>
                <c:pt idx="200">
                  <c:v>5.731E-2</c:v>
                </c:pt>
                <c:pt idx="201">
                  <c:v>5.0810000000000001E-2</c:v>
                </c:pt>
                <c:pt idx="202">
                  <c:v>5.1660000000000005E-2</c:v>
                </c:pt>
                <c:pt idx="203">
                  <c:v>5.0999999999999997E-2</c:v>
                </c:pt>
                <c:pt idx="204">
                  <c:v>5.2760000000000001E-2</c:v>
                </c:pt>
                <c:pt idx="205">
                  <c:v>5.5529999999999996E-2</c:v>
                </c:pt>
                <c:pt idx="206">
                  <c:v>5.5810000000000005E-2</c:v>
                </c:pt>
                <c:pt idx="207">
                  <c:v>5.4019999999999999E-2</c:v>
                </c:pt>
                <c:pt idx="208">
                  <c:v>5.2670000000000002E-2</c:v>
                </c:pt>
                <c:pt idx="209">
                  <c:v>4.9269999999999994E-2</c:v>
                </c:pt>
                <c:pt idx="210">
                  <c:v>5.3529999999999994E-2</c:v>
                </c:pt>
                <c:pt idx="211">
                  <c:v>5.3769999999999998E-2</c:v>
                </c:pt>
                <c:pt idx="212">
                  <c:v>5.6760000000000005E-2</c:v>
                </c:pt>
                <c:pt idx="213">
                  <c:v>5.9279999999999999E-2</c:v>
                </c:pt>
                <c:pt idx="214">
                  <c:v>6.3399999999999998E-2</c:v>
                </c:pt>
                <c:pt idx="215">
                  <c:v>4.6219999999999997E-2</c:v>
                </c:pt>
                <c:pt idx="216">
                  <c:v>3.6339999999999997E-2</c:v>
                </c:pt>
                <c:pt idx="217">
                  <c:v>4.5690000000000001E-2</c:v>
                </c:pt>
                <c:pt idx="218">
                  <c:v>5.3490000000000003E-2</c:v>
                </c:pt>
                <c:pt idx="219">
                  <c:v>5.2999999999999999E-2</c:v>
                </c:pt>
                <c:pt idx="220">
                  <c:v>5.5930000000000001E-2</c:v>
                </c:pt>
                <c:pt idx="221">
                  <c:v>5.6989999999999999E-2</c:v>
                </c:pt>
                <c:pt idx="222">
                  <c:v>6.1559999999999997E-2</c:v>
                </c:pt>
                <c:pt idx="223">
                  <c:v>6.3259999999999997E-2</c:v>
                </c:pt>
                <c:pt idx="224">
                  <c:v>6.5949999999999995E-2</c:v>
                </c:pt>
                <c:pt idx="225">
                  <c:v>7.1309999999999998E-2</c:v>
                </c:pt>
                <c:pt idx="226">
                  <c:v>7.0870000000000002E-2</c:v>
                </c:pt>
                <c:pt idx="227">
                  <c:v>7.0300000000000001E-2</c:v>
                </c:pt>
                <c:pt idx="228">
                  <c:v>6.148E-2</c:v>
                </c:pt>
                <c:pt idx="229">
                  <c:v>7.0319999999999994E-2</c:v>
                </c:pt>
                <c:pt idx="230">
                  <c:v>8.1300000000000011E-2</c:v>
                </c:pt>
                <c:pt idx="231">
                  <c:v>8.0890000000000004E-2</c:v>
                </c:pt>
                <c:pt idx="232">
                  <c:v>8.8849999999999998E-2</c:v>
                </c:pt>
                <c:pt idx="233">
                  <c:v>8.4920000000000009E-2</c:v>
                </c:pt>
                <c:pt idx="234">
                  <c:v>8.702E-2</c:v>
                </c:pt>
                <c:pt idx="235">
                  <c:v>8.2089999999999996E-2</c:v>
                </c:pt>
                <c:pt idx="236">
                  <c:v>7.936E-2</c:v>
                </c:pt>
                <c:pt idx="237">
                  <c:v>7.9140000000000002E-2</c:v>
                </c:pt>
                <c:pt idx="238">
                  <c:v>7.9809999999999992E-2</c:v>
                </c:pt>
                <c:pt idx="239">
                  <c:v>7.9759999999999998E-2</c:v>
                </c:pt>
                <c:pt idx="240">
                  <c:v>7.3340000000000002E-2</c:v>
                </c:pt>
                <c:pt idx="241">
                  <c:v>7.6490000000000002E-2</c:v>
                </c:pt>
                <c:pt idx="242">
                  <c:v>7.7350000000000002E-2</c:v>
                </c:pt>
                <c:pt idx="243">
                  <c:v>8.0509999999999998E-2</c:v>
                </c:pt>
                <c:pt idx="244">
                  <c:v>8.0509999999999998E-2</c:v>
                </c:pt>
                <c:pt idx="245">
                  <c:v>7.6399999999999996E-2</c:v>
                </c:pt>
                <c:pt idx="246">
                  <c:v>7.7100000000000002E-2</c:v>
                </c:pt>
                <c:pt idx="247">
                  <c:v>7.5730000000000006E-2</c:v>
                </c:pt>
                <c:pt idx="248">
                  <c:v>7.597000000000001E-2</c:v>
                </c:pt>
                <c:pt idx="249">
                  <c:v>7.4709999999999999E-2</c:v>
                </c:pt>
                <c:pt idx="250">
                  <c:v>7.1539999999999992E-2</c:v>
                </c:pt>
                <c:pt idx="251">
                  <c:v>7.1029999999999996E-2</c:v>
                </c:pt>
                <c:pt idx="252">
                  <c:v>6.6089999999999996E-2</c:v>
                </c:pt>
                <c:pt idx="253">
                  <c:v>6.2190000000000002E-2</c:v>
                </c:pt>
                <c:pt idx="254">
                  <c:v>6.1589999999999999E-2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8-4878-BC09-016CC44A1D42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Data!$B$3:$B$257</c:f>
              <c:numCache>
                <c:formatCode>mmm\-yy</c:formatCode>
                <c:ptCount val="255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7">
                  <c:v>26968</c:v>
                </c:pt>
                <c:pt idx="48">
                  <c:v>26998</c:v>
                </c:pt>
                <c:pt idx="49">
                  <c:v>27029</c:v>
                </c:pt>
                <c:pt idx="50">
                  <c:v>27060</c:v>
                </c:pt>
                <c:pt idx="51">
                  <c:v>27088</c:v>
                </c:pt>
                <c:pt idx="52">
                  <c:v>27117</c:v>
                </c:pt>
                <c:pt idx="53">
                  <c:v>27149</c:v>
                </c:pt>
                <c:pt idx="54">
                  <c:v>27180</c:v>
                </c:pt>
                <c:pt idx="55">
                  <c:v>27208</c:v>
                </c:pt>
                <c:pt idx="56">
                  <c:v>27241</c:v>
                </c:pt>
                <c:pt idx="57">
                  <c:v>27271</c:v>
                </c:pt>
                <c:pt idx="58">
                  <c:v>27302</c:v>
                </c:pt>
                <c:pt idx="59">
                  <c:v>27333</c:v>
                </c:pt>
                <c:pt idx="60">
                  <c:v>27362</c:v>
                </c:pt>
                <c:pt idx="61">
                  <c:v>27394</c:v>
                </c:pt>
                <c:pt idx="62">
                  <c:v>27425</c:v>
                </c:pt>
                <c:pt idx="63">
                  <c:v>27453</c:v>
                </c:pt>
                <c:pt idx="64">
                  <c:v>27484</c:v>
                </c:pt>
                <c:pt idx="65">
                  <c:v>27514</c:v>
                </c:pt>
                <c:pt idx="66">
                  <c:v>27544</c:v>
                </c:pt>
                <c:pt idx="67">
                  <c:v>27575</c:v>
                </c:pt>
                <c:pt idx="68">
                  <c:v>27606</c:v>
                </c:pt>
                <c:pt idx="69">
                  <c:v>27635</c:v>
                </c:pt>
                <c:pt idx="70">
                  <c:v>27667</c:v>
                </c:pt>
                <c:pt idx="71">
                  <c:v>27698</c:v>
                </c:pt>
                <c:pt idx="72">
                  <c:v>27726</c:v>
                </c:pt>
                <c:pt idx="73">
                  <c:v>27759</c:v>
                </c:pt>
                <c:pt idx="74">
                  <c:v>27789</c:v>
                </c:pt>
                <c:pt idx="75">
                  <c:v>27817</c:v>
                </c:pt>
                <c:pt idx="76">
                  <c:v>27850</c:v>
                </c:pt>
                <c:pt idx="77">
                  <c:v>27880</c:v>
                </c:pt>
                <c:pt idx="78">
                  <c:v>27908</c:v>
                </c:pt>
                <c:pt idx="79">
                  <c:v>27941</c:v>
                </c:pt>
                <c:pt idx="80">
                  <c:v>27971</c:v>
                </c:pt>
                <c:pt idx="81">
                  <c:v>28003</c:v>
                </c:pt>
                <c:pt idx="82">
                  <c:v>28033</c:v>
                </c:pt>
                <c:pt idx="83">
                  <c:v>28062</c:v>
                </c:pt>
                <c:pt idx="84">
                  <c:v>28094</c:v>
                </c:pt>
                <c:pt idx="85">
                  <c:v>28125</c:v>
                </c:pt>
                <c:pt idx="86">
                  <c:v>28156</c:v>
                </c:pt>
                <c:pt idx="87">
                  <c:v>28184</c:v>
                </c:pt>
                <c:pt idx="88">
                  <c:v>28215</c:v>
                </c:pt>
                <c:pt idx="89">
                  <c:v>28244</c:v>
                </c:pt>
                <c:pt idx="90">
                  <c:v>28276</c:v>
                </c:pt>
                <c:pt idx="91">
                  <c:v>28306</c:v>
                </c:pt>
                <c:pt idx="92">
                  <c:v>28335</c:v>
                </c:pt>
                <c:pt idx="93">
                  <c:v>28368</c:v>
                </c:pt>
                <c:pt idx="94">
                  <c:v>28398</c:v>
                </c:pt>
                <c:pt idx="95">
                  <c:v>28429</c:v>
                </c:pt>
                <c:pt idx="96">
                  <c:v>28459</c:v>
                </c:pt>
                <c:pt idx="97">
                  <c:v>28489</c:v>
                </c:pt>
                <c:pt idx="98">
                  <c:v>28521</c:v>
                </c:pt>
                <c:pt idx="99">
                  <c:v>28549</c:v>
                </c:pt>
                <c:pt idx="100">
                  <c:v>28580</c:v>
                </c:pt>
                <c:pt idx="101">
                  <c:v>28608</c:v>
                </c:pt>
                <c:pt idx="102">
                  <c:v>28641</c:v>
                </c:pt>
                <c:pt idx="103">
                  <c:v>28671</c:v>
                </c:pt>
                <c:pt idx="104">
                  <c:v>28702</c:v>
                </c:pt>
                <c:pt idx="105">
                  <c:v>28733</c:v>
                </c:pt>
                <c:pt idx="106">
                  <c:v>28762</c:v>
                </c:pt>
                <c:pt idx="107">
                  <c:v>28794</c:v>
                </c:pt>
                <c:pt idx="108">
                  <c:v>28824</c:v>
                </c:pt>
                <c:pt idx="109">
                  <c:v>28853</c:v>
                </c:pt>
                <c:pt idx="110">
                  <c:v>28886</c:v>
                </c:pt>
                <c:pt idx="111">
                  <c:v>28914</c:v>
                </c:pt>
                <c:pt idx="112">
                  <c:v>28944</c:v>
                </c:pt>
                <c:pt idx="113">
                  <c:v>28975</c:v>
                </c:pt>
                <c:pt idx="114">
                  <c:v>29006</c:v>
                </c:pt>
                <c:pt idx="115">
                  <c:v>29035</c:v>
                </c:pt>
                <c:pt idx="116">
                  <c:v>29067</c:v>
                </c:pt>
                <c:pt idx="117">
                  <c:v>29098</c:v>
                </c:pt>
                <c:pt idx="118">
                  <c:v>29126</c:v>
                </c:pt>
                <c:pt idx="119">
                  <c:v>29159</c:v>
                </c:pt>
                <c:pt idx="120">
                  <c:v>29189</c:v>
                </c:pt>
                <c:pt idx="121">
                  <c:v>29220</c:v>
                </c:pt>
                <c:pt idx="122">
                  <c:v>29251</c:v>
                </c:pt>
                <c:pt idx="123">
                  <c:v>29280</c:v>
                </c:pt>
                <c:pt idx="124">
                  <c:v>29311</c:v>
                </c:pt>
                <c:pt idx="125">
                  <c:v>29341</c:v>
                </c:pt>
                <c:pt idx="126">
                  <c:v>29371</c:v>
                </c:pt>
                <c:pt idx="127">
                  <c:v>29402</c:v>
                </c:pt>
                <c:pt idx="128">
                  <c:v>29433</c:v>
                </c:pt>
                <c:pt idx="129">
                  <c:v>29462</c:v>
                </c:pt>
                <c:pt idx="130">
                  <c:v>29494</c:v>
                </c:pt>
                <c:pt idx="131">
                  <c:v>29524</c:v>
                </c:pt>
                <c:pt idx="132">
                  <c:v>29553</c:v>
                </c:pt>
                <c:pt idx="133">
                  <c:v>29586</c:v>
                </c:pt>
                <c:pt idx="134">
                  <c:v>29616</c:v>
                </c:pt>
                <c:pt idx="135">
                  <c:v>29644</c:v>
                </c:pt>
                <c:pt idx="136">
                  <c:v>29676</c:v>
                </c:pt>
                <c:pt idx="137">
                  <c:v>29706</c:v>
                </c:pt>
                <c:pt idx="138">
                  <c:v>29735</c:v>
                </c:pt>
                <c:pt idx="139">
                  <c:v>29767</c:v>
                </c:pt>
                <c:pt idx="140">
                  <c:v>29798</c:v>
                </c:pt>
                <c:pt idx="141">
                  <c:v>29829</c:v>
                </c:pt>
                <c:pt idx="142">
                  <c:v>29859</c:v>
                </c:pt>
                <c:pt idx="143">
                  <c:v>29889</c:v>
                </c:pt>
                <c:pt idx="144">
                  <c:v>29920</c:v>
                </c:pt>
                <c:pt idx="145">
                  <c:v>29951</c:v>
                </c:pt>
                <c:pt idx="146">
                  <c:v>29980</c:v>
                </c:pt>
                <c:pt idx="147">
                  <c:v>30008</c:v>
                </c:pt>
                <c:pt idx="148">
                  <c:v>30041</c:v>
                </c:pt>
                <c:pt idx="149">
                  <c:v>30071</c:v>
                </c:pt>
                <c:pt idx="150">
                  <c:v>30099</c:v>
                </c:pt>
                <c:pt idx="151">
                  <c:v>30132</c:v>
                </c:pt>
                <c:pt idx="152">
                  <c:v>30162</c:v>
                </c:pt>
                <c:pt idx="153">
                  <c:v>30194</c:v>
                </c:pt>
                <c:pt idx="154">
                  <c:v>30224</c:v>
                </c:pt>
                <c:pt idx="155">
                  <c:v>30253</c:v>
                </c:pt>
                <c:pt idx="156">
                  <c:v>30285</c:v>
                </c:pt>
                <c:pt idx="157">
                  <c:v>30316</c:v>
                </c:pt>
                <c:pt idx="158">
                  <c:v>30347</c:v>
                </c:pt>
                <c:pt idx="159">
                  <c:v>30375</c:v>
                </c:pt>
                <c:pt idx="160">
                  <c:v>30406</c:v>
                </c:pt>
                <c:pt idx="161">
                  <c:v>30435</c:v>
                </c:pt>
                <c:pt idx="162">
                  <c:v>30467</c:v>
                </c:pt>
                <c:pt idx="163">
                  <c:v>30497</c:v>
                </c:pt>
                <c:pt idx="164">
                  <c:v>30526</c:v>
                </c:pt>
                <c:pt idx="165">
                  <c:v>30559</c:v>
                </c:pt>
                <c:pt idx="166">
                  <c:v>30589</c:v>
                </c:pt>
                <c:pt idx="167">
                  <c:v>30620</c:v>
                </c:pt>
                <c:pt idx="168">
                  <c:v>30650</c:v>
                </c:pt>
                <c:pt idx="169">
                  <c:v>30680</c:v>
                </c:pt>
                <c:pt idx="170">
                  <c:v>30712</c:v>
                </c:pt>
                <c:pt idx="171">
                  <c:v>30741</c:v>
                </c:pt>
                <c:pt idx="172">
                  <c:v>30771</c:v>
                </c:pt>
                <c:pt idx="173">
                  <c:v>30802</c:v>
                </c:pt>
                <c:pt idx="174">
                  <c:v>30833</c:v>
                </c:pt>
                <c:pt idx="175">
                  <c:v>30862</c:v>
                </c:pt>
                <c:pt idx="176">
                  <c:v>30894</c:v>
                </c:pt>
                <c:pt idx="177">
                  <c:v>30925</c:v>
                </c:pt>
                <c:pt idx="178">
                  <c:v>30953</c:v>
                </c:pt>
                <c:pt idx="179">
                  <c:v>30986</c:v>
                </c:pt>
                <c:pt idx="180">
                  <c:v>31016</c:v>
                </c:pt>
                <c:pt idx="181">
                  <c:v>31047</c:v>
                </c:pt>
                <c:pt idx="182">
                  <c:v>31078</c:v>
                </c:pt>
                <c:pt idx="183">
                  <c:v>31106</c:v>
                </c:pt>
                <c:pt idx="184">
                  <c:v>31135</c:v>
                </c:pt>
                <c:pt idx="185">
                  <c:v>31167</c:v>
                </c:pt>
                <c:pt idx="186">
                  <c:v>31198</c:v>
                </c:pt>
                <c:pt idx="187">
                  <c:v>31226</c:v>
                </c:pt>
                <c:pt idx="188">
                  <c:v>31259</c:v>
                </c:pt>
                <c:pt idx="189">
                  <c:v>31289</c:v>
                </c:pt>
                <c:pt idx="190">
                  <c:v>31320</c:v>
                </c:pt>
                <c:pt idx="191">
                  <c:v>31351</c:v>
                </c:pt>
                <c:pt idx="192">
                  <c:v>31380</c:v>
                </c:pt>
                <c:pt idx="193">
                  <c:v>31412</c:v>
                </c:pt>
                <c:pt idx="194">
                  <c:v>31443</c:v>
                </c:pt>
                <c:pt idx="195">
                  <c:v>31471</c:v>
                </c:pt>
                <c:pt idx="196">
                  <c:v>31502</c:v>
                </c:pt>
                <c:pt idx="197">
                  <c:v>31532</c:v>
                </c:pt>
                <c:pt idx="198">
                  <c:v>31562</c:v>
                </c:pt>
                <c:pt idx="199">
                  <c:v>31593</c:v>
                </c:pt>
                <c:pt idx="200">
                  <c:v>31624</c:v>
                </c:pt>
                <c:pt idx="201">
                  <c:v>31653</c:v>
                </c:pt>
                <c:pt idx="202">
                  <c:v>31685</c:v>
                </c:pt>
                <c:pt idx="203">
                  <c:v>31716</c:v>
                </c:pt>
                <c:pt idx="204">
                  <c:v>31744</c:v>
                </c:pt>
                <c:pt idx="205">
                  <c:v>31777</c:v>
                </c:pt>
                <c:pt idx="206">
                  <c:v>31807</c:v>
                </c:pt>
                <c:pt idx="207">
                  <c:v>31835</c:v>
                </c:pt>
                <c:pt idx="208">
                  <c:v>31867</c:v>
                </c:pt>
                <c:pt idx="209">
                  <c:v>31897</c:v>
                </c:pt>
                <c:pt idx="210">
                  <c:v>31926</c:v>
                </c:pt>
                <c:pt idx="211">
                  <c:v>31958</c:v>
                </c:pt>
                <c:pt idx="212">
                  <c:v>31989</c:v>
                </c:pt>
                <c:pt idx="213">
                  <c:v>32020</c:v>
                </c:pt>
                <c:pt idx="214">
                  <c:v>32050</c:v>
                </c:pt>
                <c:pt idx="215">
                  <c:v>32080</c:v>
                </c:pt>
                <c:pt idx="216">
                  <c:v>32111</c:v>
                </c:pt>
                <c:pt idx="217">
                  <c:v>32142</c:v>
                </c:pt>
                <c:pt idx="218">
                  <c:v>32171</c:v>
                </c:pt>
                <c:pt idx="219">
                  <c:v>32202</c:v>
                </c:pt>
                <c:pt idx="220">
                  <c:v>32233</c:v>
                </c:pt>
                <c:pt idx="221">
                  <c:v>32262</c:v>
                </c:pt>
                <c:pt idx="222">
                  <c:v>32294</c:v>
                </c:pt>
                <c:pt idx="223">
                  <c:v>32324</c:v>
                </c:pt>
                <c:pt idx="224">
                  <c:v>32353</c:v>
                </c:pt>
                <c:pt idx="225">
                  <c:v>32386</c:v>
                </c:pt>
                <c:pt idx="226">
                  <c:v>32416</c:v>
                </c:pt>
                <c:pt idx="227">
                  <c:v>32447</c:v>
                </c:pt>
                <c:pt idx="228">
                  <c:v>32477</c:v>
                </c:pt>
                <c:pt idx="229">
                  <c:v>32507</c:v>
                </c:pt>
                <c:pt idx="230">
                  <c:v>32539</c:v>
                </c:pt>
                <c:pt idx="231">
                  <c:v>32567</c:v>
                </c:pt>
                <c:pt idx="232">
                  <c:v>32598</c:v>
                </c:pt>
                <c:pt idx="233">
                  <c:v>32626</c:v>
                </c:pt>
                <c:pt idx="234">
                  <c:v>32659</c:v>
                </c:pt>
                <c:pt idx="235">
                  <c:v>32689</c:v>
                </c:pt>
                <c:pt idx="236">
                  <c:v>32720</c:v>
                </c:pt>
                <c:pt idx="237">
                  <c:v>32751</c:v>
                </c:pt>
                <c:pt idx="238">
                  <c:v>32780</c:v>
                </c:pt>
                <c:pt idx="239">
                  <c:v>32812</c:v>
                </c:pt>
                <c:pt idx="240">
                  <c:v>32842</c:v>
                </c:pt>
                <c:pt idx="241">
                  <c:v>32871</c:v>
                </c:pt>
                <c:pt idx="242">
                  <c:v>32904</c:v>
                </c:pt>
                <c:pt idx="243">
                  <c:v>32932</c:v>
                </c:pt>
                <c:pt idx="244">
                  <c:v>32962</c:v>
                </c:pt>
                <c:pt idx="245">
                  <c:v>32993</c:v>
                </c:pt>
                <c:pt idx="246">
                  <c:v>33024</c:v>
                </c:pt>
                <c:pt idx="247">
                  <c:v>33053</c:v>
                </c:pt>
                <c:pt idx="248">
                  <c:v>33085</c:v>
                </c:pt>
                <c:pt idx="249">
                  <c:v>33116</c:v>
                </c:pt>
                <c:pt idx="250">
                  <c:v>33144</c:v>
                </c:pt>
                <c:pt idx="251">
                  <c:v>33177</c:v>
                </c:pt>
                <c:pt idx="252">
                  <c:v>33207</c:v>
                </c:pt>
                <c:pt idx="253">
                  <c:v>33238</c:v>
                </c:pt>
                <c:pt idx="254">
                  <c:v>33269</c:v>
                </c:pt>
              </c:numCache>
            </c:numRef>
          </c:xVal>
          <c:yVal>
            <c:numRef>
              <c:f>Data!$F$3:$F$257</c:f>
              <c:numCache>
                <c:formatCode>0.00%</c:formatCode>
                <c:ptCount val="255"/>
                <c:pt idx="0">
                  <c:v>7.980000000000001E-2</c:v>
                </c:pt>
                <c:pt idx="1">
                  <c:v>6.9569999999999993E-2</c:v>
                </c:pt>
                <c:pt idx="2">
                  <c:v>6.6669999999999993E-2</c:v>
                </c:pt>
                <c:pt idx="3">
                  <c:v>7.4969999999999995E-2</c:v>
                </c:pt>
                <c:pt idx="4">
                  <c:v>7.4499999999999997E-2</c:v>
                </c:pt>
                <c:pt idx="5">
                  <c:v>7.1719999999999992E-2</c:v>
                </c:pt>
                <c:pt idx="6">
                  <c:v>6.8739999999999996E-2</c:v>
                </c:pt>
                <c:pt idx="7">
                  <c:v>6.831000000000001E-2</c:v>
                </c:pt>
                <c:pt idx="8">
                  <c:v>6.634000000000001E-2</c:v>
                </c:pt>
                <c:pt idx="9">
                  <c:v>6.3280000000000003E-2</c:v>
                </c:pt>
                <c:pt idx="10">
                  <c:v>5.0999999999999997E-2</c:v>
                </c:pt>
                <c:pt idx="11">
                  <c:v>5.0250000000000003E-2</c:v>
                </c:pt>
                <c:pt idx="12">
                  <c:v>4.2549999999999998E-2</c:v>
                </c:pt>
                <c:pt idx="13">
                  <c:v>3.7699999999999997E-2</c:v>
                </c:pt>
                <c:pt idx="14">
                  <c:v>3.798E-2</c:v>
                </c:pt>
                <c:pt idx="15">
                  <c:v>4.6289999999999998E-2</c:v>
                </c:pt>
                <c:pt idx="16">
                  <c:v>4.8819999999999995E-2</c:v>
                </c:pt>
                <c:pt idx="17">
                  <c:v>5.9820000000000005E-2</c:v>
                </c:pt>
                <c:pt idx="18">
                  <c:v>6.0739999999999995E-2</c:v>
                </c:pt>
                <c:pt idx="19">
                  <c:v>5.2209999999999999E-2</c:v>
                </c:pt>
                <c:pt idx="20">
                  <c:v>5.2639999999999999E-2</c:v>
                </c:pt>
                <c:pt idx="21">
                  <c:v>4.5899999999999996E-2</c:v>
                </c:pt>
                <c:pt idx="22">
                  <c:v>4.7169999999999997E-2</c:v>
                </c:pt>
                <c:pt idx="23">
                  <c:v>4.3299999999999998E-2</c:v>
                </c:pt>
                <c:pt idx="24">
                  <c:v>4.1730000000000003E-2</c:v>
                </c:pt>
                <c:pt idx="25">
                  <c:v>4.2220000000000008E-2</c:v>
                </c:pt>
                <c:pt idx="26">
                  <c:v>4.9429999999999995E-2</c:v>
                </c:pt>
                <c:pt idx="27">
                  <c:v>4.5149999999999996E-2</c:v>
                </c:pt>
                <c:pt idx="28">
                  <c:v>4.5570000000000006E-2</c:v>
                </c:pt>
                <c:pt idx="29">
                  <c:v>5.135E-2</c:v>
                </c:pt>
                <c:pt idx="30">
                  <c:v>4.8680000000000001E-2</c:v>
                </c:pt>
                <c:pt idx="31">
                  <c:v>5.3330000000000002E-2</c:v>
                </c:pt>
                <c:pt idx="32">
                  <c:v>5.6050000000000003E-2</c:v>
                </c:pt>
                <c:pt idx="33">
                  <c:v>5.5129999999999998E-2</c:v>
                </c:pt>
                <c:pt idx="34">
                  <c:v>5.4150000000000004E-2</c:v>
                </c:pt>
                <c:pt idx="35">
                  <c:v>5.6169999999999998E-2</c:v>
                </c:pt>
                <c:pt idx="36">
                  <c:v>6.0759999999999995E-2</c:v>
                </c:pt>
                <c:pt idx="37">
                  <c:v>6.3310000000000005E-2</c:v>
                </c:pt>
                <c:pt idx="38">
                  <c:v>6.9059999999999996E-2</c:v>
                </c:pt>
                <c:pt idx="39">
                  <c:v>6.7220000000000002E-2</c:v>
                </c:pt>
                <c:pt idx="40">
                  <c:v>6.9580000000000003E-2</c:v>
                </c:pt>
                <c:pt idx="41">
                  <c:v>7.4779999999999999E-2</c:v>
                </c:pt>
                <c:pt idx="42">
                  <c:v>8.5329999999999989E-2</c:v>
                </c:pt>
                <c:pt idx="43">
                  <c:v>8.2059999999999994E-2</c:v>
                </c:pt>
                <c:pt idx="44">
                  <c:v>7.417E-2</c:v>
                </c:pt>
                <c:pt idx="47">
                  <c:v>7.1590000000000001E-2</c:v>
                </c:pt>
                <c:pt idx="48">
                  <c:v>7.3709999999999998E-2</c:v>
                </c:pt>
                <c:pt idx="49">
                  <c:v>7.168999999999999E-2</c:v>
                </c:pt>
                <c:pt idx="50">
                  <c:v>6.9739999999999996E-2</c:v>
                </c:pt>
                <c:pt idx="51">
                  <c:v>7.034E-2</c:v>
                </c:pt>
                <c:pt idx="52">
                  <c:v>8.1099999999999992E-2</c:v>
                </c:pt>
                <c:pt idx="53">
                  <c:v>8.7279999999999996E-2</c:v>
                </c:pt>
                <c:pt idx="54">
                  <c:v>8.3480000000000013E-2</c:v>
                </c:pt>
                <c:pt idx="55">
                  <c:v>8.3650000000000002E-2</c:v>
                </c:pt>
                <c:pt idx="56">
                  <c:v>8.4280000000000008E-2</c:v>
                </c:pt>
                <c:pt idx="57">
                  <c:v>9.4060000000000005E-2</c:v>
                </c:pt>
                <c:pt idx="58">
                  <c:v>8.0600000000000005E-2</c:v>
                </c:pt>
                <c:pt idx="59">
                  <c:v>7.7210000000000001E-2</c:v>
                </c:pt>
                <c:pt idx="60">
                  <c:v>7.4759999999999993E-2</c:v>
                </c:pt>
                <c:pt idx="61">
                  <c:v>7.0860000000000006E-2</c:v>
                </c:pt>
                <c:pt idx="62">
                  <c:v>6.1679999999999999E-2</c:v>
                </c:pt>
                <c:pt idx="63">
                  <c:v>5.8710000000000005E-2</c:v>
                </c:pt>
                <c:pt idx="64">
                  <c:v>6.1969999999999997E-2</c:v>
                </c:pt>
                <c:pt idx="65">
                  <c:v>6.7409999999999998E-2</c:v>
                </c:pt>
                <c:pt idx="66">
                  <c:v>6.0519999999999997E-2</c:v>
                </c:pt>
                <c:pt idx="67">
                  <c:v>6.6869999999999999E-2</c:v>
                </c:pt>
                <c:pt idx="68">
                  <c:v>7.2160000000000002E-2</c:v>
                </c:pt>
                <c:pt idx="69">
                  <c:v>7.3620000000000005E-2</c:v>
                </c:pt>
                <c:pt idx="70">
                  <c:v>7.5759999999999994E-2</c:v>
                </c:pt>
                <c:pt idx="71">
                  <c:v>6.2260000000000003E-2</c:v>
                </c:pt>
                <c:pt idx="72">
                  <c:v>6.5500000000000003E-2</c:v>
                </c:pt>
                <c:pt idx="73">
                  <c:v>6.08E-2</c:v>
                </c:pt>
                <c:pt idx="74">
                  <c:v>5.5510000000000004E-2</c:v>
                </c:pt>
                <c:pt idx="75">
                  <c:v>6.0899999999999996E-2</c:v>
                </c:pt>
                <c:pt idx="76">
                  <c:v>5.9859999999999997E-2</c:v>
                </c:pt>
                <c:pt idx="77">
                  <c:v>5.9589999999999997E-2</c:v>
                </c:pt>
                <c:pt idx="78">
                  <c:v>6.6310000000000008E-2</c:v>
                </c:pt>
                <c:pt idx="79">
                  <c:v>6.3380000000000006E-2</c:v>
                </c:pt>
                <c:pt idx="80">
                  <c:v>6.0670000000000002E-2</c:v>
                </c:pt>
                <c:pt idx="81">
                  <c:v>5.8869999999999999E-2</c:v>
                </c:pt>
                <c:pt idx="82">
                  <c:v>5.7489999999999999E-2</c:v>
                </c:pt>
                <c:pt idx="83">
                  <c:v>5.5170000000000004E-2</c:v>
                </c:pt>
                <c:pt idx="84">
                  <c:v>4.9530000000000005E-2</c:v>
                </c:pt>
                <c:pt idx="85">
                  <c:v>4.888E-2</c:v>
                </c:pt>
                <c:pt idx="86">
                  <c:v>5.5910000000000001E-2</c:v>
                </c:pt>
                <c:pt idx="87">
                  <c:v>5.484E-2</c:v>
                </c:pt>
                <c:pt idx="88">
                  <c:v>5.3490000000000003E-2</c:v>
                </c:pt>
                <c:pt idx="89">
                  <c:v>5.4909999999999994E-2</c:v>
                </c:pt>
                <c:pt idx="90">
                  <c:v>5.6840000000000002E-2</c:v>
                </c:pt>
                <c:pt idx="91">
                  <c:v>5.5980000000000002E-2</c:v>
                </c:pt>
                <c:pt idx="92">
                  <c:v>6.0730000000000006E-2</c:v>
                </c:pt>
                <c:pt idx="93">
                  <c:v>6.2080000000000003E-2</c:v>
                </c:pt>
                <c:pt idx="94">
                  <c:v>6.4960000000000004E-2</c:v>
                </c:pt>
                <c:pt idx="95">
                  <c:v>6.7909999999999998E-2</c:v>
                </c:pt>
                <c:pt idx="96">
                  <c:v>6.7390000000000005E-2</c:v>
                </c:pt>
                <c:pt idx="97">
                  <c:v>6.8440000000000001E-2</c:v>
                </c:pt>
                <c:pt idx="98">
                  <c:v>7.1010000000000004E-2</c:v>
                </c:pt>
                <c:pt idx="99">
                  <c:v>7.1379999999999999E-2</c:v>
                </c:pt>
                <c:pt idx="100">
                  <c:v>7.238E-2</c:v>
                </c:pt>
                <c:pt idx="101">
                  <c:v>7.3660000000000003E-2</c:v>
                </c:pt>
                <c:pt idx="102">
                  <c:v>7.7009999999999995E-2</c:v>
                </c:pt>
                <c:pt idx="103">
                  <c:v>8.1099999999999992E-2</c:v>
                </c:pt>
                <c:pt idx="104">
                  <c:v>8.0419999999999991E-2</c:v>
                </c:pt>
                <c:pt idx="105">
                  <c:v>8.1419999999999992E-2</c:v>
                </c:pt>
                <c:pt idx="106">
                  <c:v>8.5660000000000014E-2</c:v>
                </c:pt>
                <c:pt idx="107">
                  <c:v>9.4480000000000008E-2</c:v>
                </c:pt>
                <c:pt idx="108">
                  <c:v>9.6479999999999996E-2</c:v>
                </c:pt>
                <c:pt idx="109">
                  <c:v>0.10176</c:v>
                </c:pt>
                <c:pt idx="110">
                  <c:v>9.7250000000000003E-2</c:v>
                </c:pt>
                <c:pt idx="111">
                  <c:v>9.8670000000000008E-2</c:v>
                </c:pt>
                <c:pt idx="112">
                  <c:v>9.6999999999999989E-2</c:v>
                </c:pt>
                <c:pt idx="113">
                  <c:v>9.8049999999999998E-2</c:v>
                </c:pt>
                <c:pt idx="114">
                  <c:v>9.5229999999999995E-2</c:v>
                </c:pt>
                <c:pt idx="115">
                  <c:v>8.9510000000000006E-2</c:v>
                </c:pt>
                <c:pt idx="116">
                  <c:v>9.3560000000000004E-2</c:v>
                </c:pt>
                <c:pt idx="117">
                  <c:v>9.9610000000000004E-2</c:v>
                </c:pt>
                <c:pt idx="118">
                  <c:v>0.10398999999999999</c:v>
                </c:pt>
                <c:pt idx="119">
                  <c:v>0.1244</c:v>
                </c:pt>
                <c:pt idx="120">
                  <c:v>0.11289999999999999</c:v>
                </c:pt>
                <c:pt idx="121">
                  <c:v>0.11343</c:v>
                </c:pt>
                <c:pt idx="122">
                  <c:v>0.11684</c:v>
                </c:pt>
                <c:pt idx="123">
                  <c:v>0.14581</c:v>
                </c:pt>
                <c:pt idx="124">
                  <c:v>0.15103</c:v>
                </c:pt>
                <c:pt idx="125">
                  <c:v>0.10599</c:v>
                </c:pt>
                <c:pt idx="126">
                  <c:v>8.6569999999999994E-2</c:v>
                </c:pt>
                <c:pt idx="127">
                  <c:v>8.4620000000000001E-2</c:v>
                </c:pt>
                <c:pt idx="128">
                  <c:v>9.128E-2</c:v>
                </c:pt>
                <c:pt idx="129">
                  <c:v>0.11058999999999999</c:v>
                </c:pt>
                <c:pt idx="130">
                  <c:v>0.11859</c:v>
                </c:pt>
                <c:pt idx="131">
                  <c:v>0.12986</c:v>
                </c:pt>
                <c:pt idx="132">
                  <c:v>0.14172999999999999</c:v>
                </c:pt>
                <c:pt idx="133">
                  <c:v>0.13150000000000001</c:v>
                </c:pt>
                <c:pt idx="134">
                  <c:v>0.13388999999999998</c:v>
                </c:pt>
                <c:pt idx="135">
                  <c:v>0.13747000000000001</c:v>
                </c:pt>
                <c:pt idx="136">
                  <c:v>0.12609999999999999</c:v>
                </c:pt>
                <c:pt idx="137">
                  <c:v>0.14510999999999999</c:v>
                </c:pt>
                <c:pt idx="138">
                  <c:v>0.14382999999999999</c:v>
                </c:pt>
                <c:pt idx="139">
                  <c:v>0.14208000000000001</c:v>
                </c:pt>
                <c:pt idx="140">
                  <c:v>0.15515000000000001</c:v>
                </c:pt>
                <c:pt idx="141">
                  <c:v>0.16236</c:v>
                </c:pt>
                <c:pt idx="142">
                  <c:v>0.15823999999999999</c:v>
                </c:pt>
                <c:pt idx="143">
                  <c:v>0.13845000000000002</c:v>
                </c:pt>
                <c:pt idx="144">
                  <c:v>0.11252000000000001</c:v>
                </c:pt>
                <c:pt idx="145">
                  <c:v>0.13099</c:v>
                </c:pt>
                <c:pt idx="146">
                  <c:v>0.13644000000000001</c:v>
                </c:pt>
                <c:pt idx="147">
                  <c:v>0.13704</c:v>
                </c:pt>
                <c:pt idx="148">
                  <c:v>0.13830999999999999</c:v>
                </c:pt>
                <c:pt idx="149">
                  <c:v>0.13311000000000001</c:v>
                </c:pt>
                <c:pt idx="150">
                  <c:v>0.12673000000000001</c:v>
                </c:pt>
                <c:pt idx="151">
                  <c:v>0.14011999999999999</c:v>
                </c:pt>
                <c:pt idx="152">
                  <c:v>0.12398999999999999</c:v>
                </c:pt>
                <c:pt idx="153">
                  <c:v>0.11025</c:v>
                </c:pt>
                <c:pt idx="154">
                  <c:v>0.10285</c:v>
                </c:pt>
                <c:pt idx="155">
                  <c:v>9.3219999999999997E-2</c:v>
                </c:pt>
                <c:pt idx="156">
                  <c:v>9.2310000000000003E-2</c:v>
                </c:pt>
                <c:pt idx="157">
                  <c:v>8.6880000000000013E-2</c:v>
                </c:pt>
                <c:pt idx="158">
                  <c:v>8.8710000000000011E-2</c:v>
                </c:pt>
                <c:pt idx="159">
                  <c:v>8.6449999999999999E-2</c:v>
                </c:pt>
                <c:pt idx="160">
                  <c:v>9.172000000000001E-2</c:v>
                </c:pt>
                <c:pt idx="161">
                  <c:v>8.6379999999999998E-2</c:v>
                </c:pt>
                <c:pt idx="162">
                  <c:v>9.2829999999999996E-2</c:v>
                </c:pt>
                <c:pt idx="163">
                  <c:v>9.4909999999999994E-2</c:v>
                </c:pt>
                <c:pt idx="164">
                  <c:v>0.10188999999999999</c:v>
                </c:pt>
                <c:pt idx="165">
                  <c:v>0.10275000000000001</c:v>
                </c:pt>
                <c:pt idx="166">
                  <c:v>9.605000000000001E-2</c:v>
                </c:pt>
                <c:pt idx="167">
                  <c:v>9.5449999999999993E-2</c:v>
                </c:pt>
                <c:pt idx="168">
                  <c:v>9.6509999999999999E-2</c:v>
                </c:pt>
                <c:pt idx="169">
                  <c:v>9.8510000000000014E-2</c:v>
                </c:pt>
                <c:pt idx="170">
                  <c:v>9.6290000000000001E-2</c:v>
                </c:pt>
                <c:pt idx="171">
                  <c:v>0.10000999999999999</c:v>
                </c:pt>
                <c:pt idx="172">
                  <c:v>0.10595</c:v>
                </c:pt>
                <c:pt idx="173">
                  <c:v>0.10718999999999999</c:v>
                </c:pt>
                <c:pt idx="174">
                  <c:v>0.11817999999999999</c:v>
                </c:pt>
                <c:pt idx="175">
                  <c:v>0.11964000000000001</c:v>
                </c:pt>
                <c:pt idx="176">
                  <c:v>0.11631</c:v>
                </c:pt>
                <c:pt idx="177">
                  <c:v>0.11692999999999999</c:v>
                </c:pt>
                <c:pt idx="178">
                  <c:v>0.11227000000000001</c:v>
                </c:pt>
                <c:pt idx="179">
                  <c:v>0.10194</c:v>
                </c:pt>
                <c:pt idx="180">
                  <c:v>9.4789999999999985E-2</c:v>
                </c:pt>
                <c:pt idx="181">
                  <c:v>9.0690000000000007E-2</c:v>
                </c:pt>
                <c:pt idx="182">
                  <c:v>8.9580000000000007E-2</c:v>
                </c:pt>
                <c:pt idx="183">
                  <c:v>9.6240000000000006E-2</c:v>
                </c:pt>
                <c:pt idx="184">
                  <c:v>9.4380000000000006E-2</c:v>
                </c:pt>
                <c:pt idx="185">
                  <c:v>9.0150000000000008E-2</c:v>
                </c:pt>
                <c:pt idx="186">
                  <c:v>8.0790000000000001E-2</c:v>
                </c:pt>
                <c:pt idx="187">
                  <c:v>7.7670000000000003E-2</c:v>
                </c:pt>
                <c:pt idx="188">
                  <c:v>8.1419999999999992E-2</c:v>
                </c:pt>
                <c:pt idx="189">
                  <c:v>7.9920000000000005E-2</c:v>
                </c:pt>
                <c:pt idx="190">
                  <c:v>8.0149999999999999E-2</c:v>
                </c:pt>
                <c:pt idx="191">
                  <c:v>7.9369999999999996E-2</c:v>
                </c:pt>
                <c:pt idx="192">
                  <c:v>7.8120000000000009E-2</c:v>
                </c:pt>
                <c:pt idx="193">
                  <c:v>7.6130000000000003E-2</c:v>
                </c:pt>
                <c:pt idx="194">
                  <c:v>7.5450000000000003E-2</c:v>
                </c:pt>
                <c:pt idx="195">
                  <c:v>7.3959999999999998E-2</c:v>
                </c:pt>
                <c:pt idx="196">
                  <c:v>6.6799999999999998E-2</c:v>
                </c:pt>
                <c:pt idx="197">
                  <c:v>6.5500000000000003E-2</c:v>
                </c:pt>
                <c:pt idx="198">
                  <c:v>6.8290000000000003E-2</c:v>
                </c:pt>
                <c:pt idx="199">
                  <c:v>6.404E-2</c:v>
                </c:pt>
                <c:pt idx="200">
                  <c:v>6.2100000000000002E-2</c:v>
                </c:pt>
                <c:pt idx="201">
                  <c:v>5.5410000000000001E-2</c:v>
                </c:pt>
                <c:pt idx="202">
                  <c:v>5.8410000000000004E-2</c:v>
                </c:pt>
                <c:pt idx="203">
                  <c:v>5.7350000000000005E-2</c:v>
                </c:pt>
                <c:pt idx="204">
                  <c:v>5.8040000000000001E-2</c:v>
                </c:pt>
                <c:pt idx="205">
                  <c:v>6.037E-2</c:v>
                </c:pt>
                <c:pt idx="206">
                  <c:v>5.9349999999999993E-2</c:v>
                </c:pt>
                <c:pt idx="207">
                  <c:v>5.944E-2</c:v>
                </c:pt>
                <c:pt idx="208">
                  <c:v>6.1969999999999997E-2</c:v>
                </c:pt>
                <c:pt idx="209">
                  <c:v>6.7580000000000001E-2</c:v>
                </c:pt>
                <c:pt idx="210">
                  <c:v>6.966E-2</c:v>
                </c:pt>
                <c:pt idx="211">
                  <c:v>6.7500000000000004E-2</c:v>
                </c:pt>
                <c:pt idx="212">
                  <c:v>6.8949999999999997E-2</c:v>
                </c:pt>
                <c:pt idx="213">
                  <c:v>7.1730000000000002E-2</c:v>
                </c:pt>
                <c:pt idx="214">
                  <c:v>7.8039999999999998E-2</c:v>
                </c:pt>
                <c:pt idx="215">
                  <c:v>6.9489999999999996E-2</c:v>
                </c:pt>
                <c:pt idx="216">
                  <c:v>7.0940000000000003E-2</c:v>
                </c:pt>
                <c:pt idx="217">
                  <c:v>7.1709999999999996E-2</c:v>
                </c:pt>
                <c:pt idx="218">
                  <c:v>6.6860000000000003E-2</c:v>
                </c:pt>
                <c:pt idx="219">
                  <c:v>6.5589999999999996E-2</c:v>
                </c:pt>
                <c:pt idx="220">
                  <c:v>6.7409999999999998E-2</c:v>
                </c:pt>
                <c:pt idx="221">
                  <c:v>7.0620000000000002E-2</c:v>
                </c:pt>
                <c:pt idx="222">
                  <c:v>7.5920000000000001E-2</c:v>
                </c:pt>
                <c:pt idx="223">
                  <c:v>7.4400000000000008E-2</c:v>
                </c:pt>
                <c:pt idx="224">
                  <c:v>7.8390000000000001E-2</c:v>
                </c:pt>
                <c:pt idx="225">
                  <c:v>8.2040000000000002E-2</c:v>
                </c:pt>
                <c:pt idx="226">
                  <c:v>8.0530000000000004E-2</c:v>
                </c:pt>
                <c:pt idx="227">
                  <c:v>7.9660000000000009E-2</c:v>
                </c:pt>
                <c:pt idx="228">
                  <c:v>8.4970000000000004E-2</c:v>
                </c:pt>
                <c:pt idx="229">
                  <c:v>8.8399999999999992E-2</c:v>
                </c:pt>
                <c:pt idx="230">
                  <c:v>8.8439999999999991E-2</c:v>
                </c:pt>
                <c:pt idx="231">
                  <c:v>9.2859999999999998E-2</c:v>
                </c:pt>
                <c:pt idx="232">
                  <c:v>9.5310000000000006E-2</c:v>
                </c:pt>
                <c:pt idx="233">
                  <c:v>8.9870000000000005E-2</c:v>
                </c:pt>
                <c:pt idx="234">
                  <c:v>8.727E-2</c:v>
                </c:pt>
                <c:pt idx="235">
                  <c:v>8.0129999999999993E-2</c:v>
                </c:pt>
                <c:pt idx="236">
                  <c:v>7.5749999999999998E-2</c:v>
                </c:pt>
                <c:pt idx="237">
                  <c:v>8.2059999999999994E-2</c:v>
                </c:pt>
                <c:pt idx="238">
                  <c:v>8.3160000000000012E-2</c:v>
                </c:pt>
                <c:pt idx="239">
                  <c:v>7.7729999999999994E-2</c:v>
                </c:pt>
                <c:pt idx="240">
                  <c:v>7.6469999999999996E-2</c:v>
                </c:pt>
                <c:pt idx="241">
                  <c:v>7.7770000000000006E-2</c:v>
                </c:pt>
                <c:pt idx="242">
                  <c:v>8.0759999999999998E-2</c:v>
                </c:pt>
                <c:pt idx="243">
                  <c:v>8.0790000000000001E-2</c:v>
                </c:pt>
                <c:pt idx="244">
                  <c:v>8.3140000000000006E-2</c:v>
                </c:pt>
                <c:pt idx="245">
                  <c:v>8.5610000000000006E-2</c:v>
                </c:pt>
                <c:pt idx="246">
                  <c:v>8.1439999999999999E-2</c:v>
                </c:pt>
                <c:pt idx="247">
                  <c:v>7.9570000000000002E-2</c:v>
                </c:pt>
                <c:pt idx="248">
                  <c:v>7.6550000000000007E-2</c:v>
                </c:pt>
                <c:pt idx="249">
                  <c:v>7.7409999999999993E-2</c:v>
                </c:pt>
                <c:pt idx="250">
                  <c:v>7.6479999999999992E-2</c:v>
                </c:pt>
                <c:pt idx="251">
                  <c:v>7.4200000000000002E-2</c:v>
                </c:pt>
                <c:pt idx="252">
                  <c:v>7.2980000000000003E-2</c:v>
                </c:pt>
                <c:pt idx="253">
                  <c:v>6.8760000000000002E-2</c:v>
                </c:pt>
                <c:pt idx="254">
                  <c:v>6.6020000000000009E-2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8-4878-BC09-016CC44A1D42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Data!$B$3:$B$257</c:f>
              <c:numCache>
                <c:formatCode>mmm\-yy</c:formatCode>
                <c:ptCount val="255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7">
                  <c:v>26968</c:v>
                </c:pt>
                <c:pt idx="48">
                  <c:v>26998</c:v>
                </c:pt>
                <c:pt idx="49">
                  <c:v>27029</c:v>
                </c:pt>
                <c:pt idx="50">
                  <c:v>27060</c:v>
                </c:pt>
                <c:pt idx="51">
                  <c:v>27088</c:v>
                </c:pt>
                <c:pt idx="52">
                  <c:v>27117</c:v>
                </c:pt>
                <c:pt idx="53">
                  <c:v>27149</c:v>
                </c:pt>
                <c:pt idx="54">
                  <c:v>27180</c:v>
                </c:pt>
                <c:pt idx="55">
                  <c:v>27208</c:v>
                </c:pt>
                <c:pt idx="56">
                  <c:v>27241</c:v>
                </c:pt>
                <c:pt idx="57">
                  <c:v>27271</c:v>
                </c:pt>
                <c:pt idx="58">
                  <c:v>27302</c:v>
                </c:pt>
                <c:pt idx="59">
                  <c:v>27333</c:v>
                </c:pt>
                <c:pt idx="60">
                  <c:v>27362</c:v>
                </c:pt>
                <c:pt idx="61">
                  <c:v>27394</c:v>
                </c:pt>
                <c:pt idx="62">
                  <c:v>27425</c:v>
                </c:pt>
                <c:pt idx="63">
                  <c:v>27453</c:v>
                </c:pt>
                <c:pt idx="64">
                  <c:v>27484</c:v>
                </c:pt>
                <c:pt idx="65">
                  <c:v>27514</c:v>
                </c:pt>
                <c:pt idx="66">
                  <c:v>27544</c:v>
                </c:pt>
                <c:pt idx="67">
                  <c:v>27575</c:v>
                </c:pt>
                <c:pt idx="68">
                  <c:v>27606</c:v>
                </c:pt>
                <c:pt idx="69">
                  <c:v>27635</c:v>
                </c:pt>
                <c:pt idx="70">
                  <c:v>27667</c:v>
                </c:pt>
                <c:pt idx="71">
                  <c:v>27698</c:v>
                </c:pt>
                <c:pt idx="72">
                  <c:v>27726</c:v>
                </c:pt>
                <c:pt idx="73">
                  <c:v>27759</c:v>
                </c:pt>
                <c:pt idx="74">
                  <c:v>27789</c:v>
                </c:pt>
                <c:pt idx="75">
                  <c:v>27817</c:v>
                </c:pt>
                <c:pt idx="76">
                  <c:v>27850</c:v>
                </c:pt>
                <c:pt idx="77">
                  <c:v>27880</c:v>
                </c:pt>
                <c:pt idx="78">
                  <c:v>27908</c:v>
                </c:pt>
                <c:pt idx="79">
                  <c:v>27941</c:v>
                </c:pt>
                <c:pt idx="80">
                  <c:v>27971</c:v>
                </c:pt>
                <c:pt idx="81">
                  <c:v>28003</c:v>
                </c:pt>
                <c:pt idx="82">
                  <c:v>28033</c:v>
                </c:pt>
                <c:pt idx="83">
                  <c:v>28062</c:v>
                </c:pt>
                <c:pt idx="84">
                  <c:v>28094</c:v>
                </c:pt>
                <c:pt idx="85">
                  <c:v>28125</c:v>
                </c:pt>
                <c:pt idx="86">
                  <c:v>28156</c:v>
                </c:pt>
                <c:pt idx="87">
                  <c:v>28184</c:v>
                </c:pt>
                <c:pt idx="88">
                  <c:v>28215</c:v>
                </c:pt>
                <c:pt idx="89">
                  <c:v>28244</c:v>
                </c:pt>
                <c:pt idx="90">
                  <c:v>28276</c:v>
                </c:pt>
                <c:pt idx="91">
                  <c:v>28306</c:v>
                </c:pt>
                <c:pt idx="92">
                  <c:v>28335</c:v>
                </c:pt>
                <c:pt idx="93">
                  <c:v>28368</c:v>
                </c:pt>
                <c:pt idx="94">
                  <c:v>28398</c:v>
                </c:pt>
                <c:pt idx="95">
                  <c:v>28429</c:v>
                </c:pt>
                <c:pt idx="96">
                  <c:v>28459</c:v>
                </c:pt>
                <c:pt idx="97">
                  <c:v>28489</c:v>
                </c:pt>
                <c:pt idx="98">
                  <c:v>28521</c:v>
                </c:pt>
                <c:pt idx="99">
                  <c:v>28549</c:v>
                </c:pt>
                <c:pt idx="100">
                  <c:v>28580</c:v>
                </c:pt>
                <c:pt idx="101">
                  <c:v>28608</c:v>
                </c:pt>
                <c:pt idx="102">
                  <c:v>28641</c:v>
                </c:pt>
                <c:pt idx="103">
                  <c:v>28671</c:v>
                </c:pt>
                <c:pt idx="104">
                  <c:v>28702</c:v>
                </c:pt>
                <c:pt idx="105">
                  <c:v>28733</c:v>
                </c:pt>
                <c:pt idx="106">
                  <c:v>28762</c:v>
                </c:pt>
                <c:pt idx="107">
                  <c:v>28794</c:v>
                </c:pt>
                <c:pt idx="108">
                  <c:v>28824</c:v>
                </c:pt>
                <c:pt idx="109">
                  <c:v>28853</c:v>
                </c:pt>
                <c:pt idx="110">
                  <c:v>28886</c:v>
                </c:pt>
                <c:pt idx="111">
                  <c:v>28914</c:v>
                </c:pt>
                <c:pt idx="112">
                  <c:v>28944</c:v>
                </c:pt>
                <c:pt idx="113">
                  <c:v>28975</c:v>
                </c:pt>
                <c:pt idx="114">
                  <c:v>29006</c:v>
                </c:pt>
                <c:pt idx="115">
                  <c:v>29035</c:v>
                </c:pt>
                <c:pt idx="116">
                  <c:v>29067</c:v>
                </c:pt>
                <c:pt idx="117">
                  <c:v>29098</c:v>
                </c:pt>
                <c:pt idx="118">
                  <c:v>29126</c:v>
                </c:pt>
                <c:pt idx="119">
                  <c:v>29159</c:v>
                </c:pt>
                <c:pt idx="120">
                  <c:v>29189</c:v>
                </c:pt>
                <c:pt idx="121">
                  <c:v>29220</c:v>
                </c:pt>
                <c:pt idx="122">
                  <c:v>29251</c:v>
                </c:pt>
                <c:pt idx="123">
                  <c:v>29280</c:v>
                </c:pt>
                <c:pt idx="124">
                  <c:v>29311</c:v>
                </c:pt>
                <c:pt idx="125">
                  <c:v>29341</c:v>
                </c:pt>
                <c:pt idx="126">
                  <c:v>29371</c:v>
                </c:pt>
                <c:pt idx="127">
                  <c:v>29402</c:v>
                </c:pt>
                <c:pt idx="128">
                  <c:v>29433</c:v>
                </c:pt>
                <c:pt idx="129">
                  <c:v>29462</c:v>
                </c:pt>
                <c:pt idx="130">
                  <c:v>29494</c:v>
                </c:pt>
                <c:pt idx="131">
                  <c:v>29524</c:v>
                </c:pt>
                <c:pt idx="132">
                  <c:v>29553</c:v>
                </c:pt>
                <c:pt idx="133">
                  <c:v>29586</c:v>
                </c:pt>
                <c:pt idx="134">
                  <c:v>29616</c:v>
                </c:pt>
                <c:pt idx="135">
                  <c:v>29644</c:v>
                </c:pt>
                <c:pt idx="136">
                  <c:v>29676</c:v>
                </c:pt>
                <c:pt idx="137">
                  <c:v>29706</c:v>
                </c:pt>
                <c:pt idx="138">
                  <c:v>29735</c:v>
                </c:pt>
                <c:pt idx="139">
                  <c:v>29767</c:v>
                </c:pt>
                <c:pt idx="140">
                  <c:v>29798</c:v>
                </c:pt>
                <c:pt idx="141">
                  <c:v>29829</c:v>
                </c:pt>
                <c:pt idx="142">
                  <c:v>29859</c:v>
                </c:pt>
                <c:pt idx="143">
                  <c:v>29889</c:v>
                </c:pt>
                <c:pt idx="144">
                  <c:v>29920</c:v>
                </c:pt>
                <c:pt idx="145">
                  <c:v>29951</c:v>
                </c:pt>
                <c:pt idx="146">
                  <c:v>29980</c:v>
                </c:pt>
                <c:pt idx="147">
                  <c:v>30008</c:v>
                </c:pt>
                <c:pt idx="148">
                  <c:v>30041</c:v>
                </c:pt>
                <c:pt idx="149">
                  <c:v>30071</c:v>
                </c:pt>
                <c:pt idx="150">
                  <c:v>30099</c:v>
                </c:pt>
                <c:pt idx="151">
                  <c:v>30132</c:v>
                </c:pt>
                <c:pt idx="152">
                  <c:v>30162</c:v>
                </c:pt>
                <c:pt idx="153">
                  <c:v>30194</c:v>
                </c:pt>
                <c:pt idx="154">
                  <c:v>30224</c:v>
                </c:pt>
                <c:pt idx="155">
                  <c:v>30253</c:v>
                </c:pt>
                <c:pt idx="156">
                  <c:v>30285</c:v>
                </c:pt>
                <c:pt idx="157">
                  <c:v>30316</c:v>
                </c:pt>
                <c:pt idx="158">
                  <c:v>30347</c:v>
                </c:pt>
                <c:pt idx="159">
                  <c:v>30375</c:v>
                </c:pt>
                <c:pt idx="160">
                  <c:v>30406</c:v>
                </c:pt>
                <c:pt idx="161">
                  <c:v>30435</c:v>
                </c:pt>
                <c:pt idx="162">
                  <c:v>30467</c:v>
                </c:pt>
                <c:pt idx="163">
                  <c:v>30497</c:v>
                </c:pt>
                <c:pt idx="164">
                  <c:v>30526</c:v>
                </c:pt>
                <c:pt idx="165">
                  <c:v>30559</c:v>
                </c:pt>
                <c:pt idx="166">
                  <c:v>30589</c:v>
                </c:pt>
                <c:pt idx="167">
                  <c:v>30620</c:v>
                </c:pt>
                <c:pt idx="168">
                  <c:v>30650</c:v>
                </c:pt>
                <c:pt idx="169">
                  <c:v>30680</c:v>
                </c:pt>
                <c:pt idx="170">
                  <c:v>30712</c:v>
                </c:pt>
                <c:pt idx="171">
                  <c:v>30741</c:v>
                </c:pt>
                <c:pt idx="172">
                  <c:v>30771</c:v>
                </c:pt>
                <c:pt idx="173">
                  <c:v>30802</c:v>
                </c:pt>
                <c:pt idx="174">
                  <c:v>30833</c:v>
                </c:pt>
                <c:pt idx="175">
                  <c:v>30862</c:v>
                </c:pt>
                <c:pt idx="176">
                  <c:v>30894</c:v>
                </c:pt>
                <c:pt idx="177">
                  <c:v>30925</c:v>
                </c:pt>
                <c:pt idx="178">
                  <c:v>30953</c:v>
                </c:pt>
                <c:pt idx="179">
                  <c:v>30986</c:v>
                </c:pt>
                <c:pt idx="180">
                  <c:v>31016</c:v>
                </c:pt>
                <c:pt idx="181">
                  <c:v>31047</c:v>
                </c:pt>
                <c:pt idx="182">
                  <c:v>31078</c:v>
                </c:pt>
                <c:pt idx="183">
                  <c:v>31106</c:v>
                </c:pt>
                <c:pt idx="184">
                  <c:v>31135</c:v>
                </c:pt>
                <c:pt idx="185">
                  <c:v>31167</c:v>
                </c:pt>
                <c:pt idx="186">
                  <c:v>31198</c:v>
                </c:pt>
                <c:pt idx="187">
                  <c:v>31226</c:v>
                </c:pt>
                <c:pt idx="188">
                  <c:v>31259</c:v>
                </c:pt>
                <c:pt idx="189">
                  <c:v>31289</c:v>
                </c:pt>
                <c:pt idx="190">
                  <c:v>31320</c:v>
                </c:pt>
                <c:pt idx="191">
                  <c:v>31351</c:v>
                </c:pt>
                <c:pt idx="192">
                  <c:v>31380</c:v>
                </c:pt>
                <c:pt idx="193">
                  <c:v>31412</c:v>
                </c:pt>
                <c:pt idx="194">
                  <c:v>31443</c:v>
                </c:pt>
                <c:pt idx="195">
                  <c:v>31471</c:v>
                </c:pt>
                <c:pt idx="196">
                  <c:v>31502</c:v>
                </c:pt>
                <c:pt idx="197">
                  <c:v>31532</c:v>
                </c:pt>
                <c:pt idx="198">
                  <c:v>31562</c:v>
                </c:pt>
                <c:pt idx="199">
                  <c:v>31593</c:v>
                </c:pt>
                <c:pt idx="200">
                  <c:v>31624</c:v>
                </c:pt>
                <c:pt idx="201">
                  <c:v>31653</c:v>
                </c:pt>
                <c:pt idx="202">
                  <c:v>31685</c:v>
                </c:pt>
                <c:pt idx="203">
                  <c:v>31716</c:v>
                </c:pt>
                <c:pt idx="204">
                  <c:v>31744</c:v>
                </c:pt>
                <c:pt idx="205">
                  <c:v>31777</c:v>
                </c:pt>
                <c:pt idx="206">
                  <c:v>31807</c:v>
                </c:pt>
                <c:pt idx="207">
                  <c:v>31835</c:v>
                </c:pt>
                <c:pt idx="208">
                  <c:v>31867</c:v>
                </c:pt>
                <c:pt idx="209">
                  <c:v>31897</c:v>
                </c:pt>
                <c:pt idx="210">
                  <c:v>31926</c:v>
                </c:pt>
                <c:pt idx="211">
                  <c:v>31958</c:v>
                </c:pt>
                <c:pt idx="212">
                  <c:v>31989</c:v>
                </c:pt>
                <c:pt idx="213">
                  <c:v>32020</c:v>
                </c:pt>
                <c:pt idx="214">
                  <c:v>32050</c:v>
                </c:pt>
                <c:pt idx="215">
                  <c:v>32080</c:v>
                </c:pt>
                <c:pt idx="216">
                  <c:v>32111</c:v>
                </c:pt>
                <c:pt idx="217">
                  <c:v>32142</c:v>
                </c:pt>
                <c:pt idx="218">
                  <c:v>32171</c:v>
                </c:pt>
                <c:pt idx="219">
                  <c:v>32202</c:v>
                </c:pt>
                <c:pt idx="220">
                  <c:v>32233</c:v>
                </c:pt>
                <c:pt idx="221">
                  <c:v>32262</c:v>
                </c:pt>
                <c:pt idx="222">
                  <c:v>32294</c:v>
                </c:pt>
                <c:pt idx="223">
                  <c:v>32324</c:v>
                </c:pt>
                <c:pt idx="224">
                  <c:v>32353</c:v>
                </c:pt>
                <c:pt idx="225">
                  <c:v>32386</c:v>
                </c:pt>
                <c:pt idx="226">
                  <c:v>32416</c:v>
                </c:pt>
                <c:pt idx="227">
                  <c:v>32447</c:v>
                </c:pt>
                <c:pt idx="228">
                  <c:v>32477</c:v>
                </c:pt>
                <c:pt idx="229">
                  <c:v>32507</c:v>
                </c:pt>
                <c:pt idx="230">
                  <c:v>32539</c:v>
                </c:pt>
                <c:pt idx="231">
                  <c:v>32567</c:v>
                </c:pt>
                <c:pt idx="232">
                  <c:v>32598</c:v>
                </c:pt>
                <c:pt idx="233">
                  <c:v>32626</c:v>
                </c:pt>
                <c:pt idx="234">
                  <c:v>32659</c:v>
                </c:pt>
                <c:pt idx="235">
                  <c:v>32689</c:v>
                </c:pt>
                <c:pt idx="236">
                  <c:v>32720</c:v>
                </c:pt>
                <c:pt idx="237">
                  <c:v>32751</c:v>
                </c:pt>
                <c:pt idx="238">
                  <c:v>32780</c:v>
                </c:pt>
                <c:pt idx="239">
                  <c:v>32812</c:v>
                </c:pt>
                <c:pt idx="240">
                  <c:v>32842</c:v>
                </c:pt>
                <c:pt idx="241">
                  <c:v>32871</c:v>
                </c:pt>
                <c:pt idx="242">
                  <c:v>32904</c:v>
                </c:pt>
                <c:pt idx="243">
                  <c:v>32932</c:v>
                </c:pt>
                <c:pt idx="244">
                  <c:v>32962</c:v>
                </c:pt>
                <c:pt idx="245">
                  <c:v>32993</c:v>
                </c:pt>
                <c:pt idx="246">
                  <c:v>33024</c:v>
                </c:pt>
                <c:pt idx="247">
                  <c:v>33053</c:v>
                </c:pt>
                <c:pt idx="248">
                  <c:v>33085</c:v>
                </c:pt>
                <c:pt idx="249">
                  <c:v>33116</c:v>
                </c:pt>
                <c:pt idx="250">
                  <c:v>33144</c:v>
                </c:pt>
                <c:pt idx="251">
                  <c:v>33177</c:v>
                </c:pt>
                <c:pt idx="252">
                  <c:v>33207</c:v>
                </c:pt>
                <c:pt idx="253">
                  <c:v>33238</c:v>
                </c:pt>
                <c:pt idx="254">
                  <c:v>33269</c:v>
                </c:pt>
              </c:numCache>
            </c:numRef>
          </c:xVal>
          <c:yVal>
            <c:numRef>
              <c:f>Data!$L$3:$L$257</c:f>
              <c:numCache>
                <c:formatCode>0.00%</c:formatCode>
                <c:ptCount val="255"/>
                <c:pt idx="0">
                  <c:v>7.9259999999999997E-2</c:v>
                </c:pt>
                <c:pt idx="1">
                  <c:v>7.0910000000000001E-2</c:v>
                </c:pt>
                <c:pt idx="2">
                  <c:v>7.1510000000000004E-2</c:v>
                </c:pt>
                <c:pt idx="3">
                  <c:v>7.8460000000000002E-2</c:v>
                </c:pt>
                <c:pt idx="4">
                  <c:v>7.7079999999999996E-2</c:v>
                </c:pt>
                <c:pt idx="5">
                  <c:v>7.6980000000000007E-2</c:v>
                </c:pt>
                <c:pt idx="6">
                  <c:v>7.5389999999999999E-2</c:v>
                </c:pt>
                <c:pt idx="7">
                  <c:v>7.8259999999999996E-2</c:v>
                </c:pt>
                <c:pt idx="8">
                  <c:v>7.7310000000000004E-2</c:v>
                </c:pt>
                <c:pt idx="9">
                  <c:v>7.331E-2</c:v>
                </c:pt>
                <c:pt idx="10">
                  <c:v>6.7990000000000009E-2</c:v>
                </c:pt>
                <c:pt idx="11">
                  <c:v>6.3810000000000006E-2</c:v>
                </c:pt>
                <c:pt idx="12">
                  <c:v>6.7919999999999994E-2</c:v>
                </c:pt>
                <c:pt idx="13">
                  <c:v>6.6029999999999991E-2</c:v>
                </c:pt>
                <c:pt idx="14">
                  <c:v>6.1699999999999998E-2</c:v>
                </c:pt>
                <c:pt idx="15">
                  <c:v>6.5229999999999996E-2</c:v>
                </c:pt>
                <c:pt idx="16">
                  <c:v>6.8140000000000006E-2</c:v>
                </c:pt>
                <c:pt idx="17">
                  <c:v>6.9169999999999995E-2</c:v>
                </c:pt>
                <c:pt idx="18">
                  <c:v>7.1580000000000005E-2</c:v>
                </c:pt>
                <c:pt idx="19">
                  <c:v>7.2059999999999999E-2</c:v>
                </c:pt>
                <c:pt idx="20">
                  <c:v>6.2480000000000001E-2</c:v>
                </c:pt>
                <c:pt idx="21">
                  <c:v>6.1589999999999999E-2</c:v>
                </c:pt>
                <c:pt idx="22">
                  <c:v>6.5290000000000001E-2</c:v>
                </c:pt>
                <c:pt idx="23">
                  <c:v>6.2820000000000001E-2</c:v>
                </c:pt>
                <c:pt idx="24">
                  <c:v>6.4180000000000001E-2</c:v>
                </c:pt>
                <c:pt idx="25">
                  <c:v>6.4689999999999998E-2</c:v>
                </c:pt>
                <c:pt idx="26">
                  <c:v>6.3060000000000005E-2</c:v>
                </c:pt>
                <c:pt idx="27">
                  <c:v>6.343E-2</c:v>
                </c:pt>
                <c:pt idx="28">
                  <c:v>6.3789999999999999E-2</c:v>
                </c:pt>
                <c:pt idx="29">
                  <c:v>6.3219999999999998E-2</c:v>
                </c:pt>
                <c:pt idx="30">
                  <c:v>6.3820000000000002E-2</c:v>
                </c:pt>
                <c:pt idx="31">
                  <c:v>6.4320000000000002E-2</c:v>
                </c:pt>
                <c:pt idx="32">
                  <c:v>6.633E-2</c:v>
                </c:pt>
                <c:pt idx="33">
                  <c:v>6.4530000000000004E-2</c:v>
                </c:pt>
                <c:pt idx="34">
                  <c:v>6.3369999999999996E-2</c:v>
                </c:pt>
                <c:pt idx="35">
                  <c:v>6.3310000000000005E-2</c:v>
                </c:pt>
                <c:pt idx="36">
                  <c:v>7.3810000000000001E-2</c:v>
                </c:pt>
                <c:pt idx="37">
                  <c:v>6.6460000000000005E-2</c:v>
                </c:pt>
                <c:pt idx="38">
                  <c:v>6.5890000000000004E-2</c:v>
                </c:pt>
                <c:pt idx="39">
                  <c:v>6.5790000000000001E-2</c:v>
                </c:pt>
                <c:pt idx="40">
                  <c:v>6.615E-2</c:v>
                </c:pt>
                <c:pt idx="41">
                  <c:v>6.6299999999999998E-2</c:v>
                </c:pt>
                <c:pt idx="42">
                  <c:v>7.1629999999999999E-2</c:v>
                </c:pt>
                <c:pt idx="43">
                  <c:v>6.831000000000001E-2</c:v>
                </c:pt>
                <c:pt idx="44">
                  <c:v>6.4460000000000003E-2</c:v>
                </c:pt>
                <c:pt idx="47">
                  <c:v>7.4800000000000005E-2</c:v>
                </c:pt>
                <c:pt idx="48">
                  <c:v>6.4219999999999999E-2</c:v>
                </c:pt>
                <c:pt idx="49">
                  <c:v>6.5949999999999995E-2</c:v>
                </c:pt>
                <c:pt idx="50">
                  <c:v>7.7399999999999997E-2</c:v>
                </c:pt>
                <c:pt idx="51">
                  <c:v>7.7740000000000004E-2</c:v>
                </c:pt>
                <c:pt idx="52">
                  <c:v>7.3279999999999998E-2</c:v>
                </c:pt>
                <c:pt idx="53">
                  <c:v>7.6819999999999999E-2</c:v>
                </c:pt>
                <c:pt idx="54">
                  <c:v>7.6600000000000001E-2</c:v>
                </c:pt>
                <c:pt idx="55">
                  <c:v>7.7300000000000008E-2</c:v>
                </c:pt>
                <c:pt idx="56">
                  <c:v>7.8380000000000005E-2</c:v>
                </c:pt>
                <c:pt idx="57">
                  <c:v>7.9600000000000004E-2</c:v>
                </c:pt>
                <c:pt idx="58">
                  <c:v>7.7560000000000004E-2</c:v>
                </c:pt>
                <c:pt idx="59">
                  <c:v>7.7240000000000003E-2</c:v>
                </c:pt>
                <c:pt idx="60">
                  <c:v>7.5999999999999998E-2</c:v>
                </c:pt>
                <c:pt idx="61">
                  <c:v>7.2220000000000006E-2</c:v>
                </c:pt>
                <c:pt idx="62">
                  <c:v>7.4189999999999992E-2</c:v>
                </c:pt>
                <c:pt idx="63">
                  <c:v>7.4410000000000004E-2</c:v>
                </c:pt>
                <c:pt idx="64">
                  <c:v>7.8320000000000001E-2</c:v>
                </c:pt>
                <c:pt idx="65">
                  <c:v>8.0500000000000002E-2</c:v>
                </c:pt>
                <c:pt idx="66">
                  <c:v>7.8799999999999995E-2</c:v>
                </c:pt>
                <c:pt idx="67">
                  <c:v>7.6730000000000007E-2</c:v>
                </c:pt>
                <c:pt idx="68">
                  <c:v>7.7519999999999992E-2</c:v>
                </c:pt>
                <c:pt idx="69">
                  <c:v>8.0429999999999988E-2</c:v>
                </c:pt>
                <c:pt idx="70">
                  <c:v>8.252000000000001E-2</c:v>
                </c:pt>
                <c:pt idx="71">
                  <c:v>7.8969999999999999E-2</c:v>
                </c:pt>
                <c:pt idx="72">
                  <c:v>8.0739999999999992E-2</c:v>
                </c:pt>
                <c:pt idx="73">
                  <c:v>7.9719999999999999E-2</c:v>
                </c:pt>
                <c:pt idx="74">
                  <c:v>8.0100000000000005E-2</c:v>
                </c:pt>
                <c:pt idx="75">
                  <c:v>7.8359999999999999E-2</c:v>
                </c:pt>
                <c:pt idx="76">
                  <c:v>7.690000000000001E-2</c:v>
                </c:pt>
                <c:pt idx="77">
                  <c:v>7.7979999999999994E-2</c:v>
                </c:pt>
                <c:pt idx="78">
                  <c:v>7.9089999999999994E-2</c:v>
                </c:pt>
                <c:pt idx="79">
                  <c:v>7.8640000000000002E-2</c:v>
                </c:pt>
                <c:pt idx="80">
                  <c:v>7.8759999999999997E-2</c:v>
                </c:pt>
                <c:pt idx="81">
                  <c:v>7.8799999999999995E-2</c:v>
                </c:pt>
                <c:pt idx="82">
                  <c:v>7.7759999999999996E-2</c:v>
                </c:pt>
                <c:pt idx="83">
                  <c:v>7.9020000000000007E-2</c:v>
                </c:pt>
                <c:pt idx="84">
                  <c:v>7.8640000000000002E-2</c:v>
                </c:pt>
                <c:pt idx="85">
                  <c:v>7.1940000000000004E-2</c:v>
                </c:pt>
                <c:pt idx="86">
                  <c:v>7.5340000000000004E-2</c:v>
                </c:pt>
                <c:pt idx="87">
                  <c:v>7.5289999999999996E-2</c:v>
                </c:pt>
                <c:pt idx="88">
                  <c:v>7.4690000000000006E-2</c:v>
                </c:pt>
                <c:pt idx="89">
                  <c:v>7.5910000000000005E-2</c:v>
                </c:pt>
                <c:pt idx="90">
                  <c:v>7.4359999999999996E-2</c:v>
                </c:pt>
                <c:pt idx="91">
                  <c:v>7.2950000000000001E-2</c:v>
                </c:pt>
                <c:pt idx="92">
                  <c:v>7.5170000000000001E-2</c:v>
                </c:pt>
                <c:pt idx="93">
                  <c:v>7.3410000000000003E-2</c:v>
                </c:pt>
                <c:pt idx="94">
                  <c:v>7.3700000000000002E-2</c:v>
                </c:pt>
                <c:pt idx="95">
                  <c:v>7.4529999999999999E-2</c:v>
                </c:pt>
                <c:pt idx="96">
                  <c:v>7.4560000000000001E-2</c:v>
                </c:pt>
                <c:pt idx="97">
                  <c:v>7.7539999999999998E-2</c:v>
                </c:pt>
                <c:pt idx="98">
                  <c:v>8.0090000000000008E-2</c:v>
                </c:pt>
                <c:pt idx="99">
                  <c:v>8.0410000000000009E-2</c:v>
                </c:pt>
                <c:pt idx="100">
                  <c:v>8.251E-2</c:v>
                </c:pt>
                <c:pt idx="101">
                  <c:v>8.0109999999999987E-2</c:v>
                </c:pt>
                <c:pt idx="102">
                  <c:v>8.208E-2</c:v>
                </c:pt>
                <c:pt idx="103">
                  <c:v>8.3919999999999995E-2</c:v>
                </c:pt>
                <c:pt idx="104">
                  <c:v>8.2899999999999988E-2</c:v>
                </c:pt>
                <c:pt idx="105">
                  <c:v>8.14E-2</c:v>
                </c:pt>
                <c:pt idx="106">
                  <c:v>8.2200000000000009E-2</c:v>
                </c:pt>
                <c:pt idx="107">
                  <c:v>8.5730000000000001E-2</c:v>
                </c:pt>
                <c:pt idx="108">
                  <c:v>8.3309999999999995E-2</c:v>
                </c:pt>
                <c:pt idx="109">
                  <c:v>8.585000000000001E-2</c:v>
                </c:pt>
                <c:pt idx="110">
                  <c:v>8.4440000000000015E-2</c:v>
                </c:pt>
                <c:pt idx="111">
                  <c:v>8.7170000000000011E-2</c:v>
                </c:pt>
                <c:pt idx="112">
                  <c:v>8.6919999999999997E-2</c:v>
                </c:pt>
                <c:pt idx="113">
                  <c:v>8.9130000000000001E-2</c:v>
                </c:pt>
                <c:pt idx="114">
                  <c:v>8.6649999999999991E-2</c:v>
                </c:pt>
                <c:pt idx="115">
                  <c:v>8.4419999999999995E-2</c:v>
                </c:pt>
                <c:pt idx="116">
                  <c:v>8.617000000000001E-2</c:v>
                </c:pt>
                <c:pt idx="117">
                  <c:v>8.7680000000000008E-2</c:v>
                </c:pt>
                <c:pt idx="118">
                  <c:v>8.9359999999999995E-2</c:v>
                </c:pt>
                <c:pt idx="119">
                  <c:v>0.10067999999999999</c:v>
                </c:pt>
                <c:pt idx="120">
                  <c:v>9.7820000000000004E-2</c:v>
                </c:pt>
                <c:pt idx="121">
                  <c:v>9.8420000000000007E-2</c:v>
                </c:pt>
                <c:pt idx="122">
                  <c:v>0.10650999999999999</c:v>
                </c:pt>
                <c:pt idx="123">
                  <c:v>0.11727</c:v>
                </c:pt>
                <c:pt idx="124">
                  <c:v>0.11666</c:v>
                </c:pt>
                <c:pt idx="125">
                  <c:v>0.11526</c:v>
                </c:pt>
                <c:pt idx="126">
                  <c:v>0.10818</c:v>
                </c:pt>
                <c:pt idx="127">
                  <c:v>0.11135999999999999</c:v>
                </c:pt>
                <c:pt idx="128">
                  <c:v>0.12563000000000002</c:v>
                </c:pt>
                <c:pt idx="129">
                  <c:v>0.11222</c:v>
                </c:pt>
                <c:pt idx="130">
                  <c:v>0.11489000000000001</c:v>
                </c:pt>
                <c:pt idx="131">
                  <c:v>0.11949</c:v>
                </c:pt>
                <c:pt idx="132">
                  <c:v>0.11871000000000001</c:v>
                </c:pt>
                <c:pt idx="133">
                  <c:v>0.11835000000000001</c:v>
                </c:pt>
                <c:pt idx="134">
                  <c:v>0.11949</c:v>
                </c:pt>
                <c:pt idx="135">
                  <c:v>0.12680999999999998</c:v>
                </c:pt>
                <c:pt idx="136">
                  <c:v>0.12605</c:v>
                </c:pt>
                <c:pt idx="137">
                  <c:v>0.13346</c:v>
                </c:pt>
                <c:pt idx="138">
                  <c:v>0.12494999999999999</c:v>
                </c:pt>
                <c:pt idx="139">
                  <c:v>0.12372</c:v>
                </c:pt>
                <c:pt idx="140">
                  <c:v>0.13494</c:v>
                </c:pt>
                <c:pt idx="141">
                  <c:v>0.14177000000000001</c:v>
                </c:pt>
                <c:pt idx="142">
                  <c:v>0.14785000000000001</c:v>
                </c:pt>
                <c:pt idx="143">
                  <c:v>0.14158999999999999</c:v>
                </c:pt>
                <c:pt idx="144">
                  <c:v>0.14121</c:v>
                </c:pt>
                <c:pt idx="145">
                  <c:v>0.13605999999999999</c:v>
                </c:pt>
                <c:pt idx="146">
                  <c:v>0.13694000000000001</c:v>
                </c:pt>
                <c:pt idx="147">
                  <c:v>0.13533000000000001</c:v>
                </c:pt>
                <c:pt idx="148">
                  <c:v>0.1313</c:v>
                </c:pt>
                <c:pt idx="149">
                  <c:v>0.12853999999999999</c:v>
                </c:pt>
                <c:pt idx="150">
                  <c:v>0.13002</c:v>
                </c:pt>
                <c:pt idx="151">
                  <c:v>0.13425000000000001</c:v>
                </c:pt>
                <c:pt idx="152">
                  <c:v>0.13253999999999999</c:v>
                </c:pt>
                <c:pt idx="153">
                  <c:v>0.12101000000000001</c:v>
                </c:pt>
                <c:pt idx="154">
                  <c:v>0.11414999999999999</c:v>
                </c:pt>
                <c:pt idx="155">
                  <c:v>0.10915</c:v>
                </c:pt>
                <c:pt idx="156">
                  <c:v>0.11042</c:v>
                </c:pt>
                <c:pt idx="157">
                  <c:v>0.10782</c:v>
                </c:pt>
                <c:pt idx="158">
                  <c:v>0.11298</c:v>
                </c:pt>
                <c:pt idx="159">
                  <c:v>0.11776999999999999</c:v>
                </c:pt>
                <c:pt idx="160">
                  <c:v>0.10894</c:v>
                </c:pt>
                <c:pt idx="161">
                  <c:v>0.10537000000000001</c:v>
                </c:pt>
                <c:pt idx="162">
                  <c:v>0.11074000000000001</c:v>
                </c:pt>
                <c:pt idx="163">
                  <c:v>0.11109999999999999</c:v>
                </c:pt>
                <c:pt idx="164">
                  <c:v>0.11837999999999999</c:v>
                </c:pt>
                <c:pt idx="165">
                  <c:v>0.11939</c:v>
                </c:pt>
                <c:pt idx="166">
                  <c:v>0.11497</c:v>
                </c:pt>
                <c:pt idx="167">
                  <c:v>0.11833</c:v>
                </c:pt>
                <c:pt idx="168">
                  <c:v>0.11654</c:v>
                </c:pt>
                <c:pt idx="169">
                  <c:v>0.11862</c:v>
                </c:pt>
                <c:pt idx="170">
                  <c:v>0.11750999999999999</c:v>
                </c:pt>
                <c:pt idx="171">
                  <c:v>0.12103999999999999</c:v>
                </c:pt>
                <c:pt idx="172">
                  <c:v>0.12420999999999999</c:v>
                </c:pt>
                <c:pt idx="173">
                  <c:v>0.12695999999999999</c:v>
                </c:pt>
                <c:pt idx="174">
                  <c:v>0.13624</c:v>
                </c:pt>
                <c:pt idx="175">
                  <c:v>0.13557</c:v>
                </c:pt>
                <c:pt idx="176">
                  <c:v>0.12642</c:v>
                </c:pt>
                <c:pt idx="177">
                  <c:v>0.12484999999999999</c:v>
                </c:pt>
                <c:pt idx="178">
                  <c:v>0.12196</c:v>
                </c:pt>
                <c:pt idx="179">
                  <c:v>0.1158</c:v>
                </c:pt>
                <c:pt idx="180">
                  <c:v>0.11673</c:v>
                </c:pt>
                <c:pt idx="181">
                  <c:v>0.11795</c:v>
                </c:pt>
                <c:pt idx="182">
                  <c:v>0.11445999999999999</c:v>
                </c:pt>
                <c:pt idx="183">
                  <c:v>0.12038</c:v>
                </c:pt>
                <c:pt idx="184">
                  <c:v>0.11843999999999999</c:v>
                </c:pt>
                <c:pt idx="185">
                  <c:v>0.11821999999999999</c:v>
                </c:pt>
                <c:pt idx="186">
                  <c:v>0.10997</c:v>
                </c:pt>
                <c:pt idx="187">
                  <c:v>0.10811999999999999</c:v>
                </c:pt>
                <c:pt idx="188">
                  <c:v>0.11158</c:v>
                </c:pt>
                <c:pt idx="189">
                  <c:v>0.10814</c:v>
                </c:pt>
                <c:pt idx="190">
                  <c:v>0.11067</c:v>
                </c:pt>
                <c:pt idx="191">
                  <c:v>0.107</c:v>
                </c:pt>
                <c:pt idx="192">
                  <c:v>0.10166</c:v>
                </c:pt>
                <c:pt idx="193">
                  <c:v>9.6560000000000007E-2</c:v>
                </c:pt>
                <c:pt idx="194">
                  <c:v>9.7769999999999996E-2</c:v>
                </c:pt>
                <c:pt idx="195">
                  <c:v>8.5440000000000002E-2</c:v>
                </c:pt>
                <c:pt idx="196">
                  <c:v>7.5800000000000006E-2</c:v>
                </c:pt>
                <c:pt idx="197">
                  <c:v>7.7649999999999997E-2</c:v>
                </c:pt>
                <c:pt idx="198">
                  <c:v>8.3320000000000005E-2</c:v>
                </c:pt>
                <c:pt idx="199">
                  <c:v>7.7950000000000005E-2</c:v>
                </c:pt>
                <c:pt idx="200">
                  <c:v>8.0120000000000011E-2</c:v>
                </c:pt>
                <c:pt idx="201">
                  <c:v>7.8339999999999993E-2</c:v>
                </c:pt>
                <c:pt idx="202">
                  <c:v>8.2729999999999998E-2</c:v>
                </c:pt>
                <c:pt idx="203">
                  <c:v>8.1880000000000008E-2</c:v>
                </c:pt>
                <c:pt idx="204">
                  <c:v>7.9719999999999999E-2</c:v>
                </c:pt>
                <c:pt idx="205">
                  <c:v>8.0429999999999988E-2</c:v>
                </c:pt>
                <c:pt idx="206">
                  <c:v>7.9649999999999999E-2</c:v>
                </c:pt>
                <c:pt idx="207">
                  <c:v>7.8799999999999995E-2</c:v>
                </c:pt>
                <c:pt idx="208">
                  <c:v>8.1409999999999996E-2</c:v>
                </c:pt>
                <c:pt idx="209">
                  <c:v>8.6869999999999989E-2</c:v>
                </c:pt>
                <c:pt idx="210">
                  <c:v>8.7660000000000002E-2</c:v>
                </c:pt>
                <c:pt idx="211">
                  <c:v>8.7360000000000007E-2</c:v>
                </c:pt>
                <c:pt idx="212">
                  <c:v>9.1129999999999989E-2</c:v>
                </c:pt>
                <c:pt idx="213">
                  <c:v>9.3140000000000001E-2</c:v>
                </c:pt>
                <c:pt idx="214">
                  <c:v>9.9019999999999997E-2</c:v>
                </c:pt>
                <c:pt idx="215">
                  <c:v>9.2200000000000004E-2</c:v>
                </c:pt>
                <c:pt idx="216">
                  <c:v>9.2940000000000009E-2</c:v>
                </c:pt>
                <c:pt idx="217">
                  <c:v>9.1120000000000007E-2</c:v>
                </c:pt>
                <c:pt idx="218">
                  <c:v>8.5669999999999996E-2</c:v>
                </c:pt>
                <c:pt idx="219">
                  <c:v>8.585000000000001E-2</c:v>
                </c:pt>
                <c:pt idx="220">
                  <c:v>9.01E-2</c:v>
                </c:pt>
                <c:pt idx="221">
                  <c:v>9.282E-2</c:v>
                </c:pt>
                <c:pt idx="222">
                  <c:v>9.4559999999999991E-2</c:v>
                </c:pt>
                <c:pt idx="223">
                  <c:v>9.0630000000000002E-2</c:v>
                </c:pt>
                <c:pt idx="224">
                  <c:v>9.3210000000000001E-2</c:v>
                </c:pt>
                <c:pt idx="225">
                  <c:v>9.3160000000000007E-2</c:v>
                </c:pt>
                <c:pt idx="226">
                  <c:v>8.9979999999999991E-2</c:v>
                </c:pt>
                <c:pt idx="227">
                  <c:v>8.7400000000000005E-2</c:v>
                </c:pt>
                <c:pt idx="228">
                  <c:v>8.9109999999999995E-2</c:v>
                </c:pt>
                <c:pt idx="229">
                  <c:v>8.7910000000000002E-2</c:v>
                </c:pt>
                <c:pt idx="230">
                  <c:v>8.5939999999999989E-2</c:v>
                </c:pt>
                <c:pt idx="231">
                  <c:v>8.9079999999999993E-2</c:v>
                </c:pt>
                <c:pt idx="232">
                  <c:v>8.8070000000000009E-2</c:v>
                </c:pt>
                <c:pt idx="233">
                  <c:v>8.6999999999999994E-2</c:v>
                </c:pt>
                <c:pt idx="234">
                  <c:v>8.4290000000000004E-2</c:v>
                </c:pt>
                <c:pt idx="235">
                  <c:v>7.9549999999999996E-2</c:v>
                </c:pt>
                <c:pt idx="236">
                  <c:v>7.9140000000000002E-2</c:v>
                </c:pt>
                <c:pt idx="237">
                  <c:v>8.0790000000000001E-2</c:v>
                </c:pt>
                <c:pt idx="238">
                  <c:v>8.1259999999999999E-2</c:v>
                </c:pt>
                <c:pt idx="239">
                  <c:v>7.8259999999999996E-2</c:v>
                </c:pt>
                <c:pt idx="240">
                  <c:v>7.8509999999999996E-2</c:v>
                </c:pt>
                <c:pt idx="241">
                  <c:v>7.8589999999999993E-2</c:v>
                </c:pt>
                <c:pt idx="242">
                  <c:v>8.3740000000000009E-2</c:v>
                </c:pt>
                <c:pt idx="243">
                  <c:v>8.4600000000000009E-2</c:v>
                </c:pt>
                <c:pt idx="244">
                  <c:v>8.5669999999999996E-2</c:v>
                </c:pt>
                <c:pt idx="245">
                  <c:v>8.9290000000000008E-2</c:v>
                </c:pt>
                <c:pt idx="246">
                  <c:v>8.5150000000000003E-2</c:v>
                </c:pt>
                <c:pt idx="247">
                  <c:v>8.3469999999999989E-2</c:v>
                </c:pt>
                <c:pt idx="248">
                  <c:v>8.3770000000000011E-2</c:v>
                </c:pt>
                <c:pt idx="249">
                  <c:v>8.9840000000000003E-2</c:v>
                </c:pt>
                <c:pt idx="250">
                  <c:v>8.9540000000000008E-2</c:v>
                </c:pt>
                <c:pt idx="251">
                  <c:v>8.8109999999999994E-2</c:v>
                </c:pt>
                <c:pt idx="252">
                  <c:v>8.3839999999999998E-2</c:v>
                </c:pt>
                <c:pt idx="253">
                  <c:v>8.2970000000000002E-2</c:v>
                </c:pt>
                <c:pt idx="254">
                  <c:v>8.2569999999999991E-2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8-4878-BC09-016CC44A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736"/>
        <c:axId val="54086656"/>
      </c:scatterChart>
      <c:valAx>
        <c:axId val="54084736"/>
        <c:scaling>
          <c:orientation val="minMax"/>
          <c:min val="2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Time (year)</a:t>
                </a:r>
              </a:p>
            </c:rich>
          </c:tx>
          <c:layout>
            <c:manualLayout>
              <c:xMode val="edge"/>
              <c:yMode val="edge"/>
              <c:x val="0.48788023165314764"/>
              <c:y val="0.830773391293025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54086656"/>
        <c:crosses val="autoZero"/>
        <c:crossBetween val="midCat"/>
      </c:valAx>
      <c:valAx>
        <c:axId val="5408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altLang="en-US"/>
                  <a:t>Yields</a:t>
                </a:r>
              </a:p>
            </c:rich>
          </c:tx>
          <c:layout>
            <c:manualLayout>
              <c:xMode val="edge"/>
              <c:yMode val="edge"/>
              <c:x val="4.8484991965530203E-2"/>
              <c:y val="0.338463233489751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54084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YTM - Upward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theories!$A$11:$A$20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theories!$C$11:$C$20</c:f>
              <c:numCache>
                <c:formatCode>0.00%</c:formatCode>
                <c:ptCount val="10"/>
                <c:pt idx="0">
                  <c:v>0.1</c:v>
                </c:pt>
                <c:pt idx="1">
                  <c:v>0.10498868772490177</c:v>
                </c:pt>
                <c:pt idx="2">
                  <c:v>0.10996996915749868</c:v>
                </c:pt>
                <c:pt idx="3">
                  <c:v>0.11494394297551924</c:v>
                </c:pt>
                <c:pt idx="4">
                  <c:v>0.11991070574276241</c:v>
                </c:pt>
                <c:pt idx="5">
                  <c:v>0.12487035197164587</c:v>
                </c:pt>
                <c:pt idx="6">
                  <c:v>0.12982297418339628</c:v>
                </c:pt>
                <c:pt idx="7">
                  <c:v>0.13355174552046067</c:v>
                </c:pt>
                <c:pt idx="8">
                  <c:v>0.13646040686097205</c:v>
                </c:pt>
                <c:pt idx="9">
                  <c:v>0.13879270876489835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581-95BE-CEAEDF64C369}"/>
            </c:ext>
          </c:extLst>
        </c:ser>
        <c:ser>
          <c:idx val="1"/>
          <c:order val="1"/>
          <c:tx>
            <c:v>YTM - Downward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theories!$A$11:$A$20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theories!$E$11:$E$20</c:f>
              <c:numCache>
                <c:formatCode>0.00%</c:formatCode>
                <c:ptCount val="10"/>
                <c:pt idx="0">
                  <c:v>0.1</c:v>
                </c:pt>
                <c:pt idx="1">
                  <c:v>9.498858441538105E-2</c:v>
                </c:pt>
                <c:pt idx="2">
                  <c:v>8.9969418102222809E-2</c:v>
                </c:pt>
                <c:pt idx="3">
                  <c:v>8.4942392826583557E-2</c:v>
                </c:pt>
                <c:pt idx="4">
                  <c:v>7.9907397879514619E-2</c:v>
                </c:pt>
                <c:pt idx="5">
                  <c:v>7.4864319997457907E-2</c:v>
                </c:pt>
                <c:pt idx="6">
                  <c:v>7.1276546762330417E-2</c:v>
                </c:pt>
                <c:pt idx="7">
                  <c:v>6.8593577994479293E-2</c:v>
                </c:pt>
                <c:pt idx="8">
                  <c:v>6.6511470872780531E-2</c:v>
                </c:pt>
                <c:pt idx="9">
                  <c:v>6.484870651820307E-2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6-4581-95BE-CEAEDF64C369}"/>
            </c:ext>
          </c:extLst>
        </c:ser>
        <c:ser>
          <c:idx val="2"/>
          <c:order val="2"/>
          <c:tx>
            <c:v>One Period - Upward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theories!$B$11:$B$20</c:f>
              <c:numCache>
                <c:formatCode>0.00%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6-4581-95BE-CEAEDF64C369}"/>
            </c:ext>
          </c:extLst>
        </c:ser>
        <c:ser>
          <c:idx val="3"/>
          <c:order val="3"/>
          <c:tx>
            <c:v>One Period - Downward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theories!$D$11:$D$20</c:f>
              <c:numCache>
                <c:formatCode>0.00%</c:formatCode>
                <c:ptCount val="10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6-4581-95BE-CEAEDF64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41295"/>
        <c:axId val="1971580623"/>
      </c:scatterChart>
      <c:valAx>
        <c:axId val="21025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580623"/>
        <c:crosses val="autoZero"/>
        <c:crossBetween val="midCat"/>
      </c:valAx>
      <c:valAx>
        <c:axId val="1971580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54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1</xdr:row>
      <xdr:rowOff>0</xdr:rowOff>
    </xdr:from>
    <xdr:to>
      <xdr:col>18</xdr:col>
      <xdr:colOff>390525</xdr:colOff>
      <xdr:row>9</xdr:row>
      <xdr:rowOff>171450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676275</xdr:colOff>
      <xdr:row>11</xdr:row>
      <xdr:rowOff>200025</xdr:rowOff>
    </xdr:from>
    <xdr:to>
      <xdr:col>18</xdr:col>
      <xdr:colOff>390525</xdr:colOff>
      <xdr:row>20</xdr:row>
      <xdr:rowOff>171450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5</xdr:row>
      <xdr:rowOff>175260</xdr:rowOff>
    </xdr:from>
    <xdr:to>
      <xdr:col>16</xdr:col>
      <xdr:colOff>289560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20019-6642-4A2D-AF16-4AB7A189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12</xdr:row>
      <xdr:rowOff>114300</xdr:rowOff>
    </xdr:from>
    <xdr:to>
      <xdr:col>7</xdr:col>
      <xdr:colOff>352425</xdr:colOff>
      <xdr:row>12</xdr:row>
      <xdr:rowOff>123825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ShapeType="1"/>
        </xdr:cNvSpPr>
      </xdr:nvSpPr>
      <xdr:spPr bwMode="auto">
        <a:xfrm>
          <a:off x="1009650" y="2628900"/>
          <a:ext cx="41433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314325</xdr:colOff>
      <xdr:row>12</xdr:row>
      <xdr:rowOff>19050</xdr:rowOff>
    </xdr:from>
    <xdr:to>
      <xdr:col>1</xdr:col>
      <xdr:colOff>314325</xdr:colOff>
      <xdr:row>13</xdr:row>
      <xdr:rowOff>9525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ShapeType="1"/>
        </xdr:cNvSpPr>
      </xdr:nvSpPr>
      <xdr:spPr bwMode="auto">
        <a:xfrm flipH="1">
          <a:off x="1000125" y="25336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276225</xdr:colOff>
      <xdr:row>12</xdr:row>
      <xdr:rowOff>28575</xdr:rowOff>
    </xdr:from>
    <xdr:to>
      <xdr:col>2</xdr:col>
      <xdr:colOff>276225</xdr:colOff>
      <xdr:row>13</xdr:row>
      <xdr:rowOff>19050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ShapeType="1"/>
        </xdr:cNvSpPr>
      </xdr:nvSpPr>
      <xdr:spPr bwMode="auto">
        <a:xfrm flipH="1">
          <a:off x="1647825" y="254317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19050</xdr:rowOff>
    </xdr:from>
    <xdr:to>
      <xdr:col>3</xdr:col>
      <xdr:colOff>314325</xdr:colOff>
      <xdr:row>13</xdr:row>
      <xdr:rowOff>9525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>
          <a:spLocks noChangeShapeType="1"/>
        </xdr:cNvSpPr>
      </xdr:nvSpPr>
      <xdr:spPr bwMode="auto">
        <a:xfrm flipH="1">
          <a:off x="2371725" y="25336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333375</xdr:colOff>
      <xdr:row>12</xdr:row>
      <xdr:rowOff>19050</xdr:rowOff>
    </xdr:from>
    <xdr:to>
      <xdr:col>4</xdr:col>
      <xdr:colOff>333375</xdr:colOff>
      <xdr:row>13</xdr:row>
      <xdr:rowOff>9525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ShapeType="1"/>
        </xdr:cNvSpPr>
      </xdr:nvSpPr>
      <xdr:spPr bwMode="auto">
        <a:xfrm flipH="1">
          <a:off x="3076575" y="25336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342900</xdr:colOff>
      <xdr:row>12</xdr:row>
      <xdr:rowOff>19050</xdr:rowOff>
    </xdr:from>
    <xdr:to>
      <xdr:col>5</xdr:col>
      <xdr:colOff>342900</xdr:colOff>
      <xdr:row>13</xdr:row>
      <xdr:rowOff>9525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>
          <a:spLocks noChangeShapeType="1"/>
        </xdr:cNvSpPr>
      </xdr:nvSpPr>
      <xdr:spPr bwMode="auto">
        <a:xfrm flipH="1">
          <a:off x="3771900" y="253365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342900</xdr:colOff>
      <xdr:row>12</xdr:row>
      <xdr:rowOff>9525</xdr:rowOff>
    </xdr:from>
    <xdr:to>
      <xdr:col>6</xdr:col>
      <xdr:colOff>342900</xdr:colOff>
      <xdr:row>13</xdr:row>
      <xdr:rowOff>0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ShapeType="1"/>
        </xdr:cNvSpPr>
      </xdr:nvSpPr>
      <xdr:spPr bwMode="auto">
        <a:xfrm flipH="1">
          <a:off x="4457700" y="25241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28575</xdr:rowOff>
    </xdr:from>
    <xdr:to>
      <xdr:col>7</xdr:col>
      <xdr:colOff>352425</xdr:colOff>
      <xdr:row>13</xdr:row>
      <xdr:rowOff>19050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>
          <a:spLocks noChangeShapeType="1"/>
        </xdr:cNvSpPr>
      </xdr:nvSpPr>
      <xdr:spPr bwMode="auto">
        <a:xfrm flipH="1">
          <a:off x="5153025" y="254317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</xdr:row>
          <xdr:rowOff>175260</xdr:rowOff>
        </xdr:from>
        <xdr:to>
          <xdr:col>5</xdr:col>
          <xdr:colOff>198120</xdr:colOff>
          <xdr:row>4</xdr:row>
          <xdr:rowOff>99060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259080</xdr:colOff>
          <xdr:row>4</xdr:row>
          <xdr:rowOff>198120</xdr:rowOff>
        </xdr:from>
        <xdr:to>
          <xdr:col>6</xdr:col>
          <xdr:colOff>274320</xdr:colOff>
          <xdr:row>7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7</xdr:row>
          <xdr:rowOff>160020</xdr:rowOff>
        </xdr:from>
        <xdr:to>
          <xdr:col>3</xdr:col>
          <xdr:colOff>640080</xdr:colOff>
          <xdr:row>9</xdr:row>
          <xdr:rowOff>198120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12</xdr:row>
          <xdr:rowOff>68580</xdr:rowOff>
        </xdr:from>
        <xdr:to>
          <xdr:col>6</xdr:col>
          <xdr:colOff>350520</xdr:colOff>
          <xdr:row>14</xdr:row>
          <xdr:rowOff>106680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15</xdr:row>
          <xdr:rowOff>152400</xdr:rowOff>
        </xdr:from>
        <xdr:to>
          <xdr:col>6</xdr:col>
          <xdr:colOff>411480</xdr:colOff>
          <xdr:row>18</xdr:row>
          <xdr:rowOff>30480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220980</xdr:colOff>
          <xdr:row>2</xdr:row>
          <xdr:rowOff>121920</xdr:rowOff>
        </xdr:from>
        <xdr:to>
          <xdr:col>6</xdr:col>
          <xdr:colOff>236220</xdr:colOff>
          <xdr:row>4</xdr:row>
          <xdr:rowOff>160020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6</xdr:row>
          <xdr:rowOff>0</xdr:rowOff>
        </xdr:from>
        <xdr:to>
          <xdr:col>6</xdr:col>
          <xdr:colOff>327660</xdr:colOff>
          <xdr:row>8</xdr:row>
          <xdr:rowOff>38100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9</xdr:row>
          <xdr:rowOff>190500</xdr:rowOff>
        </xdr:from>
        <xdr:to>
          <xdr:col>6</xdr:col>
          <xdr:colOff>342900</xdr:colOff>
          <xdr:row>12</xdr:row>
          <xdr:rowOff>22860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5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13</xdr:row>
          <xdr:rowOff>7620</xdr:rowOff>
        </xdr:from>
        <xdr:to>
          <xdr:col>2</xdr:col>
          <xdr:colOff>678180</xdr:colOff>
          <xdr:row>14</xdr:row>
          <xdr:rowOff>0</xdr:rowOff>
        </xdr:to>
        <xdr:sp macro="" textlink="">
          <xdr:nvSpPr>
            <xdr:cNvPr id="5134" name="SpinButton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5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7620</xdr:rowOff>
        </xdr:from>
        <xdr:to>
          <xdr:col>2</xdr:col>
          <xdr:colOff>678180</xdr:colOff>
          <xdr:row>15</xdr:row>
          <xdr:rowOff>0</xdr:rowOff>
        </xdr:to>
        <xdr:sp macro="" textlink="">
          <xdr:nvSpPr>
            <xdr:cNvPr id="5135" name="SpinButton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5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7620</xdr:rowOff>
        </xdr:from>
        <xdr:to>
          <xdr:col>2</xdr:col>
          <xdr:colOff>670560</xdr:colOff>
          <xdr:row>16</xdr:row>
          <xdr:rowOff>0</xdr:rowOff>
        </xdr:to>
        <xdr:sp macro="" textlink="">
          <xdr:nvSpPr>
            <xdr:cNvPr id="5136" name="SpinButton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5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control" Target="../activeX/activeX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control" Target="../activeX/activeX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control" Target="../activeX/activeX1.xml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4"/>
  <sheetViews>
    <sheetView workbookViewId="0">
      <selection activeCell="A5" sqref="A5"/>
    </sheetView>
  </sheetViews>
  <sheetFormatPr defaultRowHeight="16.2" x14ac:dyDescent="0.3"/>
  <sheetData>
    <row r="1" spans="1:1" x14ac:dyDescent="0.3">
      <c r="A1" s="7" t="s">
        <v>4</v>
      </c>
    </row>
    <row r="2" spans="1:1" x14ac:dyDescent="0.3">
      <c r="A2" s="7" t="s">
        <v>5</v>
      </c>
    </row>
    <row r="3" spans="1:1" x14ac:dyDescent="0.3">
      <c r="A3" s="7" t="s">
        <v>10</v>
      </c>
    </row>
    <row r="4" spans="1:1" x14ac:dyDescent="0.3">
      <c r="A4" s="7" t="s">
        <v>31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328"/>
  <sheetViews>
    <sheetView workbookViewId="0"/>
  </sheetViews>
  <sheetFormatPr defaultRowHeight="16.2" x14ac:dyDescent="0.3"/>
  <cols>
    <col min="1" max="1" width="10.109375" customWidth="1"/>
  </cols>
  <sheetData>
    <row r="1" spans="1:20" ht="16.8" thickBot="1" x14ac:dyDescent="0.35">
      <c r="A1" t="s">
        <v>0</v>
      </c>
      <c r="B1" t="s">
        <v>1</v>
      </c>
      <c r="C1">
        <v>1</v>
      </c>
      <c r="D1">
        <v>3</v>
      </c>
      <c r="E1">
        <v>6</v>
      </c>
      <c r="F1">
        <v>12</v>
      </c>
      <c r="G1">
        <v>24</v>
      </c>
      <c r="H1">
        <v>36</v>
      </c>
      <c r="I1">
        <v>60</v>
      </c>
      <c r="J1">
        <v>120</v>
      </c>
      <c r="K1">
        <v>240</v>
      </c>
      <c r="L1">
        <v>360</v>
      </c>
      <c r="N1" s="9" t="s">
        <v>12</v>
      </c>
    </row>
    <row r="2" spans="1:20" ht="16.8" thickBot="1" x14ac:dyDescent="0.35">
      <c r="A2" s="1" t="s">
        <v>2</v>
      </c>
      <c r="B2" s="2" t="s">
        <v>3</v>
      </c>
      <c r="C2" s="3">
        <f t="shared" ref="C2:L2" si="0">C1/12</f>
        <v>8.3333333333333329E-2</v>
      </c>
      <c r="D2" s="3">
        <f t="shared" si="0"/>
        <v>0.25</v>
      </c>
      <c r="E2" s="3">
        <f t="shared" si="0"/>
        <v>0.5</v>
      </c>
      <c r="F2" s="3">
        <f t="shared" si="0"/>
        <v>1</v>
      </c>
      <c r="G2" s="3">
        <f t="shared" si="0"/>
        <v>2</v>
      </c>
      <c r="H2" s="3">
        <f t="shared" si="0"/>
        <v>3</v>
      </c>
      <c r="I2" s="3">
        <f t="shared" si="0"/>
        <v>5</v>
      </c>
      <c r="J2" s="3">
        <f t="shared" si="0"/>
        <v>10</v>
      </c>
      <c r="K2" s="3">
        <f t="shared" si="0"/>
        <v>20</v>
      </c>
      <c r="L2" s="3">
        <f t="shared" si="0"/>
        <v>30</v>
      </c>
      <c r="P2" s="10" t="s">
        <v>13</v>
      </c>
      <c r="T2" s="7" t="s">
        <v>8</v>
      </c>
    </row>
    <row r="3" spans="1:20" x14ac:dyDescent="0.3">
      <c r="A3" s="4">
        <v>25598</v>
      </c>
      <c r="B3" s="5">
        <f t="shared" ref="B3:B68" si="1">A3</f>
        <v>25598</v>
      </c>
      <c r="C3" s="6">
        <v>7.7229999999999993E-2</v>
      </c>
      <c r="D3" s="6">
        <v>7.9950000000000007E-2</v>
      </c>
      <c r="E3" s="6">
        <v>8.0269999999999994E-2</v>
      </c>
      <c r="F3" s="6">
        <v>7.980000000000001E-2</v>
      </c>
      <c r="G3" s="6">
        <v>7.9509999999999997E-2</v>
      </c>
      <c r="H3" s="6">
        <v>7.9420000000000004E-2</v>
      </c>
      <c r="I3" s="6">
        <v>7.934999999999999E-2</v>
      </c>
      <c r="J3" s="6">
        <v>7.9299999999999995E-2</v>
      </c>
      <c r="K3" s="6">
        <v>7.9269999999999993E-2</v>
      </c>
      <c r="L3" s="6">
        <v>7.9259999999999997E-2</v>
      </c>
      <c r="T3" s="7" t="s">
        <v>7</v>
      </c>
    </row>
    <row r="4" spans="1:20" x14ac:dyDescent="0.3">
      <c r="A4" s="4">
        <v>25626</v>
      </c>
      <c r="B4" s="5">
        <f t="shared" si="1"/>
        <v>25626</v>
      </c>
      <c r="C4" s="6">
        <v>6.2199999999999998E-2</v>
      </c>
      <c r="D4" s="6">
        <v>6.991E-2</v>
      </c>
      <c r="E4" s="6">
        <v>6.9699999999999998E-2</v>
      </c>
      <c r="F4" s="6">
        <v>6.9569999999999993E-2</v>
      </c>
      <c r="G4" s="6">
        <v>7.0179999999999992E-2</v>
      </c>
      <c r="H4" s="6">
        <v>7.0440000000000003E-2</v>
      </c>
      <c r="I4" s="6">
        <v>7.0650000000000004E-2</v>
      </c>
      <c r="J4" s="6">
        <v>7.0809999999999998E-2</v>
      </c>
      <c r="K4" s="6">
        <v>7.0890000000000009E-2</v>
      </c>
      <c r="L4" s="6">
        <v>7.0910000000000001E-2</v>
      </c>
      <c r="T4" s="7" t="s">
        <v>6</v>
      </c>
    </row>
    <row r="5" spans="1:20" x14ac:dyDescent="0.3">
      <c r="A5" s="4">
        <v>25658</v>
      </c>
      <c r="B5" s="5">
        <f t="shared" si="1"/>
        <v>25658</v>
      </c>
      <c r="C5" s="6">
        <v>6.3280000000000003E-2</v>
      </c>
      <c r="D5" s="6">
        <v>6.4379999999999993E-2</v>
      </c>
      <c r="E5" s="6">
        <v>6.5339999999999995E-2</v>
      </c>
      <c r="F5" s="6">
        <v>6.6669999999999993E-2</v>
      </c>
      <c r="G5" s="6">
        <v>6.8499999999999991E-2</v>
      </c>
      <c r="H5" s="6">
        <v>6.9500000000000006E-2</v>
      </c>
      <c r="I5" s="6">
        <v>7.0379999999999998E-2</v>
      </c>
      <c r="J5" s="6">
        <v>7.1059999999999998E-2</v>
      </c>
      <c r="K5" s="6">
        <v>7.1390000000000009E-2</v>
      </c>
      <c r="L5" s="6">
        <v>7.1510000000000004E-2</v>
      </c>
    </row>
    <row r="6" spans="1:20" x14ac:dyDescent="0.3">
      <c r="A6" s="4">
        <v>25688</v>
      </c>
      <c r="B6" s="5">
        <f t="shared" si="1"/>
        <v>25688</v>
      </c>
      <c r="C6" s="6">
        <v>6.4740000000000006E-2</v>
      </c>
      <c r="D6" s="6">
        <v>7.0250000000000007E-2</v>
      </c>
      <c r="E6" s="6">
        <v>7.3470000000000008E-2</v>
      </c>
      <c r="F6" s="6">
        <v>7.4969999999999995E-2</v>
      </c>
      <c r="G6" s="6">
        <v>7.5999999999999998E-2</v>
      </c>
      <c r="H6" s="6">
        <v>7.6730000000000007E-2</v>
      </c>
      <c r="I6" s="6">
        <v>7.7469999999999997E-2</v>
      </c>
      <c r="J6" s="6">
        <v>7.8060000000000004E-2</v>
      </c>
      <c r="K6" s="6">
        <v>7.8359999999999999E-2</v>
      </c>
      <c r="L6" s="6">
        <v>7.8460000000000002E-2</v>
      </c>
    </row>
    <row r="7" spans="1:20" x14ac:dyDescent="0.3">
      <c r="A7" s="4">
        <v>25717</v>
      </c>
      <c r="B7" s="5">
        <f t="shared" si="1"/>
        <v>25717</v>
      </c>
      <c r="C7" s="6">
        <v>6.2110000000000005E-2</v>
      </c>
      <c r="D7" s="6">
        <v>7.0279999999999995E-2</v>
      </c>
      <c r="E7" s="6">
        <v>7.2800000000000004E-2</v>
      </c>
      <c r="F7" s="6">
        <v>7.4499999999999997E-2</v>
      </c>
      <c r="G7" s="6">
        <v>7.5789999999999996E-2</v>
      </c>
      <c r="H7" s="6">
        <v>7.6249999999999998E-2</v>
      </c>
      <c r="I7" s="6">
        <v>7.6619999999999994E-2</v>
      </c>
      <c r="J7" s="6">
        <v>7.690000000000001E-2</v>
      </c>
      <c r="K7" s="6">
        <v>7.7039999999999997E-2</v>
      </c>
      <c r="L7" s="6">
        <v>7.7079999999999996E-2</v>
      </c>
    </row>
    <row r="8" spans="1:20" x14ac:dyDescent="0.3">
      <c r="A8" s="4">
        <v>25749</v>
      </c>
      <c r="B8" s="5">
        <f t="shared" si="1"/>
        <v>25749</v>
      </c>
      <c r="C8" s="6">
        <v>6.1379999999999997E-2</v>
      </c>
      <c r="D8" s="6">
        <v>6.472E-2</v>
      </c>
      <c r="E8" s="6">
        <v>6.8099999999999994E-2</v>
      </c>
      <c r="F8" s="6">
        <v>7.1719999999999992E-2</v>
      </c>
      <c r="G8" s="6">
        <v>7.4340000000000003E-2</v>
      </c>
      <c r="H8" s="6">
        <v>7.528E-2</v>
      </c>
      <c r="I8" s="6">
        <v>7.6039999999999996E-2</v>
      </c>
      <c r="J8" s="6">
        <v>7.6600000000000001E-2</v>
      </c>
      <c r="K8" s="6">
        <v>7.689E-2</v>
      </c>
      <c r="L8" s="6">
        <v>7.6980000000000007E-2</v>
      </c>
    </row>
    <row r="9" spans="1:20" x14ac:dyDescent="0.3">
      <c r="A9" s="4">
        <v>25780</v>
      </c>
      <c r="B9" s="5">
        <f t="shared" si="1"/>
        <v>25780</v>
      </c>
      <c r="C9" s="6">
        <v>6.3240000000000005E-2</v>
      </c>
      <c r="D9" s="6">
        <v>6.3789999999999999E-2</v>
      </c>
      <c r="E9" s="6">
        <v>6.5509999999999999E-2</v>
      </c>
      <c r="F9" s="6">
        <v>6.8739999999999996E-2</v>
      </c>
      <c r="G9" s="6">
        <v>7.1910000000000002E-2</v>
      </c>
      <c r="H9" s="6">
        <v>7.3150000000000007E-2</v>
      </c>
      <c r="I9" s="6">
        <v>7.4149999999999994E-2</v>
      </c>
      <c r="J9" s="6">
        <v>7.4889999999999998E-2</v>
      </c>
      <c r="K9" s="6">
        <v>7.5270000000000004E-2</v>
      </c>
      <c r="L9" s="6">
        <v>7.5389999999999999E-2</v>
      </c>
    </row>
    <row r="10" spans="1:20" x14ac:dyDescent="0.3">
      <c r="A10" s="4">
        <v>25811</v>
      </c>
      <c r="B10" s="5">
        <f t="shared" si="1"/>
        <v>25811</v>
      </c>
      <c r="C10" s="6">
        <v>6.2140000000000001E-2</v>
      </c>
      <c r="D10" s="6">
        <v>6.3799999999999996E-2</v>
      </c>
      <c r="E10" s="6">
        <v>6.5730000000000011E-2</v>
      </c>
      <c r="F10" s="6">
        <v>6.831000000000001E-2</v>
      </c>
      <c r="G10" s="6">
        <v>7.0750000000000007E-2</v>
      </c>
      <c r="H10" s="6">
        <v>7.1830000000000005E-2</v>
      </c>
      <c r="I10" s="6">
        <v>7.3079999999999992E-2</v>
      </c>
      <c r="J10" s="6">
        <v>7.5249999999999997E-2</v>
      </c>
      <c r="K10" s="6">
        <v>7.7420000000000003E-2</v>
      </c>
      <c r="L10" s="6">
        <v>7.8259999999999996E-2</v>
      </c>
    </row>
    <row r="11" spans="1:20" x14ac:dyDescent="0.3">
      <c r="A11" s="4">
        <v>25841</v>
      </c>
      <c r="B11" s="5">
        <f t="shared" si="1"/>
        <v>25841</v>
      </c>
      <c r="C11" s="6">
        <v>5.3159999999999999E-2</v>
      </c>
      <c r="D11" s="6">
        <v>6.0339999999999998E-2</v>
      </c>
      <c r="E11" s="6">
        <v>6.4850000000000005E-2</v>
      </c>
      <c r="F11" s="6">
        <v>6.634000000000001E-2</v>
      </c>
      <c r="G11" s="6">
        <v>6.6430000000000003E-2</v>
      </c>
      <c r="H11" s="6">
        <v>6.7699999999999996E-2</v>
      </c>
      <c r="I11" s="6">
        <v>7.0480000000000001E-2</v>
      </c>
      <c r="J11" s="6">
        <v>7.424E-2</v>
      </c>
      <c r="K11" s="6">
        <v>7.6530000000000001E-2</v>
      </c>
      <c r="L11" s="6">
        <v>7.7310000000000004E-2</v>
      </c>
    </row>
    <row r="12" spans="1:20" x14ac:dyDescent="0.3">
      <c r="A12" s="4">
        <v>25871</v>
      </c>
      <c r="B12" s="5">
        <f t="shared" si="1"/>
        <v>25871</v>
      </c>
      <c r="C12" s="6">
        <v>5.2199999999999996E-2</v>
      </c>
      <c r="D12" s="6">
        <v>5.9089999999999997E-2</v>
      </c>
      <c r="E12" s="6">
        <v>6.234E-2</v>
      </c>
      <c r="F12" s="6">
        <v>6.3280000000000003E-2</v>
      </c>
      <c r="G12" s="6">
        <v>6.4979999999999996E-2</v>
      </c>
      <c r="H12" s="6">
        <v>6.6909999999999997E-2</v>
      </c>
      <c r="I12" s="6">
        <v>6.9390000000000007E-2</v>
      </c>
      <c r="J12" s="6">
        <v>7.1709999999999996E-2</v>
      </c>
      <c r="K12" s="6">
        <v>7.2910000000000003E-2</v>
      </c>
      <c r="L12" s="6">
        <v>7.331E-2</v>
      </c>
    </row>
    <row r="13" spans="1:20" x14ac:dyDescent="0.3">
      <c r="A13" s="4">
        <v>25902</v>
      </c>
      <c r="B13" s="5">
        <f t="shared" si="1"/>
        <v>25902</v>
      </c>
      <c r="C13" s="6">
        <v>4.8550000000000003E-2</v>
      </c>
      <c r="D13" s="6">
        <v>5.0469999999999994E-2</v>
      </c>
      <c r="E13" s="6">
        <v>5.1109999999999996E-2</v>
      </c>
      <c r="F13" s="6">
        <v>5.0999999999999997E-2</v>
      </c>
      <c r="G13" s="6">
        <v>5.2900000000000003E-2</v>
      </c>
      <c r="H13" s="6">
        <v>5.5940000000000004E-2</v>
      </c>
      <c r="I13" s="6">
        <v>6.0490000000000002E-2</v>
      </c>
      <c r="J13" s="6">
        <v>6.4939999999999998E-2</v>
      </c>
      <c r="K13" s="6">
        <v>6.7220000000000002E-2</v>
      </c>
      <c r="L13" s="6">
        <v>6.7990000000000009E-2</v>
      </c>
      <c r="P13" s="10" t="s">
        <v>14</v>
      </c>
      <c r="Q13" s="11"/>
    </row>
    <row r="14" spans="1:20" x14ac:dyDescent="0.3">
      <c r="A14" s="4">
        <v>25933</v>
      </c>
      <c r="B14" s="5">
        <f t="shared" si="1"/>
        <v>25933</v>
      </c>
      <c r="C14" s="6">
        <v>4.6170000000000003E-2</v>
      </c>
      <c r="D14" s="6">
        <v>4.9050000000000003E-2</v>
      </c>
      <c r="E14" s="6">
        <v>4.9530000000000005E-2</v>
      </c>
      <c r="F14" s="6">
        <v>5.0250000000000003E-2</v>
      </c>
      <c r="G14" s="6">
        <v>5.3949999999999998E-2</v>
      </c>
      <c r="H14" s="6">
        <v>5.6890000000000003E-2</v>
      </c>
      <c r="I14" s="6">
        <v>5.9880000000000003E-2</v>
      </c>
      <c r="J14" s="6">
        <v>6.2230000000000001E-2</v>
      </c>
      <c r="K14" s="6">
        <v>6.3410000000000008E-2</v>
      </c>
      <c r="L14" s="6">
        <v>6.3810000000000006E-2</v>
      </c>
      <c r="T14" s="7" t="s">
        <v>9</v>
      </c>
    </row>
    <row r="15" spans="1:20" x14ac:dyDescent="0.3">
      <c r="A15" s="4">
        <v>25962</v>
      </c>
      <c r="B15" s="5">
        <f t="shared" si="1"/>
        <v>25962</v>
      </c>
      <c r="C15" s="6">
        <v>4.0350000000000004E-2</v>
      </c>
      <c r="D15" s="6">
        <v>4.199E-2</v>
      </c>
      <c r="E15" s="6">
        <v>4.2320000000000003E-2</v>
      </c>
      <c r="F15" s="6">
        <v>4.2549999999999998E-2</v>
      </c>
      <c r="G15" s="6">
        <v>4.6809999999999997E-2</v>
      </c>
      <c r="H15" s="6">
        <v>5.1830000000000001E-2</v>
      </c>
      <c r="I15" s="6">
        <v>5.8310000000000001E-2</v>
      </c>
      <c r="J15" s="6">
        <v>6.4049999999999996E-2</v>
      </c>
      <c r="K15" s="6">
        <v>6.695000000000001E-2</v>
      </c>
      <c r="L15" s="6">
        <v>6.7919999999999994E-2</v>
      </c>
    </row>
    <row r="16" spans="1:20" x14ac:dyDescent="0.3">
      <c r="A16" s="4">
        <v>25990</v>
      </c>
      <c r="B16" s="5">
        <f t="shared" si="1"/>
        <v>25990</v>
      </c>
      <c r="C16" s="6">
        <v>3.236E-2</v>
      </c>
      <c r="D16" s="6">
        <v>3.449E-2</v>
      </c>
      <c r="E16" s="6">
        <v>3.6019999999999996E-2</v>
      </c>
      <c r="F16" s="6">
        <v>3.7699999999999997E-2</v>
      </c>
      <c r="G16" s="6">
        <v>4.2369999999999998E-2</v>
      </c>
      <c r="H16" s="6">
        <v>4.752E-2</v>
      </c>
      <c r="I16" s="6">
        <v>5.466E-2</v>
      </c>
      <c r="J16" s="6">
        <v>6.1409999999999999E-2</v>
      </c>
      <c r="K16" s="6">
        <v>6.4869999999999997E-2</v>
      </c>
      <c r="L16" s="6">
        <v>6.6029999999999991E-2</v>
      </c>
    </row>
    <row r="17" spans="1:12" x14ac:dyDescent="0.3">
      <c r="A17" s="4">
        <v>26023</v>
      </c>
      <c r="B17" s="5">
        <f t="shared" si="1"/>
        <v>26023</v>
      </c>
      <c r="C17" s="6">
        <v>3.4500000000000003E-2</v>
      </c>
      <c r="D17" s="6">
        <v>3.5840000000000004E-2</v>
      </c>
      <c r="E17" s="6">
        <v>3.687E-2</v>
      </c>
      <c r="F17" s="6">
        <v>3.798E-2</v>
      </c>
      <c r="G17" s="6">
        <v>4.1070000000000002E-2</v>
      </c>
      <c r="H17" s="6">
        <v>4.4909999999999999E-2</v>
      </c>
      <c r="I17" s="6">
        <v>5.0940000000000006E-2</v>
      </c>
      <c r="J17" s="6">
        <v>5.7259999999999998E-2</v>
      </c>
      <c r="K17" s="6">
        <v>6.0590000000000005E-2</v>
      </c>
      <c r="L17" s="6">
        <v>6.1699999999999998E-2</v>
      </c>
    </row>
    <row r="18" spans="1:12" x14ac:dyDescent="0.3">
      <c r="A18" s="4">
        <v>26053</v>
      </c>
      <c r="B18" s="5">
        <f t="shared" si="1"/>
        <v>26053</v>
      </c>
      <c r="C18" s="6">
        <v>3.7409999999999999E-2</v>
      </c>
      <c r="D18" s="6">
        <v>4.018E-2</v>
      </c>
      <c r="E18" s="6">
        <v>4.2699999999999995E-2</v>
      </c>
      <c r="F18" s="6">
        <v>4.6289999999999998E-2</v>
      </c>
      <c r="G18" s="6">
        <v>5.2199999999999996E-2</v>
      </c>
      <c r="H18" s="6">
        <v>5.6130000000000006E-2</v>
      </c>
      <c r="I18" s="6">
        <v>6.0060000000000002E-2</v>
      </c>
      <c r="J18" s="6">
        <v>6.3159999999999994E-2</v>
      </c>
      <c r="K18" s="6">
        <v>6.4710000000000004E-2</v>
      </c>
      <c r="L18" s="6">
        <v>6.5229999999999996E-2</v>
      </c>
    </row>
    <row r="19" spans="1:12" x14ac:dyDescent="0.3">
      <c r="A19" s="4">
        <v>26081</v>
      </c>
      <c r="B19" s="5">
        <f t="shared" si="1"/>
        <v>26081</v>
      </c>
      <c r="C19" s="6">
        <v>4.2849999999999999E-2</v>
      </c>
      <c r="D19" s="6">
        <v>4.3250000000000004E-2</v>
      </c>
      <c r="E19" s="6">
        <v>4.505E-2</v>
      </c>
      <c r="F19" s="6">
        <v>4.8819999999999995E-2</v>
      </c>
      <c r="G19" s="6">
        <v>5.407E-2</v>
      </c>
      <c r="H19" s="6">
        <v>5.7439999999999998E-2</v>
      </c>
      <c r="I19" s="6">
        <v>6.1429999999999998E-2</v>
      </c>
      <c r="J19" s="6">
        <v>6.5329999999999999E-2</v>
      </c>
      <c r="K19" s="6">
        <v>6.744E-2</v>
      </c>
      <c r="L19" s="6">
        <v>6.8140000000000006E-2</v>
      </c>
    </row>
    <row r="20" spans="1:12" x14ac:dyDescent="0.3">
      <c r="A20" s="4">
        <v>26114</v>
      </c>
      <c r="B20" s="5">
        <f t="shared" si="1"/>
        <v>26114</v>
      </c>
      <c r="C20" s="6">
        <v>4.9859999999999995E-2</v>
      </c>
      <c r="D20" s="6">
        <v>5.0880000000000002E-2</v>
      </c>
      <c r="E20" s="6">
        <v>5.425E-2</v>
      </c>
      <c r="F20" s="6">
        <v>5.9820000000000005E-2</v>
      </c>
      <c r="G20" s="6">
        <v>6.4460000000000003E-2</v>
      </c>
      <c r="H20" s="6">
        <v>6.6140000000000004E-2</v>
      </c>
      <c r="I20" s="6">
        <v>6.7489999999999994E-2</v>
      </c>
      <c r="J20" s="6">
        <v>6.8499999999999991E-2</v>
      </c>
      <c r="K20" s="6">
        <v>6.9000000000000006E-2</v>
      </c>
      <c r="L20" s="6">
        <v>6.9169999999999995E-2</v>
      </c>
    </row>
    <row r="21" spans="1:12" x14ac:dyDescent="0.3">
      <c r="A21" s="4">
        <v>26144</v>
      </c>
      <c r="B21" s="5">
        <f t="shared" si="1"/>
        <v>26144</v>
      </c>
      <c r="C21" s="6">
        <v>5.0720000000000001E-2</v>
      </c>
      <c r="D21" s="6">
        <v>5.3840000000000006E-2</v>
      </c>
      <c r="E21" s="6">
        <v>5.7030000000000004E-2</v>
      </c>
      <c r="F21" s="6">
        <v>6.0739999999999995E-2</v>
      </c>
      <c r="G21" s="6">
        <v>6.4450000000000007E-2</v>
      </c>
      <c r="H21" s="6">
        <v>6.6500000000000004E-2</v>
      </c>
      <c r="I21" s="6">
        <v>6.863000000000001E-2</v>
      </c>
      <c r="J21" s="6">
        <v>7.0389999999999994E-2</v>
      </c>
      <c r="K21" s="6">
        <v>7.1279999999999996E-2</v>
      </c>
      <c r="L21" s="6">
        <v>7.1580000000000005E-2</v>
      </c>
    </row>
    <row r="22" spans="1:12" x14ac:dyDescent="0.3">
      <c r="A22" s="4">
        <v>26176</v>
      </c>
      <c r="B22" s="5">
        <f t="shared" si="1"/>
        <v>26176</v>
      </c>
      <c r="C22" s="6">
        <v>4.5330000000000002E-2</v>
      </c>
      <c r="D22" s="6">
        <v>4.3869999999999992E-2</v>
      </c>
      <c r="E22" s="6">
        <v>4.7960000000000003E-2</v>
      </c>
      <c r="F22" s="6">
        <v>5.2209999999999999E-2</v>
      </c>
      <c r="G22" s="6">
        <v>5.5239999999999997E-2</v>
      </c>
      <c r="H22" s="6">
        <v>5.688E-2</v>
      </c>
      <c r="I22" s="6">
        <v>5.9210000000000006E-2</v>
      </c>
      <c r="J22" s="6">
        <v>6.3350000000000004E-2</v>
      </c>
      <c r="K22" s="6">
        <v>6.8739999999999996E-2</v>
      </c>
      <c r="L22" s="6">
        <v>7.2059999999999999E-2</v>
      </c>
    </row>
    <row r="23" spans="1:12" x14ac:dyDescent="0.3">
      <c r="A23" s="4">
        <v>26206</v>
      </c>
      <c r="B23" s="5">
        <f t="shared" si="1"/>
        <v>26206</v>
      </c>
      <c r="C23" s="6">
        <v>4.3049999999999998E-2</v>
      </c>
      <c r="D23" s="6">
        <v>4.6649999999999997E-2</v>
      </c>
      <c r="E23" s="6">
        <v>4.9790000000000001E-2</v>
      </c>
      <c r="F23" s="6">
        <v>5.2639999999999999E-2</v>
      </c>
      <c r="G23" s="6">
        <v>5.5039999999999999E-2</v>
      </c>
      <c r="H23" s="6">
        <v>5.6660000000000002E-2</v>
      </c>
      <c r="I23" s="6">
        <v>5.8819999999999997E-2</v>
      </c>
      <c r="J23" s="6">
        <v>6.0979999999999999E-2</v>
      </c>
      <c r="K23" s="6">
        <v>6.2110000000000005E-2</v>
      </c>
      <c r="L23" s="6">
        <v>6.2480000000000001E-2</v>
      </c>
    </row>
    <row r="24" spans="1:12" x14ac:dyDescent="0.3">
      <c r="A24" s="4">
        <v>26235</v>
      </c>
      <c r="B24" s="5">
        <f t="shared" si="1"/>
        <v>26235</v>
      </c>
      <c r="C24" s="6">
        <v>4.0119999999999996E-2</v>
      </c>
      <c r="D24" s="6">
        <v>4.3659999999999997E-2</v>
      </c>
      <c r="E24" s="6">
        <v>4.5039999999999997E-2</v>
      </c>
      <c r="F24" s="6">
        <v>4.5899999999999996E-2</v>
      </c>
      <c r="G24" s="6">
        <v>4.9269999999999994E-2</v>
      </c>
      <c r="H24" s="6">
        <v>5.2519999999999997E-2</v>
      </c>
      <c r="I24" s="6">
        <v>5.6299999999999996E-2</v>
      </c>
      <c r="J24" s="6">
        <v>5.9470000000000002E-2</v>
      </c>
      <c r="K24" s="6">
        <v>6.1059999999999996E-2</v>
      </c>
      <c r="L24" s="6">
        <v>6.1589999999999999E-2</v>
      </c>
    </row>
    <row r="25" spans="1:12" x14ac:dyDescent="0.3">
      <c r="A25" s="4">
        <v>26267</v>
      </c>
      <c r="B25" s="5">
        <f t="shared" si="1"/>
        <v>26267</v>
      </c>
      <c r="C25" s="6">
        <v>4.1429999999999995E-2</v>
      </c>
      <c r="D25" s="6">
        <v>4.3299999999999998E-2</v>
      </c>
      <c r="E25" s="6">
        <v>4.5100000000000001E-2</v>
      </c>
      <c r="F25" s="6">
        <v>4.7169999999999997E-2</v>
      </c>
      <c r="G25" s="6">
        <v>5.0099999999999999E-2</v>
      </c>
      <c r="H25" s="6">
        <v>5.289E-2</v>
      </c>
      <c r="I25" s="6">
        <v>5.7210000000000004E-2</v>
      </c>
      <c r="J25" s="6">
        <v>6.1920000000000003E-2</v>
      </c>
      <c r="K25" s="6">
        <v>6.4450000000000007E-2</v>
      </c>
      <c r="L25" s="6">
        <v>6.5290000000000001E-2</v>
      </c>
    </row>
    <row r="26" spans="1:12" x14ac:dyDescent="0.3">
      <c r="A26" s="4">
        <v>26298</v>
      </c>
      <c r="B26" s="5">
        <f t="shared" si="1"/>
        <v>26298</v>
      </c>
      <c r="C26" s="6">
        <v>3.3319999999999995E-2</v>
      </c>
      <c r="D26" s="6">
        <v>3.7159999999999999E-2</v>
      </c>
      <c r="E26" s="6">
        <v>4.0359999999999993E-2</v>
      </c>
      <c r="F26" s="6">
        <v>4.3299999999999998E-2</v>
      </c>
      <c r="G26" s="6">
        <v>4.6940000000000003E-2</v>
      </c>
      <c r="H26" s="6">
        <v>5.0250000000000003E-2</v>
      </c>
      <c r="I26" s="6">
        <v>5.4949999999999999E-2</v>
      </c>
      <c r="J26" s="6">
        <v>5.96E-2</v>
      </c>
      <c r="K26" s="6">
        <v>6.2009999999999996E-2</v>
      </c>
      <c r="L26" s="6">
        <v>6.2820000000000001E-2</v>
      </c>
    </row>
    <row r="27" spans="1:12" x14ac:dyDescent="0.3">
      <c r="A27" s="4">
        <v>26329</v>
      </c>
      <c r="B27" s="5">
        <f t="shared" si="1"/>
        <v>26329</v>
      </c>
      <c r="C27" s="6">
        <v>3.0910000000000003E-2</v>
      </c>
      <c r="D27" s="6">
        <v>3.4020000000000002E-2</v>
      </c>
      <c r="E27" s="6">
        <v>3.7269999999999998E-2</v>
      </c>
      <c r="F27" s="6">
        <v>4.1730000000000003E-2</v>
      </c>
      <c r="G27" s="6">
        <v>4.8160000000000001E-2</v>
      </c>
      <c r="H27" s="6">
        <v>5.2600000000000001E-2</v>
      </c>
      <c r="I27" s="6">
        <v>5.7450000000000001E-2</v>
      </c>
      <c r="J27" s="6">
        <v>6.148E-2</v>
      </c>
      <c r="K27" s="6">
        <v>6.3500000000000001E-2</v>
      </c>
      <c r="L27" s="6">
        <v>6.4180000000000001E-2</v>
      </c>
    </row>
    <row r="28" spans="1:12" x14ac:dyDescent="0.3">
      <c r="A28" s="4">
        <v>26358</v>
      </c>
      <c r="B28" s="5">
        <f t="shared" si="1"/>
        <v>26358</v>
      </c>
      <c r="C28" s="6">
        <v>3.125E-2</v>
      </c>
      <c r="D28" s="6">
        <v>3.4450000000000001E-2</v>
      </c>
      <c r="E28" s="6">
        <v>3.7839999999999999E-2</v>
      </c>
      <c r="F28" s="6">
        <v>4.2220000000000008E-2</v>
      </c>
      <c r="G28" s="6">
        <v>4.7789999999999999E-2</v>
      </c>
      <c r="H28" s="6">
        <v>5.1799999999999999E-2</v>
      </c>
      <c r="I28" s="6">
        <v>5.6799999999999996E-2</v>
      </c>
      <c r="J28" s="6">
        <v>6.148E-2</v>
      </c>
      <c r="K28" s="6">
        <v>6.3890000000000002E-2</v>
      </c>
      <c r="L28" s="6">
        <v>6.4689999999999998E-2</v>
      </c>
    </row>
    <row r="29" spans="1:12" x14ac:dyDescent="0.3">
      <c r="A29" s="4">
        <v>26388</v>
      </c>
      <c r="B29" s="5">
        <f t="shared" si="1"/>
        <v>26388</v>
      </c>
      <c r="C29" s="6">
        <v>3.3869999999999997E-2</v>
      </c>
      <c r="D29" s="6">
        <v>3.9350000000000003E-2</v>
      </c>
      <c r="E29" s="6">
        <v>4.4189999999999993E-2</v>
      </c>
      <c r="F29" s="6">
        <v>4.9429999999999995E-2</v>
      </c>
      <c r="G29" s="6">
        <v>5.4800000000000001E-2</v>
      </c>
      <c r="H29" s="6">
        <v>5.7519999999999995E-2</v>
      </c>
      <c r="I29" s="6">
        <v>5.9960000000000006E-2</v>
      </c>
      <c r="J29" s="6">
        <v>6.1820000000000007E-2</v>
      </c>
      <c r="K29" s="6">
        <v>6.275E-2</v>
      </c>
      <c r="L29" s="6">
        <v>6.3060000000000005E-2</v>
      </c>
    </row>
    <row r="30" spans="1:12" x14ac:dyDescent="0.3">
      <c r="A30" s="4">
        <v>26417</v>
      </c>
      <c r="B30" s="5">
        <f t="shared" si="1"/>
        <v>26417</v>
      </c>
      <c r="C30" s="6">
        <v>3.1699999999999999E-2</v>
      </c>
      <c r="D30" s="6">
        <v>3.6429999999999997E-2</v>
      </c>
      <c r="E30" s="6">
        <v>4.054E-2</v>
      </c>
      <c r="F30" s="6">
        <v>4.5149999999999996E-2</v>
      </c>
      <c r="G30" s="6">
        <v>5.0979999999999998E-2</v>
      </c>
      <c r="H30" s="6">
        <v>5.4679999999999999E-2</v>
      </c>
      <c r="I30" s="6">
        <v>5.8430000000000003E-2</v>
      </c>
      <c r="J30" s="6">
        <v>6.1429999999999998E-2</v>
      </c>
      <c r="K30" s="6">
        <v>6.293E-2</v>
      </c>
      <c r="L30" s="6">
        <v>6.343E-2</v>
      </c>
    </row>
    <row r="31" spans="1:12" x14ac:dyDescent="0.3">
      <c r="A31" s="4">
        <v>26450</v>
      </c>
      <c r="B31" s="5">
        <f t="shared" si="1"/>
        <v>26450</v>
      </c>
      <c r="C31" s="6">
        <v>3.4430000000000002E-2</v>
      </c>
      <c r="D31" s="6">
        <v>3.8249999999999999E-2</v>
      </c>
      <c r="E31" s="6">
        <v>4.1779999999999998E-2</v>
      </c>
      <c r="F31" s="6">
        <v>4.5570000000000006E-2</v>
      </c>
      <c r="G31" s="6">
        <v>4.9980000000000004E-2</v>
      </c>
      <c r="H31" s="6">
        <v>5.3269999999999998E-2</v>
      </c>
      <c r="I31" s="6">
        <v>5.74E-2</v>
      </c>
      <c r="J31" s="6">
        <v>6.1200000000000004E-2</v>
      </c>
      <c r="K31" s="6">
        <v>6.3140000000000002E-2</v>
      </c>
      <c r="L31" s="6">
        <v>6.3789999999999999E-2</v>
      </c>
    </row>
    <row r="32" spans="1:12" x14ac:dyDescent="0.3">
      <c r="A32" s="4">
        <v>26480</v>
      </c>
      <c r="B32" s="5">
        <f t="shared" si="1"/>
        <v>26480</v>
      </c>
      <c r="C32" s="6">
        <v>3.5779999999999999E-2</v>
      </c>
      <c r="D32" s="6">
        <v>4.1270000000000001E-2</v>
      </c>
      <c r="E32" s="6">
        <v>4.6390000000000001E-2</v>
      </c>
      <c r="F32" s="6">
        <v>5.135E-2</v>
      </c>
      <c r="G32" s="6">
        <v>5.4939999999999996E-2</v>
      </c>
      <c r="H32" s="6">
        <v>5.6760000000000005E-2</v>
      </c>
      <c r="I32" s="6">
        <v>5.9050000000000005E-2</v>
      </c>
      <c r="J32" s="6">
        <v>6.1460000000000001E-2</v>
      </c>
      <c r="K32" s="6">
        <v>6.2780000000000002E-2</v>
      </c>
      <c r="L32" s="6">
        <v>6.3219999999999998E-2</v>
      </c>
    </row>
    <row r="33" spans="1:12" x14ac:dyDescent="0.3">
      <c r="A33" s="4">
        <v>26511</v>
      </c>
      <c r="B33" s="5">
        <f t="shared" si="1"/>
        <v>26511</v>
      </c>
      <c r="C33" s="6">
        <v>3.4200000000000001E-2</v>
      </c>
      <c r="D33" s="6">
        <v>3.8949999999999999E-2</v>
      </c>
      <c r="E33" s="6">
        <v>4.3609999999999996E-2</v>
      </c>
      <c r="F33" s="6">
        <v>4.8680000000000001E-2</v>
      </c>
      <c r="G33" s="6">
        <v>5.3350000000000002E-2</v>
      </c>
      <c r="H33" s="6">
        <v>5.604E-2</v>
      </c>
      <c r="I33" s="6">
        <v>5.9130000000000002E-2</v>
      </c>
      <c r="J33" s="6">
        <v>6.191E-2</v>
      </c>
      <c r="K33" s="6">
        <v>6.3339999999999994E-2</v>
      </c>
      <c r="L33" s="6">
        <v>6.3820000000000002E-2</v>
      </c>
    </row>
    <row r="34" spans="1:12" x14ac:dyDescent="0.3">
      <c r="A34" s="4">
        <v>26542</v>
      </c>
      <c r="B34" s="5">
        <f t="shared" si="1"/>
        <v>26542</v>
      </c>
      <c r="C34" s="6">
        <v>4.1880000000000001E-2</v>
      </c>
      <c r="D34" s="6">
        <v>4.5410000000000006E-2</v>
      </c>
      <c r="E34" s="6">
        <v>4.9080000000000006E-2</v>
      </c>
      <c r="F34" s="6">
        <v>5.3330000000000002E-2</v>
      </c>
      <c r="G34" s="6">
        <v>5.713E-2</v>
      </c>
      <c r="H34" s="6">
        <v>5.9059999999999994E-2</v>
      </c>
      <c r="I34" s="6">
        <v>6.114E-2</v>
      </c>
      <c r="J34" s="6">
        <v>6.3030000000000003E-2</v>
      </c>
      <c r="K34" s="6">
        <v>6.4000000000000001E-2</v>
      </c>
      <c r="L34" s="6">
        <v>6.4320000000000002E-2</v>
      </c>
    </row>
    <row r="35" spans="1:12" x14ac:dyDescent="0.3">
      <c r="A35" s="4">
        <v>26571</v>
      </c>
      <c r="B35" s="5">
        <f t="shared" si="1"/>
        <v>26571</v>
      </c>
      <c r="C35" s="6">
        <v>4.3120000000000006E-2</v>
      </c>
      <c r="D35" s="6">
        <v>4.8049999999999995E-2</v>
      </c>
      <c r="E35" s="6">
        <v>5.237E-2</v>
      </c>
      <c r="F35" s="6">
        <v>5.6050000000000003E-2</v>
      </c>
      <c r="G35" s="6">
        <v>5.8120000000000005E-2</v>
      </c>
      <c r="H35" s="6">
        <v>5.9160000000000004E-2</v>
      </c>
      <c r="I35" s="6">
        <v>6.0999999999999999E-2</v>
      </c>
      <c r="J35" s="6">
        <v>6.3840000000000008E-2</v>
      </c>
      <c r="K35" s="6">
        <v>6.5700000000000008E-2</v>
      </c>
      <c r="L35" s="6">
        <v>6.633E-2</v>
      </c>
    </row>
    <row r="36" spans="1:12" x14ac:dyDescent="0.3">
      <c r="A36" s="4">
        <v>26603</v>
      </c>
      <c r="B36" s="5">
        <f t="shared" si="1"/>
        <v>26603</v>
      </c>
      <c r="C36" s="6">
        <v>4.462E-2</v>
      </c>
      <c r="D36" s="6">
        <v>4.8320000000000002E-2</v>
      </c>
      <c r="E36" s="6">
        <v>5.176E-2</v>
      </c>
      <c r="F36" s="6">
        <v>5.5129999999999998E-2</v>
      </c>
      <c r="G36" s="6">
        <v>5.7839999999999996E-2</v>
      </c>
      <c r="H36" s="6">
        <v>5.9379999999999995E-2</v>
      </c>
      <c r="I36" s="6">
        <v>6.13E-2</v>
      </c>
      <c r="J36" s="6">
        <v>6.3200000000000006E-2</v>
      </c>
      <c r="K36" s="6">
        <v>6.4199999999999993E-2</v>
      </c>
      <c r="L36" s="6">
        <v>6.4530000000000004E-2</v>
      </c>
    </row>
    <row r="37" spans="1:12" x14ac:dyDescent="0.3">
      <c r="A37" s="4">
        <v>26633</v>
      </c>
      <c r="B37" s="5">
        <f t="shared" si="1"/>
        <v>26633</v>
      </c>
      <c r="C37" s="6">
        <v>4.6219999999999997E-2</v>
      </c>
      <c r="D37" s="6">
        <v>4.9720000000000007E-2</v>
      </c>
      <c r="E37" s="6">
        <v>5.219E-2</v>
      </c>
      <c r="F37" s="6">
        <v>5.4150000000000004E-2</v>
      </c>
      <c r="G37" s="6">
        <v>5.6469999999999999E-2</v>
      </c>
      <c r="H37" s="6">
        <v>5.8259999999999999E-2</v>
      </c>
      <c r="I37" s="6">
        <v>6.0350000000000001E-2</v>
      </c>
      <c r="J37" s="6">
        <v>6.2149999999999997E-2</v>
      </c>
      <c r="K37" s="6">
        <v>6.3060000000000005E-2</v>
      </c>
      <c r="L37" s="6">
        <v>6.3369999999999996E-2</v>
      </c>
    </row>
    <row r="38" spans="1:12" x14ac:dyDescent="0.3">
      <c r="A38" s="4">
        <v>26662</v>
      </c>
      <c r="B38" s="5">
        <f t="shared" si="1"/>
        <v>26662</v>
      </c>
      <c r="C38" s="6">
        <v>4.9259999999999998E-2</v>
      </c>
      <c r="D38" s="6">
        <v>5.2389999999999999E-2</v>
      </c>
      <c r="E38" s="6">
        <v>5.4349999999999996E-2</v>
      </c>
      <c r="F38" s="6">
        <v>5.6169999999999998E-2</v>
      </c>
      <c r="G38" s="6">
        <v>5.8600000000000006E-2</v>
      </c>
      <c r="H38" s="6">
        <v>6.0080000000000001E-2</v>
      </c>
      <c r="I38" s="6">
        <v>6.1490000000000003E-2</v>
      </c>
      <c r="J38" s="6">
        <v>6.2579999999999997E-2</v>
      </c>
      <c r="K38" s="6">
        <v>6.3129999999999992E-2</v>
      </c>
      <c r="L38" s="6">
        <v>6.3310000000000005E-2</v>
      </c>
    </row>
    <row r="39" spans="1:12" x14ac:dyDescent="0.3">
      <c r="A39" s="4">
        <v>26695</v>
      </c>
      <c r="B39" s="5">
        <f t="shared" si="1"/>
        <v>26695</v>
      </c>
      <c r="C39" s="6">
        <v>5.6390000000000003E-2</v>
      </c>
      <c r="D39" s="6">
        <v>5.7480000000000003E-2</v>
      </c>
      <c r="E39" s="6">
        <v>5.8819999999999997E-2</v>
      </c>
      <c r="F39" s="6">
        <v>6.0759999999999995E-2</v>
      </c>
      <c r="G39" s="6">
        <v>6.2619999999999995E-2</v>
      </c>
      <c r="H39" s="6">
        <v>6.3120000000000009E-2</v>
      </c>
      <c r="I39" s="6">
        <v>6.2960000000000002E-2</v>
      </c>
      <c r="J39" s="6">
        <v>6.3589999999999994E-2</v>
      </c>
      <c r="K39" s="6">
        <v>6.9150000000000003E-2</v>
      </c>
      <c r="L39" s="6">
        <v>7.3810000000000001E-2</v>
      </c>
    </row>
    <row r="40" spans="1:12" x14ac:dyDescent="0.3">
      <c r="A40" s="4">
        <v>26723</v>
      </c>
      <c r="B40" s="5">
        <f t="shared" si="1"/>
        <v>26723</v>
      </c>
      <c r="C40" s="6">
        <v>5.4059999999999997E-2</v>
      </c>
      <c r="D40" s="6">
        <v>5.9040000000000002E-2</v>
      </c>
      <c r="E40" s="6">
        <v>6.1210000000000007E-2</v>
      </c>
      <c r="F40" s="6">
        <v>6.3310000000000005E-2</v>
      </c>
      <c r="G40" s="6">
        <v>6.4880000000000007E-2</v>
      </c>
      <c r="H40" s="6">
        <v>6.5449999999999994E-2</v>
      </c>
      <c r="I40" s="6">
        <v>6.59E-2</v>
      </c>
      <c r="J40" s="6">
        <v>6.6229999999999997E-2</v>
      </c>
      <c r="K40" s="6">
        <v>6.6400000000000001E-2</v>
      </c>
      <c r="L40" s="6">
        <v>6.6460000000000005E-2</v>
      </c>
    </row>
    <row r="41" spans="1:12" x14ac:dyDescent="0.3">
      <c r="A41" s="4">
        <v>26753</v>
      </c>
      <c r="B41" s="5">
        <f t="shared" si="1"/>
        <v>26753</v>
      </c>
      <c r="C41" s="6">
        <v>6.1010000000000002E-2</v>
      </c>
      <c r="D41" s="6">
        <v>6.541000000000001E-2</v>
      </c>
      <c r="E41" s="6">
        <v>6.8260000000000001E-2</v>
      </c>
      <c r="F41" s="6">
        <v>6.9059999999999996E-2</v>
      </c>
      <c r="G41" s="6">
        <v>6.7909999999999998E-2</v>
      </c>
      <c r="H41" s="6">
        <v>6.7210000000000006E-2</v>
      </c>
      <c r="I41" s="6">
        <v>6.6619999999999999E-2</v>
      </c>
      <c r="J41" s="6">
        <v>6.6180000000000003E-2</v>
      </c>
      <c r="K41" s="6">
        <v>6.5960000000000005E-2</v>
      </c>
      <c r="L41" s="6">
        <v>6.5890000000000004E-2</v>
      </c>
    </row>
    <row r="42" spans="1:12" x14ac:dyDescent="0.3">
      <c r="A42" s="4">
        <v>26784</v>
      </c>
      <c r="B42" s="5">
        <f t="shared" si="1"/>
        <v>26784</v>
      </c>
      <c r="C42" s="6">
        <v>5.9389999999999998E-2</v>
      </c>
      <c r="D42" s="6">
        <v>6.4020000000000007E-2</v>
      </c>
      <c r="E42" s="6">
        <v>6.6610000000000003E-2</v>
      </c>
      <c r="F42" s="6">
        <v>6.7220000000000002E-2</v>
      </c>
      <c r="G42" s="6">
        <v>6.6630000000000009E-2</v>
      </c>
      <c r="H42" s="6">
        <v>6.633E-2</v>
      </c>
      <c r="I42" s="6">
        <v>6.6089999999999996E-2</v>
      </c>
      <c r="J42" s="6">
        <v>6.5909999999999996E-2</v>
      </c>
      <c r="K42" s="6">
        <v>6.5820000000000004E-2</v>
      </c>
      <c r="L42" s="6">
        <v>6.5790000000000001E-2</v>
      </c>
    </row>
    <row r="43" spans="1:12" x14ac:dyDescent="0.3">
      <c r="A43" s="4">
        <v>26815</v>
      </c>
      <c r="B43" s="5">
        <f t="shared" si="1"/>
        <v>26815</v>
      </c>
      <c r="C43" s="6">
        <v>6.4729999999999996E-2</v>
      </c>
      <c r="D43" s="6">
        <v>6.9779999999999995E-2</v>
      </c>
      <c r="E43" s="6">
        <v>7.102E-2</v>
      </c>
      <c r="F43" s="6">
        <v>6.9580000000000003E-2</v>
      </c>
      <c r="G43" s="6">
        <v>6.787E-2</v>
      </c>
      <c r="H43" s="6">
        <v>6.726E-2</v>
      </c>
      <c r="I43" s="6">
        <v>6.676E-2</v>
      </c>
      <c r="J43" s="6">
        <v>6.6390000000000005E-2</v>
      </c>
      <c r="K43" s="6">
        <v>6.6210000000000005E-2</v>
      </c>
      <c r="L43" s="6">
        <v>6.615E-2</v>
      </c>
    </row>
    <row r="44" spans="1:12" x14ac:dyDescent="0.3">
      <c r="A44" s="4">
        <v>26844</v>
      </c>
      <c r="B44" s="5">
        <f t="shared" si="1"/>
        <v>26844</v>
      </c>
      <c r="C44" s="6">
        <v>7.3130000000000001E-2</v>
      </c>
      <c r="D44" s="6">
        <v>7.6479999999999992E-2</v>
      </c>
      <c r="E44" s="6">
        <v>7.7229999999999993E-2</v>
      </c>
      <c r="F44" s="6">
        <v>7.4779999999999999E-2</v>
      </c>
      <c r="G44" s="6">
        <v>7.0940000000000003E-2</v>
      </c>
      <c r="H44" s="6">
        <v>6.93E-2</v>
      </c>
      <c r="I44" s="6">
        <v>6.7970000000000003E-2</v>
      </c>
      <c r="J44" s="6">
        <v>6.6970000000000002E-2</v>
      </c>
      <c r="K44" s="6">
        <v>6.6470000000000001E-2</v>
      </c>
      <c r="L44" s="6">
        <v>6.6299999999999998E-2</v>
      </c>
    </row>
    <row r="45" spans="1:12" x14ac:dyDescent="0.3">
      <c r="A45" s="4">
        <v>26876</v>
      </c>
      <c r="B45" s="5">
        <f t="shared" si="1"/>
        <v>26876</v>
      </c>
      <c r="C45" s="6">
        <v>8.3229999999999998E-2</v>
      </c>
      <c r="D45" s="6">
        <v>8.3699999999999997E-2</v>
      </c>
      <c r="E45" s="6">
        <v>8.5749999999999993E-2</v>
      </c>
      <c r="F45" s="6">
        <v>8.5329999999999989E-2</v>
      </c>
      <c r="G45" s="6">
        <v>8.0749999999999988E-2</v>
      </c>
      <c r="H45" s="6">
        <v>7.7770000000000006E-2</v>
      </c>
      <c r="I45" s="6">
        <v>7.5060000000000002E-2</v>
      </c>
      <c r="J45" s="6">
        <v>7.3010000000000005E-2</v>
      </c>
      <c r="K45" s="6">
        <v>7.1980000000000002E-2</v>
      </c>
      <c r="L45" s="6">
        <v>7.1629999999999999E-2</v>
      </c>
    </row>
    <row r="46" spans="1:12" x14ac:dyDescent="0.3">
      <c r="A46" s="4">
        <v>26907</v>
      </c>
      <c r="B46" s="5">
        <f t="shared" si="1"/>
        <v>26907</v>
      </c>
      <c r="C46" s="6">
        <v>8.4879999999999997E-2</v>
      </c>
      <c r="D46" s="6">
        <v>8.718999999999999E-2</v>
      </c>
      <c r="E46" s="6">
        <v>8.6620000000000003E-2</v>
      </c>
      <c r="F46" s="6">
        <v>8.2059999999999994E-2</v>
      </c>
      <c r="G46" s="6">
        <v>7.5869999999999993E-2</v>
      </c>
      <c r="H46" s="6">
        <v>7.3209999999999997E-2</v>
      </c>
      <c r="I46" s="6">
        <v>7.1029999999999996E-2</v>
      </c>
      <c r="J46" s="6">
        <v>6.9400000000000003E-2</v>
      </c>
      <c r="K46" s="6">
        <v>6.8580000000000002E-2</v>
      </c>
      <c r="L46" s="6">
        <v>6.831000000000001E-2</v>
      </c>
    </row>
    <row r="47" spans="1:12" x14ac:dyDescent="0.3">
      <c r="A47" s="4">
        <v>26935</v>
      </c>
      <c r="B47" s="5">
        <f t="shared" si="1"/>
        <v>26935</v>
      </c>
      <c r="C47" s="6">
        <v>6.9440000000000002E-2</v>
      </c>
      <c r="D47" s="6">
        <v>7.4929999999999997E-2</v>
      </c>
      <c r="E47" s="6">
        <v>7.6700000000000004E-2</v>
      </c>
      <c r="F47" s="6">
        <v>7.417E-2</v>
      </c>
      <c r="G47" s="6">
        <v>6.9749999999999993E-2</v>
      </c>
      <c r="H47" s="6">
        <v>6.7879999999999996E-2</v>
      </c>
      <c r="I47" s="6">
        <v>6.6360000000000002E-2</v>
      </c>
      <c r="J47" s="6">
        <v>6.522E-2</v>
      </c>
      <c r="K47" s="6">
        <v>6.4649999999999999E-2</v>
      </c>
      <c r="L47" s="6">
        <v>6.4460000000000003E-2</v>
      </c>
    </row>
    <row r="48" spans="1:12" x14ac:dyDescent="0.3">
      <c r="A48" s="4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3">
      <c r="A49" s="4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3">
      <c r="A50" s="4">
        <v>26968</v>
      </c>
      <c r="B50" s="5">
        <f t="shared" si="1"/>
        <v>26968</v>
      </c>
      <c r="C50" s="6">
        <v>6.7060000000000008E-2</v>
      </c>
      <c r="D50" s="6">
        <v>7.3940000000000006E-2</v>
      </c>
      <c r="E50" s="6">
        <v>7.5310000000000002E-2</v>
      </c>
      <c r="F50" s="6">
        <v>7.1590000000000001E-2</v>
      </c>
      <c r="G50" s="6">
        <v>6.7140000000000005E-2</v>
      </c>
      <c r="H50" s="6">
        <v>6.583E-2</v>
      </c>
      <c r="I50" s="6">
        <v>6.5530000000000005E-2</v>
      </c>
      <c r="J50" s="6">
        <v>6.724999999999999E-2</v>
      </c>
      <c r="K50" s="6">
        <v>7.1399999999999991E-2</v>
      </c>
      <c r="L50" s="6">
        <v>7.4800000000000005E-2</v>
      </c>
    </row>
    <row r="51" spans="1:12" x14ac:dyDescent="0.3">
      <c r="A51" s="4">
        <v>26998</v>
      </c>
      <c r="B51" s="5">
        <f t="shared" si="1"/>
        <v>26998</v>
      </c>
      <c r="C51" s="6">
        <v>7.1590000000000001E-2</v>
      </c>
      <c r="D51" s="6">
        <v>7.7880000000000005E-2</v>
      </c>
      <c r="E51" s="6">
        <v>7.8189999999999996E-2</v>
      </c>
      <c r="F51" s="6">
        <v>7.3709999999999998E-2</v>
      </c>
      <c r="G51" s="6">
        <v>6.9029999999999994E-2</v>
      </c>
      <c r="H51" s="6">
        <v>6.7320000000000005E-2</v>
      </c>
      <c r="I51" s="6">
        <v>6.5939999999999999E-2</v>
      </c>
      <c r="J51" s="6">
        <v>6.4909999999999995E-2</v>
      </c>
      <c r="K51" s="6">
        <v>6.4390000000000003E-2</v>
      </c>
      <c r="L51" s="6">
        <v>6.4219999999999999E-2</v>
      </c>
    </row>
    <row r="52" spans="1:12" x14ac:dyDescent="0.3">
      <c r="A52" s="4">
        <v>27029</v>
      </c>
      <c r="B52" s="5">
        <f t="shared" si="1"/>
        <v>27029</v>
      </c>
      <c r="C52" s="6">
        <v>7.2300000000000003E-2</v>
      </c>
      <c r="D52" s="6">
        <v>7.6520000000000005E-2</v>
      </c>
      <c r="E52" s="6">
        <v>7.5480000000000005E-2</v>
      </c>
      <c r="F52" s="6">
        <v>7.168999999999999E-2</v>
      </c>
      <c r="G52" s="6">
        <v>6.8769999999999998E-2</v>
      </c>
      <c r="H52" s="6">
        <v>6.7760000000000001E-2</v>
      </c>
      <c r="I52" s="6">
        <v>6.695000000000001E-2</v>
      </c>
      <c r="J52" s="6">
        <v>6.6349999999999992E-2</v>
      </c>
      <c r="K52" s="6">
        <v>6.6049999999999998E-2</v>
      </c>
      <c r="L52" s="6">
        <v>6.5949999999999995E-2</v>
      </c>
    </row>
    <row r="53" spans="1:12" x14ac:dyDescent="0.3">
      <c r="A53" s="4">
        <v>27060</v>
      </c>
      <c r="B53" s="5">
        <f t="shared" si="1"/>
        <v>27060</v>
      </c>
      <c r="C53" s="6">
        <v>7.213E-2</v>
      </c>
      <c r="D53" s="6">
        <v>7.6870000000000008E-2</v>
      </c>
      <c r="E53" s="6">
        <v>7.4400000000000008E-2</v>
      </c>
      <c r="F53" s="6">
        <v>6.9739999999999996E-2</v>
      </c>
      <c r="G53" s="6">
        <v>6.7169999999999994E-2</v>
      </c>
      <c r="H53" s="6">
        <v>6.6750000000000004E-2</v>
      </c>
      <c r="I53" s="6">
        <v>6.7159999999999997E-2</v>
      </c>
      <c r="J53" s="6">
        <v>6.9440000000000002E-2</v>
      </c>
      <c r="K53" s="6">
        <v>7.3869999999999991E-2</v>
      </c>
      <c r="L53" s="6">
        <v>7.7399999999999997E-2</v>
      </c>
    </row>
    <row r="54" spans="1:12" x14ac:dyDescent="0.3">
      <c r="A54" s="4">
        <v>27088</v>
      </c>
      <c r="B54" s="5">
        <f t="shared" si="1"/>
        <v>27088</v>
      </c>
      <c r="C54" s="6">
        <v>7.1139999999999995E-2</v>
      </c>
      <c r="D54" s="6">
        <v>7.5889999999999999E-2</v>
      </c>
      <c r="E54" s="6">
        <v>7.4440000000000006E-2</v>
      </c>
      <c r="F54" s="6">
        <v>7.034E-2</v>
      </c>
      <c r="G54" s="6">
        <v>6.7809999999999995E-2</v>
      </c>
      <c r="H54" s="6">
        <v>6.7369999999999999E-2</v>
      </c>
      <c r="I54" s="6">
        <v>6.7750000000000005E-2</v>
      </c>
      <c r="J54" s="6">
        <v>6.9949999999999998E-2</v>
      </c>
      <c r="K54" s="6">
        <v>7.4270000000000003E-2</v>
      </c>
      <c r="L54" s="6">
        <v>7.7740000000000004E-2</v>
      </c>
    </row>
    <row r="55" spans="1:12" x14ac:dyDescent="0.3">
      <c r="A55" s="4">
        <v>27117</v>
      </c>
      <c r="B55" s="5">
        <f t="shared" si="1"/>
        <v>27117</v>
      </c>
      <c r="C55" s="6">
        <v>8.3589999999999998E-2</v>
      </c>
      <c r="D55" s="6">
        <v>8.6359999999999992E-2</v>
      </c>
      <c r="E55" s="6">
        <v>8.5280000000000009E-2</v>
      </c>
      <c r="F55" s="6">
        <v>8.1099999999999992E-2</v>
      </c>
      <c r="G55" s="6">
        <v>7.7220000000000011E-2</v>
      </c>
      <c r="H55" s="6">
        <v>7.5810000000000002E-2</v>
      </c>
      <c r="I55" s="6">
        <v>7.4679999999999996E-2</v>
      </c>
      <c r="J55" s="6">
        <v>7.3840000000000003E-2</v>
      </c>
      <c r="K55" s="6">
        <v>7.3419999999999999E-2</v>
      </c>
      <c r="L55" s="6">
        <v>7.3279999999999998E-2</v>
      </c>
    </row>
    <row r="56" spans="1:12" x14ac:dyDescent="0.3">
      <c r="A56" s="4">
        <v>27149</v>
      </c>
      <c r="B56" s="5">
        <f t="shared" si="1"/>
        <v>27149</v>
      </c>
      <c r="C56" s="6">
        <v>8.7769999999999987E-2</v>
      </c>
      <c r="D56" s="6">
        <v>8.9719999999999994E-2</v>
      </c>
      <c r="E56" s="6">
        <v>8.9900000000000008E-2</v>
      </c>
      <c r="F56" s="6">
        <v>8.7279999999999996E-2</v>
      </c>
      <c r="G56" s="6">
        <v>8.2859999999999989E-2</v>
      </c>
      <c r="H56" s="6">
        <v>8.0759999999999998E-2</v>
      </c>
      <c r="I56" s="6">
        <v>7.9009999999999997E-2</v>
      </c>
      <c r="J56" s="6">
        <v>7.7689999999999995E-2</v>
      </c>
      <c r="K56" s="6">
        <v>7.7039999999999997E-2</v>
      </c>
      <c r="L56" s="6">
        <v>7.6819999999999999E-2</v>
      </c>
    </row>
    <row r="57" spans="1:12" x14ac:dyDescent="0.3">
      <c r="A57" s="4">
        <v>27180</v>
      </c>
      <c r="B57" s="5">
        <f t="shared" si="1"/>
        <v>27180</v>
      </c>
      <c r="C57" s="6">
        <v>7.6319999999999999E-2</v>
      </c>
      <c r="D57" s="6">
        <v>8.208E-2</v>
      </c>
      <c r="E57" s="6">
        <v>8.4620000000000001E-2</v>
      </c>
      <c r="F57" s="6">
        <v>8.3480000000000013E-2</v>
      </c>
      <c r="G57" s="6">
        <v>8.0419999999999991E-2</v>
      </c>
      <c r="H57" s="6">
        <v>7.9070000000000001E-2</v>
      </c>
      <c r="I57" s="6">
        <v>7.7969999999999998E-2</v>
      </c>
      <c r="J57" s="6">
        <v>7.7149999999999996E-2</v>
      </c>
      <c r="K57" s="6">
        <v>7.6740000000000003E-2</v>
      </c>
      <c r="L57" s="6">
        <v>7.6600000000000001E-2</v>
      </c>
    </row>
    <row r="58" spans="1:12" x14ac:dyDescent="0.3">
      <c r="A58" s="4">
        <v>27208</v>
      </c>
      <c r="B58" s="5">
        <f t="shared" si="1"/>
        <v>27208</v>
      </c>
      <c r="C58" s="6">
        <v>7.5389999999999999E-2</v>
      </c>
      <c r="D58" s="6">
        <v>7.8829999999999997E-2</v>
      </c>
      <c r="E58" s="6">
        <v>8.1799999999999998E-2</v>
      </c>
      <c r="F58" s="6">
        <v>8.3650000000000002E-2</v>
      </c>
      <c r="G58" s="6">
        <v>8.2550000000000012E-2</v>
      </c>
      <c r="H58" s="6">
        <v>8.1059999999999993E-2</v>
      </c>
      <c r="I58" s="6">
        <v>7.9439999999999997E-2</v>
      </c>
      <c r="J58" s="6">
        <v>7.8159999999999993E-2</v>
      </c>
      <c r="K58" s="6">
        <v>7.7510000000000009E-2</v>
      </c>
      <c r="L58" s="6">
        <v>7.7300000000000008E-2</v>
      </c>
    </row>
    <row r="59" spans="1:12" x14ac:dyDescent="0.3">
      <c r="A59" s="4">
        <v>27241</v>
      </c>
      <c r="B59" s="5">
        <f t="shared" si="1"/>
        <v>27241</v>
      </c>
      <c r="C59" s="6">
        <v>7.5310000000000002E-2</v>
      </c>
      <c r="D59" s="6">
        <v>7.8329999999999997E-2</v>
      </c>
      <c r="E59" s="6">
        <v>8.138999999999999E-2</v>
      </c>
      <c r="F59" s="6">
        <v>8.4280000000000008E-2</v>
      </c>
      <c r="G59" s="6">
        <v>8.4640000000000007E-2</v>
      </c>
      <c r="H59" s="6">
        <v>8.3409999999999998E-2</v>
      </c>
      <c r="I59" s="6">
        <v>8.1449999999999995E-2</v>
      </c>
      <c r="J59" s="6">
        <v>7.9619999999999996E-2</v>
      </c>
      <c r="K59" s="6">
        <v>7.8689999999999996E-2</v>
      </c>
      <c r="L59" s="6">
        <v>7.8380000000000005E-2</v>
      </c>
    </row>
    <row r="60" spans="1:12" x14ac:dyDescent="0.3">
      <c r="A60" s="4">
        <v>27271</v>
      </c>
      <c r="B60" s="5">
        <f t="shared" si="1"/>
        <v>27271</v>
      </c>
      <c r="C60" s="6">
        <v>9.1920000000000002E-2</v>
      </c>
      <c r="D60" s="6">
        <v>9.3299999999999994E-2</v>
      </c>
      <c r="E60" s="6">
        <v>9.5589999999999994E-2</v>
      </c>
      <c r="F60" s="6">
        <v>9.4060000000000005E-2</v>
      </c>
      <c r="G60" s="6">
        <v>8.8459999999999997E-2</v>
      </c>
      <c r="H60" s="6">
        <v>8.5429999999999992E-2</v>
      </c>
      <c r="I60" s="6">
        <v>8.2840000000000011E-2</v>
      </c>
      <c r="J60" s="6">
        <v>8.0890000000000004E-2</v>
      </c>
      <c r="K60" s="6">
        <v>7.9920000000000005E-2</v>
      </c>
      <c r="L60" s="6">
        <v>7.9600000000000004E-2</v>
      </c>
    </row>
    <row r="61" spans="1:12" x14ac:dyDescent="0.3">
      <c r="A61" s="4">
        <v>27302</v>
      </c>
      <c r="B61" s="5">
        <f t="shared" si="1"/>
        <v>27302</v>
      </c>
      <c r="C61" s="6">
        <v>5.7539999999999994E-2</v>
      </c>
      <c r="D61" s="6">
        <v>6.744E-2</v>
      </c>
      <c r="E61" s="6">
        <v>7.5469999999999995E-2</v>
      </c>
      <c r="F61" s="6">
        <v>8.0600000000000005E-2</v>
      </c>
      <c r="G61" s="6">
        <v>8.0589999999999995E-2</v>
      </c>
      <c r="H61" s="6">
        <v>7.9649999999999999E-2</v>
      </c>
      <c r="I61" s="6">
        <v>7.8730000000000008E-2</v>
      </c>
      <c r="J61" s="6">
        <v>7.8030000000000002E-2</v>
      </c>
      <c r="K61" s="6">
        <v>7.7679999999999999E-2</v>
      </c>
      <c r="L61" s="6">
        <v>7.7560000000000004E-2</v>
      </c>
    </row>
    <row r="62" spans="1:12" x14ac:dyDescent="0.3">
      <c r="A62" s="4">
        <v>27333</v>
      </c>
      <c r="B62" s="5">
        <f t="shared" si="1"/>
        <v>27333</v>
      </c>
      <c r="C62" s="6">
        <v>6.1059999999999996E-2</v>
      </c>
      <c r="D62" s="6">
        <v>7.8920000000000004E-2</v>
      </c>
      <c r="E62" s="6">
        <v>8.0559999999999993E-2</v>
      </c>
      <c r="F62" s="6">
        <v>7.7210000000000001E-2</v>
      </c>
      <c r="G62" s="6">
        <v>7.6490000000000002E-2</v>
      </c>
      <c r="H62" s="6">
        <v>7.6700000000000004E-2</v>
      </c>
      <c r="I62" s="6">
        <v>7.6939999999999995E-2</v>
      </c>
      <c r="J62" s="6">
        <v>7.7119999999999994E-2</v>
      </c>
      <c r="K62" s="6">
        <v>7.7210000000000001E-2</v>
      </c>
      <c r="L62" s="6">
        <v>7.7240000000000003E-2</v>
      </c>
    </row>
    <row r="63" spans="1:12" x14ac:dyDescent="0.3">
      <c r="A63" s="4">
        <v>27362</v>
      </c>
      <c r="B63" s="5">
        <f t="shared" si="1"/>
        <v>27362</v>
      </c>
      <c r="C63" s="6">
        <v>7.2190000000000004E-2</v>
      </c>
      <c r="D63" s="6">
        <v>7.6909999999999992E-2</v>
      </c>
      <c r="E63" s="6">
        <v>7.7310000000000004E-2</v>
      </c>
      <c r="F63" s="6">
        <v>7.4759999999999993E-2</v>
      </c>
      <c r="G63" s="6">
        <v>7.2800000000000004E-2</v>
      </c>
      <c r="H63" s="6">
        <v>7.2649999999999992E-2</v>
      </c>
      <c r="I63" s="6">
        <v>7.3220000000000007E-2</v>
      </c>
      <c r="J63" s="6">
        <v>7.4539999999999995E-2</v>
      </c>
      <c r="K63" s="6">
        <v>7.5609999999999997E-2</v>
      </c>
      <c r="L63" s="6">
        <v>7.5999999999999998E-2</v>
      </c>
    </row>
    <row r="64" spans="1:12" x14ac:dyDescent="0.3">
      <c r="A64" s="4">
        <v>27394</v>
      </c>
      <c r="B64" s="5">
        <f t="shared" si="1"/>
        <v>27394</v>
      </c>
      <c r="C64" s="6">
        <v>6.4710000000000004E-2</v>
      </c>
      <c r="D64" s="6">
        <v>7.1410000000000001E-2</v>
      </c>
      <c r="E64" s="6">
        <v>7.2179999999999994E-2</v>
      </c>
      <c r="F64" s="6">
        <v>7.0860000000000006E-2</v>
      </c>
      <c r="G64" s="6">
        <v>7.0849999999999996E-2</v>
      </c>
      <c r="H64" s="6">
        <v>7.1239999999999998E-2</v>
      </c>
      <c r="I64" s="6">
        <v>7.1669999999999998E-2</v>
      </c>
      <c r="J64" s="6">
        <v>7.2000000000000008E-2</v>
      </c>
      <c r="K64" s="6">
        <v>7.2169999999999998E-2</v>
      </c>
      <c r="L64" s="6">
        <v>7.2220000000000006E-2</v>
      </c>
    </row>
    <row r="65" spans="1:12" x14ac:dyDescent="0.3">
      <c r="A65" s="4">
        <v>27425</v>
      </c>
      <c r="B65" s="5">
        <f t="shared" si="1"/>
        <v>27425</v>
      </c>
      <c r="C65" s="6">
        <v>5.3780000000000001E-2</v>
      </c>
      <c r="D65" s="6">
        <v>5.842E-2</v>
      </c>
      <c r="E65" s="6">
        <v>5.985E-2</v>
      </c>
      <c r="F65" s="6">
        <v>6.1679999999999999E-2</v>
      </c>
      <c r="G65" s="6">
        <v>6.5930000000000002E-2</v>
      </c>
      <c r="H65" s="6">
        <v>6.8600000000000008E-2</v>
      </c>
      <c r="I65" s="6">
        <v>7.1059999999999998E-2</v>
      </c>
      <c r="J65" s="6">
        <v>7.2939999999999991E-2</v>
      </c>
      <c r="K65" s="6">
        <v>7.3880000000000001E-2</v>
      </c>
      <c r="L65" s="6">
        <v>7.4189999999999992E-2</v>
      </c>
    </row>
    <row r="66" spans="1:12" x14ac:dyDescent="0.3">
      <c r="A66" s="4">
        <v>27453</v>
      </c>
      <c r="B66" s="5">
        <f t="shared" si="1"/>
        <v>27453</v>
      </c>
      <c r="C66" s="6">
        <v>4.5129999999999997E-2</v>
      </c>
      <c r="D66" s="6">
        <v>5.509E-2</v>
      </c>
      <c r="E66" s="6">
        <v>5.7830000000000006E-2</v>
      </c>
      <c r="F66" s="6">
        <v>5.8710000000000005E-2</v>
      </c>
      <c r="G66" s="6">
        <v>6.2E-2</v>
      </c>
      <c r="H66" s="6">
        <v>6.5259999999999999E-2</v>
      </c>
      <c r="I66" s="6">
        <v>6.9070000000000006E-2</v>
      </c>
      <c r="J66" s="6">
        <v>7.2270000000000001E-2</v>
      </c>
      <c r="K66" s="6">
        <v>7.3880000000000001E-2</v>
      </c>
      <c r="L66" s="6">
        <v>7.4410000000000004E-2</v>
      </c>
    </row>
    <row r="67" spans="1:12" x14ac:dyDescent="0.3">
      <c r="A67" s="4">
        <v>27484</v>
      </c>
      <c r="B67" s="5">
        <f t="shared" si="1"/>
        <v>27484</v>
      </c>
      <c r="C67" s="6">
        <v>5.3550000000000007E-2</v>
      </c>
      <c r="D67" s="6">
        <v>5.6260000000000004E-2</v>
      </c>
      <c r="E67" s="6">
        <v>5.8819999999999997E-2</v>
      </c>
      <c r="F67" s="6">
        <v>6.1969999999999997E-2</v>
      </c>
      <c r="G67" s="6">
        <v>6.6430000000000003E-2</v>
      </c>
      <c r="H67" s="6">
        <v>6.966E-2</v>
      </c>
      <c r="I67" s="6">
        <v>7.3259999999999992E-2</v>
      </c>
      <c r="J67" s="6">
        <v>7.6289999999999997E-2</v>
      </c>
      <c r="K67" s="6">
        <v>7.780999999999999E-2</v>
      </c>
      <c r="L67" s="6">
        <v>7.8320000000000001E-2</v>
      </c>
    </row>
    <row r="68" spans="1:12" x14ac:dyDescent="0.3">
      <c r="A68" s="4">
        <v>27514</v>
      </c>
      <c r="B68" s="5">
        <f t="shared" si="1"/>
        <v>27514</v>
      </c>
      <c r="C68" s="6">
        <v>5.1189999999999999E-2</v>
      </c>
      <c r="D68" s="6">
        <v>5.6329999999999998E-2</v>
      </c>
      <c r="E68" s="6">
        <v>6.0999999999999999E-2</v>
      </c>
      <c r="F68" s="6">
        <v>6.7409999999999998E-2</v>
      </c>
      <c r="G68" s="6">
        <v>7.3609999999999995E-2</v>
      </c>
      <c r="H68" s="6">
        <v>7.6060000000000003E-2</v>
      </c>
      <c r="I68" s="6">
        <v>7.8030000000000002E-2</v>
      </c>
      <c r="J68" s="6">
        <v>7.9519999999999993E-2</v>
      </c>
      <c r="K68" s="6">
        <v>8.0259999999999998E-2</v>
      </c>
      <c r="L68" s="6">
        <v>8.0500000000000002E-2</v>
      </c>
    </row>
    <row r="69" spans="1:12" x14ac:dyDescent="0.3">
      <c r="A69" s="4">
        <v>27544</v>
      </c>
      <c r="B69" s="5">
        <f t="shared" ref="B69:B132" si="2">A69</f>
        <v>27544</v>
      </c>
      <c r="C69" s="6">
        <v>4.9230000000000003E-2</v>
      </c>
      <c r="D69" s="6">
        <v>5.2639999999999999E-2</v>
      </c>
      <c r="E69" s="6">
        <v>5.5820000000000002E-2</v>
      </c>
      <c r="F69" s="6">
        <v>6.0519999999999997E-2</v>
      </c>
      <c r="G69" s="6">
        <v>6.7299999999999999E-2</v>
      </c>
      <c r="H69" s="6">
        <v>7.1070000000000008E-2</v>
      </c>
      <c r="I69" s="6">
        <v>7.4480000000000005E-2</v>
      </c>
      <c r="J69" s="6">
        <v>7.707E-2</v>
      </c>
      <c r="K69" s="6">
        <v>7.8369999999999995E-2</v>
      </c>
      <c r="L69" s="6">
        <v>7.8799999999999995E-2</v>
      </c>
    </row>
    <row r="70" spans="1:12" x14ac:dyDescent="0.3">
      <c r="A70" s="4">
        <v>27575</v>
      </c>
      <c r="B70" s="5">
        <f t="shared" si="2"/>
        <v>27575</v>
      </c>
      <c r="C70" s="6">
        <v>5.6169999999999998E-2</v>
      </c>
      <c r="D70" s="6">
        <v>6.0299999999999999E-2</v>
      </c>
      <c r="E70" s="6">
        <v>6.3269999999999993E-2</v>
      </c>
      <c r="F70" s="6">
        <v>6.6869999999999999E-2</v>
      </c>
      <c r="G70" s="6">
        <v>7.107999999999999E-2</v>
      </c>
      <c r="H70" s="6">
        <v>7.3040000000000008E-2</v>
      </c>
      <c r="I70" s="6">
        <v>7.4679999999999996E-2</v>
      </c>
      <c r="J70" s="6">
        <v>7.5910000000000005E-2</v>
      </c>
      <c r="K70" s="6">
        <v>7.6530000000000001E-2</v>
      </c>
      <c r="L70" s="6">
        <v>7.6730000000000007E-2</v>
      </c>
    </row>
    <row r="71" spans="1:12" x14ac:dyDescent="0.3">
      <c r="A71" s="4">
        <v>27606</v>
      </c>
      <c r="B71" s="5">
        <f t="shared" si="2"/>
        <v>27606</v>
      </c>
      <c r="C71" s="6">
        <v>5.8810000000000001E-2</v>
      </c>
      <c r="D71" s="6">
        <v>6.3570000000000002E-2</v>
      </c>
      <c r="E71" s="6">
        <v>6.7960000000000007E-2</v>
      </c>
      <c r="F71" s="6">
        <v>7.2160000000000002E-2</v>
      </c>
      <c r="G71" s="6">
        <v>7.4880000000000002E-2</v>
      </c>
      <c r="H71" s="6">
        <v>7.5819999999999999E-2</v>
      </c>
      <c r="I71" s="6">
        <v>7.6580000000000009E-2</v>
      </c>
      <c r="J71" s="6">
        <v>7.714E-2</v>
      </c>
      <c r="K71" s="6">
        <v>7.7420000000000003E-2</v>
      </c>
      <c r="L71" s="6">
        <v>7.7519999999999992E-2</v>
      </c>
    </row>
    <row r="72" spans="1:12" x14ac:dyDescent="0.3">
      <c r="A72" s="4">
        <v>27635</v>
      </c>
      <c r="B72" s="5">
        <f t="shared" si="2"/>
        <v>27635</v>
      </c>
      <c r="C72" s="6">
        <v>5.8760000000000007E-2</v>
      </c>
      <c r="D72" s="6">
        <v>6.5329999999999999E-2</v>
      </c>
      <c r="E72" s="6">
        <v>7.016E-2</v>
      </c>
      <c r="F72" s="6">
        <v>7.3620000000000005E-2</v>
      </c>
      <c r="G72" s="6">
        <v>7.6100000000000001E-2</v>
      </c>
      <c r="H72" s="6">
        <v>7.7429999999999999E-2</v>
      </c>
      <c r="I72" s="6">
        <v>7.8730000000000008E-2</v>
      </c>
      <c r="J72" s="6">
        <v>7.9750000000000001E-2</v>
      </c>
      <c r="K72" s="6">
        <v>8.0259999999999998E-2</v>
      </c>
      <c r="L72" s="6">
        <v>8.0429999999999988E-2</v>
      </c>
    </row>
    <row r="73" spans="1:12" x14ac:dyDescent="0.3">
      <c r="A73" s="4">
        <v>27667</v>
      </c>
      <c r="B73" s="5">
        <f t="shared" si="2"/>
        <v>27667</v>
      </c>
      <c r="C73" s="6">
        <v>6.2549999999999994E-2</v>
      </c>
      <c r="D73" s="6">
        <v>6.7309999999999995E-2</v>
      </c>
      <c r="E73" s="6">
        <v>7.1569999999999995E-2</v>
      </c>
      <c r="F73" s="6">
        <v>7.5759999999999994E-2</v>
      </c>
      <c r="G73" s="6">
        <v>7.8949999999999992E-2</v>
      </c>
      <c r="H73" s="6">
        <v>8.0199999999999994E-2</v>
      </c>
      <c r="I73" s="6">
        <v>8.1229999999999997E-2</v>
      </c>
      <c r="J73" s="6">
        <v>8.199999999999999E-2</v>
      </c>
      <c r="K73" s="6">
        <v>8.2390000000000005E-2</v>
      </c>
      <c r="L73" s="6">
        <v>8.252000000000001E-2</v>
      </c>
    </row>
    <row r="74" spans="1:12" x14ac:dyDescent="0.3">
      <c r="A74" s="4">
        <v>27698</v>
      </c>
      <c r="B74" s="5">
        <f t="shared" si="2"/>
        <v>27698</v>
      </c>
      <c r="C74" s="6">
        <v>5.2150000000000002E-2</v>
      </c>
      <c r="D74" s="6">
        <v>5.6120000000000003E-2</v>
      </c>
      <c r="E74" s="6">
        <v>5.8259999999999999E-2</v>
      </c>
      <c r="F74" s="6">
        <v>6.2260000000000003E-2</v>
      </c>
      <c r="G74" s="6">
        <v>6.8929999999999991E-2</v>
      </c>
      <c r="H74" s="6">
        <v>7.2359999999999994E-2</v>
      </c>
      <c r="I74" s="6">
        <v>7.5289999999999996E-2</v>
      </c>
      <c r="J74" s="6">
        <v>7.7499999999999999E-2</v>
      </c>
      <c r="K74" s="6">
        <v>7.8600000000000003E-2</v>
      </c>
      <c r="L74" s="6">
        <v>7.8969999999999999E-2</v>
      </c>
    </row>
    <row r="75" spans="1:12" x14ac:dyDescent="0.3">
      <c r="A75" s="4">
        <v>27726</v>
      </c>
      <c r="B75" s="5">
        <f t="shared" si="2"/>
        <v>27726</v>
      </c>
      <c r="C75" s="6">
        <v>5.0880000000000002E-2</v>
      </c>
      <c r="D75" s="6">
        <v>5.6809999999999999E-2</v>
      </c>
      <c r="E75" s="6">
        <v>6.1100000000000002E-2</v>
      </c>
      <c r="F75" s="6">
        <v>6.5500000000000003E-2</v>
      </c>
      <c r="G75" s="6">
        <v>7.0989999999999998E-2</v>
      </c>
      <c r="H75" s="6">
        <v>7.4120000000000005E-2</v>
      </c>
      <c r="I75" s="6">
        <v>7.7020000000000005E-2</v>
      </c>
      <c r="J75" s="6">
        <v>7.9250000000000001E-2</v>
      </c>
      <c r="K75" s="6">
        <v>8.0360000000000001E-2</v>
      </c>
      <c r="L75" s="6">
        <v>8.0739999999999992E-2</v>
      </c>
    </row>
    <row r="76" spans="1:12" x14ac:dyDescent="0.3">
      <c r="A76" s="4">
        <v>27759</v>
      </c>
      <c r="B76" s="5">
        <f t="shared" si="2"/>
        <v>27759</v>
      </c>
      <c r="C76" s="6">
        <v>5.0170000000000006E-2</v>
      </c>
      <c r="D76" s="6">
        <v>5.2779999999999994E-2</v>
      </c>
      <c r="E76" s="6">
        <v>5.6009999999999997E-2</v>
      </c>
      <c r="F76" s="6">
        <v>6.08E-2</v>
      </c>
      <c r="G76" s="6">
        <v>6.6519999999999996E-2</v>
      </c>
      <c r="H76" s="6">
        <v>6.9830000000000003E-2</v>
      </c>
      <c r="I76" s="6">
        <v>7.3529999999999998E-2</v>
      </c>
      <c r="J76" s="6">
        <v>7.7130000000000004E-2</v>
      </c>
      <c r="K76" s="6">
        <v>7.9070000000000001E-2</v>
      </c>
      <c r="L76" s="6">
        <v>7.9719999999999999E-2</v>
      </c>
    </row>
    <row r="77" spans="1:12" x14ac:dyDescent="0.3">
      <c r="A77" s="4">
        <v>27789</v>
      </c>
      <c r="B77" s="5">
        <f t="shared" si="2"/>
        <v>27789</v>
      </c>
      <c r="C77" s="6">
        <v>4.437E-2</v>
      </c>
      <c r="D77" s="6">
        <v>4.7859999999999993E-2</v>
      </c>
      <c r="E77" s="6">
        <v>5.0890000000000005E-2</v>
      </c>
      <c r="F77" s="6">
        <v>5.5510000000000004E-2</v>
      </c>
      <c r="G77" s="6">
        <v>6.3479999999999995E-2</v>
      </c>
      <c r="H77" s="6">
        <v>6.863000000000001E-2</v>
      </c>
      <c r="I77" s="6">
        <v>7.3620000000000005E-2</v>
      </c>
      <c r="J77" s="6">
        <v>7.7510000000000009E-2</v>
      </c>
      <c r="K77" s="6">
        <v>7.9450000000000007E-2</v>
      </c>
      <c r="L77" s="6">
        <v>8.0100000000000005E-2</v>
      </c>
    </row>
    <row r="78" spans="1:12" x14ac:dyDescent="0.3">
      <c r="A78" s="4">
        <v>27817</v>
      </c>
      <c r="B78" s="5">
        <f t="shared" si="2"/>
        <v>27817</v>
      </c>
      <c r="C78" s="6">
        <v>4.6269999999999999E-2</v>
      </c>
      <c r="D78" s="6">
        <v>5.1040000000000002E-2</v>
      </c>
      <c r="E78" s="6">
        <v>5.5629999999999999E-2</v>
      </c>
      <c r="F78" s="6">
        <v>6.0899999999999996E-2</v>
      </c>
      <c r="G78" s="6">
        <v>6.6669999999999993E-2</v>
      </c>
      <c r="H78" s="6">
        <v>7.0099999999999996E-2</v>
      </c>
      <c r="I78" s="6">
        <v>7.3620000000000005E-2</v>
      </c>
      <c r="J78" s="6">
        <v>7.646E-2</v>
      </c>
      <c r="K78" s="6">
        <v>7.7890000000000001E-2</v>
      </c>
      <c r="L78" s="6">
        <v>7.8359999999999999E-2</v>
      </c>
    </row>
    <row r="79" spans="1:12" x14ac:dyDescent="0.3">
      <c r="A79" s="4">
        <v>27850</v>
      </c>
      <c r="B79" s="5">
        <f t="shared" si="2"/>
        <v>27850</v>
      </c>
      <c r="C79" s="6">
        <v>4.7100000000000003E-2</v>
      </c>
      <c r="D79" s="6">
        <v>5.0540000000000002E-2</v>
      </c>
      <c r="E79" s="6">
        <v>5.4480000000000001E-2</v>
      </c>
      <c r="F79" s="6">
        <v>5.9859999999999997E-2</v>
      </c>
      <c r="G79" s="6">
        <v>6.5949999999999995E-2</v>
      </c>
      <c r="H79" s="6">
        <v>6.9279999999999994E-2</v>
      </c>
      <c r="I79" s="6">
        <v>7.2550000000000003E-2</v>
      </c>
      <c r="J79" s="6">
        <v>7.5160000000000005E-2</v>
      </c>
      <c r="K79" s="6">
        <v>7.6469999999999996E-2</v>
      </c>
      <c r="L79" s="6">
        <v>7.690000000000001E-2</v>
      </c>
    </row>
    <row r="80" spans="1:12" x14ac:dyDescent="0.3">
      <c r="A80" s="4">
        <v>27880</v>
      </c>
      <c r="B80" s="5">
        <f t="shared" si="2"/>
        <v>27880</v>
      </c>
      <c r="C80" s="6">
        <v>4.6079999999999996E-2</v>
      </c>
      <c r="D80" s="6">
        <v>4.9729999999999996E-2</v>
      </c>
      <c r="E80" s="6">
        <v>5.3949999999999998E-2</v>
      </c>
      <c r="F80" s="6">
        <v>5.9589999999999997E-2</v>
      </c>
      <c r="G80" s="6">
        <v>6.5419999999999992E-2</v>
      </c>
      <c r="H80" s="6">
        <v>6.8510000000000001E-2</v>
      </c>
      <c r="I80" s="6">
        <v>7.1989999999999998E-2</v>
      </c>
      <c r="J80" s="6">
        <v>7.5459999999999999E-2</v>
      </c>
      <c r="K80" s="6">
        <v>7.7350000000000002E-2</v>
      </c>
      <c r="L80" s="6">
        <v>7.7979999999999994E-2</v>
      </c>
    </row>
    <row r="81" spans="1:12" x14ac:dyDescent="0.3">
      <c r="A81" s="4">
        <v>27908</v>
      </c>
      <c r="B81" s="5">
        <f t="shared" si="2"/>
        <v>27908</v>
      </c>
      <c r="C81" s="6">
        <v>5.2300000000000006E-2</v>
      </c>
      <c r="D81" s="6">
        <v>5.6169999999999998E-2</v>
      </c>
      <c r="E81" s="6">
        <v>6.0599999999999994E-2</v>
      </c>
      <c r="F81" s="6">
        <v>6.6310000000000008E-2</v>
      </c>
      <c r="G81" s="6">
        <v>7.1660000000000001E-2</v>
      </c>
      <c r="H81" s="6">
        <v>7.4009999999999992E-2</v>
      </c>
      <c r="I81" s="6">
        <v>7.6139999999999999E-2</v>
      </c>
      <c r="J81" s="6">
        <v>7.7890000000000001E-2</v>
      </c>
      <c r="K81" s="6">
        <v>7.8789999999999999E-2</v>
      </c>
      <c r="L81" s="6">
        <v>7.9089999999999994E-2</v>
      </c>
    </row>
    <row r="82" spans="1:12" x14ac:dyDescent="0.3">
      <c r="A82" s="4">
        <v>27941</v>
      </c>
      <c r="B82" s="5">
        <f t="shared" si="2"/>
        <v>27941</v>
      </c>
      <c r="C82" s="6">
        <v>5.1980000000000005E-2</v>
      </c>
      <c r="D82" s="6">
        <v>5.5140000000000002E-2</v>
      </c>
      <c r="E82" s="6">
        <v>5.8700000000000002E-2</v>
      </c>
      <c r="F82" s="6">
        <v>6.3380000000000006E-2</v>
      </c>
      <c r="G82" s="6">
        <v>6.8409999999999999E-2</v>
      </c>
      <c r="H82" s="6">
        <v>7.1220000000000006E-2</v>
      </c>
      <c r="I82" s="6">
        <v>7.4230000000000004E-2</v>
      </c>
      <c r="J82" s="6">
        <v>7.6859999999999998E-2</v>
      </c>
      <c r="K82" s="6">
        <v>7.8189999999999996E-2</v>
      </c>
      <c r="L82" s="6">
        <v>7.8640000000000002E-2</v>
      </c>
    </row>
    <row r="83" spans="1:12" x14ac:dyDescent="0.3">
      <c r="A83" s="4">
        <v>27971</v>
      </c>
      <c r="B83" s="5">
        <f t="shared" si="2"/>
        <v>27971</v>
      </c>
      <c r="C83" s="6">
        <v>4.9950000000000001E-2</v>
      </c>
      <c r="D83" s="6">
        <v>5.2649999999999995E-2</v>
      </c>
      <c r="E83" s="6">
        <v>5.5930000000000001E-2</v>
      </c>
      <c r="F83" s="6">
        <v>6.0670000000000002E-2</v>
      </c>
      <c r="G83" s="6">
        <v>6.6310000000000008E-2</v>
      </c>
      <c r="H83" s="6">
        <v>6.9589999999999999E-2</v>
      </c>
      <c r="I83" s="6">
        <v>7.3220000000000007E-2</v>
      </c>
      <c r="J83" s="6">
        <v>7.6499999999999999E-2</v>
      </c>
      <c r="K83" s="6">
        <v>7.8200000000000006E-2</v>
      </c>
      <c r="L83" s="6">
        <v>7.8759999999999997E-2</v>
      </c>
    </row>
    <row r="84" spans="1:12" x14ac:dyDescent="0.3">
      <c r="A84" s="4">
        <v>28003</v>
      </c>
      <c r="B84" s="5">
        <f t="shared" si="2"/>
        <v>28003</v>
      </c>
      <c r="C84" s="6">
        <v>4.9560000000000007E-2</v>
      </c>
      <c r="D84" s="6">
        <v>5.1799999999999999E-2</v>
      </c>
      <c r="E84" s="6">
        <v>5.4610000000000006E-2</v>
      </c>
      <c r="F84" s="6">
        <v>5.8869999999999999E-2</v>
      </c>
      <c r="G84" s="6">
        <v>6.4189999999999997E-2</v>
      </c>
      <c r="H84" s="6">
        <v>6.7449999999999996E-2</v>
      </c>
      <c r="I84" s="6">
        <v>7.1379999999999999E-2</v>
      </c>
      <c r="J84" s="6">
        <v>7.5600000000000001E-2</v>
      </c>
      <c r="K84" s="6">
        <v>7.8E-2</v>
      </c>
      <c r="L84" s="6">
        <v>7.8799999999999995E-2</v>
      </c>
    </row>
    <row r="85" spans="1:12" x14ac:dyDescent="0.3">
      <c r="A85" s="4">
        <v>28033</v>
      </c>
      <c r="B85" s="5">
        <f t="shared" si="2"/>
        <v>28033</v>
      </c>
      <c r="C85" s="6">
        <v>5.0290000000000001E-2</v>
      </c>
      <c r="D85" s="6">
        <v>5.203E-2</v>
      </c>
      <c r="E85" s="6">
        <v>5.4179999999999999E-2</v>
      </c>
      <c r="F85" s="6">
        <v>5.7489999999999999E-2</v>
      </c>
      <c r="G85" s="6">
        <v>6.2149999999999997E-2</v>
      </c>
      <c r="H85" s="6">
        <v>6.5540000000000001E-2</v>
      </c>
      <c r="I85" s="6">
        <v>6.9989999999999997E-2</v>
      </c>
      <c r="J85" s="6">
        <v>7.4529999999999999E-2</v>
      </c>
      <c r="K85" s="6">
        <v>7.6950000000000005E-2</v>
      </c>
      <c r="L85" s="6">
        <v>7.7759999999999996E-2</v>
      </c>
    </row>
    <row r="86" spans="1:12" x14ac:dyDescent="0.3">
      <c r="A86" s="4">
        <v>28062</v>
      </c>
      <c r="B86" s="5">
        <f t="shared" si="2"/>
        <v>28062</v>
      </c>
      <c r="C86" s="6">
        <v>4.7409999999999994E-2</v>
      </c>
      <c r="D86" s="6">
        <v>4.9340000000000002E-2</v>
      </c>
      <c r="E86" s="6">
        <v>5.1689999999999993E-2</v>
      </c>
      <c r="F86" s="6">
        <v>5.5170000000000004E-2</v>
      </c>
      <c r="G86" s="6">
        <v>5.9679999999999997E-2</v>
      </c>
      <c r="H86" s="6">
        <v>6.2920000000000004E-2</v>
      </c>
      <c r="I86" s="6">
        <v>6.7720000000000002E-2</v>
      </c>
      <c r="J86" s="6">
        <v>7.3950000000000002E-2</v>
      </c>
      <c r="K86" s="6">
        <v>7.7740000000000004E-2</v>
      </c>
      <c r="L86" s="6">
        <v>7.9020000000000007E-2</v>
      </c>
    </row>
    <row r="87" spans="1:12" x14ac:dyDescent="0.3">
      <c r="A87" s="4">
        <v>28094</v>
      </c>
      <c r="B87" s="5">
        <f t="shared" si="2"/>
        <v>28094</v>
      </c>
      <c r="C87" s="6">
        <v>4.3909999999999998E-2</v>
      </c>
      <c r="D87" s="6">
        <v>4.5190000000000001E-2</v>
      </c>
      <c r="E87" s="6">
        <v>4.6849999999999996E-2</v>
      </c>
      <c r="F87" s="6">
        <v>4.9530000000000005E-2</v>
      </c>
      <c r="G87" s="6">
        <v>5.3440000000000001E-2</v>
      </c>
      <c r="H87" s="6">
        <v>5.6479999999999995E-2</v>
      </c>
      <c r="I87" s="6">
        <v>6.1519999999999998E-2</v>
      </c>
      <c r="J87" s="6">
        <v>6.9870000000000002E-2</v>
      </c>
      <c r="K87" s="6">
        <v>7.6350000000000001E-2</v>
      </c>
      <c r="L87" s="6">
        <v>7.8640000000000002E-2</v>
      </c>
    </row>
    <row r="88" spans="1:12" x14ac:dyDescent="0.3">
      <c r="A88" s="4">
        <v>28125</v>
      </c>
      <c r="B88" s="5">
        <f t="shared" si="2"/>
        <v>28125</v>
      </c>
      <c r="C88" s="6">
        <v>4.3090000000000003E-2</v>
      </c>
      <c r="D88" s="6">
        <v>4.4359999999999997E-2</v>
      </c>
      <c r="E88" s="6">
        <v>4.6050000000000008E-2</v>
      </c>
      <c r="F88" s="6">
        <v>4.888E-2</v>
      </c>
      <c r="G88" s="6">
        <v>5.3259999999999995E-2</v>
      </c>
      <c r="H88" s="6">
        <v>5.6689999999999997E-2</v>
      </c>
      <c r="I88" s="6">
        <v>6.1620000000000001E-2</v>
      </c>
      <c r="J88" s="6">
        <v>6.7460000000000006E-2</v>
      </c>
      <c r="K88" s="6">
        <v>7.0819999999999994E-2</v>
      </c>
      <c r="L88" s="6">
        <v>7.1940000000000004E-2</v>
      </c>
    </row>
    <row r="89" spans="1:12" x14ac:dyDescent="0.3">
      <c r="A89" s="4">
        <v>28156</v>
      </c>
      <c r="B89" s="5">
        <f t="shared" si="2"/>
        <v>28156</v>
      </c>
      <c r="C89" s="6">
        <v>4.5199999999999997E-2</v>
      </c>
      <c r="D89" s="6">
        <v>4.8079999999999998E-2</v>
      </c>
      <c r="E89" s="6">
        <v>5.1390000000000005E-2</v>
      </c>
      <c r="F89" s="6">
        <v>5.5910000000000001E-2</v>
      </c>
      <c r="G89" s="6">
        <v>6.1260000000000002E-2</v>
      </c>
      <c r="H89" s="6">
        <v>6.4649999999999999E-2</v>
      </c>
      <c r="I89" s="6">
        <v>6.8739999999999996E-2</v>
      </c>
      <c r="J89" s="6">
        <v>7.263E-2</v>
      </c>
      <c r="K89" s="6">
        <v>7.4660000000000004E-2</v>
      </c>
      <c r="L89" s="6">
        <v>7.5340000000000004E-2</v>
      </c>
    </row>
    <row r="90" spans="1:12" x14ac:dyDescent="0.3">
      <c r="A90" s="4">
        <v>28184</v>
      </c>
      <c r="B90" s="5">
        <f t="shared" si="2"/>
        <v>28184</v>
      </c>
      <c r="C90" s="6">
        <v>4.4979999999999999E-2</v>
      </c>
      <c r="D90" s="6">
        <v>4.7830000000000004E-2</v>
      </c>
      <c r="E90" s="6">
        <v>5.0810000000000001E-2</v>
      </c>
      <c r="F90" s="6">
        <v>5.484E-2</v>
      </c>
      <c r="G90" s="6">
        <v>6.055E-2</v>
      </c>
      <c r="H90" s="6">
        <v>6.4549999999999996E-2</v>
      </c>
      <c r="I90" s="6">
        <v>6.9000000000000006E-2</v>
      </c>
      <c r="J90" s="6">
        <v>7.2759999999999991E-2</v>
      </c>
      <c r="K90" s="6">
        <v>7.4660000000000004E-2</v>
      </c>
      <c r="L90" s="6">
        <v>7.5289999999999996E-2</v>
      </c>
    </row>
    <row r="91" spans="1:12" x14ac:dyDescent="0.3">
      <c r="A91" s="4">
        <v>28215</v>
      </c>
      <c r="B91" s="5">
        <f t="shared" si="2"/>
        <v>28215</v>
      </c>
      <c r="C91" s="6">
        <v>4.4660000000000005E-2</v>
      </c>
      <c r="D91" s="6">
        <v>4.6630000000000005E-2</v>
      </c>
      <c r="E91" s="6">
        <v>4.9200000000000001E-2</v>
      </c>
      <c r="F91" s="6">
        <v>5.3490000000000003E-2</v>
      </c>
      <c r="G91" s="6">
        <v>5.9740000000000001E-2</v>
      </c>
      <c r="H91" s="6">
        <v>6.386E-2</v>
      </c>
      <c r="I91" s="6">
        <v>6.8339999999999998E-2</v>
      </c>
      <c r="J91" s="6">
        <v>7.214000000000001E-2</v>
      </c>
      <c r="K91" s="6">
        <v>7.4050000000000005E-2</v>
      </c>
      <c r="L91" s="6">
        <v>7.4690000000000006E-2</v>
      </c>
    </row>
    <row r="92" spans="1:12" x14ac:dyDescent="0.3">
      <c r="A92" s="4">
        <v>28244</v>
      </c>
      <c r="B92" s="5">
        <f t="shared" si="2"/>
        <v>28244</v>
      </c>
      <c r="C92" s="6">
        <v>4.3240000000000001E-2</v>
      </c>
      <c r="D92" s="6">
        <v>4.6829999999999997E-2</v>
      </c>
      <c r="E92" s="6">
        <v>5.0490000000000007E-2</v>
      </c>
      <c r="F92" s="6">
        <v>5.4909999999999994E-2</v>
      </c>
      <c r="G92" s="6">
        <v>6.0179999999999997E-2</v>
      </c>
      <c r="H92" s="6">
        <v>6.3920000000000005E-2</v>
      </c>
      <c r="I92" s="6">
        <v>6.8580000000000002E-2</v>
      </c>
      <c r="J92" s="6">
        <v>7.2929999999999995E-2</v>
      </c>
      <c r="K92" s="6">
        <v>7.5160000000000005E-2</v>
      </c>
      <c r="L92" s="6">
        <v>7.5910000000000005E-2</v>
      </c>
    </row>
    <row r="93" spans="1:12" x14ac:dyDescent="0.3">
      <c r="A93" s="4">
        <v>28276</v>
      </c>
      <c r="B93" s="5">
        <f t="shared" si="2"/>
        <v>28276</v>
      </c>
      <c r="C93" s="6">
        <v>4.8529999999999997E-2</v>
      </c>
      <c r="D93" s="6">
        <v>5.1020000000000003E-2</v>
      </c>
      <c r="E93" s="6">
        <v>5.3609999999999998E-2</v>
      </c>
      <c r="F93" s="6">
        <v>5.6840000000000002E-2</v>
      </c>
      <c r="G93" s="6">
        <v>6.0890000000000007E-2</v>
      </c>
      <c r="H93" s="6">
        <v>6.3930000000000001E-2</v>
      </c>
      <c r="I93" s="6">
        <v>6.7889999999999992E-2</v>
      </c>
      <c r="J93" s="6">
        <v>7.1719999999999992E-2</v>
      </c>
      <c r="K93" s="6">
        <v>7.3700000000000002E-2</v>
      </c>
      <c r="L93" s="6">
        <v>7.4359999999999996E-2</v>
      </c>
    </row>
    <row r="94" spans="1:12" x14ac:dyDescent="0.3">
      <c r="A94" s="4">
        <v>28306</v>
      </c>
      <c r="B94" s="5">
        <f t="shared" si="2"/>
        <v>28306</v>
      </c>
      <c r="C94" s="6">
        <v>4.8730000000000002E-2</v>
      </c>
      <c r="D94" s="6">
        <v>5.0919999999999993E-2</v>
      </c>
      <c r="E94" s="6">
        <v>5.3179999999999998E-2</v>
      </c>
      <c r="F94" s="6">
        <v>5.5980000000000002E-2</v>
      </c>
      <c r="G94" s="6">
        <v>5.953E-2</v>
      </c>
      <c r="H94" s="6">
        <v>6.2329999999999997E-2</v>
      </c>
      <c r="I94" s="6">
        <v>6.6210000000000005E-2</v>
      </c>
      <c r="J94" s="6">
        <v>7.017000000000001E-2</v>
      </c>
      <c r="K94" s="6">
        <v>7.2260000000000005E-2</v>
      </c>
      <c r="L94" s="6">
        <v>7.2950000000000001E-2</v>
      </c>
    </row>
    <row r="95" spans="1:12" x14ac:dyDescent="0.3">
      <c r="A95" s="4">
        <v>28335</v>
      </c>
      <c r="B95" s="5">
        <f t="shared" si="2"/>
        <v>28335</v>
      </c>
      <c r="C95" s="6">
        <v>5.2560000000000003E-2</v>
      </c>
      <c r="D95" s="6">
        <v>5.5300000000000002E-2</v>
      </c>
      <c r="E95" s="6">
        <v>5.7930000000000002E-2</v>
      </c>
      <c r="F95" s="6">
        <v>6.0730000000000006E-2</v>
      </c>
      <c r="G95" s="6">
        <v>6.3700000000000007E-2</v>
      </c>
      <c r="H95" s="6">
        <v>6.5990000000000007E-2</v>
      </c>
      <c r="I95" s="6">
        <v>6.9269999999999998E-2</v>
      </c>
      <c r="J95" s="6">
        <v>7.2720000000000007E-2</v>
      </c>
      <c r="K95" s="6">
        <v>7.4560000000000001E-2</v>
      </c>
      <c r="L95" s="6">
        <v>7.5170000000000001E-2</v>
      </c>
    </row>
    <row r="96" spans="1:12" x14ac:dyDescent="0.3">
      <c r="A96" s="4">
        <v>28368</v>
      </c>
      <c r="B96" s="5">
        <f t="shared" si="2"/>
        <v>28368</v>
      </c>
      <c r="C96" s="6">
        <v>5.2539999999999996E-2</v>
      </c>
      <c r="D96" s="6">
        <v>5.6559999999999999E-2</v>
      </c>
      <c r="E96" s="6">
        <v>5.9679999999999997E-2</v>
      </c>
      <c r="F96" s="6">
        <v>6.2080000000000003E-2</v>
      </c>
      <c r="G96" s="6">
        <v>6.4160000000000009E-2</v>
      </c>
      <c r="H96" s="6">
        <v>6.5960000000000005E-2</v>
      </c>
      <c r="I96" s="6">
        <v>6.8639999999999993E-2</v>
      </c>
      <c r="J96" s="6">
        <v>7.1440000000000003E-2</v>
      </c>
      <c r="K96" s="6">
        <v>7.2910000000000003E-2</v>
      </c>
      <c r="L96" s="6">
        <v>7.3410000000000003E-2</v>
      </c>
    </row>
    <row r="97" spans="1:12" x14ac:dyDescent="0.3">
      <c r="A97" s="4">
        <v>28398</v>
      </c>
      <c r="B97" s="5">
        <f t="shared" si="2"/>
        <v>28398</v>
      </c>
      <c r="C97" s="6">
        <v>5.7350000000000005E-2</v>
      </c>
      <c r="D97" s="6">
        <v>6.0639999999999999E-2</v>
      </c>
      <c r="E97" s="6">
        <v>6.3129999999999992E-2</v>
      </c>
      <c r="F97" s="6">
        <v>6.4960000000000004E-2</v>
      </c>
      <c r="G97" s="6">
        <v>6.6519999999999996E-2</v>
      </c>
      <c r="H97" s="6">
        <v>6.7889999999999992E-2</v>
      </c>
      <c r="I97" s="6">
        <v>6.9970000000000004E-2</v>
      </c>
      <c r="J97" s="6">
        <v>7.2160000000000002E-2</v>
      </c>
      <c r="K97" s="6">
        <v>7.331E-2</v>
      </c>
      <c r="L97" s="6">
        <v>7.3700000000000002E-2</v>
      </c>
    </row>
    <row r="98" spans="1:12" x14ac:dyDescent="0.3">
      <c r="A98" s="4">
        <v>28429</v>
      </c>
      <c r="B98" s="5">
        <f t="shared" si="2"/>
        <v>28429</v>
      </c>
      <c r="C98" s="6">
        <v>5.74E-2</v>
      </c>
      <c r="D98" s="6">
        <v>6.2140000000000001E-2</v>
      </c>
      <c r="E98" s="6">
        <v>6.5439999999999998E-2</v>
      </c>
      <c r="F98" s="6">
        <v>6.7909999999999998E-2</v>
      </c>
      <c r="G98" s="6">
        <v>7.0029999999999995E-2</v>
      </c>
      <c r="H98" s="6">
        <v>7.1309999999999998E-2</v>
      </c>
      <c r="I98" s="6">
        <v>7.2669999999999998E-2</v>
      </c>
      <c r="J98" s="6">
        <v>7.3779999999999998E-2</v>
      </c>
      <c r="K98" s="6">
        <v>7.4340000000000003E-2</v>
      </c>
      <c r="L98" s="6">
        <v>7.4529999999999999E-2</v>
      </c>
    </row>
    <row r="99" spans="1:12" x14ac:dyDescent="0.3">
      <c r="A99" s="4">
        <v>28459</v>
      </c>
      <c r="B99" s="5">
        <f t="shared" si="2"/>
        <v>28459</v>
      </c>
      <c r="C99" s="6">
        <v>5.577E-2</v>
      </c>
      <c r="D99" s="6">
        <v>6.1940000000000002E-2</v>
      </c>
      <c r="E99" s="6">
        <v>6.5419999999999992E-2</v>
      </c>
      <c r="F99" s="6">
        <v>6.7390000000000005E-2</v>
      </c>
      <c r="G99" s="6">
        <v>6.9070000000000006E-2</v>
      </c>
      <c r="H99" s="6">
        <v>7.0400000000000004E-2</v>
      </c>
      <c r="I99" s="6">
        <v>7.2050000000000003E-2</v>
      </c>
      <c r="J99" s="6">
        <v>7.3550000000000004E-2</v>
      </c>
      <c r="K99" s="6">
        <v>7.4310000000000001E-2</v>
      </c>
      <c r="L99" s="6">
        <v>7.4560000000000001E-2</v>
      </c>
    </row>
    <row r="100" spans="1:12" x14ac:dyDescent="0.3">
      <c r="A100" s="4">
        <v>28489</v>
      </c>
      <c r="B100" s="5">
        <f t="shared" si="2"/>
        <v>28489</v>
      </c>
      <c r="C100" s="6">
        <v>5.7069999999999996E-2</v>
      </c>
      <c r="D100" s="6">
        <v>6.2759999999999996E-2</v>
      </c>
      <c r="E100" s="6">
        <v>6.6239999999999993E-2</v>
      </c>
      <c r="F100" s="6">
        <v>6.8440000000000001E-2</v>
      </c>
      <c r="G100" s="6">
        <v>7.0559999999999998E-2</v>
      </c>
      <c r="H100" s="6">
        <v>7.2270000000000001E-2</v>
      </c>
      <c r="I100" s="6">
        <v>7.4380000000000002E-2</v>
      </c>
      <c r="J100" s="6">
        <v>7.6270000000000004E-2</v>
      </c>
      <c r="K100" s="6">
        <v>7.7220000000000011E-2</v>
      </c>
      <c r="L100" s="6">
        <v>7.7539999999999998E-2</v>
      </c>
    </row>
    <row r="101" spans="1:12" x14ac:dyDescent="0.3">
      <c r="A101" s="4">
        <v>28521</v>
      </c>
      <c r="B101" s="5">
        <f t="shared" si="2"/>
        <v>28521</v>
      </c>
      <c r="C101" s="6">
        <v>6.0229999999999999E-2</v>
      </c>
      <c r="D101" s="6">
        <v>6.5250000000000002E-2</v>
      </c>
      <c r="E101" s="6">
        <v>6.8739999999999996E-2</v>
      </c>
      <c r="F101" s="6">
        <v>7.1010000000000004E-2</v>
      </c>
      <c r="G101" s="6">
        <v>7.2639999999999996E-2</v>
      </c>
      <c r="H101" s="6">
        <v>7.4039999999999995E-2</v>
      </c>
      <c r="I101" s="6">
        <v>7.6179999999999998E-2</v>
      </c>
      <c r="J101" s="6">
        <v>7.8469999999999998E-2</v>
      </c>
      <c r="K101" s="6">
        <v>7.9680000000000001E-2</v>
      </c>
      <c r="L101" s="6">
        <v>8.0090000000000008E-2</v>
      </c>
    </row>
    <row r="102" spans="1:12" x14ac:dyDescent="0.3">
      <c r="A102" s="4">
        <v>28549</v>
      </c>
      <c r="B102" s="5">
        <f t="shared" si="2"/>
        <v>28549</v>
      </c>
      <c r="C102" s="6">
        <v>6.1959999999999994E-2</v>
      </c>
      <c r="D102" s="6">
        <v>6.5490000000000007E-2</v>
      </c>
      <c r="E102" s="6">
        <v>6.8570000000000006E-2</v>
      </c>
      <c r="F102" s="6">
        <v>7.1379999999999999E-2</v>
      </c>
      <c r="G102" s="6">
        <v>7.3719999999999994E-2</v>
      </c>
      <c r="H102" s="6">
        <v>7.5229999999999991E-2</v>
      </c>
      <c r="I102" s="6">
        <v>7.7190000000000009E-2</v>
      </c>
      <c r="J102" s="6">
        <v>7.9089999999999994E-2</v>
      </c>
      <c r="K102" s="6">
        <v>8.0079999999999985E-2</v>
      </c>
      <c r="L102" s="6">
        <v>8.0410000000000009E-2</v>
      </c>
    </row>
    <row r="103" spans="1:12" x14ac:dyDescent="0.3">
      <c r="A103" s="4">
        <v>28580</v>
      </c>
      <c r="B103" s="5">
        <f t="shared" si="2"/>
        <v>28580</v>
      </c>
      <c r="C103" s="6">
        <v>6.3759999999999997E-2</v>
      </c>
      <c r="D103" s="6">
        <v>6.6310000000000008E-2</v>
      </c>
      <c r="E103" s="6">
        <v>6.9080000000000003E-2</v>
      </c>
      <c r="F103" s="6">
        <v>7.238E-2</v>
      </c>
      <c r="G103" s="6">
        <v>7.5079999999999994E-2</v>
      </c>
      <c r="H103" s="6">
        <v>7.6230000000000006E-2</v>
      </c>
      <c r="I103" s="6">
        <v>7.7660000000000007E-2</v>
      </c>
      <c r="J103" s="6">
        <v>7.9989999999999992E-2</v>
      </c>
      <c r="K103" s="6">
        <v>8.1850000000000006E-2</v>
      </c>
      <c r="L103" s="6">
        <v>8.251E-2</v>
      </c>
    </row>
    <row r="104" spans="1:12" x14ac:dyDescent="0.3">
      <c r="A104" s="4">
        <v>28608</v>
      </c>
      <c r="B104" s="5">
        <f t="shared" si="2"/>
        <v>28608</v>
      </c>
      <c r="C104" s="6">
        <v>5.9200000000000003E-2</v>
      </c>
      <c r="D104" s="6">
        <v>6.4149999999999999E-2</v>
      </c>
      <c r="E104" s="6">
        <v>6.8900000000000003E-2</v>
      </c>
      <c r="F104" s="6">
        <v>7.3660000000000003E-2</v>
      </c>
      <c r="G104" s="6">
        <v>7.690000000000001E-2</v>
      </c>
      <c r="H104" s="6">
        <v>7.8049999999999994E-2</v>
      </c>
      <c r="I104" s="6">
        <v>7.8969999999999999E-2</v>
      </c>
      <c r="J104" s="6">
        <v>7.9649999999999999E-2</v>
      </c>
      <c r="K104" s="6">
        <v>0.08</v>
      </c>
      <c r="L104" s="6">
        <v>8.0109999999999987E-2</v>
      </c>
    </row>
    <row r="105" spans="1:12" x14ac:dyDescent="0.3">
      <c r="A105" s="4">
        <v>28641</v>
      </c>
      <c r="B105" s="5">
        <f t="shared" si="2"/>
        <v>28641</v>
      </c>
      <c r="C105" s="6">
        <v>6.3390000000000002E-2</v>
      </c>
      <c r="D105" s="6">
        <v>6.837E-2</v>
      </c>
      <c r="E105" s="6">
        <v>7.2859999999999994E-2</v>
      </c>
      <c r="F105" s="6">
        <v>7.7009999999999995E-2</v>
      </c>
      <c r="G105" s="6">
        <v>7.9600000000000004E-2</v>
      </c>
      <c r="H105" s="6">
        <v>8.0489999999999992E-2</v>
      </c>
      <c r="I105" s="6">
        <v>8.1199999999999994E-2</v>
      </c>
      <c r="J105" s="6">
        <v>8.1729999999999997E-2</v>
      </c>
      <c r="K105" s="6">
        <v>8.199999999999999E-2</v>
      </c>
      <c r="L105" s="6">
        <v>8.208E-2</v>
      </c>
    </row>
    <row r="106" spans="1:12" x14ac:dyDescent="0.3">
      <c r="A106" s="4">
        <v>28671</v>
      </c>
      <c r="B106" s="5">
        <f t="shared" si="2"/>
        <v>28671</v>
      </c>
      <c r="C106" s="6">
        <v>6.4869999999999997E-2</v>
      </c>
      <c r="D106" s="6">
        <v>7.1669999999999998E-2</v>
      </c>
      <c r="E106" s="6">
        <v>7.7109999999999998E-2</v>
      </c>
      <c r="F106" s="6">
        <v>8.1099999999999992E-2</v>
      </c>
      <c r="G106" s="6">
        <v>8.2750000000000004E-2</v>
      </c>
      <c r="H106" s="6">
        <v>8.317999999999999E-2</v>
      </c>
      <c r="I106" s="6">
        <v>8.3510000000000015E-2</v>
      </c>
      <c r="J106" s="6">
        <v>8.3760000000000001E-2</v>
      </c>
      <c r="K106" s="6">
        <v>8.3879999999999996E-2</v>
      </c>
      <c r="L106" s="6">
        <v>8.3919999999999995E-2</v>
      </c>
    </row>
    <row r="107" spans="1:12" x14ac:dyDescent="0.3">
      <c r="A107" s="4">
        <v>28702</v>
      </c>
      <c r="B107" s="5">
        <f t="shared" si="2"/>
        <v>28702</v>
      </c>
      <c r="C107" s="6">
        <v>6.3850000000000004E-2</v>
      </c>
      <c r="D107" s="6">
        <v>7.0010000000000003E-2</v>
      </c>
      <c r="E107" s="6">
        <v>7.5620000000000007E-2</v>
      </c>
      <c r="F107" s="6">
        <v>8.0419999999999991E-2</v>
      </c>
      <c r="G107" s="6">
        <v>8.2400000000000001E-2</v>
      </c>
      <c r="H107" s="6">
        <v>8.2659999999999997E-2</v>
      </c>
      <c r="I107" s="6">
        <v>8.2780000000000006E-2</v>
      </c>
      <c r="J107" s="6">
        <v>8.2850000000000007E-2</v>
      </c>
      <c r="K107" s="6">
        <v>8.2889999999999991E-2</v>
      </c>
      <c r="L107" s="6">
        <v>8.2899999999999988E-2</v>
      </c>
    </row>
    <row r="108" spans="1:12" x14ac:dyDescent="0.3">
      <c r="A108" s="4">
        <v>28733</v>
      </c>
      <c r="B108" s="5">
        <f t="shared" si="2"/>
        <v>28733</v>
      </c>
      <c r="C108" s="6">
        <v>7.4550000000000005E-2</v>
      </c>
      <c r="D108" s="6">
        <v>7.6920000000000002E-2</v>
      </c>
      <c r="E108" s="6">
        <v>7.9250000000000001E-2</v>
      </c>
      <c r="F108" s="6">
        <v>8.1419999999999992E-2</v>
      </c>
      <c r="G108" s="6">
        <v>8.2220000000000001E-2</v>
      </c>
      <c r="H108" s="6">
        <v>8.2100000000000006E-2</v>
      </c>
      <c r="I108" s="6">
        <v>8.1809999999999994E-2</v>
      </c>
      <c r="J108" s="6">
        <v>8.1570000000000004E-2</v>
      </c>
      <c r="K108" s="6">
        <v>8.1439999999999999E-2</v>
      </c>
      <c r="L108" s="6">
        <v>8.14E-2</v>
      </c>
    </row>
    <row r="109" spans="1:12" x14ac:dyDescent="0.3">
      <c r="A109" s="4">
        <v>28762</v>
      </c>
      <c r="B109" s="5">
        <f t="shared" si="2"/>
        <v>28762</v>
      </c>
      <c r="C109" s="6">
        <v>7.8560000000000005E-2</v>
      </c>
      <c r="D109" s="6">
        <v>8.3040000000000003E-2</v>
      </c>
      <c r="E109" s="6">
        <v>8.5519999999999999E-2</v>
      </c>
      <c r="F109" s="6">
        <v>8.5660000000000014E-2</v>
      </c>
      <c r="G109" s="6">
        <v>8.4209999999999993E-2</v>
      </c>
      <c r="H109" s="6">
        <v>8.3499999999999991E-2</v>
      </c>
      <c r="I109" s="6">
        <v>8.2919999999999994E-2</v>
      </c>
      <c r="J109" s="6">
        <v>8.2490000000000008E-2</v>
      </c>
      <c r="K109" s="6">
        <v>8.227000000000001E-2</v>
      </c>
      <c r="L109" s="6">
        <v>8.2200000000000009E-2</v>
      </c>
    </row>
    <row r="110" spans="1:12" x14ac:dyDescent="0.3">
      <c r="A110" s="4">
        <v>28794</v>
      </c>
      <c r="B110" s="5">
        <f t="shared" si="2"/>
        <v>28794</v>
      </c>
      <c r="C110" s="6">
        <v>8.3589999999999998E-2</v>
      </c>
      <c r="D110" s="6">
        <v>8.9169999999999999E-2</v>
      </c>
      <c r="E110" s="6">
        <v>9.3200000000000005E-2</v>
      </c>
      <c r="F110" s="6">
        <v>9.4480000000000008E-2</v>
      </c>
      <c r="G110" s="6">
        <v>9.1799999999999993E-2</v>
      </c>
      <c r="H110" s="6">
        <v>8.9819999999999997E-2</v>
      </c>
      <c r="I110" s="6">
        <v>8.8020000000000001E-2</v>
      </c>
      <c r="J110" s="6">
        <v>8.6639999999999995E-2</v>
      </c>
      <c r="K110" s="6">
        <v>8.5959999999999995E-2</v>
      </c>
      <c r="L110" s="6">
        <v>8.5730000000000001E-2</v>
      </c>
    </row>
    <row r="111" spans="1:12" x14ac:dyDescent="0.3">
      <c r="A111" s="4">
        <v>28824</v>
      </c>
      <c r="B111" s="5">
        <f t="shared" si="2"/>
        <v>28824</v>
      </c>
      <c r="C111" s="6">
        <v>8.7620000000000003E-2</v>
      </c>
      <c r="D111" s="6">
        <v>9.2370000000000008E-2</v>
      </c>
      <c r="E111" s="6">
        <v>9.5799999999999996E-2</v>
      </c>
      <c r="F111" s="6">
        <v>9.6479999999999996E-2</v>
      </c>
      <c r="G111" s="6">
        <v>9.2609999999999998E-2</v>
      </c>
      <c r="H111" s="6">
        <v>8.9679999999999996E-2</v>
      </c>
      <c r="I111" s="6">
        <v>8.6889999999999995E-2</v>
      </c>
      <c r="J111" s="6">
        <v>8.4739999999999996E-2</v>
      </c>
      <c r="K111" s="6">
        <v>8.3670000000000008E-2</v>
      </c>
      <c r="L111" s="6">
        <v>8.3309999999999995E-2</v>
      </c>
    </row>
    <row r="112" spans="1:12" x14ac:dyDescent="0.3">
      <c r="A112" s="4">
        <v>28853</v>
      </c>
      <c r="B112" s="5">
        <f t="shared" si="2"/>
        <v>28853</v>
      </c>
      <c r="C112" s="6">
        <v>8.8190000000000004E-2</v>
      </c>
      <c r="D112" s="6">
        <v>9.4800000000000009E-2</v>
      </c>
      <c r="E112" s="6">
        <v>9.9900000000000003E-2</v>
      </c>
      <c r="F112" s="6">
        <v>0.10176</v>
      </c>
      <c r="G112" s="6">
        <v>9.7579999999999986E-2</v>
      </c>
      <c r="H112" s="6">
        <v>9.3979999999999994E-2</v>
      </c>
      <c r="I112" s="6">
        <v>9.0429999999999996E-2</v>
      </c>
      <c r="J112" s="6">
        <v>8.7690000000000004E-2</v>
      </c>
      <c r="K112" s="6">
        <v>8.6309999999999998E-2</v>
      </c>
      <c r="L112" s="6">
        <v>8.585000000000001E-2</v>
      </c>
    </row>
    <row r="113" spans="1:12" x14ac:dyDescent="0.3">
      <c r="A113" s="4">
        <v>28886</v>
      </c>
      <c r="B113" s="5">
        <f t="shared" si="2"/>
        <v>28886</v>
      </c>
      <c r="C113" s="6">
        <v>9.6020000000000008E-2</v>
      </c>
      <c r="D113" s="6">
        <v>9.5519999999999994E-2</v>
      </c>
      <c r="E113" s="6">
        <v>9.7520000000000009E-2</v>
      </c>
      <c r="F113" s="6">
        <v>9.7250000000000003E-2</v>
      </c>
      <c r="G113" s="6">
        <v>9.3030000000000002E-2</v>
      </c>
      <c r="H113" s="6">
        <v>9.0229999999999991E-2</v>
      </c>
      <c r="I113" s="6">
        <v>8.7680000000000008E-2</v>
      </c>
      <c r="J113" s="6">
        <v>8.5739999999999997E-2</v>
      </c>
      <c r="K113" s="6">
        <v>8.4769999999999998E-2</v>
      </c>
      <c r="L113" s="6">
        <v>8.4440000000000015E-2</v>
      </c>
    </row>
    <row r="114" spans="1:12" x14ac:dyDescent="0.3">
      <c r="A114" s="4">
        <v>28914</v>
      </c>
      <c r="B114" s="5">
        <f t="shared" si="2"/>
        <v>28914</v>
      </c>
      <c r="C114" s="6">
        <v>9.6079999999999999E-2</v>
      </c>
      <c r="D114" s="6">
        <v>9.6739999999999993E-2</v>
      </c>
      <c r="E114" s="6">
        <v>9.8839999999999997E-2</v>
      </c>
      <c r="F114" s="6">
        <v>9.8670000000000008E-2</v>
      </c>
      <c r="G114" s="6">
        <v>9.4869999999999996E-2</v>
      </c>
      <c r="H114" s="6">
        <v>9.2349999999999988E-2</v>
      </c>
      <c r="I114" s="6">
        <v>9.0069999999999997E-2</v>
      </c>
      <c r="J114" s="6">
        <v>8.8330000000000006E-2</v>
      </c>
      <c r="K114" s="6">
        <v>8.746000000000001E-2</v>
      </c>
      <c r="L114" s="6">
        <v>8.7170000000000011E-2</v>
      </c>
    </row>
    <row r="115" spans="1:12" x14ac:dyDescent="0.3">
      <c r="A115" s="4">
        <v>28944</v>
      </c>
      <c r="B115" s="5">
        <f t="shared" si="2"/>
        <v>28944</v>
      </c>
      <c r="C115" s="6">
        <v>9.5690000000000011E-2</v>
      </c>
      <c r="D115" s="6">
        <v>9.7390000000000004E-2</v>
      </c>
      <c r="E115" s="6">
        <v>9.8160000000000011E-2</v>
      </c>
      <c r="F115" s="6">
        <v>9.6999999999999989E-2</v>
      </c>
      <c r="G115" s="6">
        <v>9.3450000000000005E-2</v>
      </c>
      <c r="H115" s="6">
        <v>9.1310000000000002E-2</v>
      </c>
      <c r="I115" s="6">
        <v>8.9369999999999991E-2</v>
      </c>
      <c r="J115" s="6">
        <v>8.7899999999999992E-2</v>
      </c>
      <c r="K115" s="6">
        <v>8.7170000000000011E-2</v>
      </c>
      <c r="L115" s="6">
        <v>8.6919999999999997E-2</v>
      </c>
    </row>
    <row r="116" spans="1:12" x14ac:dyDescent="0.3">
      <c r="A116" s="4">
        <v>28975</v>
      </c>
      <c r="B116" s="5">
        <f t="shared" si="2"/>
        <v>28975</v>
      </c>
      <c r="C116" s="6">
        <v>9.5530000000000004E-2</v>
      </c>
      <c r="D116" s="6">
        <v>9.7860000000000003E-2</v>
      </c>
      <c r="E116" s="6">
        <v>9.9030000000000007E-2</v>
      </c>
      <c r="F116" s="6">
        <v>9.8049999999999998E-2</v>
      </c>
      <c r="G116" s="6">
        <v>9.4760000000000011E-2</v>
      </c>
      <c r="H116" s="6">
        <v>9.2870000000000008E-2</v>
      </c>
      <c r="I116" s="6">
        <v>9.1209999999999999E-2</v>
      </c>
      <c r="J116" s="6">
        <v>8.9959999999999998E-2</v>
      </c>
      <c r="K116" s="6">
        <v>8.9339999999999989E-2</v>
      </c>
      <c r="L116" s="6">
        <v>8.9130000000000001E-2</v>
      </c>
    </row>
    <row r="117" spans="1:12" x14ac:dyDescent="0.3">
      <c r="A117" s="4">
        <v>29006</v>
      </c>
      <c r="B117" s="5">
        <f t="shared" si="2"/>
        <v>29006</v>
      </c>
      <c r="C117" s="6">
        <v>9.6669999999999992E-2</v>
      </c>
      <c r="D117" s="6">
        <v>9.7989999999999994E-2</v>
      </c>
      <c r="E117" s="6">
        <v>9.7769999999999996E-2</v>
      </c>
      <c r="F117" s="6">
        <v>9.5229999999999995E-2</v>
      </c>
      <c r="G117" s="6">
        <v>9.1479999999999992E-2</v>
      </c>
      <c r="H117" s="6">
        <v>8.9789999999999995E-2</v>
      </c>
      <c r="I117" s="6">
        <v>8.8399999999999992E-2</v>
      </c>
      <c r="J117" s="6">
        <v>8.7349999999999997E-2</v>
      </c>
      <c r="K117" s="6">
        <v>8.6820000000000008E-2</v>
      </c>
      <c r="L117" s="6">
        <v>8.6649999999999991E-2</v>
      </c>
    </row>
    <row r="118" spans="1:12" x14ac:dyDescent="0.3">
      <c r="A118" s="4">
        <v>29035</v>
      </c>
      <c r="B118" s="5">
        <f t="shared" si="2"/>
        <v>29035</v>
      </c>
      <c r="C118" s="6">
        <v>8.8749999999999996E-2</v>
      </c>
      <c r="D118" s="6">
        <v>9.2119999999999994E-2</v>
      </c>
      <c r="E118" s="6">
        <v>9.2089999999999991E-2</v>
      </c>
      <c r="F118" s="6">
        <v>8.9510000000000006E-2</v>
      </c>
      <c r="G118" s="6">
        <v>8.6980000000000002E-2</v>
      </c>
      <c r="H118" s="6">
        <v>8.6069999999999994E-2</v>
      </c>
      <c r="I118" s="6">
        <v>8.5340000000000013E-2</v>
      </c>
      <c r="J118" s="6">
        <v>8.478999999999999E-2</v>
      </c>
      <c r="K118" s="6">
        <v>8.4519999999999998E-2</v>
      </c>
      <c r="L118" s="6">
        <v>8.4419999999999995E-2</v>
      </c>
    </row>
    <row r="119" spans="1:12" x14ac:dyDescent="0.3">
      <c r="A119" s="4">
        <v>29067</v>
      </c>
      <c r="B119" s="5">
        <f t="shared" si="2"/>
        <v>29067</v>
      </c>
      <c r="C119" s="6">
        <v>8.9840000000000003E-2</v>
      </c>
      <c r="D119" s="6">
        <v>9.4299999999999995E-2</v>
      </c>
      <c r="E119" s="6">
        <v>9.5649999999999999E-2</v>
      </c>
      <c r="F119" s="6">
        <v>9.3560000000000004E-2</v>
      </c>
      <c r="G119" s="6">
        <v>9.0150000000000008E-2</v>
      </c>
      <c r="H119" s="6">
        <v>8.8739999999999999E-2</v>
      </c>
      <c r="I119" s="6">
        <v>8.7599999999999997E-2</v>
      </c>
      <c r="J119" s="6">
        <v>8.6739999999999998E-2</v>
      </c>
      <c r="K119" s="6">
        <v>8.6309999999999998E-2</v>
      </c>
      <c r="L119" s="6">
        <v>8.617000000000001E-2</v>
      </c>
    </row>
    <row r="120" spans="1:12" x14ac:dyDescent="0.3">
      <c r="A120" s="4">
        <v>29098</v>
      </c>
      <c r="B120" s="5">
        <f t="shared" si="2"/>
        <v>29098</v>
      </c>
      <c r="C120" s="6">
        <v>0.10160999999999999</v>
      </c>
      <c r="D120" s="6">
        <v>0.10019</v>
      </c>
      <c r="E120" s="6">
        <v>0.10106999999999999</v>
      </c>
      <c r="F120" s="6">
        <v>9.9610000000000004E-2</v>
      </c>
      <c r="G120" s="6">
        <v>9.5070000000000002E-2</v>
      </c>
      <c r="H120" s="6">
        <v>9.2560000000000003E-2</v>
      </c>
      <c r="I120" s="6">
        <v>9.0399999999999994E-2</v>
      </c>
      <c r="J120" s="6">
        <v>8.8759999999999992E-2</v>
      </c>
      <c r="K120" s="6">
        <v>8.795E-2</v>
      </c>
      <c r="L120" s="6">
        <v>8.7680000000000008E-2</v>
      </c>
    </row>
    <row r="121" spans="1:12" x14ac:dyDescent="0.3">
      <c r="A121" s="4">
        <v>29126</v>
      </c>
      <c r="B121" s="5">
        <f t="shared" si="2"/>
        <v>29126</v>
      </c>
      <c r="C121" s="6">
        <v>0.10337999999999999</v>
      </c>
      <c r="D121" s="6">
        <v>0.10401999999999999</v>
      </c>
      <c r="E121" s="6">
        <v>0.10583999999999999</v>
      </c>
      <c r="F121" s="6">
        <v>0.10398999999999999</v>
      </c>
      <c r="G121" s="6">
        <v>9.8239999999999994E-2</v>
      </c>
      <c r="H121" s="6">
        <v>9.5199999999999993E-2</v>
      </c>
      <c r="I121" s="6">
        <v>9.2609999999999998E-2</v>
      </c>
      <c r="J121" s="6">
        <v>9.0660000000000004E-2</v>
      </c>
      <c r="K121" s="6">
        <v>8.9689999999999992E-2</v>
      </c>
      <c r="L121" s="6">
        <v>8.9359999999999995E-2</v>
      </c>
    </row>
    <row r="122" spans="1:12" x14ac:dyDescent="0.3">
      <c r="A122" s="4">
        <v>29159</v>
      </c>
      <c r="B122" s="5">
        <f t="shared" si="2"/>
        <v>29159</v>
      </c>
      <c r="C122" s="6">
        <v>0.11650000000000001</v>
      </c>
      <c r="D122" s="6">
        <v>0.12336999999999999</v>
      </c>
      <c r="E122" s="6">
        <v>0.12687999999999999</v>
      </c>
      <c r="F122" s="6">
        <v>0.1244</v>
      </c>
      <c r="G122" s="6">
        <v>0.11558</v>
      </c>
      <c r="H122" s="6">
        <v>0.11057</v>
      </c>
      <c r="I122" s="6">
        <v>0.10619999999999999</v>
      </c>
      <c r="J122" s="6">
        <v>0.10289</v>
      </c>
      <c r="K122" s="6">
        <v>0.10122999999999999</v>
      </c>
      <c r="L122" s="6">
        <v>0.10067999999999999</v>
      </c>
    </row>
    <row r="123" spans="1:12" x14ac:dyDescent="0.3">
      <c r="A123" s="4">
        <v>29189</v>
      </c>
      <c r="B123" s="5">
        <f t="shared" si="2"/>
        <v>29189</v>
      </c>
      <c r="C123" s="6">
        <v>0.10750999999999999</v>
      </c>
      <c r="D123" s="6">
        <v>0.11699</v>
      </c>
      <c r="E123" s="6">
        <v>0.11864000000000001</v>
      </c>
      <c r="F123" s="6">
        <v>0.11289999999999999</v>
      </c>
      <c r="G123" s="6">
        <v>0.10566</v>
      </c>
      <c r="H123" s="6">
        <v>0.10287</v>
      </c>
      <c r="I123" s="6">
        <v>0.10061999999999999</v>
      </c>
      <c r="J123" s="6">
        <v>9.894E-2</v>
      </c>
      <c r="K123" s="6">
        <v>9.8100000000000007E-2</v>
      </c>
      <c r="L123" s="6">
        <v>9.7820000000000004E-2</v>
      </c>
    </row>
    <row r="124" spans="1:12" x14ac:dyDescent="0.3">
      <c r="A124" s="4">
        <v>29220</v>
      </c>
      <c r="B124" s="5">
        <f t="shared" si="2"/>
        <v>29220</v>
      </c>
      <c r="C124" s="6">
        <v>0.10800000000000001</v>
      </c>
      <c r="D124" s="6">
        <v>0.12242000000000001</v>
      </c>
      <c r="E124" s="6">
        <v>0.12225</v>
      </c>
      <c r="F124" s="6">
        <v>0.11343</v>
      </c>
      <c r="G124" s="6">
        <v>0.10583999999999999</v>
      </c>
      <c r="H124" s="6">
        <v>0.10319</v>
      </c>
      <c r="I124" s="6">
        <v>0.10106999999999999</v>
      </c>
      <c r="J124" s="6">
        <v>9.9479999999999999E-2</v>
      </c>
      <c r="K124" s="6">
        <v>9.869E-2</v>
      </c>
      <c r="L124" s="6">
        <v>9.8420000000000007E-2</v>
      </c>
    </row>
    <row r="125" spans="1:12" x14ac:dyDescent="0.3">
      <c r="A125" s="4">
        <v>29251</v>
      </c>
      <c r="B125" s="5">
        <f t="shared" si="2"/>
        <v>29251</v>
      </c>
      <c r="C125" s="6">
        <v>0.11677</v>
      </c>
      <c r="D125" s="6">
        <v>0.12420999999999999</v>
      </c>
      <c r="E125" s="6">
        <v>0.12308999999999999</v>
      </c>
      <c r="F125" s="6">
        <v>0.11684</v>
      </c>
      <c r="G125" s="6">
        <v>0.11162000000000001</v>
      </c>
      <c r="H125" s="6">
        <v>0.10980000000000001</v>
      </c>
      <c r="I125" s="6">
        <v>0.10833999999999999</v>
      </c>
      <c r="J125" s="6">
        <v>0.10724</v>
      </c>
      <c r="K125" s="6">
        <v>0.10669000000000001</v>
      </c>
      <c r="L125" s="6">
        <v>0.10650999999999999</v>
      </c>
    </row>
    <row r="126" spans="1:12" x14ac:dyDescent="0.3">
      <c r="A126" s="4">
        <v>29280</v>
      </c>
      <c r="B126" s="5">
        <f t="shared" si="2"/>
        <v>29280</v>
      </c>
      <c r="C126" s="6">
        <v>0.1384</v>
      </c>
      <c r="D126" s="6">
        <v>0.14276</v>
      </c>
      <c r="E126" s="6">
        <v>0.14598</v>
      </c>
      <c r="F126" s="6">
        <v>0.14581</v>
      </c>
      <c r="G126" s="6">
        <v>0.13839000000000001</v>
      </c>
      <c r="H126" s="6">
        <v>0.13220000000000001</v>
      </c>
      <c r="I126" s="6">
        <v>0.12578</v>
      </c>
      <c r="J126" s="6">
        <v>0.12068</v>
      </c>
      <c r="K126" s="6">
        <v>0.11813000000000001</v>
      </c>
      <c r="L126" s="6">
        <v>0.11727</v>
      </c>
    </row>
    <row r="127" spans="1:12" x14ac:dyDescent="0.3">
      <c r="A127" s="4">
        <v>29311</v>
      </c>
      <c r="B127" s="5">
        <f t="shared" si="2"/>
        <v>29311</v>
      </c>
      <c r="C127" s="6">
        <v>0.15087</v>
      </c>
      <c r="D127" s="6">
        <v>0.15404000000000001</v>
      </c>
      <c r="E127" s="6">
        <v>0.15551000000000001</v>
      </c>
      <c r="F127" s="6">
        <v>0.15103</v>
      </c>
      <c r="G127" s="6">
        <v>0.1386</v>
      </c>
      <c r="H127" s="6">
        <v>0.13131000000000001</v>
      </c>
      <c r="I127" s="6">
        <v>0.12484000000000001</v>
      </c>
      <c r="J127" s="6">
        <v>0.11993000000000001</v>
      </c>
      <c r="K127" s="6">
        <v>0.11747</v>
      </c>
      <c r="L127" s="6">
        <v>0.11666</v>
      </c>
    </row>
    <row r="128" spans="1:12" x14ac:dyDescent="0.3">
      <c r="A128" s="4">
        <v>29341</v>
      </c>
      <c r="B128" s="5">
        <f t="shared" si="2"/>
        <v>29341</v>
      </c>
      <c r="C128" s="6">
        <v>9.9290000000000003E-2</v>
      </c>
      <c r="D128" s="6">
        <v>0.10647999999999999</v>
      </c>
      <c r="E128" s="6">
        <v>0.10878</v>
      </c>
      <c r="F128" s="6">
        <v>0.10599</v>
      </c>
      <c r="G128" s="6">
        <v>0.10194</v>
      </c>
      <c r="H128" s="6">
        <v>0.10102</v>
      </c>
      <c r="I128" s="6">
        <v>0.10163999999999999</v>
      </c>
      <c r="J128" s="6">
        <v>0.10528</v>
      </c>
      <c r="K128" s="6">
        <v>0.11135999999999999</v>
      </c>
      <c r="L128" s="6">
        <v>0.11526</v>
      </c>
    </row>
    <row r="129" spans="1:12" x14ac:dyDescent="0.3">
      <c r="A129" s="4">
        <v>29371</v>
      </c>
      <c r="B129" s="5">
        <f t="shared" si="2"/>
        <v>29371</v>
      </c>
      <c r="C129" s="6">
        <v>7.5090000000000004E-2</v>
      </c>
      <c r="D129" s="6">
        <v>7.8960000000000002E-2</v>
      </c>
      <c r="E129" s="6">
        <v>8.2769999999999996E-2</v>
      </c>
      <c r="F129" s="6">
        <v>8.6569999999999994E-2</v>
      </c>
      <c r="G129" s="6">
        <v>8.9099999999999999E-2</v>
      </c>
      <c r="H129" s="6">
        <v>9.0730000000000005E-2</v>
      </c>
      <c r="I129" s="6">
        <v>9.4390000000000002E-2</v>
      </c>
      <c r="J129" s="6">
        <v>0.10135999999999999</v>
      </c>
      <c r="K129" s="6">
        <v>0.10643000000000001</v>
      </c>
      <c r="L129" s="6">
        <v>0.10818</v>
      </c>
    </row>
    <row r="130" spans="1:12" x14ac:dyDescent="0.3">
      <c r="A130" s="4">
        <v>29402</v>
      </c>
      <c r="B130" s="5">
        <f t="shared" si="2"/>
        <v>29402</v>
      </c>
      <c r="C130" s="6">
        <v>7.7600000000000002E-2</v>
      </c>
      <c r="D130" s="6">
        <v>7.9289999999999999E-2</v>
      </c>
      <c r="E130" s="6">
        <v>8.1419999999999992E-2</v>
      </c>
      <c r="F130" s="6">
        <v>8.4620000000000001E-2</v>
      </c>
      <c r="G130" s="6">
        <v>8.8370000000000004E-2</v>
      </c>
      <c r="H130" s="6">
        <v>9.0450000000000003E-2</v>
      </c>
      <c r="I130" s="6">
        <v>9.3200000000000005E-2</v>
      </c>
      <c r="J130" s="6">
        <v>9.9299999999999999E-2</v>
      </c>
      <c r="K130" s="6">
        <v>0.10756</v>
      </c>
      <c r="L130" s="6">
        <v>0.11135999999999999</v>
      </c>
    </row>
    <row r="131" spans="1:12" x14ac:dyDescent="0.3">
      <c r="A131" s="4">
        <v>29433</v>
      </c>
      <c r="B131" s="5">
        <f t="shared" si="2"/>
        <v>29433</v>
      </c>
      <c r="C131" s="6">
        <v>8.5939999999999989E-2</v>
      </c>
      <c r="D131" s="6">
        <v>8.7140000000000009E-2</v>
      </c>
      <c r="E131" s="6">
        <v>8.8719999999999993E-2</v>
      </c>
      <c r="F131" s="6">
        <v>9.128E-2</v>
      </c>
      <c r="G131" s="6">
        <v>9.4670000000000004E-2</v>
      </c>
      <c r="H131" s="6">
        <v>9.6729999999999997E-2</v>
      </c>
      <c r="I131" s="6">
        <v>9.9330000000000002E-2</v>
      </c>
      <c r="J131" s="6">
        <v>0.10525999999999999</v>
      </c>
      <c r="K131" s="6">
        <v>0.1176</v>
      </c>
      <c r="L131" s="6">
        <v>0.12563000000000002</v>
      </c>
    </row>
    <row r="132" spans="1:12" x14ac:dyDescent="0.3">
      <c r="A132" s="4">
        <v>29462</v>
      </c>
      <c r="B132" s="5">
        <f t="shared" si="2"/>
        <v>29462</v>
      </c>
      <c r="C132" s="6">
        <v>9.4109999999999999E-2</v>
      </c>
      <c r="D132" s="6">
        <v>0.10157999999999999</v>
      </c>
      <c r="E132" s="6">
        <v>0.10711</v>
      </c>
      <c r="F132" s="6">
        <v>0.11058999999999999</v>
      </c>
      <c r="G132" s="6">
        <v>0.11164999999999999</v>
      </c>
      <c r="H132" s="6">
        <v>0.11186</v>
      </c>
      <c r="I132" s="6">
        <v>0.11201999999999999</v>
      </c>
      <c r="J132" s="6">
        <v>0.11214</v>
      </c>
      <c r="K132" s="6">
        <v>0.11220000000000001</v>
      </c>
      <c r="L132" s="6">
        <v>0.11222</v>
      </c>
    </row>
    <row r="133" spans="1:12" x14ac:dyDescent="0.3">
      <c r="A133" s="4">
        <v>29494</v>
      </c>
      <c r="B133" s="5">
        <f t="shared" ref="B133:B196" si="3">A133</f>
        <v>29494</v>
      </c>
      <c r="C133" s="6">
        <v>0.10933999999999999</v>
      </c>
      <c r="D133" s="6">
        <v>0.11603999999999999</v>
      </c>
      <c r="E133" s="6">
        <v>0.11898999999999998</v>
      </c>
      <c r="F133" s="6">
        <v>0.11859</v>
      </c>
      <c r="G133" s="6">
        <v>0.11686999999999999</v>
      </c>
      <c r="H133" s="6">
        <v>0.11617000000000001</v>
      </c>
      <c r="I133" s="6">
        <v>0.11560000000000001</v>
      </c>
      <c r="J133" s="6">
        <v>0.11516999999999999</v>
      </c>
      <c r="K133" s="6">
        <v>0.11496000000000001</v>
      </c>
      <c r="L133" s="6">
        <v>0.11489000000000001</v>
      </c>
    </row>
    <row r="134" spans="1:12" x14ac:dyDescent="0.3">
      <c r="A134" s="4">
        <v>29524</v>
      </c>
      <c r="B134" s="5">
        <f t="shared" si="3"/>
        <v>29524</v>
      </c>
      <c r="C134" s="6">
        <v>0.11332</v>
      </c>
      <c r="D134" s="6">
        <v>0.12795999999999999</v>
      </c>
      <c r="E134" s="6">
        <v>0.13289999999999999</v>
      </c>
      <c r="F134" s="6">
        <v>0.12986</v>
      </c>
      <c r="G134" s="6">
        <v>0.12486000000000001</v>
      </c>
      <c r="H134" s="6">
        <v>0.12295</v>
      </c>
      <c r="I134" s="6">
        <v>0.12141</v>
      </c>
      <c r="J134" s="6">
        <v>0.12025999999999999</v>
      </c>
      <c r="K134" s="6">
        <v>0.11968999999999999</v>
      </c>
      <c r="L134" s="6">
        <v>0.11949</v>
      </c>
    </row>
    <row r="135" spans="1:12" x14ac:dyDescent="0.3">
      <c r="A135" s="4">
        <v>29553</v>
      </c>
      <c r="B135" s="5">
        <f t="shared" si="3"/>
        <v>29553</v>
      </c>
      <c r="C135" s="6">
        <v>0.14832999999999999</v>
      </c>
      <c r="D135" s="6">
        <v>0.14604</v>
      </c>
      <c r="E135" s="6">
        <v>0.14645</v>
      </c>
      <c r="F135" s="6">
        <v>0.14172999999999999</v>
      </c>
      <c r="G135" s="6">
        <v>0.13217000000000001</v>
      </c>
      <c r="H135" s="6">
        <v>0.1275</v>
      </c>
      <c r="I135" s="6">
        <v>0.12359999999999999</v>
      </c>
      <c r="J135" s="6">
        <v>0.12067</v>
      </c>
      <c r="K135" s="6">
        <v>0.1192</v>
      </c>
      <c r="L135" s="6">
        <v>0.11871000000000001</v>
      </c>
    </row>
    <row r="136" spans="1:12" x14ac:dyDescent="0.3">
      <c r="A136" s="4">
        <v>29586</v>
      </c>
      <c r="B136" s="5">
        <f t="shared" si="3"/>
        <v>29586</v>
      </c>
      <c r="C136" s="6">
        <v>0.12664</v>
      </c>
      <c r="D136" s="6">
        <v>0.14654</v>
      </c>
      <c r="E136" s="6">
        <v>0.14460000000000001</v>
      </c>
      <c r="F136" s="6">
        <v>0.13150000000000001</v>
      </c>
      <c r="G136" s="6">
        <v>0.12267</v>
      </c>
      <c r="H136" s="6">
        <v>0.12055999999999999</v>
      </c>
      <c r="I136" s="6">
        <v>0.11941</v>
      </c>
      <c r="J136" s="6">
        <v>0.11875999999999999</v>
      </c>
      <c r="K136" s="6">
        <v>0.11845</v>
      </c>
      <c r="L136" s="6">
        <v>0.11835000000000001</v>
      </c>
    </row>
    <row r="137" spans="1:12" x14ac:dyDescent="0.3">
      <c r="A137" s="4">
        <v>29616</v>
      </c>
      <c r="B137" s="5">
        <f t="shared" si="3"/>
        <v>29616</v>
      </c>
      <c r="C137" s="6">
        <v>0.14560000000000001</v>
      </c>
      <c r="D137" s="6">
        <v>0.14926999999999999</v>
      </c>
      <c r="E137" s="6">
        <v>0.1439</v>
      </c>
      <c r="F137" s="6">
        <v>0.13388999999999998</v>
      </c>
      <c r="G137" s="6">
        <v>0.12658</v>
      </c>
      <c r="H137" s="6">
        <v>0.12404999999999999</v>
      </c>
      <c r="I137" s="6">
        <v>0.12202</v>
      </c>
      <c r="J137" s="6">
        <v>0.12050000000000001</v>
      </c>
      <c r="K137" s="6">
        <v>0.11974</v>
      </c>
      <c r="L137" s="6">
        <v>0.11949</v>
      </c>
    </row>
    <row r="138" spans="1:12" x14ac:dyDescent="0.3">
      <c r="A138" s="4">
        <v>29644</v>
      </c>
      <c r="B138" s="5">
        <f t="shared" si="3"/>
        <v>29644</v>
      </c>
      <c r="C138" s="6">
        <v>0.14217000000000002</v>
      </c>
      <c r="D138" s="6">
        <v>0.14702000000000001</v>
      </c>
      <c r="E138" s="6">
        <v>0.14438999999999999</v>
      </c>
      <c r="F138" s="6">
        <v>0.13747000000000001</v>
      </c>
      <c r="G138" s="6">
        <v>0.13207000000000002</v>
      </c>
      <c r="H138" s="6">
        <v>0.13019</v>
      </c>
      <c r="I138" s="6">
        <v>0.12869</v>
      </c>
      <c r="J138" s="6">
        <v>0.12756000000000001</v>
      </c>
      <c r="K138" s="6">
        <v>0.127</v>
      </c>
      <c r="L138" s="6">
        <v>0.12680999999999998</v>
      </c>
    </row>
    <row r="139" spans="1:12" x14ac:dyDescent="0.3">
      <c r="A139" s="4">
        <v>29676</v>
      </c>
      <c r="B139" s="5">
        <f t="shared" si="3"/>
        <v>29676</v>
      </c>
      <c r="C139" s="6">
        <v>0.12976000000000001</v>
      </c>
      <c r="D139" s="6">
        <v>0.12747999999999998</v>
      </c>
      <c r="E139" s="6">
        <v>0.12640999999999999</v>
      </c>
      <c r="F139" s="6">
        <v>0.12609999999999999</v>
      </c>
      <c r="G139" s="6">
        <v>0.12606999999999999</v>
      </c>
      <c r="H139" s="6">
        <v>0.12606000000000001</v>
      </c>
      <c r="I139" s="6">
        <v>0.12606000000000001</v>
      </c>
      <c r="J139" s="6">
        <v>0.12606000000000001</v>
      </c>
      <c r="K139" s="6">
        <v>0.12605</v>
      </c>
      <c r="L139" s="6">
        <v>0.12605</v>
      </c>
    </row>
    <row r="140" spans="1:12" x14ac:dyDescent="0.3">
      <c r="A140" s="4">
        <v>29706</v>
      </c>
      <c r="B140" s="5">
        <f t="shared" si="3"/>
        <v>29706</v>
      </c>
      <c r="C140" s="6">
        <v>0.14419000000000001</v>
      </c>
      <c r="D140" s="6">
        <v>0.15004000000000001</v>
      </c>
      <c r="E140" s="6">
        <v>0.15018000000000001</v>
      </c>
      <c r="F140" s="6">
        <v>0.14510999999999999</v>
      </c>
      <c r="G140" s="6">
        <v>0.13946</v>
      </c>
      <c r="H140" s="6">
        <v>0.13732</v>
      </c>
      <c r="I140" s="6">
        <v>0.1356</v>
      </c>
      <c r="J140" s="6">
        <v>0.13431999999999999</v>
      </c>
      <c r="K140" s="6">
        <v>0.13367000000000001</v>
      </c>
      <c r="L140" s="6">
        <v>0.13346</v>
      </c>
    </row>
    <row r="141" spans="1:12" x14ac:dyDescent="0.3">
      <c r="A141" s="4">
        <v>29735</v>
      </c>
      <c r="B141" s="5">
        <f t="shared" si="3"/>
        <v>29735</v>
      </c>
      <c r="C141" s="6">
        <v>0.1646</v>
      </c>
      <c r="D141" s="6">
        <v>0.15558</v>
      </c>
      <c r="E141" s="6">
        <v>0.14901999999999999</v>
      </c>
      <c r="F141" s="6">
        <v>0.14382999999999999</v>
      </c>
      <c r="G141" s="6">
        <v>0.13872000000000001</v>
      </c>
      <c r="H141" s="6">
        <v>0.13510999999999998</v>
      </c>
      <c r="I141" s="6">
        <v>0.13094</v>
      </c>
      <c r="J141" s="6">
        <v>0.12736</v>
      </c>
      <c r="K141" s="6">
        <v>0.12554999999999999</v>
      </c>
      <c r="L141" s="6">
        <v>0.12494999999999999</v>
      </c>
    </row>
    <row r="142" spans="1:12" x14ac:dyDescent="0.3">
      <c r="A142" s="4">
        <v>29767</v>
      </c>
      <c r="B142" s="5">
        <f t="shared" si="3"/>
        <v>29767</v>
      </c>
      <c r="C142" s="6">
        <v>0.14637</v>
      </c>
      <c r="D142" s="6">
        <v>0.14548</v>
      </c>
      <c r="E142" s="6">
        <v>0.14424000000000001</v>
      </c>
      <c r="F142" s="6">
        <v>0.14208000000000001</v>
      </c>
      <c r="G142" s="6">
        <v>0.13880000000000001</v>
      </c>
      <c r="H142" s="6">
        <v>0.13652</v>
      </c>
      <c r="I142" s="6">
        <v>0.13375999999999999</v>
      </c>
      <c r="J142" s="6">
        <v>0.13092999999999999</v>
      </c>
      <c r="K142" s="6">
        <v>0.12733</v>
      </c>
      <c r="L142" s="6">
        <v>0.12372</v>
      </c>
    </row>
    <row r="143" spans="1:12" x14ac:dyDescent="0.3">
      <c r="A143" s="4">
        <v>29798</v>
      </c>
      <c r="B143" s="5">
        <f t="shared" si="3"/>
        <v>29798</v>
      </c>
      <c r="C143" s="6">
        <v>0.14944000000000002</v>
      </c>
      <c r="D143" s="6">
        <v>0.15351999999999999</v>
      </c>
      <c r="E143" s="6">
        <v>0.15604999999999999</v>
      </c>
      <c r="F143" s="6">
        <v>0.15515000000000001</v>
      </c>
      <c r="G143" s="6">
        <v>0.14890999999999999</v>
      </c>
      <c r="H143" s="6">
        <v>0.14454</v>
      </c>
      <c r="I143" s="6">
        <v>0.14034000000000002</v>
      </c>
      <c r="J143" s="6">
        <v>0.1371</v>
      </c>
      <c r="K143" s="6">
        <v>0.13547999999999999</v>
      </c>
      <c r="L143" s="6">
        <v>0.13494</v>
      </c>
    </row>
    <row r="144" spans="1:12" x14ac:dyDescent="0.3">
      <c r="A144" s="4">
        <v>29829</v>
      </c>
      <c r="B144" s="5">
        <f t="shared" si="3"/>
        <v>29829</v>
      </c>
      <c r="C144" s="6">
        <v>0.15528</v>
      </c>
      <c r="D144" s="6">
        <v>0.15917000000000001</v>
      </c>
      <c r="E144" s="6">
        <v>0.16207000000000002</v>
      </c>
      <c r="F144" s="6">
        <v>0.16236</v>
      </c>
      <c r="G144" s="6">
        <v>0.15720000000000001</v>
      </c>
      <c r="H144" s="6">
        <v>0.15275</v>
      </c>
      <c r="I144" s="6">
        <v>0.14804999999999999</v>
      </c>
      <c r="J144" s="6">
        <v>0.14428000000000002</v>
      </c>
      <c r="K144" s="6">
        <v>0.1424</v>
      </c>
      <c r="L144" s="6">
        <v>0.14177000000000001</v>
      </c>
    </row>
    <row r="145" spans="1:12" x14ac:dyDescent="0.3">
      <c r="A145" s="4">
        <v>29859</v>
      </c>
      <c r="B145" s="5">
        <f t="shared" si="3"/>
        <v>29859</v>
      </c>
      <c r="C145" s="6">
        <v>0.13707</v>
      </c>
      <c r="D145" s="6">
        <v>0.14795</v>
      </c>
      <c r="E145" s="6">
        <v>0.15426999999999999</v>
      </c>
      <c r="F145" s="6">
        <v>0.15823999999999999</v>
      </c>
      <c r="G145" s="6">
        <v>0.15746000000000002</v>
      </c>
      <c r="H145" s="6">
        <v>0.15514</v>
      </c>
      <c r="I145" s="6">
        <v>0.15214</v>
      </c>
      <c r="J145" s="6">
        <v>0.14957000000000001</v>
      </c>
      <c r="K145" s="6">
        <v>0.14828</v>
      </c>
      <c r="L145" s="6">
        <v>0.14785000000000001</v>
      </c>
    </row>
    <row r="146" spans="1:12" x14ac:dyDescent="0.3">
      <c r="A146" s="4">
        <v>29889</v>
      </c>
      <c r="B146" s="5">
        <f t="shared" si="3"/>
        <v>29889</v>
      </c>
      <c r="C146" s="6">
        <v>0.12646000000000002</v>
      </c>
      <c r="D146" s="6">
        <v>0.13127</v>
      </c>
      <c r="E146" s="6">
        <v>0.13525000000000001</v>
      </c>
      <c r="F146" s="6">
        <v>0.13845000000000002</v>
      </c>
      <c r="G146" s="6">
        <v>0.14011999999999999</v>
      </c>
      <c r="H146" s="6">
        <v>0.14063999999999999</v>
      </c>
      <c r="I146" s="6">
        <v>0.14105999999999999</v>
      </c>
      <c r="J146" s="6">
        <v>0.14138000000000001</v>
      </c>
      <c r="K146" s="6">
        <v>0.14153000000000002</v>
      </c>
      <c r="L146" s="6">
        <v>0.14158999999999999</v>
      </c>
    </row>
    <row r="147" spans="1:12" x14ac:dyDescent="0.3">
      <c r="A147" s="4">
        <v>29920</v>
      </c>
      <c r="B147" s="5">
        <f t="shared" si="3"/>
        <v>29920</v>
      </c>
      <c r="C147" s="6">
        <v>0.10396000000000001</v>
      </c>
      <c r="D147" s="6">
        <v>0.10586999999999999</v>
      </c>
      <c r="E147" s="6">
        <v>0.1084</v>
      </c>
      <c r="F147" s="6">
        <v>0.11252000000000001</v>
      </c>
      <c r="G147" s="6">
        <v>0.11787</v>
      </c>
      <c r="H147" s="6">
        <v>0.12077</v>
      </c>
      <c r="I147" s="6">
        <v>0.1231</v>
      </c>
      <c r="J147" s="6">
        <v>0.12481999999999999</v>
      </c>
      <c r="K147" s="6">
        <v>0.13252</v>
      </c>
      <c r="L147" s="6">
        <v>0.14121</v>
      </c>
    </row>
    <row r="148" spans="1:12" x14ac:dyDescent="0.3">
      <c r="A148" s="4">
        <v>29951</v>
      </c>
      <c r="B148" s="5">
        <f t="shared" si="3"/>
        <v>29951</v>
      </c>
      <c r="C148" s="6">
        <v>9.8559999999999995E-2</v>
      </c>
      <c r="D148" s="6">
        <v>0.11481</v>
      </c>
      <c r="E148" s="6">
        <v>0.12504999999999999</v>
      </c>
      <c r="F148" s="6">
        <v>0.13099</v>
      </c>
      <c r="G148" s="6">
        <v>0.13361999999999999</v>
      </c>
      <c r="H148" s="6">
        <v>0.13449</v>
      </c>
      <c r="I148" s="6">
        <v>0.13519</v>
      </c>
      <c r="J148" s="6">
        <v>0.13571</v>
      </c>
      <c r="K148" s="6">
        <v>0.13598000000000002</v>
      </c>
      <c r="L148" s="6">
        <v>0.13605999999999999</v>
      </c>
    </row>
    <row r="149" spans="1:12" x14ac:dyDescent="0.3">
      <c r="A149" s="4">
        <v>29980</v>
      </c>
      <c r="B149" s="5">
        <f t="shared" si="3"/>
        <v>29980</v>
      </c>
      <c r="C149" s="6">
        <v>0.1208</v>
      </c>
      <c r="D149" s="6">
        <v>0.12768000000000002</v>
      </c>
      <c r="E149" s="6">
        <v>0.13300999999999999</v>
      </c>
      <c r="F149" s="6">
        <v>0.13644000000000001</v>
      </c>
      <c r="G149" s="6">
        <v>0.13714000000000001</v>
      </c>
      <c r="H149" s="6">
        <v>0.13708999999999999</v>
      </c>
      <c r="I149" s="6">
        <v>0.13702999999999999</v>
      </c>
      <c r="J149" s="6">
        <v>0.13697999999999999</v>
      </c>
      <c r="K149" s="6">
        <v>0.13695000000000002</v>
      </c>
      <c r="L149" s="6">
        <v>0.13694000000000001</v>
      </c>
    </row>
    <row r="150" spans="1:12" x14ac:dyDescent="0.3">
      <c r="A150" s="4">
        <v>30008</v>
      </c>
      <c r="B150" s="5">
        <f t="shared" si="3"/>
        <v>30008</v>
      </c>
      <c r="C150" s="6">
        <v>0.1166</v>
      </c>
      <c r="D150" s="6">
        <v>0.12775999999999998</v>
      </c>
      <c r="E150" s="6">
        <v>0.13455</v>
      </c>
      <c r="F150" s="6">
        <v>0.13704</v>
      </c>
      <c r="G150" s="6">
        <v>0.13647999999999999</v>
      </c>
      <c r="H150" s="6">
        <v>0.13608000000000001</v>
      </c>
      <c r="I150" s="6">
        <v>0.13574</v>
      </c>
      <c r="J150" s="6">
        <v>0.13549</v>
      </c>
      <c r="K150" s="6">
        <v>0.13537000000000002</v>
      </c>
      <c r="L150" s="6">
        <v>0.13533000000000001</v>
      </c>
    </row>
    <row r="151" spans="1:12" x14ac:dyDescent="0.3">
      <c r="A151" s="4">
        <v>30041</v>
      </c>
      <c r="B151" s="5">
        <f t="shared" si="3"/>
        <v>30041</v>
      </c>
      <c r="C151" s="6">
        <v>0.13539999999999999</v>
      </c>
      <c r="D151" s="6">
        <v>0.13621</v>
      </c>
      <c r="E151" s="6">
        <v>0.13714999999999999</v>
      </c>
      <c r="F151" s="6">
        <v>0.13830999999999999</v>
      </c>
      <c r="G151" s="6">
        <v>0.13883999999999999</v>
      </c>
      <c r="H151" s="6">
        <v>0.13829</v>
      </c>
      <c r="I151" s="6">
        <v>0.13653000000000001</v>
      </c>
      <c r="J151" s="6">
        <v>0.13369</v>
      </c>
      <c r="K151" s="6">
        <v>0.13189999999999999</v>
      </c>
      <c r="L151" s="6">
        <v>0.1313</v>
      </c>
    </row>
    <row r="152" spans="1:12" x14ac:dyDescent="0.3">
      <c r="A152" s="4">
        <v>30071</v>
      </c>
      <c r="B152" s="5">
        <f t="shared" si="3"/>
        <v>30071</v>
      </c>
      <c r="C152" s="6">
        <v>0.12182</v>
      </c>
      <c r="D152" s="6">
        <v>0.12706000000000001</v>
      </c>
      <c r="E152" s="6">
        <v>0.13023999999999999</v>
      </c>
      <c r="F152" s="6">
        <v>0.13311000000000001</v>
      </c>
      <c r="G152" s="6">
        <v>0.13463</v>
      </c>
      <c r="H152" s="6">
        <v>0.13428000000000001</v>
      </c>
      <c r="I152" s="6">
        <v>0.13266999999999998</v>
      </c>
      <c r="J152" s="6">
        <v>0.13033</v>
      </c>
      <c r="K152" s="6">
        <v>0.12897999999999998</v>
      </c>
      <c r="L152" s="6">
        <v>0.12853999999999999</v>
      </c>
    </row>
    <row r="153" spans="1:12" x14ac:dyDescent="0.3">
      <c r="A153" s="4">
        <v>30099</v>
      </c>
      <c r="B153" s="5">
        <f t="shared" si="3"/>
        <v>30099</v>
      </c>
      <c r="C153" s="6">
        <v>0.11452999999999999</v>
      </c>
      <c r="D153" s="6">
        <v>0.11785999999999999</v>
      </c>
      <c r="E153" s="6">
        <v>0.12173</v>
      </c>
      <c r="F153" s="6">
        <v>0.12673000000000001</v>
      </c>
      <c r="G153" s="6">
        <v>0.13095000000000001</v>
      </c>
      <c r="H153" s="6">
        <v>0.13208</v>
      </c>
      <c r="I153" s="6">
        <v>0.13201000000000002</v>
      </c>
      <c r="J153" s="6">
        <v>0.13095999999999999</v>
      </c>
      <c r="K153" s="6">
        <v>0.13025</v>
      </c>
      <c r="L153" s="6">
        <v>0.13002</v>
      </c>
    </row>
    <row r="154" spans="1:12" x14ac:dyDescent="0.3">
      <c r="A154" s="4">
        <v>30132</v>
      </c>
      <c r="B154" s="5">
        <f t="shared" si="3"/>
        <v>30132</v>
      </c>
      <c r="C154" s="6">
        <v>0.11484999999999999</v>
      </c>
      <c r="D154" s="6">
        <v>0.12987000000000001</v>
      </c>
      <c r="E154" s="6">
        <v>0.13570000000000002</v>
      </c>
      <c r="F154" s="6">
        <v>0.14011999999999999</v>
      </c>
      <c r="G154" s="6">
        <v>0.14196999999999999</v>
      </c>
      <c r="H154" s="6">
        <v>0.14124</v>
      </c>
      <c r="I154" s="6">
        <v>0.13902</v>
      </c>
      <c r="J154" s="6">
        <v>0.13625000000000001</v>
      </c>
      <c r="K154" s="6">
        <v>0.13475000000000001</v>
      </c>
      <c r="L154" s="6">
        <v>0.13425000000000001</v>
      </c>
    </row>
    <row r="155" spans="1:12" x14ac:dyDescent="0.3">
      <c r="A155" s="4">
        <v>30162</v>
      </c>
      <c r="B155" s="5">
        <f t="shared" si="3"/>
        <v>30162</v>
      </c>
      <c r="C155" s="6">
        <v>8.9349999999999999E-2</v>
      </c>
      <c r="D155" s="6">
        <v>0.10467</v>
      </c>
      <c r="E155" s="6">
        <v>0.11586</v>
      </c>
      <c r="F155" s="6">
        <v>0.12398999999999999</v>
      </c>
      <c r="G155" s="6">
        <v>0.12837999999999999</v>
      </c>
      <c r="H155" s="6">
        <v>0.12987000000000001</v>
      </c>
      <c r="I155" s="6">
        <v>0.13106000000000001</v>
      </c>
      <c r="J155" s="6">
        <v>0.13195000000000001</v>
      </c>
      <c r="K155" s="6">
        <v>0.13239000000000001</v>
      </c>
      <c r="L155" s="6">
        <v>0.13253999999999999</v>
      </c>
    </row>
    <row r="156" spans="1:12" x14ac:dyDescent="0.3">
      <c r="A156" s="4">
        <v>30194</v>
      </c>
      <c r="B156" s="5">
        <f t="shared" si="3"/>
        <v>30194</v>
      </c>
      <c r="C156" s="6">
        <v>6.9500000000000006E-2</v>
      </c>
      <c r="D156" s="6">
        <v>8.3379999999999996E-2</v>
      </c>
      <c r="E156" s="6">
        <v>9.670999999999999E-2</v>
      </c>
      <c r="F156" s="6">
        <v>0.11025</v>
      </c>
      <c r="G156" s="6">
        <v>0.11944</v>
      </c>
      <c r="H156" s="6">
        <v>0.12208000000000001</v>
      </c>
      <c r="I156" s="6">
        <v>0.12293</v>
      </c>
      <c r="J156" s="6">
        <v>0.12206</v>
      </c>
      <c r="K156" s="6">
        <v>0.12127</v>
      </c>
      <c r="L156" s="6">
        <v>0.12101000000000001</v>
      </c>
    </row>
    <row r="157" spans="1:12" x14ac:dyDescent="0.3">
      <c r="A157" s="4">
        <v>30224</v>
      </c>
      <c r="B157" s="5">
        <f t="shared" si="3"/>
        <v>30224</v>
      </c>
      <c r="C157" s="6">
        <v>6.6610000000000003E-2</v>
      </c>
      <c r="D157" s="6">
        <v>7.8630000000000005E-2</v>
      </c>
      <c r="E157" s="6">
        <v>9.0459999999999999E-2</v>
      </c>
      <c r="F157" s="6">
        <v>0.10285</v>
      </c>
      <c r="G157" s="6">
        <v>0.1116</v>
      </c>
      <c r="H157" s="6">
        <v>0.11430999999999999</v>
      </c>
      <c r="I157" s="6">
        <v>0.11548</v>
      </c>
      <c r="J157" s="6">
        <v>0.11498</v>
      </c>
      <c r="K157" s="6">
        <v>0.11436</v>
      </c>
      <c r="L157" s="6">
        <v>0.11414999999999999</v>
      </c>
    </row>
    <row r="158" spans="1:12" x14ac:dyDescent="0.3">
      <c r="A158" s="4">
        <v>30253</v>
      </c>
      <c r="B158" s="5">
        <f t="shared" si="3"/>
        <v>30253</v>
      </c>
      <c r="C158" s="6">
        <v>7.5889999999999999E-2</v>
      </c>
      <c r="D158" s="6">
        <v>8.0990000000000006E-2</v>
      </c>
      <c r="E158" s="6">
        <v>8.6410000000000001E-2</v>
      </c>
      <c r="F158" s="6">
        <v>9.3219999999999997E-2</v>
      </c>
      <c r="G158" s="6">
        <v>9.9970000000000003E-2</v>
      </c>
      <c r="H158" s="6">
        <v>0.10308</v>
      </c>
      <c r="I158" s="6">
        <v>0.10576000000000001</v>
      </c>
      <c r="J158" s="6">
        <v>0.10779999999999999</v>
      </c>
      <c r="K158" s="6">
        <v>0.10881</v>
      </c>
      <c r="L158" s="6">
        <v>0.10915</v>
      </c>
    </row>
    <row r="159" spans="1:12" x14ac:dyDescent="0.3">
      <c r="A159" s="4">
        <v>30285</v>
      </c>
      <c r="B159" s="5">
        <f t="shared" si="3"/>
        <v>30285</v>
      </c>
      <c r="C159" s="6">
        <v>7.6819999999999999E-2</v>
      </c>
      <c r="D159" s="6">
        <v>8.3740000000000009E-2</v>
      </c>
      <c r="E159" s="6">
        <v>8.811999999999999E-2</v>
      </c>
      <c r="F159" s="6">
        <v>9.2310000000000003E-2</v>
      </c>
      <c r="G159" s="6">
        <v>9.8330000000000001E-2</v>
      </c>
      <c r="H159" s="6">
        <v>0.10211000000000001</v>
      </c>
      <c r="I159" s="6">
        <v>0.10573</v>
      </c>
      <c r="J159" s="6">
        <v>0.10855000000000001</v>
      </c>
      <c r="K159" s="6">
        <v>0.10994999999999999</v>
      </c>
      <c r="L159" s="6">
        <v>0.11042</v>
      </c>
    </row>
    <row r="160" spans="1:12" x14ac:dyDescent="0.3">
      <c r="A160" s="4">
        <v>30316</v>
      </c>
      <c r="B160" s="5">
        <f t="shared" si="3"/>
        <v>30316</v>
      </c>
      <c r="C160" s="6">
        <v>8.1199999999999994E-2</v>
      </c>
      <c r="D160" s="6">
        <v>8.1509999999999999E-2</v>
      </c>
      <c r="E160" s="6">
        <v>8.2830000000000001E-2</v>
      </c>
      <c r="F160" s="6">
        <v>8.6880000000000013E-2</v>
      </c>
      <c r="G160" s="6">
        <v>9.423999999999999E-2</v>
      </c>
      <c r="H160" s="6">
        <v>9.8610000000000003E-2</v>
      </c>
      <c r="I160" s="6">
        <v>0.10265000000000001</v>
      </c>
      <c r="J160" s="6">
        <v>0.10575</v>
      </c>
      <c r="K160" s="6">
        <v>0.10731</v>
      </c>
      <c r="L160" s="6">
        <v>0.10782</v>
      </c>
    </row>
    <row r="161" spans="1:12" x14ac:dyDescent="0.3">
      <c r="A161" s="4">
        <v>30347</v>
      </c>
      <c r="B161" s="5">
        <f t="shared" si="3"/>
        <v>30347</v>
      </c>
      <c r="C161" s="6">
        <v>8.0449999999999994E-2</v>
      </c>
      <c r="D161" s="6">
        <v>8.2140000000000005E-2</v>
      </c>
      <c r="E161" s="6">
        <v>8.4510000000000002E-2</v>
      </c>
      <c r="F161" s="6">
        <v>8.8710000000000011E-2</v>
      </c>
      <c r="G161" s="6">
        <v>9.5090000000000008E-2</v>
      </c>
      <c r="H161" s="6">
        <v>9.9429999999999991E-2</v>
      </c>
      <c r="I161" s="6">
        <v>0.10457000000000001</v>
      </c>
      <c r="J161" s="6">
        <v>0.10949</v>
      </c>
      <c r="K161" s="6">
        <v>0.11211</v>
      </c>
      <c r="L161" s="6">
        <v>0.11298</v>
      </c>
    </row>
    <row r="162" spans="1:12" x14ac:dyDescent="0.3">
      <c r="A162" s="4">
        <v>30375</v>
      </c>
      <c r="B162" s="5">
        <f t="shared" si="3"/>
        <v>30375</v>
      </c>
      <c r="C162" s="6">
        <v>7.8060000000000004E-2</v>
      </c>
      <c r="D162" s="6">
        <v>7.9869999999999997E-2</v>
      </c>
      <c r="E162" s="6">
        <v>8.231999999999999E-2</v>
      </c>
      <c r="F162" s="6">
        <v>8.6449999999999999E-2</v>
      </c>
      <c r="G162" s="6">
        <v>9.2280000000000001E-2</v>
      </c>
      <c r="H162" s="6">
        <v>9.5930000000000001E-2</v>
      </c>
      <c r="I162" s="6">
        <v>9.9769999999999998E-2</v>
      </c>
      <c r="J162" s="6">
        <v>0.10343999999999999</v>
      </c>
      <c r="K162" s="6">
        <v>0.11057</v>
      </c>
      <c r="L162" s="6">
        <v>0.11776999999999999</v>
      </c>
    </row>
    <row r="163" spans="1:12" x14ac:dyDescent="0.3">
      <c r="A163" s="4">
        <v>30406</v>
      </c>
      <c r="B163" s="5">
        <f t="shared" si="3"/>
        <v>30406</v>
      </c>
      <c r="C163" s="6">
        <v>8.5730000000000001E-2</v>
      </c>
      <c r="D163" s="6">
        <v>8.8070000000000009E-2</v>
      </c>
      <c r="E163" s="6">
        <v>8.9730000000000004E-2</v>
      </c>
      <c r="F163" s="6">
        <v>9.172000000000001E-2</v>
      </c>
      <c r="G163" s="6">
        <v>9.5950000000000008E-2</v>
      </c>
      <c r="H163" s="6">
        <v>9.9469999999999989E-2</v>
      </c>
      <c r="I163" s="6">
        <v>0.10342999999999999</v>
      </c>
      <c r="J163" s="6">
        <v>0.10673000000000001</v>
      </c>
      <c r="K163" s="6">
        <v>0.10837999999999999</v>
      </c>
      <c r="L163" s="6">
        <v>0.10894</v>
      </c>
    </row>
    <row r="164" spans="1:12" x14ac:dyDescent="0.3">
      <c r="A164" s="4">
        <v>30435</v>
      </c>
      <c r="B164" s="5">
        <f t="shared" si="3"/>
        <v>30435</v>
      </c>
      <c r="C164" s="6">
        <v>8.1189999999999998E-2</v>
      </c>
      <c r="D164" s="6">
        <v>8.2439999999999999E-2</v>
      </c>
      <c r="E164" s="6">
        <v>8.3809999999999996E-2</v>
      </c>
      <c r="F164" s="6">
        <v>8.6379999999999998E-2</v>
      </c>
      <c r="G164" s="6">
        <v>9.1579999999999995E-2</v>
      </c>
      <c r="H164" s="6">
        <v>9.5479999999999995E-2</v>
      </c>
      <c r="I164" s="6">
        <v>9.9670000000000009E-2</v>
      </c>
      <c r="J164" s="6">
        <v>0.10308999999999999</v>
      </c>
      <c r="K164" s="6">
        <v>0.1048</v>
      </c>
      <c r="L164" s="6">
        <v>0.10537000000000001</v>
      </c>
    </row>
    <row r="165" spans="1:12" x14ac:dyDescent="0.3">
      <c r="A165" s="4">
        <v>30467</v>
      </c>
      <c r="B165" s="5">
        <f t="shared" si="3"/>
        <v>30467</v>
      </c>
      <c r="C165" s="6">
        <v>8.6029999999999995E-2</v>
      </c>
      <c r="D165" s="6">
        <v>8.7889999999999996E-2</v>
      </c>
      <c r="E165" s="6">
        <v>8.9920000000000014E-2</v>
      </c>
      <c r="F165" s="6">
        <v>9.2829999999999996E-2</v>
      </c>
      <c r="G165" s="6">
        <v>9.7270000000000009E-2</v>
      </c>
      <c r="H165" s="6">
        <v>0.10064999999999999</v>
      </c>
      <c r="I165" s="6">
        <v>0.1047</v>
      </c>
      <c r="J165" s="6">
        <v>0.10830000000000001</v>
      </c>
      <c r="K165" s="6">
        <v>0.11013000000000001</v>
      </c>
      <c r="L165" s="6">
        <v>0.11074000000000001</v>
      </c>
    </row>
    <row r="166" spans="1:12" x14ac:dyDescent="0.3">
      <c r="A166" s="4">
        <v>30497</v>
      </c>
      <c r="B166" s="5">
        <f t="shared" si="3"/>
        <v>30497</v>
      </c>
      <c r="C166" s="6">
        <v>8.6379999999999998E-2</v>
      </c>
      <c r="D166" s="6">
        <v>8.9399999999999993E-2</v>
      </c>
      <c r="E166" s="6">
        <v>9.1869999999999993E-2</v>
      </c>
      <c r="F166" s="6">
        <v>9.4909999999999994E-2</v>
      </c>
      <c r="G166" s="6">
        <v>9.9779999999999994E-2</v>
      </c>
      <c r="H166" s="6">
        <v>0.10313</v>
      </c>
      <c r="I166" s="6">
        <v>0.10654999999999999</v>
      </c>
      <c r="J166" s="6">
        <v>0.10928</v>
      </c>
      <c r="K166" s="6">
        <v>0.11064</v>
      </c>
      <c r="L166" s="6">
        <v>0.11109999999999999</v>
      </c>
    </row>
    <row r="167" spans="1:12" x14ac:dyDescent="0.3">
      <c r="A167" s="4">
        <v>30526</v>
      </c>
      <c r="B167" s="5">
        <f t="shared" si="3"/>
        <v>30526</v>
      </c>
      <c r="C167" s="6">
        <v>8.8779999999999998E-2</v>
      </c>
      <c r="D167" s="6">
        <v>9.3710000000000002E-2</v>
      </c>
      <c r="E167" s="6">
        <v>9.7659999999999997E-2</v>
      </c>
      <c r="F167" s="6">
        <v>0.10188999999999999</v>
      </c>
      <c r="G167" s="6">
        <v>0.10734</v>
      </c>
      <c r="H167" s="6">
        <v>0.11071999999999999</v>
      </c>
      <c r="I167" s="6">
        <v>0.11404</v>
      </c>
      <c r="J167" s="6">
        <v>0.11663999999999999</v>
      </c>
      <c r="K167" s="6">
        <v>0.11795</v>
      </c>
      <c r="L167" s="6">
        <v>0.11837999999999999</v>
      </c>
    </row>
    <row r="168" spans="1:12" x14ac:dyDescent="0.3">
      <c r="A168" s="4">
        <v>30559</v>
      </c>
      <c r="B168" s="5">
        <f t="shared" si="3"/>
        <v>30559</v>
      </c>
      <c r="C168" s="6">
        <v>9.0639999999999998E-2</v>
      </c>
      <c r="D168" s="6">
        <v>9.4600000000000004E-2</v>
      </c>
      <c r="E168" s="6">
        <v>9.8190000000000013E-2</v>
      </c>
      <c r="F168" s="6">
        <v>0.10275000000000001</v>
      </c>
      <c r="G168" s="6">
        <v>0.10871</v>
      </c>
      <c r="H168" s="6">
        <v>0.11212999999999999</v>
      </c>
      <c r="I168" s="6">
        <v>0.11531000000000001</v>
      </c>
      <c r="J168" s="6">
        <v>0.11775000000000001</v>
      </c>
      <c r="K168" s="6">
        <v>0.11898</v>
      </c>
      <c r="L168" s="6">
        <v>0.11939</v>
      </c>
    </row>
    <row r="169" spans="1:12" x14ac:dyDescent="0.3">
      <c r="A169" s="4">
        <v>30589</v>
      </c>
      <c r="B169" s="5">
        <f t="shared" si="3"/>
        <v>30589</v>
      </c>
      <c r="C169" s="6">
        <v>8.7010000000000004E-2</v>
      </c>
      <c r="D169" s="6">
        <v>8.932000000000001E-2</v>
      </c>
      <c r="E169" s="6">
        <v>9.1850000000000001E-2</v>
      </c>
      <c r="F169" s="6">
        <v>9.605000000000001E-2</v>
      </c>
      <c r="G169" s="6">
        <v>0.10255</v>
      </c>
      <c r="H169" s="6">
        <v>0.10647000000000001</v>
      </c>
      <c r="I169" s="6">
        <v>0.11018</v>
      </c>
      <c r="J169" s="6">
        <v>0.11305</v>
      </c>
      <c r="K169" s="6">
        <v>0.11448999999999999</v>
      </c>
      <c r="L169" s="6">
        <v>0.11497</v>
      </c>
    </row>
    <row r="170" spans="1:12" x14ac:dyDescent="0.3">
      <c r="A170" s="4">
        <v>30620</v>
      </c>
      <c r="B170" s="5">
        <f t="shared" si="3"/>
        <v>30620</v>
      </c>
      <c r="C170" s="6">
        <v>8.4250000000000005E-2</v>
      </c>
      <c r="D170" s="6">
        <v>8.7289999999999993E-2</v>
      </c>
      <c r="E170" s="6">
        <v>9.0549999999999992E-2</v>
      </c>
      <c r="F170" s="6">
        <v>9.5449999999999993E-2</v>
      </c>
      <c r="G170" s="6">
        <v>0.10275000000000001</v>
      </c>
      <c r="H170" s="6">
        <v>0.10743</v>
      </c>
      <c r="I170" s="6">
        <v>0.11212</v>
      </c>
      <c r="J170" s="6">
        <v>0.11584</v>
      </c>
      <c r="K170" s="6">
        <v>0.1177</v>
      </c>
      <c r="L170" s="6">
        <v>0.11833</v>
      </c>
    </row>
    <row r="171" spans="1:12" x14ac:dyDescent="0.3">
      <c r="A171" s="4">
        <v>30650</v>
      </c>
      <c r="B171" s="5">
        <f t="shared" si="3"/>
        <v>30650</v>
      </c>
      <c r="C171" s="6">
        <v>8.43E-2</v>
      </c>
      <c r="D171" s="6">
        <v>9.0259999999999993E-2</v>
      </c>
      <c r="E171" s="6">
        <v>9.3109999999999998E-2</v>
      </c>
      <c r="F171" s="6">
        <v>9.6509999999999999E-2</v>
      </c>
      <c r="G171" s="6">
        <v>0.10321999999999999</v>
      </c>
      <c r="H171" s="6">
        <v>0.10747999999999999</v>
      </c>
      <c r="I171" s="6">
        <v>0.11144999999999999</v>
      </c>
      <c r="J171" s="6">
        <v>0.11449999999999999</v>
      </c>
      <c r="K171" s="6">
        <v>0.11602999999999999</v>
      </c>
      <c r="L171" s="6">
        <v>0.11654</v>
      </c>
    </row>
    <row r="172" spans="1:12" x14ac:dyDescent="0.3">
      <c r="A172" s="4">
        <v>30680</v>
      </c>
      <c r="B172" s="5">
        <f t="shared" si="3"/>
        <v>30680</v>
      </c>
      <c r="C172" s="6">
        <v>8.702E-2</v>
      </c>
      <c r="D172" s="6">
        <v>9.1620000000000007E-2</v>
      </c>
      <c r="E172" s="6">
        <v>9.4719999999999999E-2</v>
      </c>
      <c r="F172" s="6">
        <v>9.8510000000000014E-2</v>
      </c>
      <c r="G172" s="6">
        <v>0.10507</v>
      </c>
      <c r="H172" s="6">
        <v>0.10929999999999999</v>
      </c>
      <c r="I172" s="6">
        <v>0.11336</v>
      </c>
      <c r="J172" s="6">
        <v>0.11652</v>
      </c>
      <c r="K172" s="6">
        <v>0.11808999999999999</v>
      </c>
      <c r="L172" s="6">
        <v>0.11862</v>
      </c>
    </row>
    <row r="173" spans="1:12" x14ac:dyDescent="0.3">
      <c r="A173" s="4">
        <v>30712</v>
      </c>
      <c r="B173" s="5">
        <f t="shared" si="3"/>
        <v>30712</v>
      </c>
      <c r="C173" s="6">
        <v>8.9039999999999994E-2</v>
      </c>
      <c r="D173" s="6">
        <v>9.0679999999999997E-2</v>
      </c>
      <c r="E173" s="6">
        <v>9.2689999999999995E-2</v>
      </c>
      <c r="F173" s="6">
        <v>9.6290000000000001E-2</v>
      </c>
      <c r="G173" s="6">
        <v>0.10250999999999999</v>
      </c>
      <c r="H173" s="6">
        <v>0.10682999999999999</v>
      </c>
      <c r="I173" s="6">
        <v>0.11137000000000001</v>
      </c>
      <c r="J173" s="6">
        <v>0.11505000000000001</v>
      </c>
      <c r="K173" s="6">
        <v>0.11688999999999999</v>
      </c>
      <c r="L173" s="6">
        <v>0.11750999999999999</v>
      </c>
    </row>
    <row r="174" spans="1:12" x14ac:dyDescent="0.3">
      <c r="A174" s="4">
        <v>30741</v>
      </c>
      <c r="B174" s="5">
        <f t="shared" si="3"/>
        <v>30741</v>
      </c>
      <c r="C174" s="6">
        <v>8.8859999999999995E-2</v>
      </c>
      <c r="D174" s="6">
        <v>9.3550000000000008E-2</v>
      </c>
      <c r="E174" s="6">
        <v>9.6570000000000003E-2</v>
      </c>
      <c r="F174" s="6">
        <v>0.10000999999999999</v>
      </c>
      <c r="G174" s="6">
        <v>0.10635</v>
      </c>
      <c r="H174" s="6">
        <v>0.11077999999999999</v>
      </c>
      <c r="I174" s="6">
        <v>0.11521000000000001</v>
      </c>
      <c r="J174" s="6">
        <v>0.11871000000000001</v>
      </c>
      <c r="K174" s="6">
        <v>0.12045</v>
      </c>
      <c r="L174" s="6">
        <v>0.12103999999999999</v>
      </c>
    </row>
    <row r="175" spans="1:12" x14ac:dyDescent="0.3">
      <c r="A175" s="4">
        <v>30771</v>
      </c>
      <c r="B175" s="5">
        <f t="shared" si="3"/>
        <v>30771</v>
      </c>
      <c r="C175" s="6">
        <v>9.4899999999999998E-2</v>
      </c>
      <c r="D175" s="6">
        <v>9.9399999999999988E-2</v>
      </c>
      <c r="E175" s="6">
        <v>0.10221999999999999</v>
      </c>
      <c r="F175" s="6">
        <v>0.10595</v>
      </c>
      <c r="G175" s="6">
        <v>0.11236</v>
      </c>
      <c r="H175" s="6">
        <v>0.11619</v>
      </c>
      <c r="I175" s="6">
        <v>0.11971999999999999</v>
      </c>
      <c r="J175" s="6">
        <v>0.12240999999999999</v>
      </c>
      <c r="K175" s="6">
        <v>0.12376</v>
      </c>
      <c r="L175" s="6">
        <v>0.12420999999999999</v>
      </c>
    </row>
    <row r="176" spans="1:12" x14ac:dyDescent="0.3">
      <c r="A176" s="4">
        <v>30802</v>
      </c>
      <c r="B176" s="5">
        <f t="shared" si="3"/>
        <v>30802</v>
      </c>
      <c r="C176" s="6">
        <v>9.3480000000000008E-2</v>
      </c>
      <c r="D176" s="6">
        <v>9.9339999999999998E-2</v>
      </c>
      <c r="E176" s="6">
        <v>0.10276</v>
      </c>
      <c r="F176" s="6">
        <v>0.10718999999999999</v>
      </c>
      <c r="G176" s="6">
        <v>0.11445</v>
      </c>
      <c r="H176" s="6">
        <v>0.11858</v>
      </c>
      <c r="I176" s="6">
        <v>0.12228</v>
      </c>
      <c r="J176" s="6">
        <v>0.12509000000000001</v>
      </c>
      <c r="K176" s="6">
        <v>0.1265</v>
      </c>
      <c r="L176" s="6">
        <v>0.12695999999999999</v>
      </c>
    </row>
    <row r="177" spans="1:12" x14ac:dyDescent="0.3">
      <c r="A177" s="4">
        <v>30833</v>
      </c>
      <c r="B177" s="5">
        <f t="shared" si="3"/>
        <v>30833</v>
      </c>
      <c r="C177" s="6">
        <v>9.3240000000000003E-2</v>
      </c>
      <c r="D177" s="6">
        <v>0.10089000000000001</v>
      </c>
      <c r="E177" s="6">
        <v>0.10884000000000001</v>
      </c>
      <c r="F177" s="6">
        <v>0.11817999999999999</v>
      </c>
      <c r="G177" s="6">
        <v>0.12637000000000001</v>
      </c>
      <c r="H177" s="6">
        <v>0.1298</v>
      </c>
      <c r="I177" s="6">
        <v>0.13266</v>
      </c>
      <c r="J177" s="6">
        <v>0.13480999999999999</v>
      </c>
      <c r="K177" s="6">
        <v>0.13589000000000001</v>
      </c>
      <c r="L177" s="6">
        <v>0.13624</v>
      </c>
    </row>
    <row r="178" spans="1:12" x14ac:dyDescent="0.3">
      <c r="A178" s="4">
        <v>30862</v>
      </c>
      <c r="B178" s="5">
        <f t="shared" si="3"/>
        <v>30862</v>
      </c>
      <c r="C178" s="6">
        <v>9.5070000000000002E-2</v>
      </c>
      <c r="D178" s="6">
        <v>0.10144</v>
      </c>
      <c r="E178" s="6">
        <v>0.10949999999999999</v>
      </c>
      <c r="F178" s="6">
        <v>0.11964000000000001</v>
      </c>
      <c r="G178" s="6">
        <v>0.12753</v>
      </c>
      <c r="H178" s="6">
        <v>0.13039999999999999</v>
      </c>
      <c r="I178" s="6">
        <v>0.13269999999999998</v>
      </c>
      <c r="J178" s="6">
        <v>0.13442000000000001</v>
      </c>
      <c r="K178" s="6">
        <v>0.13528000000000001</v>
      </c>
      <c r="L178" s="6">
        <v>0.13557</v>
      </c>
    </row>
    <row r="179" spans="1:12" x14ac:dyDescent="0.3">
      <c r="A179" s="4">
        <v>30894</v>
      </c>
      <c r="B179" s="5">
        <f t="shared" si="3"/>
        <v>30894</v>
      </c>
      <c r="C179" s="6">
        <v>0.10057000000000001</v>
      </c>
      <c r="D179" s="6">
        <v>0.10499</v>
      </c>
      <c r="E179" s="6">
        <v>0.11009000000000001</v>
      </c>
      <c r="F179" s="6">
        <v>0.11631</v>
      </c>
      <c r="G179" s="6">
        <v>0.12127</v>
      </c>
      <c r="H179" s="6">
        <v>0.1231</v>
      </c>
      <c r="I179" s="6">
        <v>0.12457000000000001</v>
      </c>
      <c r="J179" s="6">
        <v>0.12567999999999999</v>
      </c>
      <c r="K179" s="6">
        <v>0.12622999999999998</v>
      </c>
      <c r="L179" s="6">
        <v>0.12642</v>
      </c>
    </row>
    <row r="180" spans="1:12" x14ac:dyDescent="0.3">
      <c r="A180" s="4">
        <v>30925</v>
      </c>
      <c r="B180" s="5">
        <f t="shared" si="3"/>
        <v>30925</v>
      </c>
      <c r="C180" s="6">
        <v>0.10818</v>
      </c>
      <c r="D180" s="6">
        <v>0.10823000000000001</v>
      </c>
      <c r="E180" s="6">
        <v>0.11155</v>
      </c>
      <c r="F180" s="6">
        <v>0.11692999999999999</v>
      </c>
      <c r="G180" s="6">
        <v>0.12093999999999999</v>
      </c>
      <c r="H180" s="6">
        <v>0.12234</v>
      </c>
      <c r="I180" s="6">
        <v>0.12346</v>
      </c>
      <c r="J180" s="6">
        <v>0.12429</v>
      </c>
      <c r="K180" s="6">
        <v>0.12471</v>
      </c>
      <c r="L180" s="6">
        <v>0.12484999999999999</v>
      </c>
    </row>
    <row r="181" spans="1:12" x14ac:dyDescent="0.3">
      <c r="A181" s="4">
        <v>30953</v>
      </c>
      <c r="B181" s="5">
        <f t="shared" si="3"/>
        <v>30953</v>
      </c>
      <c r="C181" s="6">
        <v>0.1045</v>
      </c>
      <c r="D181" s="6">
        <v>0.10486000000000001</v>
      </c>
      <c r="E181" s="6">
        <v>0.10735</v>
      </c>
      <c r="F181" s="6">
        <v>0.11227000000000001</v>
      </c>
      <c r="G181" s="6">
        <v>0.11695</v>
      </c>
      <c r="H181" s="6">
        <v>0.11872999999999999</v>
      </c>
      <c r="I181" s="6">
        <v>0.12017</v>
      </c>
      <c r="J181" s="6">
        <v>0.12124</v>
      </c>
      <c r="K181" s="6">
        <v>0.12178000000000001</v>
      </c>
      <c r="L181" s="6">
        <v>0.12196</v>
      </c>
    </row>
    <row r="182" spans="1:12" x14ac:dyDescent="0.3">
      <c r="A182" s="4">
        <v>30986</v>
      </c>
      <c r="B182" s="5">
        <f t="shared" si="3"/>
        <v>30986</v>
      </c>
      <c r="C182" s="6">
        <v>8.3170000000000008E-2</v>
      </c>
      <c r="D182" s="6">
        <v>9.237999999999999E-2</v>
      </c>
      <c r="E182" s="6">
        <v>9.5930000000000001E-2</v>
      </c>
      <c r="F182" s="6">
        <v>0.10194</v>
      </c>
      <c r="G182" s="6">
        <v>0.10849</v>
      </c>
      <c r="H182" s="6">
        <v>0.11108000000000001</v>
      </c>
      <c r="I182" s="6">
        <v>0.11318</v>
      </c>
      <c r="J182" s="6">
        <v>0.11474999999999999</v>
      </c>
      <c r="K182" s="6">
        <v>0.11554</v>
      </c>
      <c r="L182" s="6">
        <v>0.1158</v>
      </c>
    </row>
    <row r="183" spans="1:12" x14ac:dyDescent="0.3">
      <c r="A183" s="4">
        <v>31016</v>
      </c>
      <c r="B183" s="5">
        <f t="shared" si="3"/>
        <v>31016</v>
      </c>
      <c r="C183" s="6">
        <v>8.0440000000000011E-2</v>
      </c>
      <c r="D183" s="6">
        <v>8.5930000000000006E-2</v>
      </c>
      <c r="E183" s="6">
        <v>8.9830000000000007E-2</v>
      </c>
      <c r="F183" s="6">
        <v>9.4789999999999985E-2</v>
      </c>
      <c r="G183" s="6">
        <v>0.10253999999999999</v>
      </c>
      <c r="H183" s="6">
        <v>0.10712999999999999</v>
      </c>
      <c r="I183" s="6">
        <v>0.11135</v>
      </c>
      <c r="J183" s="6">
        <v>0.11458</v>
      </c>
      <c r="K183" s="6">
        <v>0.11619</v>
      </c>
      <c r="L183" s="6">
        <v>0.11673</v>
      </c>
    </row>
    <row r="184" spans="1:12" x14ac:dyDescent="0.3">
      <c r="A184" s="4">
        <v>31047</v>
      </c>
      <c r="B184" s="5">
        <f t="shared" si="3"/>
        <v>31047</v>
      </c>
      <c r="C184" s="6">
        <v>7.7270000000000005E-2</v>
      </c>
      <c r="D184" s="6">
        <v>8.0360000000000001E-2</v>
      </c>
      <c r="E184" s="6">
        <v>8.4320000000000006E-2</v>
      </c>
      <c r="F184" s="6">
        <v>9.0690000000000007E-2</v>
      </c>
      <c r="G184" s="6">
        <v>9.9399999999999988E-2</v>
      </c>
      <c r="H184" s="6">
        <v>0.10476000000000001</v>
      </c>
      <c r="I184" s="6">
        <v>0.11032</v>
      </c>
      <c r="J184" s="6">
        <v>0.11489000000000001</v>
      </c>
      <c r="K184" s="6">
        <v>0.11718999999999999</v>
      </c>
      <c r="L184" s="6">
        <v>0.11795</v>
      </c>
    </row>
    <row r="185" spans="1:12" x14ac:dyDescent="0.3">
      <c r="A185" s="4">
        <v>31078</v>
      </c>
      <c r="B185" s="5">
        <f t="shared" si="3"/>
        <v>31078</v>
      </c>
      <c r="C185" s="6">
        <v>7.9229999999999995E-2</v>
      </c>
      <c r="D185" s="6">
        <v>8.1259999999999999E-2</v>
      </c>
      <c r="E185" s="6">
        <v>8.4250000000000005E-2</v>
      </c>
      <c r="F185" s="6">
        <v>8.9580000000000007E-2</v>
      </c>
      <c r="G185" s="6">
        <v>9.7170000000000006E-2</v>
      </c>
      <c r="H185" s="6">
        <v>0.10186000000000001</v>
      </c>
      <c r="I185" s="6">
        <v>0.10694000000000001</v>
      </c>
      <c r="J185" s="6">
        <v>0.1114</v>
      </c>
      <c r="K185" s="6">
        <v>0.1137</v>
      </c>
      <c r="L185" s="6">
        <v>0.11445999999999999</v>
      </c>
    </row>
    <row r="186" spans="1:12" x14ac:dyDescent="0.3">
      <c r="A186" s="4">
        <v>31106</v>
      </c>
      <c r="B186" s="5">
        <f t="shared" si="3"/>
        <v>31106</v>
      </c>
      <c r="C186" s="6">
        <v>7.9469999999999999E-2</v>
      </c>
      <c r="D186" s="6">
        <v>8.6929999999999993E-2</v>
      </c>
      <c r="E186" s="6">
        <v>9.1380000000000003E-2</v>
      </c>
      <c r="F186" s="6">
        <v>9.6240000000000006E-2</v>
      </c>
      <c r="G186" s="6">
        <v>0.10432000000000001</v>
      </c>
      <c r="H186" s="6">
        <v>0.10941000000000001</v>
      </c>
      <c r="I186" s="6">
        <v>0.11420999999999999</v>
      </c>
      <c r="J186" s="6">
        <v>0.11791</v>
      </c>
      <c r="K186" s="6">
        <v>0.11976000000000001</v>
      </c>
      <c r="L186" s="6">
        <v>0.12038</v>
      </c>
    </row>
    <row r="187" spans="1:12" x14ac:dyDescent="0.3">
      <c r="A187" s="4">
        <v>31135</v>
      </c>
      <c r="B187" s="5">
        <f t="shared" si="3"/>
        <v>31135</v>
      </c>
      <c r="C187" s="6">
        <v>8.1910000000000011E-2</v>
      </c>
      <c r="D187" s="6">
        <v>8.4809999999999997E-2</v>
      </c>
      <c r="E187" s="6">
        <v>8.8489999999999999E-2</v>
      </c>
      <c r="F187" s="6">
        <v>9.4380000000000006E-2</v>
      </c>
      <c r="G187" s="6">
        <v>0.10236000000000001</v>
      </c>
      <c r="H187" s="6">
        <v>0.10715999999999999</v>
      </c>
      <c r="I187" s="6">
        <v>0.11198000000000001</v>
      </c>
      <c r="J187" s="6">
        <v>0.11585000000000001</v>
      </c>
      <c r="K187" s="6">
        <v>0.11779000000000001</v>
      </c>
      <c r="L187" s="6">
        <v>0.11843999999999999</v>
      </c>
    </row>
    <row r="188" spans="1:12" x14ac:dyDescent="0.3">
      <c r="A188" s="4">
        <v>31167</v>
      </c>
      <c r="B188" s="5">
        <f t="shared" si="3"/>
        <v>31167</v>
      </c>
      <c r="C188" s="6">
        <v>7.644999999999999E-2</v>
      </c>
      <c r="D188" s="6">
        <v>7.9960000000000003E-2</v>
      </c>
      <c r="E188" s="6">
        <v>8.410999999999999E-2</v>
      </c>
      <c r="F188" s="6">
        <v>9.0150000000000008E-2</v>
      </c>
      <c r="G188" s="6">
        <v>9.8030000000000006E-2</v>
      </c>
      <c r="H188" s="6">
        <v>0.10321</v>
      </c>
      <c r="I188" s="6">
        <v>0.10920999999999999</v>
      </c>
      <c r="J188" s="6">
        <v>0.11457000000000001</v>
      </c>
      <c r="K188" s="6">
        <v>0.11731</v>
      </c>
      <c r="L188" s="6">
        <v>0.11821999999999999</v>
      </c>
    </row>
    <row r="189" spans="1:12" x14ac:dyDescent="0.3">
      <c r="A189" s="4">
        <v>31198</v>
      </c>
      <c r="B189" s="5">
        <f t="shared" si="3"/>
        <v>31198</v>
      </c>
      <c r="C189" s="6">
        <v>7.0059999999999997E-2</v>
      </c>
      <c r="D189" s="6">
        <v>7.2410000000000002E-2</v>
      </c>
      <c r="E189" s="6">
        <v>7.5560000000000002E-2</v>
      </c>
      <c r="F189" s="6">
        <v>8.0790000000000001E-2</v>
      </c>
      <c r="G189" s="6">
        <v>8.8089999999999988E-2</v>
      </c>
      <c r="H189" s="6">
        <v>9.2789999999999997E-2</v>
      </c>
      <c r="I189" s="6">
        <v>9.8299999999999998E-2</v>
      </c>
      <c r="J189" s="6">
        <v>0.10424</v>
      </c>
      <c r="K189" s="6">
        <v>0.1084</v>
      </c>
      <c r="L189" s="6">
        <v>0.10997</v>
      </c>
    </row>
    <row r="190" spans="1:12" x14ac:dyDescent="0.3">
      <c r="A190" s="4">
        <v>31226</v>
      </c>
      <c r="B190" s="5">
        <f t="shared" si="3"/>
        <v>31226</v>
      </c>
      <c r="C190" s="6">
        <v>6.8440000000000001E-2</v>
      </c>
      <c r="D190" s="6">
        <v>7.009E-2</v>
      </c>
      <c r="E190" s="6">
        <v>7.2639999999999996E-2</v>
      </c>
      <c r="F190" s="6">
        <v>7.7670000000000003E-2</v>
      </c>
      <c r="G190" s="6">
        <v>8.6010000000000003E-2</v>
      </c>
      <c r="H190" s="6">
        <v>9.1819999999999999E-2</v>
      </c>
      <c r="I190" s="6">
        <v>9.8420000000000007E-2</v>
      </c>
      <c r="J190" s="6">
        <v>0.1042</v>
      </c>
      <c r="K190" s="6">
        <v>0.10714</v>
      </c>
      <c r="L190" s="6">
        <v>0.10811999999999999</v>
      </c>
    </row>
    <row r="191" spans="1:12" x14ac:dyDescent="0.3">
      <c r="A191" s="4">
        <v>31259</v>
      </c>
      <c r="B191" s="5">
        <f t="shared" si="3"/>
        <v>31259</v>
      </c>
      <c r="C191" s="6">
        <v>7.1220000000000006E-2</v>
      </c>
      <c r="D191" s="6">
        <v>7.331E-2</v>
      </c>
      <c r="E191" s="6">
        <v>7.6219999999999996E-2</v>
      </c>
      <c r="F191" s="6">
        <v>8.1419999999999992E-2</v>
      </c>
      <c r="G191" s="6">
        <v>8.9389999999999997E-2</v>
      </c>
      <c r="H191" s="6">
        <v>9.4879999999999992E-2</v>
      </c>
      <c r="I191" s="6">
        <v>0.10135</v>
      </c>
      <c r="J191" s="6">
        <v>0.10739000000000001</v>
      </c>
      <c r="K191" s="6">
        <v>0.11053</v>
      </c>
      <c r="L191" s="6">
        <v>0.11158</v>
      </c>
    </row>
    <row r="192" spans="1:12" x14ac:dyDescent="0.3">
      <c r="A192" s="4">
        <v>31289</v>
      </c>
      <c r="B192" s="5">
        <f t="shared" si="3"/>
        <v>31289</v>
      </c>
      <c r="C192" s="6">
        <v>7.0559999999999998E-2</v>
      </c>
      <c r="D192" s="6">
        <v>7.2400000000000006E-2</v>
      </c>
      <c r="E192" s="6">
        <v>7.5060000000000002E-2</v>
      </c>
      <c r="F192" s="6">
        <v>7.9920000000000005E-2</v>
      </c>
      <c r="G192" s="6">
        <v>8.7539999999999993E-2</v>
      </c>
      <c r="H192" s="6">
        <v>9.2799999999999994E-2</v>
      </c>
      <c r="I192" s="6">
        <v>9.887E-2</v>
      </c>
      <c r="J192" s="6">
        <v>0.10436999999999999</v>
      </c>
      <c r="K192" s="6">
        <v>0.10718999999999999</v>
      </c>
      <c r="L192" s="6">
        <v>0.10814</v>
      </c>
    </row>
    <row r="193" spans="1:12" x14ac:dyDescent="0.3">
      <c r="A193" s="4">
        <v>31320</v>
      </c>
      <c r="B193" s="5">
        <f t="shared" si="3"/>
        <v>31320</v>
      </c>
      <c r="C193" s="6">
        <v>7.0379999999999998E-2</v>
      </c>
      <c r="D193" s="6">
        <v>7.2469999999999993E-2</v>
      </c>
      <c r="E193" s="6">
        <v>7.5300000000000006E-2</v>
      </c>
      <c r="F193" s="6">
        <v>8.0149999999999999E-2</v>
      </c>
      <c r="G193" s="6">
        <v>8.7289999999999993E-2</v>
      </c>
      <c r="H193" s="6">
        <v>9.2219999999999996E-2</v>
      </c>
      <c r="I193" s="6">
        <v>9.844E-2</v>
      </c>
      <c r="J193" s="6">
        <v>0.10523999999999999</v>
      </c>
      <c r="K193" s="6">
        <v>0.10929</v>
      </c>
      <c r="L193" s="6">
        <v>0.11067</v>
      </c>
    </row>
    <row r="194" spans="1:12" x14ac:dyDescent="0.3">
      <c r="A194" s="4">
        <v>31351</v>
      </c>
      <c r="B194" s="5">
        <f t="shared" si="3"/>
        <v>31351</v>
      </c>
      <c r="C194" s="6">
        <v>7.1620000000000003E-2</v>
      </c>
      <c r="D194" s="6">
        <v>7.3230000000000003E-2</v>
      </c>
      <c r="E194" s="6">
        <v>7.5450000000000003E-2</v>
      </c>
      <c r="F194" s="6">
        <v>7.9369999999999996E-2</v>
      </c>
      <c r="G194" s="6">
        <v>8.5459999999999994E-2</v>
      </c>
      <c r="H194" s="6">
        <v>8.9880000000000002E-2</v>
      </c>
      <c r="I194" s="6">
        <v>9.5660000000000009E-2</v>
      </c>
      <c r="J194" s="6">
        <v>0.10204000000000001</v>
      </c>
      <c r="K194" s="6">
        <v>0.10575</v>
      </c>
      <c r="L194" s="6">
        <v>0.107</v>
      </c>
    </row>
    <row r="195" spans="1:12" x14ac:dyDescent="0.3">
      <c r="A195" s="4">
        <v>31380</v>
      </c>
      <c r="B195" s="5">
        <f t="shared" si="3"/>
        <v>31380</v>
      </c>
      <c r="C195" s="6">
        <v>7.1029999999999996E-2</v>
      </c>
      <c r="D195" s="6">
        <v>7.2789999999999994E-2</v>
      </c>
      <c r="E195" s="6">
        <v>7.4900000000000008E-2</v>
      </c>
      <c r="F195" s="6">
        <v>7.8120000000000009E-2</v>
      </c>
      <c r="G195" s="6">
        <v>8.2949999999999996E-2</v>
      </c>
      <c r="H195" s="6">
        <v>8.678000000000001E-2</v>
      </c>
      <c r="I195" s="6">
        <v>9.2109999999999997E-2</v>
      </c>
      <c r="J195" s="6">
        <v>9.7689999999999999E-2</v>
      </c>
      <c r="K195" s="6">
        <v>0.10067</v>
      </c>
      <c r="L195" s="6">
        <v>0.10166</v>
      </c>
    </row>
    <row r="196" spans="1:12" x14ac:dyDescent="0.3">
      <c r="A196" s="4">
        <v>31412</v>
      </c>
      <c r="B196" s="5">
        <f t="shared" si="3"/>
        <v>31412</v>
      </c>
      <c r="C196" s="6">
        <v>6.6619999999999999E-2</v>
      </c>
      <c r="D196" s="6">
        <v>7.0260000000000003E-2</v>
      </c>
      <c r="E196" s="6">
        <v>7.3410000000000003E-2</v>
      </c>
      <c r="F196" s="6">
        <v>7.6130000000000003E-2</v>
      </c>
      <c r="G196" s="6">
        <v>7.8769999999999993E-2</v>
      </c>
      <c r="H196" s="6">
        <v>8.1460000000000005E-2</v>
      </c>
      <c r="I196" s="6">
        <v>8.6270000000000013E-2</v>
      </c>
      <c r="J196" s="6">
        <v>9.2159999999999992E-2</v>
      </c>
      <c r="K196" s="6">
        <v>9.5459999999999989E-2</v>
      </c>
      <c r="L196" s="6">
        <v>9.6560000000000007E-2</v>
      </c>
    </row>
    <row r="197" spans="1:12" x14ac:dyDescent="0.3">
      <c r="A197" s="4">
        <v>31443</v>
      </c>
      <c r="B197" s="5">
        <f t="shared" ref="B197:B260" si="4">A197</f>
        <v>31443</v>
      </c>
      <c r="C197" s="6">
        <v>7.0140000000000008E-2</v>
      </c>
      <c r="D197" s="6">
        <v>7.1390000000000009E-2</v>
      </c>
      <c r="E197" s="6">
        <v>7.2959999999999997E-2</v>
      </c>
      <c r="F197" s="6">
        <v>7.5450000000000003E-2</v>
      </c>
      <c r="G197" s="6">
        <v>7.9100000000000004E-2</v>
      </c>
      <c r="H197" s="6">
        <v>8.2019999999999996E-2</v>
      </c>
      <c r="I197" s="6">
        <v>8.6599999999999996E-2</v>
      </c>
      <c r="J197" s="6">
        <v>9.2719999999999997E-2</v>
      </c>
      <c r="K197" s="6">
        <v>9.6489999999999992E-2</v>
      </c>
      <c r="L197" s="6">
        <v>9.7769999999999996E-2</v>
      </c>
    </row>
    <row r="198" spans="1:12" x14ac:dyDescent="0.3">
      <c r="A198" s="4">
        <v>31471</v>
      </c>
      <c r="B198" s="5">
        <f t="shared" si="4"/>
        <v>31471</v>
      </c>
      <c r="C198" s="6">
        <v>7.0610000000000006E-2</v>
      </c>
      <c r="D198" s="6">
        <v>7.1369999999999989E-2</v>
      </c>
      <c r="E198" s="6">
        <v>7.2359999999999994E-2</v>
      </c>
      <c r="F198" s="6">
        <v>7.3959999999999998E-2</v>
      </c>
      <c r="G198" s="6">
        <v>7.6139999999999999E-2</v>
      </c>
      <c r="H198" s="6">
        <v>7.7600000000000002E-2</v>
      </c>
      <c r="I198" s="6">
        <v>7.961E-2</v>
      </c>
      <c r="J198" s="6">
        <v>8.2470000000000002E-2</v>
      </c>
      <c r="K198" s="6">
        <v>8.4659999999999999E-2</v>
      </c>
      <c r="L198" s="6">
        <v>8.5440000000000002E-2</v>
      </c>
    </row>
    <row r="199" spans="1:12" x14ac:dyDescent="0.3">
      <c r="A199" s="4">
        <v>31502</v>
      </c>
      <c r="B199" s="5">
        <f t="shared" si="4"/>
        <v>31502</v>
      </c>
      <c r="C199" s="6">
        <v>6.4610000000000001E-2</v>
      </c>
      <c r="D199" s="6">
        <v>6.479E-2</v>
      </c>
      <c r="E199" s="6">
        <v>6.5320000000000003E-2</v>
      </c>
      <c r="F199" s="6">
        <v>6.6799999999999998E-2</v>
      </c>
      <c r="G199" s="6">
        <v>6.9550000000000001E-2</v>
      </c>
      <c r="H199" s="6">
        <v>7.1379999999999999E-2</v>
      </c>
      <c r="I199" s="6">
        <v>7.3259999999999992E-2</v>
      </c>
      <c r="J199" s="6">
        <v>7.4779999999999999E-2</v>
      </c>
      <c r="K199" s="6">
        <v>7.5539999999999996E-2</v>
      </c>
      <c r="L199" s="6">
        <v>7.5800000000000006E-2</v>
      </c>
    </row>
    <row r="200" spans="1:12" x14ac:dyDescent="0.3">
      <c r="A200" s="4">
        <v>31532</v>
      </c>
      <c r="B200" s="5">
        <f t="shared" si="4"/>
        <v>31532</v>
      </c>
      <c r="C200" s="6">
        <v>6.0100000000000001E-2</v>
      </c>
      <c r="D200" s="6">
        <v>6.1330000000000003E-2</v>
      </c>
      <c r="E200" s="6">
        <v>6.293E-2</v>
      </c>
      <c r="F200" s="6">
        <v>6.5500000000000003E-2</v>
      </c>
      <c r="G200" s="6">
        <v>6.8860000000000005E-2</v>
      </c>
      <c r="H200" s="6">
        <v>7.0900000000000005E-2</v>
      </c>
      <c r="I200" s="6">
        <v>7.3209999999999997E-2</v>
      </c>
      <c r="J200" s="6">
        <v>7.5639999999999999E-2</v>
      </c>
      <c r="K200" s="6">
        <v>7.714E-2</v>
      </c>
      <c r="L200" s="6">
        <v>7.7649999999999997E-2</v>
      </c>
    </row>
    <row r="201" spans="1:12" x14ac:dyDescent="0.3">
      <c r="A201" s="4">
        <v>31562</v>
      </c>
      <c r="B201" s="5">
        <f t="shared" si="4"/>
        <v>31562</v>
      </c>
      <c r="C201" s="6">
        <v>6.1269999999999998E-2</v>
      </c>
      <c r="D201" s="6">
        <v>6.4240000000000005E-2</v>
      </c>
      <c r="E201" s="6">
        <v>6.5309999999999993E-2</v>
      </c>
      <c r="F201" s="6">
        <v>6.8290000000000003E-2</v>
      </c>
      <c r="G201" s="6">
        <v>7.4160000000000004E-2</v>
      </c>
      <c r="H201" s="6">
        <v>7.7270000000000005E-2</v>
      </c>
      <c r="I201" s="6">
        <v>7.9950000000000007E-2</v>
      </c>
      <c r="J201" s="6">
        <v>8.1969999999999987E-2</v>
      </c>
      <c r="K201" s="6">
        <v>8.2979999999999998E-2</v>
      </c>
      <c r="L201" s="6">
        <v>8.3320000000000005E-2</v>
      </c>
    </row>
    <row r="202" spans="1:12" x14ac:dyDescent="0.3">
      <c r="A202" s="4">
        <v>31593</v>
      </c>
      <c r="B202" s="5">
        <f t="shared" si="4"/>
        <v>31593</v>
      </c>
      <c r="C202" s="6">
        <v>5.978E-2</v>
      </c>
      <c r="D202" s="6">
        <v>6.1150000000000003E-2</v>
      </c>
      <c r="E202" s="6">
        <v>6.1749999999999999E-2</v>
      </c>
      <c r="F202" s="6">
        <v>6.404E-2</v>
      </c>
      <c r="G202" s="6">
        <v>6.9150000000000003E-2</v>
      </c>
      <c r="H202" s="6">
        <v>7.2090000000000001E-2</v>
      </c>
      <c r="I202" s="6">
        <v>7.4679999999999996E-2</v>
      </c>
      <c r="J202" s="6">
        <v>7.664E-2</v>
      </c>
      <c r="K202" s="6">
        <v>7.7619999999999995E-2</v>
      </c>
      <c r="L202" s="6">
        <v>7.7950000000000005E-2</v>
      </c>
    </row>
    <row r="203" spans="1:12" x14ac:dyDescent="0.3">
      <c r="A203" s="4">
        <v>31624</v>
      </c>
      <c r="B203" s="5">
        <f t="shared" si="4"/>
        <v>31624</v>
      </c>
      <c r="C203" s="6">
        <v>5.731E-2</v>
      </c>
      <c r="D203" s="6">
        <v>5.8299999999999998E-2</v>
      </c>
      <c r="E203" s="6">
        <v>5.9660000000000005E-2</v>
      </c>
      <c r="F203" s="6">
        <v>6.2100000000000002E-2</v>
      </c>
      <c r="G203" s="6">
        <v>6.6140000000000004E-2</v>
      </c>
      <c r="H203" s="6">
        <v>6.9260000000000002E-2</v>
      </c>
      <c r="I203" s="6">
        <v>7.331E-2</v>
      </c>
      <c r="J203" s="6">
        <v>7.7310000000000004E-2</v>
      </c>
      <c r="K203" s="6">
        <v>7.9420000000000004E-2</v>
      </c>
      <c r="L203" s="6">
        <v>8.0120000000000011E-2</v>
      </c>
    </row>
    <row r="204" spans="1:12" x14ac:dyDescent="0.3">
      <c r="A204" s="4">
        <v>31653</v>
      </c>
      <c r="B204" s="5">
        <f t="shared" si="4"/>
        <v>31653</v>
      </c>
      <c r="C204" s="6">
        <v>5.0810000000000001E-2</v>
      </c>
      <c r="D204" s="6">
        <v>5.1740000000000001E-2</v>
      </c>
      <c r="E204" s="6">
        <v>5.305E-2</v>
      </c>
      <c r="F204" s="6">
        <v>5.5410000000000001E-2</v>
      </c>
      <c r="G204" s="6">
        <v>5.9359999999999996E-2</v>
      </c>
      <c r="H204" s="6">
        <v>6.2549999999999994E-2</v>
      </c>
      <c r="I204" s="6">
        <v>6.7279999999999993E-2</v>
      </c>
      <c r="J204" s="6">
        <v>7.3319999999999996E-2</v>
      </c>
      <c r="K204" s="6">
        <v>7.707E-2</v>
      </c>
      <c r="L204" s="6">
        <v>7.8339999999999993E-2</v>
      </c>
    </row>
    <row r="205" spans="1:12" x14ac:dyDescent="0.3">
      <c r="A205" s="4">
        <v>31685</v>
      </c>
      <c r="B205" s="5">
        <f t="shared" si="4"/>
        <v>31685</v>
      </c>
      <c r="C205" s="6">
        <v>5.1660000000000005E-2</v>
      </c>
      <c r="D205" s="6">
        <v>5.3070000000000006E-2</v>
      </c>
      <c r="E205" s="6">
        <v>5.5E-2</v>
      </c>
      <c r="F205" s="6">
        <v>5.8410000000000004E-2</v>
      </c>
      <c r="G205" s="6">
        <v>6.3750000000000001E-2</v>
      </c>
      <c r="H205" s="6">
        <v>6.7709999999999992E-2</v>
      </c>
      <c r="I205" s="6">
        <v>7.2959999999999997E-2</v>
      </c>
      <c r="J205" s="6">
        <v>7.8589999999999993E-2</v>
      </c>
      <c r="K205" s="6">
        <v>8.1689999999999999E-2</v>
      </c>
      <c r="L205" s="6">
        <v>8.2729999999999998E-2</v>
      </c>
    </row>
    <row r="206" spans="1:12" x14ac:dyDescent="0.3">
      <c r="A206" s="4">
        <v>31716</v>
      </c>
      <c r="B206" s="5">
        <f t="shared" si="4"/>
        <v>31716</v>
      </c>
      <c r="C206" s="6">
        <v>5.0999999999999997E-2</v>
      </c>
      <c r="D206" s="6">
        <v>5.2489999999999995E-2</v>
      </c>
      <c r="E206" s="6">
        <v>5.4379999999999998E-2</v>
      </c>
      <c r="F206" s="6">
        <v>5.7350000000000005E-2</v>
      </c>
      <c r="G206" s="6">
        <v>6.1660000000000006E-2</v>
      </c>
      <c r="H206" s="6">
        <v>6.5000000000000002E-2</v>
      </c>
      <c r="I206" s="6">
        <v>7.009E-2</v>
      </c>
      <c r="J206" s="6">
        <v>7.6619999999999994E-2</v>
      </c>
      <c r="K206" s="6">
        <v>8.0549999999999997E-2</v>
      </c>
      <c r="L206" s="6">
        <v>8.1880000000000008E-2</v>
      </c>
    </row>
    <row r="207" spans="1:12" x14ac:dyDescent="0.3">
      <c r="A207" s="4">
        <v>31744</v>
      </c>
      <c r="B207" s="5">
        <f t="shared" si="4"/>
        <v>31744</v>
      </c>
      <c r="C207" s="6">
        <v>5.2760000000000001E-2</v>
      </c>
      <c r="D207" s="6">
        <v>5.4290000000000005E-2</v>
      </c>
      <c r="E207" s="6">
        <v>5.5930000000000001E-2</v>
      </c>
      <c r="F207" s="6">
        <v>5.8040000000000001E-2</v>
      </c>
      <c r="G207" s="6">
        <v>6.0909999999999999E-2</v>
      </c>
      <c r="H207" s="6">
        <v>6.3619999999999996E-2</v>
      </c>
      <c r="I207" s="6">
        <v>6.8400000000000002E-2</v>
      </c>
      <c r="J207" s="6">
        <v>7.4740000000000001E-2</v>
      </c>
      <c r="K207" s="6">
        <v>7.8469999999999998E-2</v>
      </c>
      <c r="L207" s="6">
        <v>7.9719999999999999E-2</v>
      </c>
    </row>
    <row r="208" spans="1:12" x14ac:dyDescent="0.3">
      <c r="A208" s="4">
        <v>31777</v>
      </c>
      <c r="B208" s="5">
        <f t="shared" si="4"/>
        <v>31777</v>
      </c>
      <c r="C208" s="6">
        <v>5.5529999999999996E-2</v>
      </c>
      <c r="D208" s="6">
        <v>5.6809999999999999E-2</v>
      </c>
      <c r="E208" s="6">
        <v>5.8299999999999998E-2</v>
      </c>
      <c r="F208" s="6">
        <v>6.037E-2</v>
      </c>
      <c r="G208" s="6">
        <v>6.3049999999999995E-2</v>
      </c>
      <c r="H208" s="6">
        <v>6.5290000000000001E-2</v>
      </c>
      <c r="I208" s="6">
        <v>6.9269999999999998E-2</v>
      </c>
      <c r="J208" s="6">
        <v>7.5249999999999997E-2</v>
      </c>
      <c r="K208" s="6">
        <v>7.9119999999999996E-2</v>
      </c>
      <c r="L208" s="6">
        <v>8.0429999999999988E-2</v>
      </c>
    </row>
    <row r="209" spans="1:12" x14ac:dyDescent="0.3">
      <c r="A209" s="4">
        <v>31807</v>
      </c>
      <c r="B209" s="5">
        <f t="shared" si="4"/>
        <v>31807</v>
      </c>
      <c r="C209" s="6">
        <v>5.5810000000000005E-2</v>
      </c>
      <c r="D209" s="6">
        <v>5.6639999999999996E-2</v>
      </c>
      <c r="E209" s="6">
        <v>5.7679999999999995E-2</v>
      </c>
      <c r="F209" s="6">
        <v>5.9349999999999993E-2</v>
      </c>
      <c r="G209" s="6">
        <v>6.1920000000000003E-2</v>
      </c>
      <c r="H209" s="6">
        <v>6.4180000000000001E-2</v>
      </c>
      <c r="I209" s="6">
        <v>6.8159999999999998E-2</v>
      </c>
      <c r="J209" s="6">
        <v>7.4219999999999994E-2</v>
      </c>
      <c r="K209" s="6">
        <v>7.8270000000000006E-2</v>
      </c>
      <c r="L209" s="6">
        <v>7.9649999999999999E-2</v>
      </c>
    </row>
    <row r="210" spans="1:12" x14ac:dyDescent="0.3">
      <c r="A210" s="4">
        <v>31835</v>
      </c>
      <c r="B210" s="5">
        <f t="shared" si="4"/>
        <v>31835</v>
      </c>
      <c r="C210" s="6">
        <v>5.4019999999999999E-2</v>
      </c>
      <c r="D210" s="6">
        <v>5.5399999999999998E-2</v>
      </c>
      <c r="E210" s="6">
        <v>5.7060000000000007E-2</v>
      </c>
      <c r="F210" s="6">
        <v>5.944E-2</v>
      </c>
      <c r="G210" s="6">
        <v>6.2390000000000001E-2</v>
      </c>
      <c r="H210" s="6">
        <v>6.454E-2</v>
      </c>
      <c r="I210" s="6">
        <v>6.8099999999999994E-2</v>
      </c>
      <c r="J210" s="6">
        <v>7.3650000000000007E-2</v>
      </c>
      <c r="K210" s="6">
        <v>7.7490000000000003E-2</v>
      </c>
      <c r="L210" s="6">
        <v>7.8799999999999995E-2</v>
      </c>
    </row>
    <row r="211" spans="1:12" x14ac:dyDescent="0.3">
      <c r="A211" s="4">
        <v>31867</v>
      </c>
      <c r="B211" s="5">
        <f t="shared" si="4"/>
        <v>31867</v>
      </c>
      <c r="C211" s="6">
        <v>5.2670000000000002E-2</v>
      </c>
      <c r="D211" s="6">
        <v>5.5620000000000003E-2</v>
      </c>
      <c r="E211" s="6">
        <v>5.8650000000000001E-2</v>
      </c>
      <c r="F211" s="6">
        <v>6.1969999999999997E-2</v>
      </c>
      <c r="G211" s="6">
        <v>6.4869999999999997E-2</v>
      </c>
      <c r="H211" s="6">
        <v>6.692999999999999E-2</v>
      </c>
      <c r="I211" s="6">
        <v>7.0730000000000001E-2</v>
      </c>
      <c r="J211" s="6">
        <v>7.6479999999999992E-2</v>
      </c>
      <c r="K211" s="6">
        <v>8.0169999999999991E-2</v>
      </c>
      <c r="L211" s="6">
        <v>8.1409999999999996E-2</v>
      </c>
    </row>
    <row r="212" spans="1:12" x14ac:dyDescent="0.3">
      <c r="A212" s="4">
        <v>31897</v>
      </c>
      <c r="B212" s="5">
        <f t="shared" si="4"/>
        <v>31897</v>
      </c>
      <c r="C212" s="6">
        <v>4.9269999999999994E-2</v>
      </c>
      <c r="D212" s="6">
        <v>5.4890000000000001E-2</v>
      </c>
      <c r="E212" s="6">
        <v>6.0830000000000002E-2</v>
      </c>
      <c r="F212" s="6">
        <v>6.7580000000000001E-2</v>
      </c>
      <c r="G212" s="6">
        <v>7.2989999999999999E-2</v>
      </c>
      <c r="H212" s="6">
        <v>7.5480000000000005E-2</v>
      </c>
      <c r="I212" s="6">
        <v>7.8700000000000006E-2</v>
      </c>
      <c r="J212" s="6">
        <v>8.3049999999999999E-2</v>
      </c>
      <c r="K212" s="6">
        <v>8.5900000000000004E-2</v>
      </c>
      <c r="L212" s="6">
        <v>8.6869999999999989E-2</v>
      </c>
    </row>
    <row r="213" spans="1:12" x14ac:dyDescent="0.3">
      <c r="A213" s="4">
        <v>31926</v>
      </c>
      <c r="B213" s="5">
        <f t="shared" si="4"/>
        <v>31926</v>
      </c>
      <c r="C213" s="6">
        <v>5.3529999999999994E-2</v>
      </c>
      <c r="D213" s="6">
        <v>5.7969999999999994E-2</v>
      </c>
      <c r="E213" s="6">
        <v>6.3060000000000005E-2</v>
      </c>
      <c r="F213" s="6">
        <v>6.966E-2</v>
      </c>
      <c r="G213" s="6">
        <v>7.5869999999999993E-2</v>
      </c>
      <c r="H213" s="6">
        <v>7.8710000000000002E-2</v>
      </c>
      <c r="I213" s="6">
        <v>8.1649999999999986E-2</v>
      </c>
      <c r="J213" s="6">
        <v>8.4900000000000003E-2</v>
      </c>
      <c r="K213" s="6">
        <v>8.6959999999999996E-2</v>
      </c>
      <c r="L213" s="6">
        <v>8.7660000000000002E-2</v>
      </c>
    </row>
    <row r="214" spans="1:12" x14ac:dyDescent="0.3">
      <c r="A214" s="4">
        <v>31958</v>
      </c>
      <c r="B214" s="5">
        <f t="shared" si="4"/>
        <v>31958</v>
      </c>
      <c r="C214" s="6">
        <v>5.3769999999999998E-2</v>
      </c>
      <c r="D214" s="6">
        <v>5.7460000000000004E-2</v>
      </c>
      <c r="E214" s="6">
        <v>6.1749999999999999E-2</v>
      </c>
      <c r="F214" s="6">
        <v>6.7500000000000004E-2</v>
      </c>
      <c r="G214" s="6">
        <v>7.3470000000000008E-2</v>
      </c>
      <c r="H214" s="6">
        <v>7.6660000000000006E-2</v>
      </c>
      <c r="I214" s="6">
        <v>8.0390000000000003E-2</v>
      </c>
      <c r="J214" s="6">
        <v>8.4360000000000004E-2</v>
      </c>
      <c r="K214" s="6">
        <v>8.6609999999999993E-2</v>
      </c>
      <c r="L214" s="6">
        <v>8.7360000000000007E-2</v>
      </c>
    </row>
    <row r="215" spans="1:12" x14ac:dyDescent="0.3">
      <c r="A215" s="4">
        <v>31989</v>
      </c>
      <c r="B215" s="5">
        <f t="shared" si="4"/>
        <v>31989</v>
      </c>
      <c r="C215" s="6">
        <v>5.6760000000000005E-2</v>
      </c>
      <c r="D215" s="6">
        <v>6.0060000000000002E-2</v>
      </c>
      <c r="E215" s="6">
        <v>6.3869999999999996E-2</v>
      </c>
      <c r="F215" s="6">
        <v>6.8949999999999997E-2</v>
      </c>
      <c r="G215" s="6">
        <v>7.4429999999999996E-2</v>
      </c>
      <c r="H215" s="6">
        <v>7.7719999999999997E-2</v>
      </c>
      <c r="I215" s="6">
        <v>8.208E-2</v>
      </c>
      <c r="J215" s="6">
        <v>8.718999999999999E-2</v>
      </c>
      <c r="K215" s="6">
        <v>9.0139999999999998E-2</v>
      </c>
      <c r="L215" s="6">
        <v>9.1129999999999989E-2</v>
      </c>
    </row>
    <row r="216" spans="1:12" x14ac:dyDescent="0.3">
      <c r="A216" s="4">
        <v>32020</v>
      </c>
      <c r="B216" s="5">
        <f t="shared" si="4"/>
        <v>32020</v>
      </c>
      <c r="C216" s="6">
        <v>5.9279999999999999E-2</v>
      </c>
      <c r="D216" s="6">
        <v>6.2530000000000002E-2</v>
      </c>
      <c r="E216" s="6">
        <v>6.6379999999999995E-2</v>
      </c>
      <c r="F216" s="6">
        <v>7.1730000000000002E-2</v>
      </c>
      <c r="G216" s="6">
        <v>7.7679999999999999E-2</v>
      </c>
      <c r="H216" s="6">
        <v>8.1119999999999998E-2</v>
      </c>
      <c r="I216" s="6">
        <v>8.5299999999999987E-2</v>
      </c>
      <c r="J216" s="6">
        <v>8.9779999999999999E-2</v>
      </c>
      <c r="K216" s="6">
        <v>9.2300000000000007E-2</v>
      </c>
      <c r="L216" s="6">
        <v>9.3140000000000001E-2</v>
      </c>
    </row>
    <row r="217" spans="1:12" x14ac:dyDescent="0.3">
      <c r="A217" s="4">
        <v>32050</v>
      </c>
      <c r="B217" s="5">
        <f t="shared" si="4"/>
        <v>32050</v>
      </c>
      <c r="C217" s="6">
        <v>6.3399999999999998E-2</v>
      </c>
      <c r="D217" s="6">
        <v>6.7360000000000003E-2</v>
      </c>
      <c r="E217" s="6">
        <v>7.1940000000000004E-2</v>
      </c>
      <c r="F217" s="6">
        <v>7.8039999999999998E-2</v>
      </c>
      <c r="G217" s="6">
        <v>8.4390000000000007E-2</v>
      </c>
      <c r="H217" s="6">
        <v>8.7840000000000001E-2</v>
      </c>
      <c r="I217" s="6">
        <v>9.1829999999999995E-2</v>
      </c>
      <c r="J217" s="6">
        <v>9.597E-2</v>
      </c>
      <c r="K217" s="6">
        <v>9.826E-2</v>
      </c>
      <c r="L217" s="6">
        <v>9.9019999999999997E-2</v>
      </c>
    </row>
    <row r="218" spans="1:12" x14ac:dyDescent="0.3">
      <c r="A218" s="4">
        <v>32080</v>
      </c>
      <c r="B218" s="5">
        <f t="shared" si="4"/>
        <v>32080</v>
      </c>
      <c r="C218" s="6">
        <v>4.6219999999999997E-2</v>
      </c>
      <c r="D218" s="6">
        <v>5.3990000000000003E-2</v>
      </c>
      <c r="E218" s="6">
        <v>6.1539999999999997E-2</v>
      </c>
      <c r="F218" s="6">
        <v>6.9489999999999996E-2</v>
      </c>
      <c r="G218" s="6">
        <v>7.6369999999999993E-2</v>
      </c>
      <c r="H218" s="6">
        <v>8.0250000000000002E-2</v>
      </c>
      <c r="I218" s="6">
        <v>8.4849999999999995E-2</v>
      </c>
      <c r="J218" s="6">
        <v>8.9200000000000002E-2</v>
      </c>
      <c r="K218" s="6">
        <v>9.144999999999999E-2</v>
      </c>
      <c r="L218" s="6">
        <v>9.2200000000000004E-2</v>
      </c>
    </row>
    <row r="219" spans="1:12" x14ac:dyDescent="0.3">
      <c r="A219" s="4">
        <v>32111</v>
      </c>
      <c r="B219" s="5">
        <f t="shared" si="4"/>
        <v>32111</v>
      </c>
      <c r="C219" s="6">
        <v>3.6339999999999997E-2</v>
      </c>
      <c r="D219" s="6">
        <v>5.3550000000000007E-2</v>
      </c>
      <c r="E219" s="6">
        <v>6.4250000000000002E-2</v>
      </c>
      <c r="F219" s="6">
        <v>7.0940000000000003E-2</v>
      </c>
      <c r="G219" s="6">
        <v>7.6369999999999993E-2</v>
      </c>
      <c r="H219" s="6">
        <v>8.0370000000000011E-2</v>
      </c>
      <c r="I219" s="6">
        <v>8.5349999999999995E-2</v>
      </c>
      <c r="J219" s="6">
        <v>8.9870000000000005E-2</v>
      </c>
      <c r="K219" s="6">
        <v>9.2179999999999998E-2</v>
      </c>
      <c r="L219" s="6">
        <v>9.2940000000000009E-2</v>
      </c>
    </row>
    <row r="220" spans="1:12" x14ac:dyDescent="0.3">
      <c r="A220" s="4">
        <v>32142</v>
      </c>
      <c r="B220" s="5">
        <f t="shared" si="4"/>
        <v>32142</v>
      </c>
      <c r="C220" s="6">
        <v>4.5690000000000001E-2</v>
      </c>
      <c r="D220" s="6">
        <v>5.6459999999999996E-2</v>
      </c>
      <c r="E220" s="6">
        <v>6.4979999999999996E-2</v>
      </c>
      <c r="F220" s="6">
        <v>7.1709999999999996E-2</v>
      </c>
      <c r="G220" s="6">
        <v>7.6530000000000001E-2</v>
      </c>
      <c r="H220" s="6">
        <v>7.9660000000000009E-2</v>
      </c>
      <c r="I220" s="6">
        <v>8.3879999999999996E-2</v>
      </c>
      <c r="J220" s="6">
        <v>8.8139999999999996E-2</v>
      </c>
      <c r="K220" s="6">
        <v>9.0380000000000002E-2</v>
      </c>
      <c r="L220" s="6">
        <v>9.1120000000000007E-2</v>
      </c>
    </row>
    <row r="221" spans="1:12" x14ac:dyDescent="0.3">
      <c r="A221" s="4">
        <v>32171</v>
      </c>
      <c r="B221" s="5">
        <f t="shared" si="4"/>
        <v>32171</v>
      </c>
      <c r="C221" s="6">
        <v>5.3490000000000003E-2</v>
      </c>
      <c r="D221" s="6">
        <v>5.7679999999999995E-2</v>
      </c>
      <c r="E221" s="6">
        <v>6.2E-2</v>
      </c>
      <c r="F221" s="6">
        <v>6.6860000000000003E-2</v>
      </c>
      <c r="G221" s="6">
        <v>7.1289999999999992E-2</v>
      </c>
      <c r="H221" s="6">
        <v>7.4020000000000002E-2</v>
      </c>
      <c r="I221" s="6">
        <v>7.7869999999999995E-2</v>
      </c>
      <c r="J221" s="6">
        <v>8.233E-2</v>
      </c>
      <c r="K221" s="6">
        <v>8.4830000000000003E-2</v>
      </c>
      <c r="L221" s="6">
        <v>8.5669999999999996E-2</v>
      </c>
    </row>
    <row r="222" spans="1:12" x14ac:dyDescent="0.3">
      <c r="A222" s="4">
        <v>32202</v>
      </c>
      <c r="B222" s="5">
        <f t="shared" si="4"/>
        <v>32202</v>
      </c>
      <c r="C222" s="6">
        <v>5.2999999999999999E-2</v>
      </c>
      <c r="D222" s="6">
        <v>5.6849999999999998E-2</v>
      </c>
      <c r="E222" s="6">
        <v>6.0899999999999996E-2</v>
      </c>
      <c r="F222" s="6">
        <v>6.5589999999999996E-2</v>
      </c>
      <c r="G222" s="6">
        <v>6.9940000000000002E-2</v>
      </c>
      <c r="H222" s="6">
        <v>7.2639999999999996E-2</v>
      </c>
      <c r="I222" s="6">
        <v>7.6689999999999994E-2</v>
      </c>
      <c r="J222" s="6">
        <v>8.1820000000000004E-2</v>
      </c>
      <c r="K222" s="6">
        <v>8.4839999999999999E-2</v>
      </c>
      <c r="L222" s="6">
        <v>8.585000000000001E-2</v>
      </c>
    </row>
    <row r="223" spans="1:12" x14ac:dyDescent="0.3">
      <c r="A223" s="4">
        <v>32233</v>
      </c>
      <c r="B223" s="5">
        <f t="shared" si="4"/>
        <v>32233</v>
      </c>
      <c r="C223" s="6">
        <v>5.5930000000000001E-2</v>
      </c>
      <c r="D223" s="6">
        <v>5.9020000000000003E-2</v>
      </c>
      <c r="E223" s="6">
        <v>6.2590000000000007E-2</v>
      </c>
      <c r="F223" s="6">
        <v>6.7409999999999998E-2</v>
      </c>
      <c r="G223" s="6">
        <v>7.2770000000000001E-2</v>
      </c>
      <c r="H223" s="6">
        <v>7.6130000000000003E-2</v>
      </c>
      <c r="I223" s="6">
        <v>8.0670000000000006E-2</v>
      </c>
      <c r="J223" s="6">
        <v>8.6010000000000003E-2</v>
      </c>
      <c r="K223" s="6">
        <v>8.9069999999999996E-2</v>
      </c>
      <c r="L223" s="6">
        <v>9.01E-2</v>
      </c>
    </row>
    <row r="224" spans="1:12" x14ac:dyDescent="0.3">
      <c r="A224" s="4">
        <v>32262</v>
      </c>
      <c r="B224" s="5">
        <f t="shared" si="4"/>
        <v>32262</v>
      </c>
      <c r="C224" s="6">
        <v>5.6989999999999999E-2</v>
      </c>
      <c r="D224" s="6">
        <v>6.0979999999999999E-2</v>
      </c>
      <c r="E224" s="6">
        <v>6.5320000000000003E-2</v>
      </c>
      <c r="F224" s="6">
        <v>7.0620000000000002E-2</v>
      </c>
      <c r="G224" s="6">
        <v>7.5770000000000004E-2</v>
      </c>
      <c r="H224" s="6">
        <v>7.8880000000000006E-2</v>
      </c>
      <c r="I224" s="6">
        <v>8.3249999999999991E-2</v>
      </c>
      <c r="J224" s="6">
        <v>8.863E-2</v>
      </c>
      <c r="K224" s="6">
        <v>9.176999999999999E-2</v>
      </c>
      <c r="L224" s="6">
        <v>9.282E-2</v>
      </c>
    </row>
    <row r="225" spans="1:12" x14ac:dyDescent="0.3">
      <c r="A225" s="4">
        <v>32294</v>
      </c>
      <c r="B225" s="5">
        <f t="shared" si="4"/>
        <v>32294</v>
      </c>
      <c r="C225" s="6">
        <v>6.1559999999999997E-2</v>
      </c>
      <c r="D225" s="6">
        <v>6.6059999999999994E-2</v>
      </c>
      <c r="E225" s="6">
        <v>7.0690000000000003E-2</v>
      </c>
      <c r="F225" s="6">
        <v>7.5920000000000001E-2</v>
      </c>
      <c r="G225" s="6">
        <v>8.0559999999999993E-2</v>
      </c>
      <c r="H225" s="6">
        <v>8.3269999999999997E-2</v>
      </c>
      <c r="I225" s="6">
        <v>8.6999999999999994E-2</v>
      </c>
      <c r="J225" s="6">
        <v>9.1319999999999998E-2</v>
      </c>
      <c r="K225" s="6">
        <v>9.375E-2</v>
      </c>
      <c r="L225" s="6">
        <v>9.4559999999999991E-2</v>
      </c>
    </row>
    <row r="226" spans="1:12" x14ac:dyDescent="0.3">
      <c r="A226" s="4">
        <v>32324</v>
      </c>
      <c r="B226" s="5">
        <f t="shared" si="4"/>
        <v>32324</v>
      </c>
      <c r="C226" s="6">
        <v>6.3259999999999997E-2</v>
      </c>
      <c r="D226" s="6">
        <v>6.6549999999999998E-2</v>
      </c>
      <c r="E226" s="6">
        <v>7.0110000000000006E-2</v>
      </c>
      <c r="F226" s="6">
        <v>7.4400000000000008E-2</v>
      </c>
      <c r="G226" s="6">
        <v>7.8410000000000007E-2</v>
      </c>
      <c r="H226" s="6">
        <v>8.0690000000000012E-2</v>
      </c>
      <c r="I226" s="6">
        <v>8.3800000000000013E-2</v>
      </c>
      <c r="J226" s="6">
        <v>8.7620000000000003E-2</v>
      </c>
      <c r="K226" s="6">
        <v>8.9870000000000005E-2</v>
      </c>
      <c r="L226" s="6">
        <v>9.0630000000000002E-2</v>
      </c>
    </row>
    <row r="227" spans="1:12" x14ac:dyDescent="0.3">
      <c r="A227" s="4">
        <v>32353</v>
      </c>
      <c r="B227" s="5">
        <f t="shared" si="4"/>
        <v>32353</v>
      </c>
      <c r="C227" s="6">
        <v>6.5949999999999995E-2</v>
      </c>
      <c r="D227" s="6">
        <v>6.9820000000000007E-2</v>
      </c>
      <c r="E227" s="6">
        <v>7.3859999999999995E-2</v>
      </c>
      <c r="F227" s="6">
        <v>7.8390000000000001E-2</v>
      </c>
      <c r="G227" s="6">
        <v>8.2119999999999999E-2</v>
      </c>
      <c r="H227" s="6">
        <v>8.406000000000001E-2</v>
      </c>
      <c r="I227" s="6">
        <v>8.677E-2</v>
      </c>
      <c r="J227" s="6">
        <v>9.0310000000000001E-2</v>
      </c>
      <c r="K227" s="6">
        <v>9.2479999999999993E-2</v>
      </c>
      <c r="L227" s="6">
        <v>9.3210000000000001E-2</v>
      </c>
    </row>
    <row r="228" spans="1:12" x14ac:dyDescent="0.3">
      <c r="A228" s="4">
        <v>32386</v>
      </c>
      <c r="B228" s="5">
        <f t="shared" si="4"/>
        <v>32386</v>
      </c>
      <c r="C228" s="6">
        <v>7.1309999999999998E-2</v>
      </c>
      <c r="D228" s="6">
        <v>7.4639999999999998E-2</v>
      </c>
      <c r="E228" s="6">
        <v>7.8129999999999991E-2</v>
      </c>
      <c r="F228" s="6">
        <v>8.2040000000000002E-2</v>
      </c>
      <c r="G228" s="6">
        <v>8.5169999999999996E-2</v>
      </c>
      <c r="H228" s="6">
        <v>8.6669999999999997E-2</v>
      </c>
      <c r="I228" s="6">
        <v>8.8610000000000008E-2</v>
      </c>
      <c r="J228" s="6">
        <v>9.11E-2</v>
      </c>
      <c r="K228" s="6">
        <v>9.264E-2</v>
      </c>
      <c r="L228" s="6">
        <v>9.3160000000000007E-2</v>
      </c>
    </row>
    <row r="229" spans="1:12" x14ac:dyDescent="0.3">
      <c r="A229" s="4">
        <v>32416</v>
      </c>
      <c r="B229" s="5">
        <f t="shared" si="4"/>
        <v>32416</v>
      </c>
      <c r="C229" s="6">
        <v>7.0870000000000002E-2</v>
      </c>
      <c r="D229" s="6">
        <v>7.4219999999999994E-2</v>
      </c>
      <c r="E229" s="6">
        <v>7.7420000000000003E-2</v>
      </c>
      <c r="F229" s="6">
        <v>8.0530000000000004E-2</v>
      </c>
      <c r="G229" s="6">
        <v>8.2599999999999993E-2</v>
      </c>
      <c r="H229" s="6">
        <v>8.3640000000000006E-2</v>
      </c>
      <c r="I229" s="6">
        <v>8.5320000000000007E-2</v>
      </c>
      <c r="J229" s="6">
        <v>8.7819999999999995E-2</v>
      </c>
      <c r="K229" s="6">
        <v>8.9429999999999996E-2</v>
      </c>
      <c r="L229" s="6">
        <v>8.9979999999999991E-2</v>
      </c>
    </row>
    <row r="230" spans="1:12" x14ac:dyDescent="0.3">
      <c r="A230" s="4">
        <v>32447</v>
      </c>
      <c r="B230" s="5">
        <f t="shared" si="4"/>
        <v>32447</v>
      </c>
      <c r="C230" s="6">
        <v>7.0300000000000001E-2</v>
      </c>
      <c r="D230" s="6">
        <v>7.442E-2</v>
      </c>
      <c r="E230" s="6">
        <v>7.7549999999999994E-2</v>
      </c>
      <c r="F230" s="6">
        <v>7.9660000000000009E-2</v>
      </c>
      <c r="G230" s="6">
        <v>8.0619999999999997E-2</v>
      </c>
      <c r="H230" s="6">
        <v>8.1349999999999992E-2</v>
      </c>
      <c r="I230" s="6">
        <v>8.2919999999999994E-2</v>
      </c>
      <c r="J230" s="6">
        <v>8.5359999999999991E-2</v>
      </c>
      <c r="K230" s="6">
        <v>8.6889999999999995E-2</v>
      </c>
      <c r="L230" s="6">
        <v>8.7400000000000005E-2</v>
      </c>
    </row>
    <row r="231" spans="1:12" x14ac:dyDescent="0.3">
      <c r="A231" s="4">
        <v>32477</v>
      </c>
      <c r="B231" s="5">
        <f t="shared" si="4"/>
        <v>32477</v>
      </c>
      <c r="C231" s="6">
        <v>6.148E-2</v>
      </c>
      <c r="D231" s="6">
        <v>8.0690000000000012E-2</v>
      </c>
      <c r="E231" s="6">
        <v>8.2220000000000001E-2</v>
      </c>
      <c r="F231" s="6">
        <v>8.4970000000000004E-2</v>
      </c>
      <c r="G231" s="6">
        <v>8.7090000000000001E-2</v>
      </c>
      <c r="H231" s="6">
        <v>8.7809999999999999E-2</v>
      </c>
      <c r="I231" s="6">
        <v>8.839000000000001E-2</v>
      </c>
      <c r="J231" s="6">
        <v>8.8819999999999996E-2</v>
      </c>
      <c r="K231" s="6">
        <v>8.9039999999999994E-2</v>
      </c>
      <c r="L231" s="6">
        <v>8.9109999999999995E-2</v>
      </c>
    </row>
    <row r="232" spans="1:12" x14ac:dyDescent="0.3">
      <c r="A232" s="4">
        <v>32507</v>
      </c>
      <c r="B232" s="5">
        <f t="shared" si="4"/>
        <v>32507</v>
      </c>
      <c r="C232" s="6">
        <v>7.0319999999999994E-2</v>
      </c>
      <c r="D232" s="6">
        <v>8.2220000000000001E-2</v>
      </c>
      <c r="E232" s="6">
        <v>8.592000000000001E-2</v>
      </c>
      <c r="F232" s="6">
        <v>8.8399999999999992E-2</v>
      </c>
      <c r="G232" s="6">
        <v>9.0009999999999993E-2</v>
      </c>
      <c r="H232" s="6">
        <v>9.0359999999999996E-2</v>
      </c>
      <c r="I232" s="6">
        <v>9.0060000000000001E-2</v>
      </c>
      <c r="J232" s="6">
        <v>8.8970000000000007E-2</v>
      </c>
      <c r="K232" s="6">
        <v>8.8179999999999994E-2</v>
      </c>
      <c r="L232" s="6">
        <v>8.7910000000000002E-2</v>
      </c>
    </row>
    <row r="233" spans="1:12" x14ac:dyDescent="0.3">
      <c r="A233" s="4">
        <v>32539</v>
      </c>
      <c r="B233" s="5">
        <f t="shared" si="4"/>
        <v>32539</v>
      </c>
      <c r="C233" s="6">
        <v>8.1300000000000011E-2</v>
      </c>
      <c r="D233" s="6">
        <v>8.5020000000000012E-2</v>
      </c>
      <c r="E233" s="6">
        <v>8.6760000000000004E-2</v>
      </c>
      <c r="F233" s="6">
        <v>8.8439999999999991E-2</v>
      </c>
      <c r="G233" s="6">
        <v>8.9590000000000003E-2</v>
      </c>
      <c r="H233" s="6">
        <v>8.9600000000000013E-2</v>
      </c>
      <c r="I233" s="6">
        <v>8.8789999999999994E-2</v>
      </c>
      <c r="J233" s="6">
        <v>8.7249999999999994E-2</v>
      </c>
      <c r="K233" s="6">
        <v>8.6270000000000013E-2</v>
      </c>
      <c r="L233" s="6">
        <v>8.5939999999999989E-2</v>
      </c>
    </row>
    <row r="234" spans="1:12" x14ac:dyDescent="0.3">
      <c r="A234" s="4">
        <v>32567</v>
      </c>
      <c r="B234" s="5">
        <f t="shared" si="4"/>
        <v>32567</v>
      </c>
      <c r="C234" s="6">
        <v>8.0890000000000004E-2</v>
      </c>
      <c r="D234" s="6">
        <v>8.7559999999999999E-2</v>
      </c>
      <c r="E234" s="6">
        <v>9.0440000000000006E-2</v>
      </c>
      <c r="F234" s="6">
        <v>9.2859999999999998E-2</v>
      </c>
      <c r="G234" s="6">
        <v>9.4009999999999996E-2</v>
      </c>
      <c r="H234" s="6">
        <v>9.3619999999999995E-2</v>
      </c>
      <c r="I234" s="6">
        <v>9.2270000000000005E-2</v>
      </c>
      <c r="J234" s="6">
        <v>9.0440000000000006E-2</v>
      </c>
      <c r="K234" s="6">
        <v>8.9419999999999999E-2</v>
      </c>
      <c r="L234" s="6">
        <v>8.9079999999999993E-2</v>
      </c>
    </row>
    <row r="235" spans="1:12" x14ac:dyDescent="0.3">
      <c r="A235" s="4">
        <v>32598</v>
      </c>
      <c r="B235" s="5">
        <f t="shared" si="4"/>
        <v>32598</v>
      </c>
      <c r="C235" s="6">
        <v>8.8849999999999998E-2</v>
      </c>
      <c r="D235" s="6">
        <v>9.0770000000000003E-2</v>
      </c>
      <c r="E235" s="6">
        <v>9.2910000000000006E-2</v>
      </c>
      <c r="F235" s="6">
        <v>9.5310000000000006E-2</v>
      </c>
      <c r="G235" s="6">
        <v>9.6099999999999991E-2</v>
      </c>
      <c r="H235" s="6">
        <v>9.5090000000000008E-2</v>
      </c>
      <c r="I235" s="6">
        <v>9.2769999999999991E-2</v>
      </c>
      <c r="J235" s="6">
        <v>9.0029999999999999E-2</v>
      </c>
      <c r="K235" s="6">
        <v>8.856E-2</v>
      </c>
      <c r="L235" s="6">
        <v>8.8070000000000009E-2</v>
      </c>
    </row>
    <row r="236" spans="1:12" x14ac:dyDescent="0.3">
      <c r="A236" s="4">
        <v>32626</v>
      </c>
      <c r="B236" s="5">
        <f t="shared" si="4"/>
        <v>32626</v>
      </c>
      <c r="C236" s="6">
        <v>8.4920000000000009E-2</v>
      </c>
      <c r="D236" s="6">
        <v>8.6489999999999997E-2</v>
      </c>
      <c r="E236" s="6">
        <v>8.8139999999999996E-2</v>
      </c>
      <c r="F236" s="6">
        <v>8.9870000000000005E-2</v>
      </c>
      <c r="G236" s="6">
        <v>9.0579999999999994E-2</v>
      </c>
      <c r="H236" s="6">
        <v>9.018000000000001E-2</v>
      </c>
      <c r="I236" s="6">
        <v>8.9130000000000001E-2</v>
      </c>
      <c r="J236" s="6">
        <v>8.788E-2</v>
      </c>
      <c r="K236" s="6">
        <v>8.7219999999999992E-2</v>
      </c>
      <c r="L236" s="6">
        <v>8.6999999999999994E-2</v>
      </c>
    </row>
    <row r="237" spans="1:12" x14ac:dyDescent="0.3">
      <c r="A237" s="4">
        <v>32659</v>
      </c>
      <c r="B237" s="5">
        <f t="shared" si="4"/>
        <v>32659</v>
      </c>
      <c r="C237" s="6">
        <v>8.702E-2</v>
      </c>
      <c r="D237" s="6">
        <v>8.7140000000000009E-2</v>
      </c>
      <c r="E237" s="6">
        <v>8.7260000000000004E-2</v>
      </c>
      <c r="F237" s="6">
        <v>8.727E-2</v>
      </c>
      <c r="G237" s="6">
        <v>8.6730000000000002E-2</v>
      </c>
      <c r="H237" s="6">
        <v>8.6129999999999998E-2</v>
      </c>
      <c r="I237" s="6">
        <v>8.5379999999999998E-2</v>
      </c>
      <c r="J237" s="6">
        <v>8.4730000000000014E-2</v>
      </c>
      <c r="K237" s="6">
        <v>8.4399999999999989E-2</v>
      </c>
      <c r="L237" s="6">
        <v>8.4290000000000004E-2</v>
      </c>
    </row>
    <row r="238" spans="1:12" x14ac:dyDescent="0.3">
      <c r="A238" s="4">
        <v>32689</v>
      </c>
      <c r="B238" s="5">
        <f t="shared" si="4"/>
        <v>32689</v>
      </c>
      <c r="C238" s="6">
        <v>8.2089999999999996E-2</v>
      </c>
      <c r="D238" s="6">
        <v>8.1329999999999986E-2</v>
      </c>
      <c r="E238" s="6">
        <v>8.0670000000000006E-2</v>
      </c>
      <c r="F238" s="6">
        <v>8.0129999999999993E-2</v>
      </c>
      <c r="G238" s="6">
        <v>7.9820000000000002E-2</v>
      </c>
      <c r="H238" s="6">
        <v>7.9719999999999999E-2</v>
      </c>
      <c r="I238" s="6">
        <v>7.9649999999999999E-2</v>
      </c>
      <c r="J238" s="6">
        <v>7.9589999999999994E-2</v>
      </c>
      <c r="K238" s="6">
        <v>7.9560000000000006E-2</v>
      </c>
      <c r="L238" s="6">
        <v>7.9549999999999996E-2</v>
      </c>
    </row>
    <row r="239" spans="1:12" x14ac:dyDescent="0.3">
      <c r="A239" s="4">
        <v>32720</v>
      </c>
      <c r="B239" s="5">
        <f t="shared" si="4"/>
        <v>32720</v>
      </c>
      <c r="C239" s="6">
        <v>7.936E-2</v>
      </c>
      <c r="D239" s="6">
        <v>7.844000000000001E-2</v>
      </c>
      <c r="E239" s="6">
        <v>7.7310000000000004E-2</v>
      </c>
      <c r="F239" s="6">
        <v>7.5749999999999998E-2</v>
      </c>
      <c r="G239" s="6">
        <v>7.4450000000000002E-2</v>
      </c>
      <c r="H239" s="6">
        <v>7.4380000000000002E-2</v>
      </c>
      <c r="I239" s="6">
        <v>7.5310000000000002E-2</v>
      </c>
      <c r="J239" s="6">
        <v>7.7329999999999996E-2</v>
      </c>
      <c r="K239" s="6">
        <v>7.868E-2</v>
      </c>
      <c r="L239" s="6">
        <v>7.9140000000000002E-2</v>
      </c>
    </row>
    <row r="240" spans="1:12" x14ac:dyDescent="0.3">
      <c r="A240" s="4">
        <v>32751</v>
      </c>
      <c r="B240" s="5">
        <f t="shared" si="4"/>
        <v>32751</v>
      </c>
      <c r="C240" s="6">
        <v>7.9140000000000002E-2</v>
      </c>
      <c r="D240" s="6">
        <v>8.005000000000001E-2</v>
      </c>
      <c r="E240" s="6">
        <v>8.1029999999999991E-2</v>
      </c>
      <c r="F240" s="6">
        <v>8.2059999999999994E-2</v>
      </c>
      <c r="G240" s="6">
        <v>8.2460000000000006E-2</v>
      </c>
      <c r="H240" s="6">
        <v>8.2230000000000011E-2</v>
      </c>
      <c r="I240" s="6">
        <v>8.1709999999999991E-2</v>
      </c>
      <c r="J240" s="6">
        <v>8.1170000000000006E-2</v>
      </c>
      <c r="K240" s="6">
        <v>8.0890000000000004E-2</v>
      </c>
      <c r="L240" s="6">
        <v>8.0790000000000001E-2</v>
      </c>
    </row>
    <row r="241" spans="1:12" x14ac:dyDescent="0.3">
      <c r="A241" s="4">
        <v>32780</v>
      </c>
      <c r="B241" s="5">
        <f t="shared" si="4"/>
        <v>32780</v>
      </c>
      <c r="C241" s="6">
        <v>7.9809999999999992E-2</v>
      </c>
      <c r="D241" s="6">
        <v>8.0950000000000008E-2</v>
      </c>
      <c r="E241" s="6">
        <v>8.208E-2</v>
      </c>
      <c r="F241" s="6">
        <v>8.3160000000000012E-2</v>
      </c>
      <c r="G241" s="6">
        <v>8.3400000000000002E-2</v>
      </c>
      <c r="H241" s="6">
        <v>8.3040000000000003E-2</v>
      </c>
      <c r="I241" s="6">
        <v>8.2369999999999999E-2</v>
      </c>
      <c r="J241" s="6">
        <v>8.1709999999999991E-2</v>
      </c>
      <c r="K241" s="6">
        <v>8.1369999999999998E-2</v>
      </c>
      <c r="L241" s="6">
        <v>8.1259999999999999E-2</v>
      </c>
    </row>
    <row r="242" spans="1:12" x14ac:dyDescent="0.3">
      <c r="A242" s="4">
        <v>32812</v>
      </c>
      <c r="B242" s="5">
        <f t="shared" si="4"/>
        <v>32812</v>
      </c>
      <c r="C242" s="6">
        <v>7.9759999999999998E-2</v>
      </c>
      <c r="D242" s="6">
        <v>7.8600000000000003E-2</v>
      </c>
      <c r="E242" s="6">
        <v>7.7910000000000007E-2</v>
      </c>
      <c r="F242" s="6">
        <v>7.7729999999999994E-2</v>
      </c>
      <c r="G242" s="6">
        <v>7.7939999999999995E-2</v>
      </c>
      <c r="H242" s="6">
        <v>7.8049999999999994E-2</v>
      </c>
      <c r="I242" s="6">
        <v>7.8149999999999997E-2</v>
      </c>
      <c r="J242" s="6">
        <v>7.8219999999999998E-2</v>
      </c>
      <c r="K242" s="6">
        <v>7.825E-2</v>
      </c>
      <c r="L242" s="6">
        <v>7.8259999999999996E-2</v>
      </c>
    </row>
    <row r="243" spans="1:12" x14ac:dyDescent="0.3">
      <c r="A243" s="4">
        <v>32842</v>
      </c>
      <c r="B243" s="5">
        <f t="shared" si="4"/>
        <v>32842</v>
      </c>
      <c r="C243" s="6">
        <v>7.3340000000000002E-2</v>
      </c>
      <c r="D243" s="6">
        <v>7.6280000000000001E-2</v>
      </c>
      <c r="E243" s="6">
        <v>7.6660000000000006E-2</v>
      </c>
      <c r="F243" s="6">
        <v>7.6469999999999996E-2</v>
      </c>
      <c r="G243" s="6">
        <v>7.6359999999999997E-2</v>
      </c>
      <c r="H243" s="6">
        <v>7.6580000000000009E-2</v>
      </c>
      <c r="I243" s="6">
        <v>7.7160000000000006E-2</v>
      </c>
      <c r="J243" s="6">
        <v>7.7929999999999999E-2</v>
      </c>
      <c r="K243" s="6">
        <v>7.8359999999999999E-2</v>
      </c>
      <c r="L243" s="6">
        <v>7.8509999999999996E-2</v>
      </c>
    </row>
    <row r="244" spans="1:12" x14ac:dyDescent="0.3">
      <c r="A244" s="4">
        <v>32871</v>
      </c>
      <c r="B244" s="5">
        <f t="shared" si="4"/>
        <v>32871</v>
      </c>
      <c r="C244" s="6">
        <v>7.6490000000000002E-2</v>
      </c>
      <c r="D244" s="6">
        <v>7.6850000000000002E-2</v>
      </c>
      <c r="E244" s="6">
        <v>7.7270000000000005E-2</v>
      </c>
      <c r="F244" s="6">
        <v>7.7770000000000006E-2</v>
      </c>
      <c r="G244" s="6">
        <v>7.8170000000000003E-2</v>
      </c>
      <c r="H244" s="6">
        <v>7.8320000000000001E-2</v>
      </c>
      <c r="I244" s="6">
        <v>7.844000000000001E-2</v>
      </c>
      <c r="J244" s="6">
        <v>7.8530000000000003E-2</v>
      </c>
      <c r="K244" s="6">
        <v>7.8570000000000001E-2</v>
      </c>
      <c r="L244" s="6">
        <v>7.8589999999999993E-2</v>
      </c>
    </row>
    <row r="245" spans="1:12" x14ac:dyDescent="0.3">
      <c r="A245" s="4">
        <v>32904</v>
      </c>
      <c r="B245" s="5">
        <f t="shared" si="4"/>
        <v>32904</v>
      </c>
      <c r="C245" s="6">
        <v>7.7350000000000002E-2</v>
      </c>
      <c r="D245" s="6">
        <v>7.8530000000000003E-2</v>
      </c>
      <c r="E245" s="6">
        <v>7.9649999999999999E-2</v>
      </c>
      <c r="F245" s="6">
        <v>8.0759999999999998E-2</v>
      </c>
      <c r="G245" s="6">
        <v>8.166000000000001E-2</v>
      </c>
      <c r="H245" s="6">
        <v>8.2159999999999997E-2</v>
      </c>
      <c r="I245" s="6">
        <v>8.276E-2</v>
      </c>
      <c r="J245" s="6">
        <v>8.3339999999999997E-2</v>
      </c>
      <c r="K245" s="6">
        <v>8.3640000000000006E-2</v>
      </c>
      <c r="L245" s="6">
        <v>8.3740000000000009E-2</v>
      </c>
    </row>
    <row r="246" spans="1:12" x14ac:dyDescent="0.3">
      <c r="A246" s="4">
        <v>32932</v>
      </c>
      <c r="B246" s="5">
        <f t="shared" si="4"/>
        <v>32932</v>
      </c>
      <c r="C246" s="6">
        <v>8.0509999999999998E-2</v>
      </c>
      <c r="D246" s="6">
        <v>7.9430000000000001E-2</v>
      </c>
      <c r="E246" s="6">
        <v>7.9450000000000007E-2</v>
      </c>
      <c r="F246" s="6">
        <v>8.0790000000000001E-2</v>
      </c>
      <c r="G246" s="6">
        <v>8.2550000000000012E-2</v>
      </c>
      <c r="H246" s="6">
        <v>8.3269999999999997E-2</v>
      </c>
      <c r="I246" s="6">
        <v>8.385999999999999E-2</v>
      </c>
      <c r="J246" s="6">
        <v>8.43E-2</v>
      </c>
      <c r="K246" s="6">
        <v>8.4519999999999998E-2</v>
      </c>
      <c r="L246" s="6">
        <v>8.4600000000000009E-2</v>
      </c>
    </row>
    <row r="247" spans="1:12" x14ac:dyDescent="0.3">
      <c r="A247" s="4">
        <v>32962</v>
      </c>
      <c r="B247" s="5">
        <f t="shared" si="4"/>
        <v>32962</v>
      </c>
      <c r="C247" s="6">
        <v>8.0509999999999998E-2</v>
      </c>
      <c r="D247" s="6">
        <v>7.9740000000000005E-2</v>
      </c>
      <c r="E247" s="6">
        <v>8.1119999999999998E-2</v>
      </c>
      <c r="F247" s="6">
        <v>8.3140000000000006E-2</v>
      </c>
      <c r="G247" s="6">
        <v>8.4429999999999991E-2</v>
      </c>
      <c r="H247" s="6">
        <v>8.4879999999999997E-2</v>
      </c>
      <c r="I247" s="6">
        <v>8.523E-2</v>
      </c>
      <c r="J247" s="6">
        <v>8.5500000000000007E-2</v>
      </c>
      <c r="K247" s="6">
        <v>8.5630000000000012E-2</v>
      </c>
      <c r="L247" s="6">
        <v>8.5669999999999996E-2</v>
      </c>
    </row>
    <row r="248" spans="1:12" x14ac:dyDescent="0.3">
      <c r="A248" s="4">
        <v>32993</v>
      </c>
      <c r="B248" s="5">
        <f t="shared" si="4"/>
        <v>32993</v>
      </c>
      <c r="C248" s="6">
        <v>7.6399999999999996E-2</v>
      </c>
      <c r="D248" s="6">
        <v>7.9699999999999993E-2</v>
      </c>
      <c r="E248" s="6">
        <v>8.2729999999999998E-2</v>
      </c>
      <c r="F248" s="6">
        <v>8.5610000000000006E-2</v>
      </c>
      <c r="G248" s="6">
        <v>8.7479999999999988E-2</v>
      </c>
      <c r="H248" s="6">
        <v>8.811999999999999E-2</v>
      </c>
      <c r="I248" s="6">
        <v>8.864000000000001E-2</v>
      </c>
      <c r="J248" s="6">
        <v>8.9029999999999998E-2</v>
      </c>
      <c r="K248" s="6">
        <v>8.9220000000000008E-2</v>
      </c>
      <c r="L248" s="6">
        <v>8.9290000000000008E-2</v>
      </c>
    </row>
    <row r="249" spans="1:12" x14ac:dyDescent="0.3">
      <c r="A249" s="4">
        <v>33024</v>
      </c>
      <c r="B249" s="5">
        <f t="shared" si="4"/>
        <v>33024</v>
      </c>
      <c r="C249" s="6">
        <v>7.7100000000000002E-2</v>
      </c>
      <c r="D249" s="6">
        <v>7.8299999999999995E-2</v>
      </c>
      <c r="E249" s="6">
        <v>7.9669999999999991E-2</v>
      </c>
      <c r="F249" s="6">
        <v>8.1439999999999999E-2</v>
      </c>
      <c r="G249" s="6">
        <v>8.3119999999999999E-2</v>
      </c>
      <c r="H249" s="6">
        <v>8.3829999999999988E-2</v>
      </c>
      <c r="I249" s="6">
        <v>8.4410000000000013E-2</v>
      </c>
      <c r="J249" s="6">
        <v>8.4849999999999995E-2</v>
      </c>
      <c r="K249" s="6">
        <v>8.5069999999999993E-2</v>
      </c>
      <c r="L249" s="6">
        <v>8.5150000000000003E-2</v>
      </c>
    </row>
    <row r="250" spans="1:12" x14ac:dyDescent="0.3">
      <c r="A250" s="4">
        <v>33053</v>
      </c>
      <c r="B250" s="5">
        <f t="shared" si="4"/>
        <v>33053</v>
      </c>
      <c r="C250" s="6">
        <v>7.5730000000000006E-2</v>
      </c>
      <c r="D250" s="6">
        <v>7.8689999999999996E-2</v>
      </c>
      <c r="E250" s="6">
        <v>7.8939999999999996E-2</v>
      </c>
      <c r="F250" s="6">
        <v>7.9570000000000002E-2</v>
      </c>
      <c r="G250" s="6">
        <v>8.1039999999999987E-2</v>
      </c>
      <c r="H250" s="6">
        <v>8.1860000000000002E-2</v>
      </c>
      <c r="I250" s="6">
        <v>8.2569999999999991E-2</v>
      </c>
      <c r="J250" s="6">
        <v>8.3110000000000003E-2</v>
      </c>
      <c r="K250" s="6">
        <v>8.3379999999999996E-2</v>
      </c>
      <c r="L250" s="6">
        <v>8.3469999999999989E-2</v>
      </c>
    </row>
    <row r="251" spans="1:12" x14ac:dyDescent="0.3">
      <c r="A251" s="4">
        <v>33085</v>
      </c>
      <c r="B251" s="5">
        <f t="shared" si="4"/>
        <v>33085</v>
      </c>
      <c r="C251" s="6">
        <v>7.597000000000001E-2</v>
      </c>
      <c r="D251" s="6">
        <v>7.6069999999999999E-2</v>
      </c>
      <c r="E251" s="6">
        <v>7.6189999999999994E-2</v>
      </c>
      <c r="F251" s="6">
        <v>7.6550000000000007E-2</v>
      </c>
      <c r="G251" s="6">
        <v>7.7729999999999994E-2</v>
      </c>
      <c r="H251" s="6">
        <v>7.8990000000000005E-2</v>
      </c>
      <c r="I251" s="6">
        <v>8.0790000000000001E-2</v>
      </c>
      <c r="J251" s="6">
        <v>8.2550000000000012E-2</v>
      </c>
      <c r="K251" s="6">
        <v>8.3469999999999989E-2</v>
      </c>
      <c r="L251" s="6">
        <v>8.3770000000000011E-2</v>
      </c>
    </row>
    <row r="252" spans="1:12" x14ac:dyDescent="0.3">
      <c r="A252" s="4">
        <v>33116</v>
      </c>
      <c r="B252" s="5">
        <f t="shared" si="4"/>
        <v>33116</v>
      </c>
      <c r="C252" s="6">
        <v>7.4709999999999999E-2</v>
      </c>
      <c r="D252" s="6">
        <v>7.5340000000000004E-2</v>
      </c>
      <c r="E252" s="6">
        <v>7.6109999999999997E-2</v>
      </c>
      <c r="F252" s="6">
        <v>7.7409999999999993E-2</v>
      </c>
      <c r="G252" s="6">
        <v>7.9820000000000002E-2</v>
      </c>
      <c r="H252" s="6">
        <v>8.1950000000000009E-2</v>
      </c>
      <c r="I252" s="6">
        <v>8.4879999999999997E-2</v>
      </c>
      <c r="J252" s="6">
        <v>8.7799999999999989E-2</v>
      </c>
      <c r="K252" s="6">
        <v>8.9329999999999993E-2</v>
      </c>
      <c r="L252" s="6">
        <v>8.9840000000000003E-2</v>
      </c>
    </row>
    <row r="253" spans="1:12" x14ac:dyDescent="0.3">
      <c r="A253" s="4">
        <v>33144</v>
      </c>
      <c r="B253" s="5">
        <f t="shared" si="4"/>
        <v>33144</v>
      </c>
      <c r="C253" s="6">
        <v>7.1539999999999992E-2</v>
      </c>
      <c r="D253" s="6">
        <v>7.3139999999999997E-2</v>
      </c>
      <c r="E253" s="6">
        <v>7.4690000000000006E-2</v>
      </c>
      <c r="F253" s="6">
        <v>7.6479999999999992E-2</v>
      </c>
      <c r="G253" s="6">
        <v>7.8920000000000004E-2</v>
      </c>
      <c r="H253" s="6">
        <v>8.1069999999999989E-2</v>
      </c>
      <c r="I253" s="6">
        <v>8.4159999999999999E-2</v>
      </c>
      <c r="J253" s="6">
        <v>8.7319999999999995E-2</v>
      </c>
      <c r="K253" s="6">
        <v>8.8989999999999986E-2</v>
      </c>
      <c r="L253" s="6">
        <v>8.9540000000000008E-2</v>
      </c>
    </row>
    <row r="254" spans="1:12" x14ac:dyDescent="0.3">
      <c r="A254" s="4">
        <v>33177</v>
      </c>
      <c r="B254" s="5">
        <f t="shared" si="4"/>
        <v>33177</v>
      </c>
      <c r="C254" s="6">
        <v>7.1029999999999996E-2</v>
      </c>
      <c r="D254" s="6">
        <v>7.2120000000000004E-2</v>
      </c>
      <c r="E254" s="6">
        <v>7.3090000000000002E-2</v>
      </c>
      <c r="F254" s="6">
        <v>7.4200000000000002E-2</v>
      </c>
      <c r="G254" s="6">
        <v>7.6340000000000005E-2</v>
      </c>
      <c r="H254" s="6">
        <v>7.8630000000000005E-2</v>
      </c>
      <c r="I254" s="6">
        <v>8.208E-2</v>
      </c>
      <c r="J254" s="6">
        <v>8.5630000000000012E-2</v>
      </c>
      <c r="K254" s="6">
        <v>8.7490000000000012E-2</v>
      </c>
      <c r="L254" s="6">
        <v>8.8109999999999994E-2</v>
      </c>
    </row>
    <row r="255" spans="1:12" x14ac:dyDescent="0.3">
      <c r="A255" s="4">
        <v>33207</v>
      </c>
      <c r="B255" s="5">
        <f t="shared" si="4"/>
        <v>33207</v>
      </c>
      <c r="C255" s="6">
        <v>6.6089999999999996E-2</v>
      </c>
      <c r="D255" s="6">
        <v>7.0999999999999994E-2</v>
      </c>
      <c r="E255" s="6">
        <v>7.2759999999999991E-2</v>
      </c>
      <c r="F255" s="6">
        <v>7.2980000000000003E-2</v>
      </c>
      <c r="G255" s="6">
        <v>7.424E-2</v>
      </c>
      <c r="H255" s="6">
        <v>7.6200000000000004E-2</v>
      </c>
      <c r="I255" s="6">
        <v>7.911E-2</v>
      </c>
      <c r="J255" s="6">
        <v>8.1920000000000007E-2</v>
      </c>
      <c r="K255" s="6">
        <v>8.3360000000000004E-2</v>
      </c>
      <c r="L255" s="6">
        <v>8.3839999999999998E-2</v>
      </c>
    </row>
    <row r="256" spans="1:12" x14ac:dyDescent="0.3">
      <c r="A256" s="4">
        <v>33238</v>
      </c>
      <c r="B256" s="5">
        <f t="shared" si="4"/>
        <v>33238</v>
      </c>
      <c r="C256" s="6">
        <v>6.2190000000000002E-2</v>
      </c>
      <c r="D256" s="6">
        <v>6.5140000000000003E-2</v>
      </c>
      <c r="E256" s="6">
        <v>6.7220000000000002E-2</v>
      </c>
      <c r="F256" s="6">
        <v>6.8760000000000002E-2</v>
      </c>
      <c r="G256" s="6">
        <v>7.107999999999999E-2</v>
      </c>
      <c r="H256" s="6">
        <v>7.356E-2</v>
      </c>
      <c r="I256" s="6">
        <v>7.7109999999999998E-2</v>
      </c>
      <c r="J256" s="6">
        <v>8.0579999999999999E-2</v>
      </c>
      <c r="K256" s="6">
        <v>8.2369999999999999E-2</v>
      </c>
      <c r="L256" s="6">
        <v>8.2970000000000002E-2</v>
      </c>
    </row>
    <row r="257" spans="1:12" x14ac:dyDescent="0.3">
      <c r="A257" s="4">
        <v>33269</v>
      </c>
      <c r="B257" s="5">
        <f t="shared" si="4"/>
        <v>33269</v>
      </c>
      <c r="C257" s="6">
        <v>6.1589999999999999E-2</v>
      </c>
      <c r="D257" s="6">
        <v>6.2630000000000005E-2</v>
      </c>
      <c r="E257" s="6">
        <v>6.3920000000000005E-2</v>
      </c>
      <c r="F257" s="6">
        <v>6.6020000000000009E-2</v>
      </c>
      <c r="G257" s="6">
        <v>6.9539999999999991E-2</v>
      </c>
      <c r="H257" s="6">
        <v>7.2419999999999998E-2</v>
      </c>
      <c r="I257" s="6">
        <v>7.6240000000000002E-2</v>
      </c>
      <c r="J257" s="6">
        <v>7.9979999999999996E-2</v>
      </c>
      <c r="K257" s="6">
        <v>8.1920000000000007E-2</v>
      </c>
      <c r="L257" s="6">
        <v>8.2569999999999991E-2</v>
      </c>
    </row>
    <row r="258" spans="1:12" x14ac:dyDescent="0.3">
      <c r="A258" s="4">
        <v>33297</v>
      </c>
      <c r="B258" s="5">
        <f t="shared" si="4"/>
        <v>33297</v>
      </c>
      <c r="C258" s="6">
        <v>5.9020000000000003E-2</v>
      </c>
      <c r="D258" s="6">
        <v>6.0810000000000003E-2</v>
      </c>
      <c r="E258" s="6">
        <v>6.2570000000000001E-2</v>
      </c>
      <c r="F258" s="6">
        <v>6.4989999999999992E-2</v>
      </c>
      <c r="G258" s="6">
        <v>6.9029999999999994E-2</v>
      </c>
      <c r="H258" s="6">
        <v>7.2349999999999998E-2</v>
      </c>
      <c r="I258" s="6">
        <v>7.6420000000000002E-2</v>
      </c>
      <c r="J258" s="6">
        <v>8.004E-2</v>
      </c>
      <c r="K258" s="6">
        <v>8.1890000000000004E-2</v>
      </c>
      <c r="L258" s="6">
        <v>8.2500000000000004E-2</v>
      </c>
    </row>
    <row r="259" spans="1:12" x14ac:dyDescent="0.3">
      <c r="A259" s="4">
        <v>33325</v>
      </c>
      <c r="B259" s="5">
        <f t="shared" si="4"/>
        <v>33325</v>
      </c>
      <c r="C259" s="6">
        <v>5.8449999999999995E-2</v>
      </c>
      <c r="D259" s="6">
        <v>5.9059999999999994E-2</v>
      </c>
      <c r="E259" s="6">
        <v>6.0380000000000003E-2</v>
      </c>
      <c r="F259" s="6">
        <v>6.3589999999999994E-2</v>
      </c>
      <c r="G259" s="6">
        <v>6.9349999999999995E-2</v>
      </c>
      <c r="H259" s="6">
        <v>7.3220000000000007E-2</v>
      </c>
      <c r="I259" s="6">
        <v>7.7280000000000001E-2</v>
      </c>
      <c r="J259" s="6">
        <v>8.0610000000000001E-2</v>
      </c>
      <c r="K259" s="6">
        <v>8.2279999999999992E-2</v>
      </c>
      <c r="L259" s="6">
        <v>8.2840000000000011E-2</v>
      </c>
    </row>
    <row r="260" spans="1:12" x14ac:dyDescent="0.3">
      <c r="A260" s="4">
        <v>33358</v>
      </c>
      <c r="B260" s="5">
        <f t="shared" si="4"/>
        <v>33358</v>
      </c>
      <c r="C260" s="6">
        <v>5.4530000000000002E-2</v>
      </c>
      <c r="D260" s="6">
        <v>5.5830000000000005E-2</v>
      </c>
      <c r="E260" s="6">
        <v>5.7790000000000001E-2</v>
      </c>
      <c r="F260" s="6">
        <v>6.1580000000000003E-2</v>
      </c>
      <c r="G260" s="6">
        <v>6.769E-2</v>
      </c>
      <c r="H260" s="6">
        <v>7.1800000000000003E-2</v>
      </c>
      <c r="I260" s="6">
        <v>7.6289999999999997E-2</v>
      </c>
      <c r="J260" s="6">
        <v>8.0079999999999985E-2</v>
      </c>
      <c r="K260" s="6">
        <v>8.1989999999999993E-2</v>
      </c>
      <c r="L260" s="6">
        <v>8.2629999999999995E-2</v>
      </c>
    </row>
    <row r="261" spans="1:12" x14ac:dyDescent="0.3">
      <c r="A261" s="4">
        <v>33389</v>
      </c>
      <c r="B261" s="5">
        <f t="shared" ref="B261:B324" si="5">A261</f>
        <v>33389</v>
      </c>
      <c r="C261" s="6">
        <v>5.389E-2</v>
      </c>
      <c r="D261" s="6">
        <v>5.586E-2</v>
      </c>
      <c r="E261" s="6">
        <v>5.8159999999999996E-2</v>
      </c>
      <c r="F261" s="6">
        <v>6.1760000000000002E-2</v>
      </c>
      <c r="G261" s="6">
        <v>6.744E-2</v>
      </c>
      <c r="H261" s="6">
        <v>7.1609999999999993E-2</v>
      </c>
      <c r="I261" s="6">
        <v>7.644999999999999E-2</v>
      </c>
      <c r="J261" s="6">
        <v>8.0640000000000003E-2</v>
      </c>
      <c r="K261" s="6">
        <v>8.276E-2</v>
      </c>
      <c r="L261" s="6">
        <v>8.3469999999999989E-2</v>
      </c>
    </row>
    <row r="262" spans="1:12" x14ac:dyDescent="0.3">
      <c r="A262" s="4">
        <v>33417</v>
      </c>
      <c r="B262" s="5">
        <f t="shared" si="5"/>
        <v>33417</v>
      </c>
      <c r="C262" s="6">
        <v>5.3719999999999997E-2</v>
      </c>
      <c r="D262" s="6">
        <v>5.6250000000000001E-2</v>
      </c>
      <c r="E262" s="6">
        <v>5.8869999999999999E-2</v>
      </c>
      <c r="F262" s="6">
        <v>6.2770000000000006E-2</v>
      </c>
      <c r="G262" s="6">
        <v>6.9129999999999997E-2</v>
      </c>
      <c r="H262" s="6">
        <v>7.3639999999999997E-2</v>
      </c>
      <c r="I262" s="6">
        <v>7.8479999999999994E-2</v>
      </c>
      <c r="J262" s="6">
        <v>8.2439999999999999E-2</v>
      </c>
      <c r="K262" s="6">
        <v>8.4429999999999991E-2</v>
      </c>
      <c r="L262" s="6">
        <v>8.5089999999999999E-2</v>
      </c>
    </row>
    <row r="263" spans="1:12" x14ac:dyDescent="0.3">
      <c r="A263" s="4">
        <v>33450</v>
      </c>
      <c r="B263" s="5">
        <f t="shared" si="5"/>
        <v>33450</v>
      </c>
      <c r="C263" s="6">
        <v>5.5030000000000003E-2</v>
      </c>
      <c r="D263" s="6">
        <v>5.6410000000000002E-2</v>
      </c>
      <c r="E263" s="6">
        <v>5.8150000000000007E-2</v>
      </c>
      <c r="F263" s="6">
        <v>6.139E-2</v>
      </c>
      <c r="G263" s="6">
        <v>6.7430000000000004E-2</v>
      </c>
      <c r="H263" s="6">
        <v>7.2000000000000008E-2</v>
      </c>
      <c r="I263" s="6">
        <v>7.7160000000000006E-2</v>
      </c>
      <c r="J263" s="6">
        <v>8.1509999999999999E-2</v>
      </c>
      <c r="K263" s="6">
        <v>8.3710000000000007E-2</v>
      </c>
      <c r="L263" s="6">
        <v>8.4440000000000015E-2</v>
      </c>
    </row>
    <row r="264" spans="1:12" x14ac:dyDescent="0.3">
      <c r="A264" s="4">
        <v>33480</v>
      </c>
      <c r="B264" s="5">
        <f t="shared" si="5"/>
        <v>33480</v>
      </c>
      <c r="C264" s="6">
        <v>5.2919999999999995E-2</v>
      </c>
      <c r="D264" s="6">
        <v>5.4089999999999999E-2</v>
      </c>
      <c r="E264" s="6">
        <v>5.5190000000000003E-2</v>
      </c>
      <c r="F264" s="6">
        <v>5.7290000000000001E-2</v>
      </c>
      <c r="G264" s="6">
        <v>6.2689999999999996E-2</v>
      </c>
      <c r="H264" s="6">
        <v>6.7530000000000007E-2</v>
      </c>
      <c r="I264" s="6">
        <v>7.3369999999999991E-2</v>
      </c>
      <c r="J264" s="6">
        <v>7.844000000000001E-2</v>
      </c>
      <c r="K264" s="6">
        <v>8.1000000000000003E-2</v>
      </c>
      <c r="L264" s="6">
        <v>8.1850000000000006E-2</v>
      </c>
    </row>
    <row r="265" spans="1:12" x14ac:dyDescent="0.3">
      <c r="A265" s="4">
        <v>33511</v>
      </c>
      <c r="B265" s="5">
        <f t="shared" si="5"/>
        <v>33511</v>
      </c>
      <c r="C265" s="6">
        <v>5.1279999999999999E-2</v>
      </c>
      <c r="D265" s="6">
        <v>5.1900000000000002E-2</v>
      </c>
      <c r="E265" s="6">
        <v>5.2839999999999998E-2</v>
      </c>
      <c r="F265" s="6">
        <v>5.4909999999999994E-2</v>
      </c>
      <c r="G265" s="6">
        <v>5.9519999999999997E-2</v>
      </c>
      <c r="H265" s="6">
        <v>6.3799999999999996E-2</v>
      </c>
      <c r="I265" s="6">
        <v>6.9790000000000005E-2</v>
      </c>
      <c r="J265" s="6">
        <v>7.5850000000000001E-2</v>
      </c>
      <c r="K265" s="6">
        <v>7.9039999999999999E-2</v>
      </c>
      <c r="L265" s="6">
        <v>8.0100000000000005E-2</v>
      </c>
    </row>
    <row r="266" spans="1:12" x14ac:dyDescent="0.3">
      <c r="A266" s="4">
        <v>33542</v>
      </c>
      <c r="B266" s="5">
        <f t="shared" si="5"/>
        <v>33542</v>
      </c>
      <c r="C266" s="6">
        <v>4.8150000000000005E-2</v>
      </c>
      <c r="D266" s="6">
        <v>4.87E-2</v>
      </c>
      <c r="E266" s="6">
        <v>4.9569999999999996E-2</v>
      </c>
      <c r="F266" s="6">
        <v>5.1580000000000001E-2</v>
      </c>
      <c r="G266" s="6">
        <v>5.638E-2</v>
      </c>
      <c r="H266" s="6">
        <v>6.114E-2</v>
      </c>
      <c r="I266" s="6">
        <v>6.83E-2</v>
      </c>
      <c r="J266" s="6">
        <v>7.6069999999999999E-2</v>
      </c>
      <c r="K266" s="6">
        <v>8.0250000000000002E-2</v>
      </c>
      <c r="L266" s="6">
        <v>8.163999999999999E-2</v>
      </c>
    </row>
    <row r="267" spans="1:12" x14ac:dyDescent="0.3">
      <c r="A267" s="4">
        <v>33571</v>
      </c>
      <c r="B267" s="5">
        <f t="shared" si="5"/>
        <v>33571</v>
      </c>
      <c r="C267" s="6">
        <v>4.2599999999999999E-2</v>
      </c>
      <c r="D267" s="6">
        <v>4.3730000000000005E-2</v>
      </c>
      <c r="E267" s="6">
        <v>4.521E-2</v>
      </c>
      <c r="F267" s="6">
        <v>4.793E-2</v>
      </c>
      <c r="G267" s="6">
        <v>5.3370000000000001E-2</v>
      </c>
      <c r="H267" s="6">
        <v>5.8609999999999995E-2</v>
      </c>
      <c r="I267" s="6">
        <v>6.6750000000000004E-2</v>
      </c>
      <c r="J267" s="6">
        <v>7.6050000000000006E-2</v>
      </c>
      <c r="K267" s="6">
        <v>8.1170000000000006E-2</v>
      </c>
      <c r="L267" s="6">
        <v>8.2870000000000013E-2</v>
      </c>
    </row>
    <row r="268" spans="1:12" x14ac:dyDescent="0.3">
      <c r="A268" s="4">
        <v>33603</v>
      </c>
      <c r="B268" s="5">
        <f t="shared" si="5"/>
        <v>33603</v>
      </c>
      <c r="C268" s="6">
        <v>3.832E-2</v>
      </c>
      <c r="D268" s="6">
        <v>3.8759999999999996E-2</v>
      </c>
      <c r="E268" s="6">
        <v>3.9640000000000002E-2</v>
      </c>
      <c r="F268" s="6">
        <v>4.1980000000000003E-2</v>
      </c>
      <c r="G268" s="6">
        <v>4.7500000000000001E-2</v>
      </c>
      <c r="H268" s="6">
        <v>5.28E-2</v>
      </c>
      <c r="I268" s="6">
        <v>6.0919999999999995E-2</v>
      </c>
      <c r="J268" s="6">
        <v>7.0570000000000008E-2</v>
      </c>
      <c r="K268" s="6">
        <v>7.6109999999999997E-2</v>
      </c>
      <c r="L268" s="6">
        <v>7.7960000000000002E-2</v>
      </c>
    </row>
    <row r="269" spans="1:12" x14ac:dyDescent="0.3">
      <c r="A269" s="4">
        <v>33634</v>
      </c>
      <c r="B269" s="5">
        <f t="shared" si="5"/>
        <v>33634</v>
      </c>
      <c r="C269" s="6">
        <v>3.44E-2</v>
      </c>
      <c r="D269" s="6">
        <v>3.9199999999999999E-2</v>
      </c>
      <c r="E269" s="6">
        <v>4.0399999999999998E-2</v>
      </c>
      <c r="F269" s="6">
        <v>4.19E-2</v>
      </c>
      <c r="G269" s="6">
        <v>5.1900000000000002E-2</v>
      </c>
      <c r="H269" s="6">
        <v>5.8099999999999999E-2</v>
      </c>
      <c r="I269" s="6">
        <v>6.7500000000000004E-2</v>
      </c>
      <c r="J269" s="6">
        <v>7.7399999999999997E-2</v>
      </c>
      <c r="K269" s="6">
        <v>8.1699999999999995E-2</v>
      </c>
      <c r="L269" s="6">
        <v>7.9399999999999998E-2</v>
      </c>
    </row>
    <row r="270" spans="1:12" x14ac:dyDescent="0.3">
      <c r="A270" s="4">
        <v>33662</v>
      </c>
      <c r="B270" s="5">
        <f t="shared" si="5"/>
        <v>33662</v>
      </c>
      <c r="C270" s="6">
        <v>3.6900000000000002E-2</v>
      </c>
      <c r="D270" s="6">
        <v>4.0099999999999997E-2</v>
      </c>
      <c r="E270" s="6">
        <v>4.1200000000000001E-2</v>
      </c>
      <c r="F270" s="6">
        <v>4.3099999999999999E-2</v>
      </c>
      <c r="G270" s="6">
        <v>5.2299999999999999E-2</v>
      </c>
      <c r="H270" s="6">
        <v>5.9200000000000003E-2</v>
      </c>
      <c r="I270" s="6">
        <v>6.7900000000000002E-2</v>
      </c>
      <c r="J270" s="6">
        <v>7.7499999999999999E-2</v>
      </c>
      <c r="K270" s="6">
        <v>8.1500000000000003E-2</v>
      </c>
      <c r="L270" s="6">
        <v>7.9399999999999998E-2</v>
      </c>
    </row>
    <row r="271" spans="1:12" x14ac:dyDescent="0.3">
      <c r="A271" s="4">
        <v>33691</v>
      </c>
      <c r="B271" s="5">
        <f t="shared" si="5"/>
        <v>33691</v>
      </c>
      <c r="C271" s="6">
        <v>3.9800000000000002E-2</v>
      </c>
      <c r="D271" s="6">
        <v>4.07E-2</v>
      </c>
      <c r="E271" s="6">
        <v>4.2500000000000003E-2</v>
      </c>
      <c r="F271" s="6">
        <v>4.4900000000000002E-2</v>
      </c>
      <c r="G271" s="6">
        <v>5.67E-2</v>
      </c>
      <c r="H271" s="6">
        <v>6.4299999999999996E-2</v>
      </c>
      <c r="I271" s="6">
        <v>7.2499999999999995E-2</v>
      </c>
      <c r="J271" s="6">
        <v>7.9200000000000007E-2</v>
      </c>
      <c r="K271" s="6">
        <v>8.2600000000000007E-2</v>
      </c>
      <c r="L271" s="6">
        <v>7.9799999999999996E-2</v>
      </c>
    </row>
    <row r="272" spans="1:12" x14ac:dyDescent="0.3">
      <c r="A272" s="4">
        <v>33724</v>
      </c>
      <c r="B272" s="5">
        <f t="shared" si="5"/>
        <v>33724</v>
      </c>
      <c r="C272" s="6">
        <v>3.2000000000000001E-2</v>
      </c>
      <c r="D272" s="6">
        <v>3.7699999999999997E-2</v>
      </c>
      <c r="E272" s="6">
        <v>3.95E-2</v>
      </c>
      <c r="F272" s="6">
        <v>4.2999999999999997E-2</v>
      </c>
      <c r="G272" s="6">
        <v>5.4199999999999998E-2</v>
      </c>
      <c r="H272" s="6">
        <v>6.1800000000000001E-2</v>
      </c>
      <c r="I272" s="6">
        <v>7.1400000000000005E-2</v>
      </c>
      <c r="J272" s="6">
        <v>8.0799999999999997E-2</v>
      </c>
      <c r="K272" s="6">
        <v>8.4400000000000003E-2</v>
      </c>
      <c r="L272" s="6">
        <v>8.0399999999999999E-2</v>
      </c>
    </row>
    <row r="273" spans="1:12" x14ac:dyDescent="0.3">
      <c r="A273" s="4">
        <v>33755</v>
      </c>
      <c r="B273" s="5">
        <f t="shared" si="5"/>
        <v>33755</v>
      </c>
      <c r="C273" s="6">
        <v>3.2300000000000002E-2</v>
      </c>
      <c r="D273" s="6">
        <v>3.7699999999999997E-2</v>
      </c>
      <c r="E273" s="6">
        <v>3.9399999999999998E-2</v>
      </c>
      <c r="F273" s="6">
        <v>4.2299999999999997E-2</v>
      </c>
      <c r="G273" s="6">
        <v>5.0599999999999999E-2</v>
      </c>
      <c r="H273" s="6">
        <v>5.8400000000000001E-2</v>
      </c>
      <c r="I273" s="6">
        <v>6.88E-2</v>
      </c>
      <c r="J273" s="6">
        <v>7.85E-2</v>
      </c>
      <c r="K273" s="6">
        <v>8.2400000000000001E-2</v>
      </c>
      <c r="L273" s="6">
        <v>7.8399999999999997E-2</v>
      </c>
    </row>
    <row r="274" spans="1:12" x14ac:dyDescent="0.3">
      <c r="A274" s="4">
        <v>33783</v>
      </c>
      <c r="B274" s="5">
        <f t="shared" si="5"/>
        <v>33783</v>
      </c>
      <c r="C274" s="6">
        <v>3.5099999999999999E-2</v>
      </c>
      <c r="D274" s="6">
        <v>3.6200000000000003E-2</v>
      </c>
      <c r="E274" s="6">
        <v>3.7499999999999999E-2</v>
      </c>
      <c r="F274" s="6">
        <v>4.0300000000000002E-2</v>
      </c>
      <c r="G274" s="6">
        <v>4.9099999999999998E-2</v>
      </c>
      <c r="H274" s="6">
        <v>5.5599999999999997E-2</v>
      </c>
      <c r="I274" s="6">
        <v>6.3899999999999998E-2</v>
      </c>
      <c r="J274" s="6">
        <v>7.6499999999999999E-2</v>
      </c>
      <c r="K274" s="6">
        <v>8.2500000000000004E-2</v>
      </c>
      <c r="L274" s="6">
        <v>7.8799999999999995E-2</v>
      </c>
    </row>
    <row r="275" spans="1:12" x14ac:dyDescent="0.3">
      <c r="A275" s="4">
        <v>33816</v>
      </c>
      <c r="B275" s="5">
        <f t="shared" si="5"/>
        <v>33816</v>
      </c>
      <c r="C275" s="6">
        <v>2.9499999999999998E-2</v>
      </c>
      <c r="D275" s="6">
        <v>3.2300000000000002E-2</v>
      </c>
      <c r="E275" s="6">
        <v>3.3599999999999998E-2</v>
      </c>
      <c r="F275" s="6">
        <v>3.5900000000000001E-2</v>
      </c>
      <c r="G275" s="6">
        <v>4.4200000000000003E-2</v>
      </c>
      <c r="H275" s="6">
        <v>0.05</v>
      </c>
      <c r="I275" s="6">
        <v>0.06</v>
      </c>
      <c r="J275" s="6">
        <v>7.2400000000000006E-2</v>
      </c>
      <c r="K275" s="6">
        <v>7.9500000000000001E-2</v>
      </c>
      <c r="L275" s="6">
        <v>7.6300000000000007E-2</v>
      </c>
    </row>
    <row r="276" spans="1:12" x14ac:dyDescent="0.3">
      <c r="A276" s="4">
        <v>33846</v>
      </c>
      <c r="B276" s="5">
        <f t="shared" si="5"/>
        <v>33846</v>
      </c>
      <c r="C276" s="6">
        <v>3.0200000000000001E-2</v>
      </c>
      <c r="D276" s="6">
        <v>3.2099999999999997E-2</v>
      </c>
      <c r="E276" s="6">
        <v>3.32E-2</v>
      </c>
      <c r="F276" s="6">
        <v>3.44E-2</v>
      </c>
      <c r="G276" s="6">
        <v>4.0599999999999997E-2</v>
      </c>
      <c r="H276" s="6">
        <v>4.6600000000000003E-2</v>
      </c>
      <c r="I276" s="6">
        <v>5.8000000000000003E-2</v>
      </c>
      <c r="J276" s="6">
        <v>7.1999999999999995E-2</v>
      </c>
      <c r="K276" s="6">
        <v>0.08</v>
      </c>
      <c r="L276" s="6">
        <v>7.7399999999999997E-2</v>
      </c>
    </row>
    <row r="277" spans="1:12" x14ac:dyDescent="0.3">
      <c r="A277" s="4">
        <v>33877</v>
      </c>
      <c r="B277" s="5">
        <f t="shared" si="5"/>
        <v>33877</v>
      </c>
      <c r="C277" s="6">
        <v>2.5399999999999999E-2</v>
      </c>
      <c r="D277" s="6">
        <v>2.7300000000000001E-2</v>
      </c>
      <c r="E277" s="6">
        <v>2.8899999999999999E-2</v>
      </c>
      <c r="F277" s="6">
        <v>3.04E-2</v>
      </c>
      <c r="G277" s="6">
        <v>3.8600000000000002E-2</v>
      </c>
      <c r="H277" s="6">
        <v>4.4600000000000001E-2</v>
      </c>
      <c r="I277" s="6">
        <v>5.4199999999999998E-2</v>
      </c>
      <c r="J277" s="6">
        <v>6.9699999999999998E-2</v>
      </c>
      <c r="K277" s="6">
        <v>0.08</v>
      </c>
      <c r="L277" s="6">
        <v>7.6700000000000004E-2</v>
      </c>
    </row>
    <row r="278" spans="1:12" x14ac:dyDescent="0.3">
      <c r="A278" s="4">
        <v>33908</v>
      </c>
      <c r="B278" s="5">
        <f t="shared" si="5"/>
        <v>33908</v>
      </c>
      <c r="C278" s="6">
        <v>2.5000000000000001E-2</v>
      </c>
      <c r="D278" s="6">
        <v>0.03</v>
      </c>
      <c r="E278" s="6">
        <v>3.2599999999999997E-2</v>
      </c>
      <c r="F278" s="6">
        <v>3.5000000000000003E-2</v>
      </c>
      <c r="G278" s="6">
        <v>4.4999999999999998E-2</v>
      </c>
      <c r="H278" s="6">
        <v>5.11E-2</v>
      </c>
      <c r="I278" s="6">
        <v>6.0499999999999998E-2</v>
      </c>
      <c r="J278" s="6">
        <v>7.3200000000000001E-2</v>
      </c>
      <c r="K278" s="6">
        <v>8.1600000000000006E-2</v>
      </c>
      <c r="L278" s="6">
        <v>7.9000000000000001E-2</v>
      </c>
    </row>
    <row r="279" spans="1:12" x14ac:dyDescent="0.3">
      <c r="A279" s="4">
        <v>33937</v>
      </c>
      <c r="B279" s="5">
        <f t="shared" si="5"/>
        <v>33937</v>
      </c>
      <c r="C279" s="6">
        <v>2.6200000000000001E-2</v>
      </c>
      <c r="D279" s="6">
        <v>3.32E-2</v>
      </c>
      <c r="E279" s="6">
        <v>3.5700000000000003E-2</v>
      </c>
      <c r="F279" s="6">
        <v>3.7900000000000003E-2</v>
      </c>
      <c r="G279" s="6">
        <v>4.8500000000000001E-2</v>
      </c>
      <c r="H279" s="6">
        <v>5.4300000000000001E-2</v>
      </c>
      <c r="I279" s="6">
        <v>6.4100000000000004E-2</v>
      </c>
      <c r="J279" s="6">
        <v>7.3899999999999993E-2</v>
      </c>
      <c r="K279" s="6">
        <v>8.0600000000000005E-2</v>
      </c>
      <c r="L279" s="6">
        <v>7.8E-2</v>
      </c>
    </row>
    <row r="280" spans="1:12" x14ac:dyDescent="0.3">
      <c r="A280" s="4">
        <v>33969</v>
      </c>
      <c r="B280" s="5">
        <f t="shared" si="5"/>
        <v>33969</v>
      </c>
      <c r="C280" s="6">
        <v>2.7099999999999999E-2</v>
      </c>
      <c r="D280" s="6">
        <v>3.1300000000000001E-2</v>
      </c>
      <c r="E280" s="6">
        <v>3.3500000000000002E-2</v>
      </c>
      <c r="F280" s="6">
        <v>3.5700000000000003E-2</v>
      </c>
      <c r="G280" s="6">
        <v>4.7E-2</v>
      </c>
      <c r="H280" s="6">
        <v>5.33E-2</v>
      </c>
      <c r="I280" s="6">
        <v>6.2399999999999997E-2</v>
      </c>
      <c r="J280" s="6">
        <v>7.22E-2</v>
      </c>
      <c r="K280" s="6">
        <v>7.8799999999999995E-2</v>
      </c>
      <c r="L280" s="6">
        <v>7.51E-2</v>
      </c>
    </row>
    <row r="281" spans="1:12" x14ac:dyDescent="0.3">
      <c r="A281" s="4">
        <v>34000</v>
      </c>
      <c r="B281" s="5">
        <f t="shared" si="5"/>
        <v>34000</v>
      </c>
      <c r="C281" s="6">
        <v>2.4799999999999999E-2</v>
      </c>
      <c r="D281" s="6">
        <v>2.98E-2</v>
      </c>
      <c r="E281" s="6">
        <v>3.1399999999999997E-2</v>
      </c>
      <c r="F281" s="6">
        <v>3.3399999999999999E-2</v>
      </c>
      <c r="G281" s="6">
        <v>4.2999999999999997E-2</v>
      </c>
      <c r="H281" s="6">
        <v>4.8300000000000003E-2</v>
      </c>
      <c r="I281" s="6">
        <v>5.74E-2</v>
      </c>
      <c r="J281" s="6">
        <v>6.9000000000000006E-2</v>
      </c>
      <c r="K281" s="6">
        <v>7.7399999999999997E-2</v>
      </c>
      <c r="L281" s="6">
        <v>7.3899999999999993E-2</v>
      </c>
    </row>
    <row r="282" spans="1:12" x14ac:dyDescent="0.3">
      <c r="A282" s="4">
        <v>34028</v>
      </c>
      <c r="B282" s="5">
        <f t="shared" si="5"/>
        <v>34028</v>
      </c>
      <c r="C282" s="6">
        <v>2.6800000000000001E-2</v>
      </c>
      <c r="D282" s="6">
        <v>2.9899999999999999E-2</v>
      </c>
      <c r="E282" s="6">
        <v>3.1199999999999999E-2</v>
      </c>
      <c r="F282" s="6">
        <v>3.2800000000000003E-2</v>
      </c>
      <c r="G282" s="6">
        <v>3.9E-2</v>
      </c>
      <c r="H282" s="6">
        <v>4.3999999999999997E-2</v>
      </c>
      <c r="I282" s="6">
        <v>5.3499999999999999E-2</v>
      </c>
      <c r="J282" s="6">
        <v>6.5299999999999997E-2</v>
      </c>
      <c r="K282" s="6">
        <v>7.4999999999999997E-2</v>
      </c>
      <c r="L282" s="6">
        <v>7.2300000000000003E-2</v>
      </c>
    </row>
    <row r="283" spans="1:12" x14ac:dyDescent="0.3">
      <c r="A283" s="4">
        <v>34056</v>
      </c>
      <c r="B283" s="5">
        <f t="shared" si="5"/>
        <v>34056</v>
      </c>
      <c r="C283" s="6">
        <v>2.7E-2</v>
      </c>
      <c r="D283" s="6">
        <v>2.9000000000000001E-2</v>
      </c>
      <c r="E283" s="6">
        <v>3.0700000000000002E-2</v>
      </c>
      <c r="F283" s="6">
        <v>3.27E-2</v>
      </c>
      <c r="G283" s="6">
        <v>3.9E-2</v>
      </c>
      <c r="H283" s="6">
        <v>4.58E-2</v>
      </c>
      <c r="I283" s="6">
        <v>5.4600000000000003E-2</v>
      </c>
      <c r="J283" s="6">
        <v>6.5799999999999997E-2</v>
      </c>
      <c r="K283" s="6">
        <v>7.5300000000000006E-2</v>
      </c>
      <c r="L283" s="6">
        <v>7.1900000000000006E-2</v>
      </c>
    </row>
    <row r="284" spans="1:12" x14ac:dyDescent="0.3">
      <c r="A284" s="4">
        <v>34089</v>
      </c>
      <c r="B284" s="5">
        <f t="shared" si="5"/>
        <v>34089</v>
      </c>
      <c r="C284" s="6">
        <v>2.69E-2</v>
      </c>
      <c r="D284" s="6">
        <v>2.9499999999999998E-2</v>
      </c>
      <c r="E284" s="6">
        <v>3.0499999999999999E-2</v>
      </c>
      <c r="F284" s="6">
        <v>3.2399999999999998E-2</v>
      </c>
      <c r="G284" s="6">
        <v>3.73E-2</v>
      </c>
      <c r="H284" s="6">
        <v>4.3900000000000002E-2</v>
      </c>
      <c r="I284" s="6">
        <v>5.2600000000000001E-2</v>
      </c>
      <c r="J284" s="6">
        <v>6.5100000000000005E-2</v>
      </c>
      <c r="K284" s="6">
        <v>7.5200000000000003E-2</v>
      </c>
      <c r="L284" s="6">
        <v>7.0499999999999993E-2</v>
      </c>
    </row>
    <row r="285" spans="1:12" x14ac:dyDescent="0.3">
      <c r="A285" s="4">
        <v>34120</v>
      </c>
      <c r="B285" s="5">
        <f t="shared" si="5"/>
        <v>34120</v>
      </c>
      <c r="C285" s="6">
        <v>2.86E-2</v>
      </c>
      <c r="D285" s="6">
        <v>3.1E-2</v>
      </c>
      <c r="E285" s="6">
        <v>3.3000000000000002E-2</v>
      </c>
      <c r="F285" s="6">
        <v>3.5999999999999997E-2</v>
      </c>
      <c r="G285" s="6">
        <v>4.1700000000000001E-2</v>
      </c>
      <c r="H285" s="6">
        <v>4.7E-2</v>
      </c>
      <c r="I285" s="6">
        <v>5.45E-2</v>
      </c>
      <c r="J285" s="6">
        <v>6.6199999999999995E-2</v>
      </c>
      <c r="K285" s="6">
        <v>7.4800000000000005E-2</v>
      </c>
      <c r="L285" s="6">
        <v>7.1099999999999997E-2</v>
      </c>
    </row>
    <row r="286" spans="1:12" x14ac:dyDescent="0.3">
      <c r="A286" s="4">
        <v>34148</v>
      </c>
      <c r="B286" s="5">
        <f t="shared" si="5"/>
        <v>34148</v>
      </c>
      <c r="C286" s="6">
        <v>2.7300000000000001E-2</v>
      </c>
      <c r="D286" s="6">
        <v>3.0700000000000002E-2</v>
      </c>
      <c r="E286" s="6">
        <v>3.2000000000000001E-2</v>
      </c>
      <c r="F286" s="6">
        <v>3.4299999999999997E-2</v>
      </c>
      <c r="G286" s="6">
        <v>3.9899999999999998E-2</v>
      </c>
      <c r="H286" s="6">
        <v>4.58E-2</v>
      </c>
      <c r="I286" s="6">
        <v>5.1900000000000002E-2</v>
      </c>
      <c r="J286" s="6">
        <v>6.1699999999999998E-2</v>
      </c>
      <c r="K286" s="6">
        <v>7.1300000000000002E-2</v>
      </c>
      <c r="L286" s="6">
        <v>6.9000000000000006E-2</v>
      </c>
    </row>
    <row r="287" spans="1:12" x14ac:dyDescent="0.3">
      <c r="A287" s="4">
        <v>34181</v>
      </c>
      <c r="B287" s="5">
        <f t="shared" si="5"/>
        <v>34181</v>
      </c>
      <c r="C287" s="6">
        <v>2.7699999999999999E-2</v>
      </c>
      <c r="D287" s="6">
        <v>3.0700000000000002E-2</v>
      </c>
      <c r="E287" s="6">
        <v>3.2500000000000001E-2</v>
      </c>
      <c r="F287" s="6">
        <v>3.5099999999999999E-2</v>
      </c>
      <c r="G287" s="6">
        <v>4.0500000000000001E-2</v>
      </c>
      <c r="H287" s="6">
        <v>4.6300000000000001E-2</v>
      </c>
      <c r="I287" s="6">
        <v>5.2600000000000001E-2</v>
      </c>
      <c r="J287" s="6">
        <v>6.1100000000000002E-2</v>
      </c>
      <c r="K287" s="6">
        <v>6.9599999999999995E-2</v>
      </c>
      <c r="L287" s="6">
        <v>6.7900000000000002E-2</v>
      </c>
    </row>
    <row r="288" spans="1:12" x14ac:dyDescent="0.3">
      <c r="A288" s="4">
        <v>34211</v>
      </c>
      <c r="B288" s="5">
        <f t="shared" si="5"/>
        <v>34211</v>
      </c>
      <c r="C288" s="6">
        <v>2.81E-2</v>
      </c>
      <c r="D288" s="6">
        <v>3.0499999999999999E-2</v>
      </c>
      <c r="E288" s="6">
        <v>3.1899999999999998E-2</v>
      </c>
      <c r="F288" s="6">
        <v>3.3599999999999998E-2</v>
      </c>
      <c r="G288" s="6">
        <v>3.7999999999999999E-2</v>
      </c>
      <c r="H288" s="6">
        <v>4.2500000000000003E-2</v>
      </c>
      <c r="I288" s="6">
        <v>4.8599999999999997E-2</v>
      </c>
      <c r="J288" s="6">
        <v>5.7599999999999998E-2</v>
      </c>
      <c r="K288" s="6">
        <v>6.6799999999999998E-2</v>
      </c>
      <c r="L288" s="6">
        <v>6.3799999999999996E-2</v>
      </c>
    </row>
    <row r="289" spans="1:12" x14ac:dyDescent="0.3">
      <c r="A289" s="4">
        <v>34242</v>
      </c>
      <c r="B289" s="5">
        <f t="shared" si="5"/>
        <v>34242</v>
      </c>
      <c r="C289" s="6">
        <v>2.4E-2</v>
      </c>
      <c r="D289" s="6">
        <v>2.9600000000000001E-2</v>
      </c>
      <c r="E289" s="6">
        <v>3.1099999999999999E-2</v>
      </c>
      <c r="F289" s="6">
        <v>3.3500000000000002E-2</v>
      </c>
      <c r="G289" s="6">
        <v>3.9100000000000003E-2</v>
      </c>
      <c r="H289" s="6">
        <v>4.3099999999999999E-2</v>
      </c>
      <c r="I289" s="6">
        <v>4.8599999999999997E-2</v>
      </c>
      <c r="J289" s="6">
        <v>5.74E-2</v>
      </c>
      <c r="K289" s="6">
        <v>6.7100000000000007E-2</v>
      </c>
      <c r="L289" s="6">
        <v>6.3200000000000006E-2</v>
      </c>
    </row>
    <row r="290" spans="1:12" x14ac:dyDescent="0.3">
      <c r="A290" s="4">
        <v>34273</v>
      </c>
      <c r="B290" s="5">
        <f t="shared" si="5"/>
        <v>34273</v>
      </c>
      <c r="C290" s="6">
        <v>2.7900000000000001E-2</v>
      </c>
      <c r="D290" s="6">
        <v>3.0700000000000002E-2</v>
      </c>
      <c r="E290" s="6">
        <v>3.2500000000000001E-2</v>
      </c>
      <c r="F290" s="6">
        <v>3.44E-2</v>
      </c>
      <c r="G290" s="6">
        <v>3.9399999999999998E-2</v>
      </c>
      <c r="H290" s="6">
        <v>4.3900000000000002E-2</v>
      </c>
      <c r="I290" s="6">
        <v>4.9000000000000002E-2</v>
      </c>
      <c r="J290" s="6">
        <v>5.7299999999999997E-2</v>
      </c>
      <c r="K290" s="6">
        <v>6.6600000000000006E-2</v>
      </c>
      <c r="L290" s="6">
        <v>6.2600000000000003E-2</v>
      </c>
    </row>
    <row r="291" spans="1:12" x14ac:dyDescent="0.3">
      <c r="A291" s="4">
        <v>34302</v>
      </c>
      <c r="B291" s="5">
        <f t="shared" si="5"/>
        <v>34302</v>
      </c>
      <c r="C291" s="6">
        <v>2.7E-2</v>
      </c>
      <c r="D291" s="6">
        <v>3.1899999999999998E-2</v>
      </c>
      <c r="E291" s="6">
        <v>3.3700000000000001E-2</v>
      </c>
      <c r="F291" s="6">
        <v>3.61E-2</v>
      </c>
      <c r="G291" s="6">
        <v>4.1399999999999999E-2</v>
      </c>
      <c r="H291" s="6">
        <v>4.5900000000000003E-2</v>
      </c>
      <c r="I291" s="6">
        <v>5.2200000000000003E-2</v>
      </c>
      <c r="J291" s="6">
        <v>6.0999999999999999E-2</v>
      </c>
      <c r="K291" s="6">
        <v>6.8900000000000003E-2</v>
      </c>
      <c r="L291" s="6">
        <v>6.54E-2</v>
      </c>
    </row>
    <row r="292" spans="1:12" x14ac:dyDescent="0.3">
      <c r="A292" s="4">
        <v>34334</v>
      </c>
      <c r="B292" s="5">
        <f t="shared" si="5"/>
        <v>34334</v>
      </c>
      <c r="C292" s="6">
        <v>2.8400000000000002E-2</v>
      </c>
      <c r="D292" s="6">
        <v>3.0700000000000002E-2</v>
      </c>
      <c r="E292" s="6">
        <v>3.32E-2</v>
      </c>
      <c r="F292" s="6">
        <v>3.6200000000000003E-2</v>
      </c>
      <c r="G292" s="6">
        <v>4.3499999999999997E-2</v>
      </c>
      <c r="H292" s="6">
        <v>4.7899999999999998E-2</v>
      </c>
      <c r="I292" s="6">
        <v>5.3999999999999999E-2</v>
      </c>
      <c r="J292" s="6">
        <v>6.2399999999999997E-2</v>
      </c>
      <c r="K292" s="6">
        <v>7.0199999999999999E-2</v>
      </c>
      <c r="L292" s="6">
        <v>6.6100000000000006E-2</v>
      </c>
    </row>
    <row r="293" spans="1:12" x14ac:dyDescent="0.3">
      <c r="A293" s="4">
        <v>34365</v>
      </c>
      <c r="B293" s="5">
        <f t="shared" si="5"/>
        <v>34365</v>
      </c>
      <c r="C293" s="6">
        <v>2.5999999999999999E-2</v>
      </c>
      <c r="D293" s="6">
        <v>0.03</v>
      </c>
      <c r="E293" s="6">
        <v>3.2099999999999997E-2</v>
      </c>
      <c r="F293" s="6">
        <v>3.4799999999999998E-2</v>
      </c>
      <c r="G293" s="6">
        <v>4.07E-2</v>
      </c>
      <c r="H293" s="6">
        <v>4.4900000000000002E-2</v>
      </c>
      <c r="I293" s="6">
        <v>5.0700000000000002E-2</v>
      </c>
      <c r="J293" s="6">
        <v>5.8700000000000002E-2</v>
      </c>
      <c r="K293" s="6">
        <v>6.7400000000000002E-2</v>
      </c>
      <c r="L293" s="6">
        <v>6.5000000000000002E-2</v>
      </c>
    </row>
    <row r="294" spans="1:12" x14ac:dyDescent="0.3">
      <c r="A294" s="4">
        <v>34393</v>
      </c>
      <c r="B294" s="5">
        <f t="shared" si="5"/>
        <v>34393</v>
      </c>
      <c r="C294" s="6">
        <v>2.8899999999999999E-2</v>
      </c>
      <c r="D294" s="6">
        <v>3.4099999999999998E-2</v>
      </c>
      <c r="E294" s="6">
        <v>3.6700000000000003E-2</v>
      </c>
      <c r="F294" s="6">
        <v>3.9699999999999999E-2</v>
      </c>
      <c r="G294" s="6">
        <v>4.7100000000000003E-2</v>
      </c>
      <c r="H294" s="6">
        <v>5.11E-2</v>
      </c>
      <c r="I294" s="6">
        <v>5.6800000000000003E-2</v>
      </c>
      <c r="J294" s="6">
        <v>6.4699999999999994E-2</v>
      </c>
      <c r="K294" s="6">
        <v>7.17E-2</v>
      </c>
      <c r="L294" s="6">
        <v>6.5600000000000006E-2</v>
      </c>
    </row>
    <row r="295" spans="1:12" x14ac:dyDescent="0.3">
      <c r="A295" s="4">
        <v>34424</v>
      </c>
      <c r="B295" s="5">
        <f t="shared" si="5"/>
        <v>34424</v>
      </c>
      <c r="C295" s="6">
        <v>3.2899999999999999E-2</v>
      </c>
      <c r="D295" s="6">
        <v>3.5400000000000001E-2</v>
      </c>
      <c r="E295" s="6">
        <v>3.8399999999999997E-2</v>
      </c>
      <c r="F295" s="6">
        <v>4.3999999999999997E-2</v>
      </c>
      <c r="G295" s="6">
        <v>5.28E-2</v>
      </c>
      <c r="H295" s="6">
        <v>5.79E-2</v>
      </c>
      <c r="I295" s="6">
        <v>6.3799999999999996E-2</v>
      </c>
      <c r="J295" s="6">
        <v>7.1300000000000002E-2</v>
      </c>
      <c r="K295" s="6">
        <v>7.5800000000000006E-2</v>
      </c>
      <c r="L295" s="6">
        <v>6.93E-2</v>
      </c>
    </row>
    <row r="296" spans="1:12" x14ac:dyDescent="0.3">
      <c r="A296" s="4">
        <v>34453</v>
      </c>
      <c r="B296" s="5">
        <f t="shared" si="5"/>
        <v>34453</v>
      </c>
      <c r="C296" s="6">
        <v>3.5999999999999997E-2</v>
      </c>
      <c r="D296" s="6">
        <v>3.9399999999999998E-2</v>
      </c>
      <c r="E296" s="6">
        <v>4.4200000000000003E-2</v>
      </c>
      <c r="F296" s="6">
        <v>5.1200000000000002E-2</v>
      </c>
      <c r="G296" s="6">
        <v>5.79E-2</v>
      </c>
      <c r="H296" s="6">
        <v>6.2399999999999997E-2</v>
      </c>
      <c r="I296" s="6">
        <v>6.7199999999999996E-2</v>
      </c>
      <c r="J296" s="6">
        <v>7.3099999999999998E-2</v>
      </c>
      <c r="K296" s="6">
        <v>7.6999999999999999E-2</v>
      </c>
      <c r="L296" s="6">
        <v>7.1599999999999997E-2</v>
      </c>
    </row>
    <row r="297" spans="1:12" x14ac:dyDescent="0.3">
      <c r="A297" s="4">
        <v>34485</v>
      </c>
      <c r="B297" s="5">
        <f t="shared" si="5"/>
        <v>34485</v>
      </c>
      <c r="C297" s="6">
        <v>3.7400000000000003E-2</v>
      </c>
      <c r="D297" s="6">
        <v>4.24E-2</v>
      </c>
      <c r="E297" s="6">
        <v>4.8099999999999997E-2</v>
      </c>
      <c r="F297" s="6">
        <v>5.3600000000000002E-2</v>
      </c>
      <c r="G297" s="6">
        <v>5.5199999999999999E-2</v>
      </c>
      <c r="H297" s="6">
        <v>6.4100000000000004E-2</v>
      </c>
      <c r="I297" s="6">
        <v>6.7299999999999999E-2</v>
      </c>
      <c r="J297" s="6">
        <v>7.4099999999999999E-2</v>
      </c>
      <c r="K297" s="6">
        <v>7.8899999999999998E-2</v>
      </c>
      <c r="L297" s="6">
        <v>7.3200000000000001E-2</v>
      </c>
    </row>
    <row r="298" spans="1:12" x14ac:dyDescent="0.3">
      <c r="A298" s="4">
        <v>34515</v>
      </c>
      <c r="B298" s="5">
        <f t="shared" si="5"/>
        <v>34515</v>
      </c>
      <c r="C298" s="6">
        <v>3.4000000000000002E-2</v>
      </c>
      <c r="D298" s="6">
        <v>4.2299999999999997E-2</v>
      </c>
      <c r="E298" s="6">
        <v>4.8000000000000001E-2</v>
      </c>
      <c r="F298" s="6">
        <v>5.4899999999999997E-2</v>
      </c>
      <c r="G298" s="6">
        <v>6.1600000000000002E-2</v>
      </c>
      <c r="H298" s="6">
        <v>6.6299999999999998E-2</v>
      </c>
      <c r="I298" s="6">
        <v>7.0099999999999996E-2</v>
      </c>
      <c r="J298" s="6">
        <v>7.5899999999999995E-2</v>
      </c>
      <c r="K298" s="6">
        <v>8.0199999999999994E-2</v>
      </c>
      <c r="L298" s="6">
        <v>7.4300000000000005E-2</v>
      </c>
    </row>
    <row r="299" spans="1:12" x14ac:dyDescent="0.3">
      <c r="A299" s="4">
        <v>34544</v>
      </c>
      <c r="B299" s="5">
        <f t="shared" si="5"/>
        <v>34544</v>
      </c>
      <c r="C299" s="6">
        <v>3.9399999999999998E-2</v>
      </c>
      <c r="D299" s="6">
        <v>4.3499999999999997E-2</v>
      </c>
      <c r="E299" s="6">
        <v>4.8399999999999999E-2</v>
      </c>
      <c r="F299" s="6">
        <v>5.3400000000000003E-2</v>
      </c>
      <c r="G299" s="6">
        <v>5.9200000000000003E-2</v>
      </c>
      <c r="H299" s="6">
        <v>6.3700000000000007E-2</v>
      </c>
      <c r="I299" s="6">
        <v>6.7100000000000007E-2</v>
      </c>
      <c r="J299" s="6">
        <v>7.3300000000000004E-2</v>
      </c>
      <c r="K299" s="6">
        <v>7.7100000000000002E-2</v>
      </c>
      <c r="L299" s="6">
        <v>7.2999999999999995E-2</v>
      </c>
    </row>
    <row r="300" spans="1:12" x14ac:dyDescent="0.3">
      <c r="A300" s="4">
        <v>34577</v>
      </c>
      <c r="B300" s="5">
        <f t="shared" si="5"/>
        <v>34577</v>
      </c>
      <c r="C300" s="6">
        <v>4.19E-2</v>
      </c>
      <c r="D300" s="6">
        <v>4.6300000000000001E-2</v>
      </c>
      <c r="E300" s="6">
        <v>4.9500000000000002E-2</v>
      </c>
      <c r="F300" s="6">
        <v>5.5199999999999999E-2</v>
      </c>
      <c r="G300" s="6">
        <v>5.9900000000000002E-2</v>
      </c>
      <c r="H300" s="6">
        <v>6.4399999999999999E-2</v>
      </c>
      <c r="I300" s="6">
        <v>6.7799999999999999E-2</v>
      </c>
      <c r="J300" s="6">
        <v>7.3899999999999993E-2</v>
      </c>
      <c r="K300" s="6">
        <v>7.9000000000000001E-2</v>
      </c>
      <c r="L300" s="6">
        <v>7.1499999999999994E-2</v>
      </c>
    </row>
    <row r="301" spans="1:12" x14ac:dyDescent="0.3">
      <c r="A301" s="4">
        <v>34607</v>
      </c>
      <c r="B301" s="5">
        <f t="shared" si="5"/>
        <v>34607</v>
      </c>
      <c r="C301" s="6">
        <v>4.48E-2</v>
      </c>
      <c r="D301" s="6">
        <v>4.7699999999999999E-2</v>
      </c>
      <c r="E301" s="6">
        <v>5.4100000000000002E-2</v>
      </c>
      <c r="F301" s="6">
        <v>5.9200000000000003E-2</v>
      </c>
      <c r="G301" s="6">
        <v>6.4100000000000004E-2</v>
      </c>
      <c r="H301" s="6">
        <v>6.88E-2</v>
      </c>
      <c r="I301" s="6">
        <v>7.2700000000000001E-2</v>
      </c>
      <c r="J301" s="6">
        <v>7.8299999999999995E-2</v>
      </c>
      <c r="K301" s="6">
        <v>8.2600000000000007E-2</v>
      </c>
      <c r="L301" s="6">
        <v>7.4700000000000003E-2</v>
      </c>
    </row>
    <row r="302" spans="1:12" x14ac:dyDescent="0.3">
      <c r="A302" s="4">
        <v>34638</v>
      </c>
      <c r="B302" s="5">
        <f t="shared" si="5"/>
        <v>34638</v>
      </c>
      <c r="C302" s="6">
        <v>4.3200000000000002E-2</v>
      </c>
      <c r="D302" s="6">
        <v>5.1400000000000001E-2</v>
      </c>
      <c r="E302" s="6">
        <v>5.6599999999999998E-2</v>
      </c>
      <c r="F302" s="6">
        <v>6.13E-2</v>
      </c>
      <c r="G302" s="6">
        <v>6.7799999999999999E-2</v>
      </c>
      <c r="H302" s="6">
        <v>7.1599999999999997E-2</v>
      </c>
      <c r="I302" s="6">
        <v>7.4099999999999999E-2</v>
      </c>
      <c r="J302" s="6">
        <v>7.9799999999999996E-2</v>
      </c>
      <c r="K302" s="6">
        <v>8.3099999999999993E-2</v>
      </c>
      <c r="L302" s="6">
        <v>7.6999999999999999E-2</v>
      </c>
    </row>
    <row r="303" spans="1:12" x14ac:dyDescent="0.3">
      <c r="A303" s="4">
        <v>34668</v>
      </c>
      <c r="B303" s="5">
        <f t="shared" si="5"/>
        <v>34668</v>
      </c>
      <c r="C303" s="6">
        <v>4.5100000000000001E-2</v>
      </c>
      <c r="D303" s="6">
        <v>5.6500000000000002E-2</v>
      </c>
      <c r="E303" s="6">
        <v>6.2E-2</v>
      </c>
      <c r="F303" s="6">
        <v>6.8500000000000005E-2</v>
      </c>
      <c r="G303" s="6">
        <v>7.3599999999999999E-2</v>
      </c>
      <c r="H303" s="6">
        <v>7.6300000000000007E-2</v>
      </c>
      <c r="I303" s="6">
        <v>7.6899999999999996E-2</v>
      </c>
      <c r="J303" s="6">
        <v>8.0100000000000005E-2</v>
      </c>
      <c r="K303" s="6">
        <v>8.2000000000000003E-2</v>
      </c>
      <c r="L303" s="6">
        <v>7.7200000000000005E-2</v>
      </c>
    </row>
    <row r="304" spans="1:12" x14ac:dyDescent="0.3">
      <c r="A304" s="4">
        <v>34698</v>
      </c>
      <c r="B304" s="5">
        <f t="shared" si="5"/>
        <v>34698</v>
      </c>
      <c r="C304" s="6">
        <v>4.7199999999999999E-2</v>
      </c>
      <c r="D304" s="6">
        <v>5.6599999999999998E-2</v>
      </c>
      <c r="E304" s="6">
        <v>6.4799999999999996E-2</v>
      </c>
      <c r="F304" s="6">
        <v>7.1499999999999994E-2</v>
      </c>
      <c r="G304" s="6">
        <v>7.6700000000000004E-2</v>
      </c>
      <c r="H304" s="6">
        <v>7.8200000000000006E-2</v>
      </c>
      <c r="I304" s="6">
        <v>7.7899999999999997E-2</v>
      </c>
      <c r="J304" s="6">
        <v>7.9200000000000007E-2</v>
      </c>
      <c r="K304" s="6">
        <v>8.0799999999999997E-2</v>
      </c>
      <c r="L304" s="6">
        <v>7.6399999999999996E-2</v>
      </c>
    </row>
    <row r="305" spans="1:12" x14ac:dyDescent="0.3">
      <c r="A305" s="4">
        <v>34730</v>
      </c>
      <c r="B305" s="5">
        <f t="shared" si="5"/>
        <v>34730</v>
      </c>
      <c r="C305" s="6">
        <v>5.1700000000000003E-2</v>
      </c>
      <c r="D305" s="6">
        <v>5.91E-2</v>
      </c>
      <c r="E305" s="6">
        <v>6.3700000000000007E-2</v>
      </c>
      <c r="F305" s="6">
        <v>6.7900000000000002E-2</v>
      </c>
      <c r="G305" s="6">
        <v>7.1999999999999995E-2</v>
      </c>
      <c r="H305" s="6">
        <v>7.4300000000000005E-2</v>
      </c>
      <c r="I305" s="6">
        <v>7.4899999999999994E-2</v>
      </c>
      <c r="J305" s="6">
        <v>7.7399999999999997E-2</v>
      </c>
      <c r="K305" s="6">
        <v>7.9100000000000004E-2</v>
      </c>
      <c r="L305" s="6">
        <v>7.5200000000000003E-2</v>
      </c>
    </row>
    <row r="306" spans="1:12" x14ac:dyDescent="0.3">
      <c r="A306" s="4">
        <v>34758</v>
      </c>
      <c r="B306" s="5">
        <f t="shared" si="5"/>
        <v>34758</v>
      </c>
      <c r="C306" s="6">
        <v>5.0099999999999999E-2</v>
      </c>
      <c r="D306" s="6">
        <v>5.8700000000000002E-2</v>
      </c>
      <c r="E306" s="6">
        <v>6.1699999999999998E-2</v>
      </c>
      <c r="F306" s="6">
        <v>6.3899999999999998E-2</v>
      </c>
      <c r="G306" s="6">
        <v>6.6799999999999998E-2</v>
      </c>
      <c r="H306" s="6">
        <v>6.9099999999999995E-2</v>
      </c>
      <c r="I306" s="6">
        <v>7.0199999999999999E-2</v>
      </c>
      <c r="J306" s="6">
        <v>7.3999999999999996E-2</v>
      </c>
      <c r="K306" s="6">
        <v>7.7799999999999994E-2</v>
      </c>
      <c r="L306" s="6">
        <v>7.22E-2</v>
      </c>
    </row>
    <row r="307" spans="1:12" x14ac:dyDescent="0.3">
      <c r="A307" s="4">
        <v>34789</v>
      </c>
      <c r="B307" s="5">
        <f t="shared" si="5"/>
        <v>34789</v>
      </c>
      <c r="C307" s="6">
        <v>5.6599999999999998E-2</v>
      </c>
      <c r="D307" s="6">
        <v>5.8400000000000001E-2</v>
      </c>
      <c r="E307" s="6">
        <v>6.0999999999999999E-2</v>
      </c>
      <c r="F307" s="6">
        <v>6.4699999999999994E-2</v>
      </c>
      <c r="G307" s="6">
        <v>6.8000000000000005E-2</v>
      </c>
      <c r="H307" s="6">
        <v>6.9599999999999995E-2</v>
      </c>
      <c r="I307" s="6">
        <v>7.0099999999999996E-2</v>
      </c>
      <c r="J307" s="6">
        <v>7.3800000000000004E-2</v>
      </c>
      <c r="K307" s="6">
        <v>7.7399999999999997E-2</v>
      </c>
      <c r="L307" s="6">
        <v>7.1499999999999994E-2</v>
      </c>
    </row>
    <row r="308" spans="1:12" x14ac:dyDescent="0.3">
      <c r="A308" s="4">
        <v>34817</v>
      </c>
      <c r="B308" s="5">
        <f t="shared" si="5"/>
        <v>34817</v>
      </c>
      <c r="C308" s="6">
        <v>5.7200000000000001E-2</v>
      </c>
      <c r="D308" s="6">
        <v>5.8299999999999998E-2</v>
      </c>
      <c r="E308" s="6">
        <v>6.0600000000000001E-2</v>
      </c>
      <c r="F308" s="6">
        <v>6.3E-2</v>
      </c>
      <c r="G308" s="6">
        <v>6.6000000000000003E-2</v>
      </c>
      <c r="H308" s="6">
        <v>6.7299999999999999E-2</v>
      </c>
      <c r="I308" s="6">
        <v>6.8000000000000005E-2</v>
      </c>
      <c r="J308" s="6">
        <v>7.2400000000000006E-2</v>
      </c>
      <c r="K308" s="6">
        <v>7.6499999999999999E-2</v>
      </c>
      <c r="L308" s="6">
        <v>7.1400000000000005E-2</v>
      </c>
    </row>
    <row r="309" spans="1:12" x14ac:dyDescent="0.3">
      <c r="A309" s="4">
        <v>34850</v>
      </c>
      <c r="B309" s="5">
        <f t="shared" si="5"/>
        <v>34850</v>
      </c>
      <c r="C309" s="6">
        <v>5.4899999999999997E-2</v>
      </c>
      <c r="D309" s="6">
        <v>5.7799999999999997E-2</v>
      </c>
      <c r="E309" s="6">
        <v>5.8000000000000003E-2</v>
      </c>
      <c r="F309" s="6">
        <v>5.7799999999999997E-2</v>
      </c>
      <c r="G309" s="6">
        <v>5.8400000000000001E-2</v>
      </c>
      <c r="H309" s="6">
        <v>5.9299999999999999E-2</v>
      </c>
      <c r="I309" s="6">
        <v>6.0100000000000001E-2</v>
      </c>
      <c r="J309" s="6">
        <v>6.4899999999999999E-2</v>
      </c>
      <c r="K309" s="6">
        <v>6.9800000000000001E-2</v>
      </c>
      <c r="L309" s="6">
        <v>6.5100000000000005E-2</v>
      </c>
    </row>
    <row r="310" spans="1:12" x14ac:dyDescent="0.3">
      <c r="A310" s="4">
        <v>34880</v>
      </c>
      <c r="B310" s="5">
        <f t="shared" si="5"/>
        <v>34880</v>
      </c>
      <c r="C310" s="6">
        <v>5.2499999999999998E-2</v>
      </c>
      <c r="D310" s="6">
        <v>5.5800000000000002E-2</v>
      </c>
      <c r="E310" s="6">
        <v>5.5599999999999997E-2</v>
      </c>
      <c r="F310" s="6">
        <v>5.62E-2</v>
      </c>
      <c r="G310" s="6">
        <v>5.7500000000000002E-2</v>
      </c>
      <c r="H310" s="6">
        <v>5.8799999999999998E-2</v>
      </c>
      <c r="I310" s="6">
        <v>5.9499999999999997E-2</v>
      </c>
      <c r="J310" s="6">
        <v>6.3799999999999996E-2</v>
      </c>
      <c r="K310" s="6">
        <v>6.9500000000000006E-2</v>
      </c>
      <c r="L310" s="6">
        <v>6.5000000000000002E-2</v>
      </c>
    </row>
    <row r="311" spans="1:12" x14ac:dyDescent="0.3">
      <c r="A311" s="4">
        <v>34911</v>
      </c>
      <c r="B311" s="5">
        <f t="shared" si="5"/>
        <v>34911</v>
      </c>
      <c r="C311" s="6">
        <v>5.45E-2</v>
      </c>
      <c r="D311" s="6">
        <v>5.5599999999999997E-2</v>
      </c>
      <c r="E311" s="6">
        <v>5.5899999999999998E-2</v>
      </c>
      <c r="F311" s="6">
        <v>5.6399999999999999E-2</v>
      </c>
      <c r="G311" s="6">
        <v>5.8099999999999999E-2</v>
      </c>
      <c r="H311" s="6">
        <v>6.0299999999999999E-2</v>
      </c>
      <c r="I311" s="6">
        <v>6.1499999999999999E-2</v>
      </c>
      <c r="J311" s="6">
        <v>6.6299999999999998E-2</v>
      </c>
      <c r="K311" s="6">
        <v>7.1499999999999994E-2</v>
      </c>
      <c r="L311" s="6">
        <v>6.7900000000000002E-2</v>
      </c>
    </row>
    <row r="312" spans="1:12" x14ac:dyDescent="0.3">
      <c r="A312" s="4">
        <v>34942</v>
      </c>
      <c r="B312" s="5">
        <f t="shared" si="5"/>
        <v>34942</v>
      </c>
      <c r="C312" s="6">
        <v>5.1999999999999998E-2</v>
      </c>
      <c r="D312" s="6">
        <v>5.4300000000000001E-2</v>
      </c>
      <c r="E312" s="6">
        <v>5.5E-2</v>
      </c>
      <c r="F312" s="6">
        <v>5.62E-2</v>
      </c>
      <c r="G312" s="6">
        <v>5.7099999999999998E-2</v>
      </c>
      <c r="H312" s="6">
        <v>5.9400000000000001E-2</v>
      </c>
      <c r="I312" s="6">
        <v>6.0499999999999998E-2</v>
      </c>
      <c r="J312" s="6">
        <v>6.4799999999999996E-2</v>
      </c>
      <c r="K312" s="6">
        <v>6.9699999999999998E-2</v>
      </c>
      <c r="L312" s="6">
        <v>6.4799999999999996E-2</v>
      </c>
    </row>
    <row r="313" spans="1:12" x14ac:dyDescent="0.3">
      <c r="A313" s="4">
        <v>34971</v>
      </c>
      <c r="B313" s="5">
        <f t="shared" si="5"/>
        <v>34971</v>
      </c>
      <c r="C313" s="6">
        <v>5.3600000000000002E-2</v>
      </c>
      <c r="D313" s="6">
        <v>5.3699999999999998E-2</v>
      </c>
      <c r="E313" s="6">
        <v>5.5399999999999998E-2</v>
      </c>
      <c r="F313" s="6">
        <v>5.62E-2</v>
      </c>
      <c r="G313" s="6">
        <v>5.8500000000000003E-2</v>
      </c>
      <c r="H313" s="6">
        <v>5.9299999999999999E-2</v>
      </c>
      <c r="I313" s="6">
        <v>0.06</v>
      </c>
      <c r="J313" s="6">
        <v>6.3700000000000007E-2</v>
      </c>
      <c r="K313" s="6">
        <v>6.8400000000000002E-2</v>
      </c>
      <c r="L313" s="6">
        <v>6.2600000000000003E-2</v>
      </c>
    </row>
    <row r="314" spans="1:12" x14ac:dyDescent="0.3">
      <c r="A314" s="4">
        <v>35003</v>
      </c>
      <c r="B314" s="5">
        <f t="shared" si="5"/>
        <v>35003</v>
      </c>
      <c r="C314" s="6">
        <v>4.9599999999999998E-2</v>
      </c>
      <c r="D314" s="6">
        <v>5.45E-2</v>
      </c>
      <c r="E314" s="6">
        <v>5.5100000000000003E-2</v>
      </c>
      <c r="F314" s="6">
        <v>5.5300000000000002E-2</v>
      </c>
      <c r="G314" s="6">
        <v>5.6000000000000001E-2</v>
      </c>
      <c r="H314" s="6">
        <v>5.6899999999999999E-2</v>
      </c>
      <c r="I314" s="6">
        <v>5.7700000000000001E-2</v>
      </c>
      <c r="J314" s="6">
        <v>6.1600000000000002E-2</v>
      </c>
      <c r="K314" s="6">
        <v>6.6000000000000003E-2</v>
      </c>
      <c r="L314" s="6">
        <v>6.1600000000000002E-2</v>
      </c>
    </row>
    <row r="315" spans="1:12" x14ac:dyDescent="0.3">
      <c r="A315" s="4">
        <v>35033</v>
      </c>
      <c r="B315" s="5">
        <f t="shared" si="5"/>
        <v>35033</v>
      </c>
      <c r="C315" s="6">
        <v>5.4399999999999997E-2</v>
      </c>
      <c r="D315" s="6">
        <v>5.4600000000000003E-2</v>
      </c>
      <c r="E315" s="6">
        <v>5.4399999999999997E-2</v>
      </c>
      <c r="F315" s="6">
        <v>5.3400000000000003E-2</v>
      </c>
      <c r="G315" s="6">
        <v>5.3699999999999998E-2</v>
      </c>
      <c r="H315" s="6">
        <v>5.4300000000000001E-2</v>
      </c>
      <c r="I315" s="6">
        <v>5.5E-2</v>
      </c>
      <c r="J315" s="6">
        <v>5.8999999999999997E-2</v>
      </c>
      <c r="K315" s="6">
        <v>6.4399999999999999E-2</v>
      </c>
      <c r="L315" s="6">
        <v>5.9900000000000002E-2</v>
      </c>
    </row>
    <row r="316" spans="1:12" x14ac:dyDescent="0.3">
      <c r="A316" s="4">
        <v>35062</v>
      </c>
      <c r="B316" s="5">
        <f t="shared" si="5"/>
        <v>35062</v>
      </c>
      <c r="C316" s="6">
        <v>4.58E-2</v>
      </c>
      <c r="D316" s="6">
        <v>5.0799999999999998E-2</v>
      </c>
      <c r="E316" s="6">
        <v>5.1499999999999997E-2</v>
      </c>
      <c r="F316" s="6">
        <v>5.1499999999999997E-2</v>
      </c>
      <c r="G316" s="6">
        <v>5.1999999999999998E-2</v>
      </c>
      <c r="H316" s="6">
        <v>5.2699999999999997E-2</v>
      </c>
      <c r="I316" s="6">
        <v>5.3699999999999998E-2</v>
      </c>
      <c r="J316" s="6">
        <v>5.74E-2</v>
      </c>
      <c r="K316" s="6">
        <v>6.25E-2</v>
      </c>
      <c r="L316" s="6">
        <v>5.8099999999999999E-2</v>
      </c>
    </row>
    <row r="317" spans="1:12" x14ac:dyDescent="0.3">
      <c r="A317" s="4">
        <v>35095</v>
      </c>
      <c r="B317" s="5">
        <f t="shared" si="5"/>
        <v>35095</v>
      </c>
      <c r="C317" s="6">
        <v>4.6100000000000002E-2</v>
      </c>
      <c r="D317" s="6">
        <v>5.0099999999999999E-2</v>
      </c>
      <c r="E317" s="6">
        <v>5.04E-2</v>
      </c>
      <c r="F317" s="6">
        <v>5.1900000000000002E-2</v>
      </c>
      <c r="G317" s="6">
        <v>5.4199999999999998E-2</v>
      </c>
      <c r="H317" s="6">
        <v>5.5599999999999997E-2</v>
      </c>
      <c r="I317" s="6">
        <v>5.7299999999999997E-2</v>
      </c>
      <c r="J317" s="6">
        <v>6.3399999999999998E-2</v>
      </c>
      <c r="K317" s="6">
        <v>6.8500000000000005E-2</v>
      </c>
      <c r="L317" s="6">
        <v>6.3E-2</v>
      </c>
    </row>
    <row r="318" spans="1:12" x14ac:dyDescent="0.3">
      <c r="A318" s="4">
        <v>35124</v>
      </c>
      <c r="B318" s="5">
        <f t="shared" si="5"/>
        <v>35124</v>
      </c>
      <c r="C318" s="6">
        <v>4.6800000000000001E-2</v>
      </c>
      <c r="D318" s="6">
        <v>5.0099999999999999E-2</v>
      </c>
      <c r="E318" s="6">
        <v>5.04E-2</v>
      </c>
      <c r="F318" s="6">
        <v>5.1900000000000002E-2</v>
      </c>
      <c r="G318" s="6">
        <v>5.4199999999999998E-2</v>
      </c>
      <c r="H318" s="6">
        <v>5.5599999999999997E-2</v>
      </c>
      <c r="I318" s="6">
        <v>5.7299999999999997E-2</v>
      </c>
      <c r="J318" s="6">
        <v>6.3399999999999998E-2</v>
      </c>
      <c r="K318" s="6">
        <v>6.8500000000000005E-2</v>
      </c>
      <c r="L318" s="6">
        <v>6.3E-2</v>
      </c>
    </row>
    <row r="319" spans="1:12" x14ac:dyDescent="0.3">
      <c r="A319" s="4">
        <v>35153</v>
      </c>
      <c r="B319" s="5">
        <f t="shared" si="5"/>
        <v>35153</v>
      </c>
      <c r="C319" s="6">
        <v>5.1999999999999998E-2</v>
      </c>
      <c r="D319" s="6">
        <v>5.1200000000000002E-2</v>
      </c>
      <c r="E319" s="6">
        <v>5.1799999999999999E-2</v>
      </c>
      <c r="F319" s="6">
        <v>5.3600000000000002E-2</v>
      </c>
      <c r="G319" s="6">
        <v>5.79E-2</v>
      </c>
      <c r="H319" s="6">
        <v>5.96E-2</v>
      </c>
      <c r="I319" s="6">
        <v>6.1199999999999997E-2</v>
      </c>
      <c r="J319" s="6">
        <v>6.6100000000000006E-2</v>
      </c>
      <c r="K319" s="6">
        <v>7.0999999999999994E-2</v>
      </c>
      <c r="L319" s="6">
        <v>6.4299999999999996E-2</v>
      </c>
    </row>
    <row r="320" spans="1:12" x14ac:dyDescent="0.3">
      <c r="A320" s="4">
        <v>35185</v>
      </c>
      <c r="B320" s="5">
        <f t="shared" si="5"/>
        <v>35185</v>
      </c>
      <c r="C320" s="6">
        <v>4.8099999999999997E-2</v>
      </c>
      <c r="D320" s="6">
        <v>5.11E-2</v>
      </c>
      <c r="E320" s="6">
        <v>5.28E-2</v>
      </c>
      <c r="F320" s="6">
        <v>5.6000000000000001E-2</v>
      </c>
      <c r="G320" s="6">
        <v>6.0499999999999998E-2</v>
      </c>
      <c r="H320" s="6">
        <v>6.2399999999999997E-2</v>
      </c>
      <c r="I320" s="6">
        <v>6.4100000000000004E-2</v>
      </c>
      <c r="J320" s="6">
        <v>6.8699999999999997E-2</v>
      </c>
      <c r="K320" s="6">
        <v>7.2800000000000004E-2</v>
      </c>
      <c r="L320" s="6">
        <v>6.6000000000000003E-2</v>
      </c>
    </row>
    <row r="321" spans="1:12" x14ac:dyDescent="0.3">
      <c r="A321" s="4">
        <v>35216</v>
      </c>
      <c r="B321" s="5">
        <f t="shared" si="5"/>
        <v>35216</v>
      </c>
      <c r="C321" s="6">
        <v>4.9399999999999999E-2</v>
      </c>
      <c r="D321" s="6">
        <v>5.1700000000000003E-2</v>
      </c>
      <c r="E321" s="6">
        <v>5.3400000000000003E-2</v>
      </c>
      <c r="F321" s="6">
        <v>5.74E-2</v>
      </c>
      <c r="G321" s="6">
        <v>6.2300000000000001E-2</v>
      </c>
      <c r="H321" s="6">
        <v>6.4500000000000002E-2</v>
      </c>
      <c r="I321" s="6">
        <v>6.6400000000000001E-2</v>
      </c>
      <c r="J321" s="6">
        <v>7.0300000000000001E-2</v>
      </c>
      <c r="K321" s="6">
        <v>7.3400000000000007E-2</v>
      </c>
      <c r="L321" s="6">
        <v>6.7100000000000007E-2</v>
      </c>
    </row>
    <row r="322" spans="1:12" x14ac:dyDescent="0.3">
      <c r="A322" s="4">
        <v>35244</v>
      </c>
      <c r="B322" s="5">
        <f t="shared" si="5"/>
        <v>35244</v>
      </c>
      <c r="C322" s="6">
        <v>4.82E-2</v>
      </c>
      <c r="D322" s="6">
        <v>5.1499999999999997E-2</v>
      </c>
      <c r="E322" s="6">
        <v>5.3499999999999999E-2</v>
      </c>
      <c r="F322" s="6">
        <v>5.67E-2</v>
      </c>
      <c r="G322" s="6">
        <v>6.1400000000000003E-2</v>
      </c>
      <c r="H322" s="6">
        <v>6.3399999999999998E-2</v>
      </c>
      <c r="I322" s="6">
        <v>6.4899999999999999E-2</v>
      </c>
      <c r="J322" s="6">
        <v>6.8599999999999994E-2</v>
      </c>
      <c r="K322" s="6">
        <v>7.1999999999999995E-2</v>
      </c>
      <c r="L322" s="6">
        <v>6.7000000000000004E-2</v>
      </c>
    </row>
    <row r="323" spans="1:12" x14ac:dyDescent="0.3">
      <c r="A323" s="4">
        <v>35277</v>
      </c>
      <c r="B323" s="5">
        <f t="shared" si="5"/>
        <v>35277</v>
      </c>
      <c r="C323" s="6">
        <v>4.82E-2</v>
      </c>
      <c r="D323" s="6">
        <v>5.2999999999999999E-2</v>
      </c>
      <c r="E323" s="6">
        <v>5.45E-2</v>
      </c>
      <c r="F323" s="6">
        <v>5.8099999999999999E-2</v>
      </c>
      <c r="G323" s="6">
        <v>6.2100000000000002E-2</v>
      </c>
      <c r="H323" s="6">
        <v>6.4100000000000004E-2</v>
      </c>
      <c r="I323" s="6">
        <v>6.5600000000000006E-2</v>
      </c>
      <c r="J323" s="6">
        <v>6.9199999999999998E-2</v>
      </c>
      <c r="K323" s="6">
        <v>7.2400000000000006E-2</v>
      </c>
      <c r="L323" s="6">
        <v>6.8199999999999997E-2</v>
      </c>
    </row>
    <row r="324" spans="1:12" x14ac:dyDescent="0.3">
      <c r="A324" s="4">
        <v>35307</v>
      </c>
      <c r="B324" s="5">
        <f t="shared" si="5"/>
        <v>35307</v>
      </c>
      <c r="C324" s="6">
        <v>4.8399999999999999E-2</v>
      </c>
      <c r="D324" s="6">
        <v>5.45E-2</v>
      </c>
      <c r="E324" s="6">
        <v>5.4600000000000003E-2</v>
      </c>
      <c r="F324" s="6">
        <v>5.8700000000000002E-2</v>
      </c>
      <c r="G324" s="6">
        <v>6.2899999999999998E-2</v>
      </c>
      <c r="H324" s="6">
        <v>6.5199999999999994E-2</v>
      </c>
      <c r="I324" s="6">
        <v>6.7100000000000007E-2</v>
      </c>
      <c r="J324" s="6">
        <v>7.0900000000000005E-2</v>
      </c>
      <c r="K324" s="6">
        <v>7.4399999999999994E-2</v>
      </c>
      <c r="L324" s="6">
        <v>7.0300000000000001E-2</v>
      </c>
    </row>
    <row r="325" spans="1:12" x14ac:dyDescent="0.3">
      <c r="A325" s="4">
        <v>35338</v>
      </c>
      <c r="B325" s="5">
        <f>A325</f>
        <v>35338</v>
      </c>
      <c r="C325" s="6">
        <v>4.9700000000000001E-2</v>
      </c>
      <c r="D325" s="6">
        <v>5.0200000000000002E-2</v>
      </c>
      <c r="E325" s="6">
        <v>5.2299999999999999E-2</v>
      </c>
      <c r="F325" s="6">
        <v>5.6800000000000003E-2</v>
      </c>
      <c r="G325" s="6">
        <v>6.0499999999999998E-2</v>
      </c>
      <c r="H325" s="6">
        <v>6.2700000000000006E-2</v>
      </c>
      <c r="I325" s="6">
        <v>6.4399999999999999E-2</v>
      </c>
      <c r="J325" s="6">
        <v>6.8599999999999994E-2</v>
      </c>
      <c r="K325" s="6">
        <v>7.2300000000000003E-2</v>
      </c>
      <c r="L325" s="6">
        <v>6.8699999999999997E-2</v>
      </c>
    </row>
    <row r="326" spans="1:12" x14ac:dyDescent="0.3">
      <c r="A326" s="4">
        <v>35369</v>
      </c>
      <c r="B326" s="5">
        <f>A326</f>
        <v>35369</v>
      </c>
      <c r="C326" s="6">
        <v>4.9299999999999997E-2</v>
      </c>
      <c r="D326" s="6">
        <v>5.1400000000000001E-2</v>
      </c>
      <c r="E326" s="6">
        <v>5.2699999999999997E-2</v>
      </c>
      <c r="F326" s="6">
        <v>5.3999999999999999E-2</v>
      </c>
      <c r="G326" s="6">
        <v>5.6599999999999998E-2</v>
      </c>
      <c r="H326" s="6">
        <v>5.8599999999999999E-2</v>
      </c>
      <c r="I326" s="6">
        <v>6.0600000000000001E-2</v>
      </c>
      <c r="J326" s="6">
        <v>6.5000000000000002E-2</v>
      </c>
      <c r="K326" s="6">
        <v>6.9099999999999995E-2</v>
      </c>
      <c r="L326" s="6">
        <v>6.6500000000000004E-2</v>
      </c>
    </row>
    <row r="327" spans="1:12" x14ac:dyDescent="0.3">
      <c r="A327" s="4">
        <v>35398</v>
      </c>
      <c r="B327" s="5">
        <f>A327</f>
        <v>35398</v>
      </c>
      <c r="C327" s="6">
        <v>4.9399999999999999E-2</v>
      </c>
      <c r="D327" s="6">
        <v>5.11E-2</v>
      </c>
      <c r="E327" s="6">
        <v>5.2299999999999999E-2</v>
      </c>
      <c r="F327" s="6">
        <v>5.5399999999999998E-2</v>
      </c>
      <c r="G327" s="6">
        <v>5.67E-2</v>
      </c>
      <c r="H327" s="6">
        <v>5.74E-2</v>
      </c>
      <c r="I327" s="6">
        <v>5.8799999999999998E-2</v>
      </c>
      <c r="J327" s="6">
        <v>6.2799999999999995E-2</v>
      </c>
      <c r="K327" s="6">
        <v>6.6699999999999995E-2</v>
      </c>
      <c r="L327" s="6">
        <v>6.4299999999999996E-2</v>
      </c>
    </row>
    <row r="328" spans="1:12" x14ac:dyDescent="0.3">
      <c r="A328" s="4">
        <v>35430</v>
      </c>
      <c r="B328" s="5">
        <f>A328</f>
        <v>35430</v>
      </c>
      <c r="C328" s="6">
        <v>5.2299999999999999E-2</v>
      </c>
      <c r="D328" s="6">
        <v>5.3400000000000003E-2</v>
      </c>
      <c r="E328" s="6">
        <v>5.5199999999999999E-2</v>
      </c>
      <c r="F328" s="6">
        <v>5.8200000000000002E-2</v>
      </c>
      <c r="G328" s="6">
        <v>5.9900000000000002E-2</v>
      </c>
      <c r="H328" s="6">
        <v>6.1100000000000002E-2</v>
      </c>
      <c r="I328" s="6">
        <v>6.2300000000000001E-2</v>
      </c>
      <c r="J328" s="6">
        <v>6.59E-2</v>
      </c>
      <c r="K328" s="6">
        <v>6.9199999999999998E-2</v>
      </c>
      <c r="L328" s="6">
        <v>6.4899999999999999E-2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44"/>
  <sheetViews>
    <sheetView topLeftCell="A22" workbookViewId="0">
      <selection activeCell="G37" sqref="G37"/>
    </sheetView>
  </sheetViews>
  <sheetFormatPr defaultRowHeight="15.6" x14ac:dyDescent="0.3"/>
  <cols>
    <col min="1" max="16384" width="8.88671875" style="7"/>
  </cols>
  <sheetData>
    <row r="1" spans="1:11" ht="16.2" thickBot="1" x14ac:dyDescent="0.35">
      <c r="A1" s="8" t="s">
        <v>11</v>
      </c>
      <c r="B1" s="27"/>
      <c r="C1" s="27"/>
      <c r="D1" s="28"/>
    </row>
    <row r="2" spans="1:11" x14ac:dyDescent="0.3">
      <c r="A2" s="7" t="s">
        <v>15</v>
      </c>
    </row>
    <row r="3" spans="1:11" x14ac:dyDescent="0.3">
      <c r="A3" s="7" t="s">
        <v>16</v>
      </c>
    </row>
    <row r="4" spans="1:11" ht="19.8" x14ac:dyDescent="0.4">
      <c r="A4" s="7" t="s">
        <v>17</v>
      </c>
    </row>
    <row r="6" spans="1:11" x14ac:dyDescent="0.3">
      <c r="A6" s="7" t="s">
        <v>18</v>
      </c>
    </row>
    <row r="7" spans="1:11" x14ac:dyDescent="0.3">
      <c r="B7" s="7" t="s">
        <v>19</v>
      </c>
      <c r="D7" s="7" t="s">
        <v>20</v>
      </c>
    </row>
    <row r="8" spans="1:11" x14ac:dyDescent="0.3">
      <c r="A8" s="7" t="s">
        <v>21</v>
      </c>
      <c r="B8" s="7" t="s">
        <v>22</v>
      </c>
      <c r="C8" s="7" t="s">
        <v>24</v>
      </c>
      <c r="D8" s="7" t="s">
        <v>22</v>
      </c>
      <c r="E8" s="7" t="s">
        <v>24</v>
      </c>
    </row>
    <row r="9" spans="1:11" x14ac:dyDescent="0.3">
      <c r="B9" s="7" t="s">
        <v>23</v>
      </c>
      <c r="C9" s="7" t="s">
        <v>25</v>
      </c>
      <c r="D9" s="7" t="s">
        <v>23</v>
      </c>
      <c r="E9" s="7" t="s">
        <v>25</v>
      </c>
      <c r="H9" s="17" t="s">
        <v>84</v>
      </c>
    </row>
    <row r="10" spans="1:11" x14ac:dyDescent="0.3">
      <c r="B10" s="7" t="s">
        <v>87</v>
      </c>
      <c r="D10" s="7" t="s">
        <v>88</v>
      </c>
    </row>
    <row r="11" spans="1:11" x14ac:dyDescent="0.3">
      <c r="A11" s="7">
        <v>1</v>
      </c>
      <c r="B11" s="29">
        <v>0.1</v>
      </c>
      <c r="C11" s="30">
        <f>B11</f>
        <v>0.1</v>
      </c>
      <c r="D11" s="29">
        <v>0.1</v>
      </c>
      <c r="E11" s="30">
        <f>D11</f>
        <v>0.1</v>
      </c>
    </row>
    <row r="12" spans="1:11" x14ac:dyDescent="0.3">
      <c r="A12" s="7">
        <v>2</v>
      </c>
      <c r="B12" s="29">
        <v>0.11</v>
      </c>
      <c r="C12" s="30">
        <f>(((1+C11)^$A11)*(1+B12))^(1/$A12)-1</f>
        <v>0.10498868772490177</v>
      </c>
      <c r="D12" s="29">
        <v>0.09</v>
      </c>
      <c r="E12" s="30">
        <f>(((1+E11)^$A11)*(1+D12))^(1/$A12)-1</f>
        <v>9.498858441538105E-2</v>
      </c>
    </row>
    <row r="13" spans="1:11" x14ac:dyDescent="0.3">
      <c r="A13" s="7">
        <v>3</v>
      </c>
      <c r="B13" s="29">
        <v>0.12</v>
      </c>
      <c r="C13" s="30">
        <f t="shared" ref="C13:C20" si="0">(((1+C12)^$A12)*(1+B13))^(1/$A13)-1</f>
        <v>0.10996996915749868</v>
      </c>
      <c r="D13" s="29">
        <v>0.08</v>
      </c>
      <c r="E13" s="30">
        <f>(((1+E12)^$A12)*(1+D13))^(1/$A13)-1</f>
        <v>8.9969418102222809E-2</v>
      </c>
    </row>
    <row r="14" spans="1:11" x14ac:dyDescent="0.3">
      <c r="A14" s="7">
        <v>4</v>
      </c>
      <c r="B14" s="29">
        <v>0.13</v>
      </c>
      <c r="C14" s="30">
        <f t="shared" si="0"/>
        <v>0.11494394297551924</v>
      </c>
      <c r="D14" s="29">
        <v>7.0000000000000007E-2</v>
      </c>
      <c r="E14" s="30">
        <f>(((1+E13)^$A13)*(1+D14))^(1/$A14)-1</f>
        <v>8.4942392826583557E-2</v>
      </c>
    </row>
    <row r="15" spans="1:11" x14ac:dyDescent="0.3">
      <c r="A15" s="7">
        <v>5</v>
      </c>
      <c r="B15" s="29">
        <v>0.14000000000000001</v>
      </c>
      <c r="C15" s="30">
        <f t="shared" si="0"/>
        <v>0.11991070574276241</v>
      </c>
      <c r="D15" s="29">
        <v>0.06</v>
      </c>
      <c r="E15" s="30">
        <f>(((1+E14)^$A14)*(1+D15))^(1/$A15)-1</f>
        <v>7.9907397879514619E-2</v>
      </c>
      <c r="J15" s="31"/>
      <c r="K15" s="32"/>
    </row>
    <row r="16" spans="1:11" x14ac:dyDescent="0.3">
      <c r="A16" s="7">
        <v>6</v>
      </c>
      <c r="B16" s="29">
        <v>0.15</v>
      </c>
      <c r="C16" s="30">
        <f t="shared" si="0"/>
        <v>0.12487035197164587</v>
      </c>
      <c r="D16" s="29">
        <v>0.05</v>
      </c>
      <c r="E16" s="30">
        <f>(((1+E15)^$A15)*(1+D16))^(1/$A16)-1</f>
        <v>7.4864319997457907E-2</v>
      </c>
    </row>
    <row r="17" spans="1:8" x14ac:dyDescent="0.3">
      <c r="A17" s="7">
        <v>7</v>
      </c>
      <c r="B17" s="29">
        <v>0.16</v>
      </c>
      <c r="C17" s="30">
        <f t="shared" si="0"/>
        <v>0.12982297418339628</v>
      </c>
      <c r="D17" s="29">
        <v>0.05</v>
      </c>
      <c r="E17" s="30">
        <f>(((1+E16)^$A16)*(1+D17))^(1/$A17)-1</f>
        <v>7.1276546762330417E-2</v>
      </c>
    </row>
    <row r="18" spans="1:8" x14ac:dyDescent="0.3">
      <c r="A18" s="7">
        <v>8</v>
      </c>
      <c r="B18" s="29">
        <v>0.16</v>
      </c>
      <c r="C18" s="30">
        <f t="shared" si="0"/>
        <v>0.13355174552046067</v>
      </c>
      <c r="D18" s="29">
        <v>0.05</v>
      </c>
      <c r="E18" s="30">
        <f>(((1+E17)^$A17)*(1+D18))^(1/$A18)-1</f>
        <v>6.8593577994479293E-2</v>
      </c>
    </row>
    <row r="19" spans="1:8" x14ac:dyDescent="0.3">
      <c r="A19" s="7">
        <v>9</v>
      </c>
      <c r="B19" s="29">
        <v>0.16</v>
      </c>
      <c r="C19" s="30">
        <f t="shared" si="0"/>
        <v>0.13646040686097205</v>
      </c>
      <c r="D19" s="29">
        <v>0.05</v>
      </c>
      <c r="E19" s="30">
        <f>(((1+E18)^$A18)*(1+D19))^(1/$A19)-1</f>
        <v>6.6511470872780531E-2</v>
      </c>
    </row>
    <row r="20" spans="1:8" x14ac:dyDescent="0.3">
      <c r="A20" s="7">
        <v>10</v>
      </c>
      <c r="B20" s="29">
        <v>0.16</v>
      </c>
      <c r="C20" s="30">
        <f t="shared" si="0"/>
        <v>0.13879270876489835</v>
      </c>
      <c r="D20" s="29">
        <v>0.05</v>
      </c>
      <c r="E20" s="30">
        <f>(((1+E19)^$A19)*(1+D20))^(1/$A20)-1</f>
        <v>6.484870651820307E-2</v>
      </c>
    </row>
    <row r="23" spans="1:8" x14ac:dyDescent="0.3">
      <c r="A23" s="7" t="s">
        <v>26</v>
      </c>
    </row>
    <row r="24" spans="1:8" x14ac:dyDescent="0.3">
      <c r="A24" s="7" t="s">
        <v>27</v>
      </c>
    </row>
    <row r="25" spans="1:8" x14ac:dyDescent="0.3">
      <c r="A25" s="7" t="s">
        <v>28</v>
      </c>
    </row>
    <row r="27" spans="1:8" x14ac:dyDescent="0.3">
      <c r="A27" s="7" t="s">
        <v>18</v>
      </c>
    </row>
    <row r="28" spans="1:8" x14ac:dyDescent="0.3">
      <c r="B28" s="7" t="s">
        <v>19</v>
      </c>
      <c r="E28" s="7" t="s">
        <v>20</v>
      </c>
    </row>
    <row r="29" spans="1:8" x14ac:dyDescent="0.3">
      <c r="A29" s="7" t="s">
        <v>21</v>
      </c>
      <c r="B29" s="7" t="s">
        <v>22</v>
      </c>
      <c r="D29" s="7" t="s">
        <v>24</v>
      </c>
      <c r="E29" s="7" t="s">
        <v>22</v>
      </c>
      <c r="G29" s="7" t="s">
        <v>24</v>
      </c>
    </row>
    <row r="30" spans="1:8" x14ac:dyDescent="0.3">
      <c r="B30" s="7" t="s">
        <v>23</v>
      </c>
      <c r="D30" s="7" t="s">
        <v>25</v>
      </c>
      <c r="E30" s="7" t="s">
        <v>23</v>
      </c>
      <c r="G30" s="7" t="s">
        <v>25</v>
      </c>
    </row>
    <row r="31" spans="1:8" x14ac:dyDescent="0.3">
      <c r="B31" s="7" t="s">
        <v>87</v>
      </c>
      <c r="C31" s="7" t="s">
        <v>90</v>
      </c>
      <c r="E31" s="7" t="s">
        <v>88</v>
      </c>
    </row>
    <row r="32" spans="1:8" x14ac:dyDescent="0.3">
      <c r="A32" s="7">
        <v>1</v>
      </c>
      <c r="B32" s="29">
        <v>0.1</v>
      </c>
      <c r="C32" s="29">
        <v>0</v>
      </c>
      <c r="D32" s="30">
        <f>B32+C32</f>
        <v>0.1</v>
      </c>
      <c r="E32" s="29">
        <v>0.1</v>
      </c>
      <c r="F32" s="29">
        <v>0</v>
      </c>
      <c r="G32" s="30">
        <f>E32+F32</f>
        <v>0.1</v>
      </c>
      <c r="H32" s="31"/>
    </row>
    <row r="33" spans="1:8" x14ac:dyDescent="0.3">
      <c r="A33" s="7">
        <v>2</v>
      </c>
      <c r="B33" s="29">
        <v>0.11</v>
      </c>
      <c r="C33" s="29">
        <v>2E-3</v>
      </c>
      <c r="D33" s="30">
        <f>(((1+D32)^$A32)*(1+C33+B33))^(1/$A33)-1</f>
        <v>0.10598372501587927</v>
      </c>
      <c r="E33" s="29">
        <v>0.09</v>
      </c>
      <c r="F33" s="29">
        <v>2E-3</v>
      </c>
      <c r="G33" s="30">
        <f>(((1+G32)^$A32)*(1+F33+E33))^(1/$A33)-1</f>
        <v>9.5992700705620715E-2</v>
      </c>
      <c r="H33" s="31"/>
    </row>
    <row r="34" spans="1:8" x14ac:dyDescent="0.3">
      <c r="A34" s="7">
        <v>3</v>
      </c>
      <c r="B34" s="29">
        <v>0.12</v>
      </c>
      <c r="C34" s="29">
        <v>4.0000000000000001E-3</v>
      </c>
      <c r="D34" s="30">
        <f>(((1+D33)^$A33)*(1+C34+B34))^(1/$A34)-1</f>
        <v>0.11195683285667446</v>
      </c>
      <c r="E34" s="29">
        <v>0.08</v>
      </c>
      <c r="F34" s="29">
        <v>4.0000000000000001E-3</v>
      </c>
      <c r="G34" s="30">
        <f>(((1+G33)^$A33)*(1+F34+E34))^(1/$A34)-1</f>
        <v>9.1980463630951803E-2</v>
      </c>
      <c r="H34" s="31"/>
    </row>
    <row r="35" spans="1:8" x14ac:dyDescent="0.3">
      <c r="A35" s="7">
        <v>4</v>
      </c>
      <c r="B35" s="29">
        <v>0.13</v>
      </c>
      <c r="C35" s="29">
        <v>6.0000000000000001E-3</v>
      </c>
      <c r="D35" s="30">
        <f>(((1+D34)^$A34)*(1+C35+B35))^(1/$A35)-1</f>
        <v>0.11791949249662026</v>
      </c>
      <c r="E35" s="29">
        <v>7.0000000000000007E-2</v>
      </c>
      <c r="F35" s="29">
        <v>6.0000000000000001E-3</v>
      </c>
      <c r="G35" s="30">
        <f t="shared" ref="G35:G41" si="1">(((1+G34)^$A34)*(1+F35+E35))^(1/$A35)-1</f>
        <v>8.7963233877772051E-2</v>
      </c>
      <c r="H35" s="31"/>
    </row>
    <row r="36" spans="1:8" x14ac:dyDescent="0.3">
      <c r="A36" s="7">
        <v>5</v>
      </c>
      <c r="B36" s="29">
        <v>0.14000000000000001</v>
      </c>
      <c r="C36" s="29">
        <v>8.0000000000000002E-3</v>
      </c>
      <c r="D36" s="30">
        <f>(((1+D35)^$A35)*(1+C36+B36))^(1/$A36)-1</f>
        <v>0.12387186859338173</v>
      </c>
      <c r="E36" s="29">
        <v>0.06</v>
      </c>
      <c r="F36" s="29">
        <v>8.0000000000000002E-3</v>
      </c>
      <c r="G36" s="30">
        <f t="shared" si="1"/>
        <v>8.3940955550294127E-2</v>
      </c>
      <c r="H36" s="31"/>
    </row>
    <row r="37" spans="1:8" x14ac:dyDescent="0.3">
      <c r="A37" s="7">
        <v>6</v>
      </c>
      <c r="B37" s="29">
        <v>0.15</v>
      </c>
      <c r="C37" s="29">
        <v>0.01</v>
      </c>
      <c r="D37" s="30">
        <f>(((1+D36)^$A36)*(1+C37+B37))^(1/$A37)-1</f>
        <v>0.12981412164010231</v>
      </c>
      <c r="E37" s="29">
        <v>0.05</v>
      </c>
      <c r="F37" s="29">
        <v>0.01</v>
      </c>
      <c r="G37" s="30">
        <f t="shared" si="1"/>
        <v>7.9913571729719468E-2</v>
      </c>
      <c r="H37" s="31"/>
    </row>
    <row r="38" spans="1:8" x14ac:dyDescent="0.3">
      <c r="A38" s="7">
        <v>7</v>
      </c>
      <c r="B38" s="29">
        <v>0.16</v>
      </c>
      <c r="C38" s="29">
        <v>1.2E-2</v>
      </c>
      <c r="D38" s="30">
        <f>(((1+D37)^$A37)*(1+C38+B38))^(1/$A38)-1</f>
        <v>0.13574640811063898</v>
      </c>
      <c r="E38" s="29">
        <v>0.05</v>
      </c>
      <c r="F38" s="29">
        <v>1.2E-2</v>
      </c>
      <c r="G38" s="30">
        <f t="shared" si="1"/>
        <v>7.7336108152136207E-2</v>
      </c>
      <c r="H38" s="31"/>
    </row>
    <row r="39" spans="1:8" x14ac:dyDescent="0.3">
      <c r="A39" s="7">
        <v>8</v>
      </c>
      <c r="B39" s="29">
        <v>0.16</v>
      </c>
      <c r="C39" s="29">
        <v>1.3999999999999999E-2</v>
      </c>
      <c r="D39" s="30">
        <f t="shared" ref="D34:D41" si="2">(((1+D38)^$A38)*(1+C39+B39))^(1/$A39)-1</f>
        <v>0.14045909399827194</v>
      </c>
      <c r="E39" s="29">
        <v>0.05</v>
      </c>
      <c r="F39" s="29">
        <v>1.6E-2</v>
      </c>
      <c r="G39" s="30">
        <f t="shared" si="1"/>
        <v>7.5912528144062685E-2</v>
      </c>
      <c r="H39" s="31"/>
    </row>
    <row r="40" spans="1:8" x14ac:dyDescent="0.3">
      <c r="A40" s="7">
        <v>9</v>
      </c>
      <c r="B40" s="29">
        <v>0.16</v>
      </c>
      <c r="C40" s="29">
        <v>1.6E-2</v>
      </c>
      <c r="D40" s="30">
        <f t="shared" si="2"/>
        <v>0.14435443760159528</v>
      </c>
      <c r="E40" s="29">
        <v>0.05</v>
      </c>
      <c r="F40" s="29">
        <v>0.02</v>
      </c>
      <c r="G40" s="30">
        <f t="shared" si="1"/>
        <v>7.5253970481203636E-2</v>
      </c>
      <c r="H40" s="31"/>
    </row>
    <row r="41" spans="1:8" x14ac:dyDescent="0.3">
      <c r="A41" s="7">
        <v>10</v>
      </c>
      <c r="B41" s="29">
        <v>0.16</v>
      </c>
      <c r="C41" s="29">
        <v>1.8000000000000002E-2</v>
      </c>
      <c r="D41" s="30">
        <f t="shared" si="2"/>
        <v>0.14767529035851212</v>
      </c>
      <c r="E41" s="29">
        <v>0.05</v>
      </c>
      <c r="F41" s="29">
        <v>2.4E-2</v>
      </c>
      <c r="G41" s="30">
        <f t="shared" si="1"/>
        <v>7.512850757683176E-2</v>
      </c>
      <c r="H41" s="31"/>
    </row>
    <row r="43" spans="1:8" x14ac:dyDescent="0.3">
      <c r="A43" s="7" t="s">
        <v>29</v>
      </c>
    </row>
    <row r="44" spans="1:8" x14ac:dyDescent="0.3">
      <c r="A44" s="7" t="s">
        <v>30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31"/>
  <sheetViews>
    <sheetView tabSelected="1" workbookViewId="0">
      <selection activeCell="V11" sqref="U11:V11"/>
    </sheetView>
  </sheetViews>
  <sheetFormatPr defaultRowHeight="16.2" x14ac:dyDescent="0.3"/>
  <sheetData>
    <row r="1" spans="1:14" x14ac:dyDescent="0.3">
      <c r="A1" s="7" t="s">
        <v>44</v>
      </c>
    </row>
    <row r="3" spans="1:14" x14ac:dyDescent="0.3">
      <c r="B3" s="7" t="s">
        <v>32</v>
      </c>
      <c r="I3" s="7"/>
      <c r="K3" s="7" t="s">
        <v>36</v>
      </c>
    </row>
    <row r="4" spans="1:14" x14ac:dyDescent="0.3">
      <c r="A4" s="7" t="s">
        <v>33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s="7" t="s">
        <v>35</v>
      </c>
    </row>
    <row r="5" spans="1:14" x14ac:dyDescent="0.3">
      <c r="A5" s="7" t="s">
        <v>85</v>
      </c>
    </row>
    <row r="6" spans="1:14" x14ac:dyDescent="0.3">
      <c r="A6">
        <v>1</v>
      </c>
      <c r="B6">
        <v>970.87</v>
      </c>
      <c r="C6">
        <v>1000</v>
      </c>
      <c r="I6" s="33">
        <f>C6/B6-1</f>
        <v>3.0004017015666351E-2</v>
      </c>
      <c r="J6" s="13"/>
    </row>
    <row r="7" spans="1:14" x14ac:dyDescent="0.3">
      <c r="A7">
        <v>2</v>
      </c>
      <c r="B7">
        <v>933.51</v>
      </c>
      <c r="C7">
        <v>0</v>
      </c>
      <c r="D7">
        <v>1000</v>
      </c>
      <c r="I7" s="33">
        <f>(D7/B7)^(1/A7)-1</f>
        <v>3.5000388254593506E-2</v>
      </c>
      <c r="J7" s="13"/>
      <c r="K7" s="7" t="s">
        <v>37</v>
      </c>
      <c r="L7" s="33">
        <f>(1+I7)^A7/(1+I6)^A6-1</f>
        <v>4.0020996025752487E-2</v>
      </c>
    </row>
    <row r="8" spans="1:14" x14ac:dyDescent="0.3">
      <c r="A8">
        <v>3</v>
      </c>
      <c r="B8">
        <v>889</v>
      </c>
      <c r="C8">
        <v>0</v>
      </c>
      <c r="D8">
        <v>0</v>
      </c>
      <c r="E8">
        <v>1000</v>
      </c>
      <c r="I8" s="33">
        <f>(E8/B8)^(1/A8)-1</f>
        <v>3.9998580057210686E-2</v>
      </c>
      <c r="J8" s="13"/>
      <c r="K8" s="7" t="s">
        <v>38</v>
      </c>
      <c r="L8" s="33">
        <f>(1+I8)^A8/(1+I7)^A7-1</f>
        <v>5.0067491563554389E-2</v>
      </c>
      <c r="M8" s="7" t="s">
        <v>42</v>
      </c>
      <c r="N8" s="33">
        <f>((1+I8)^3/(1+I6))^0.5-1</f>
        <v>4.5032171021634815E-2</v>
      </c>
    </row>
    <row r="9" spans="1:14" x14ac:dyDescent="0.3">
      <c r="A9">
        <v>4</v>
      </c>
      <c r="B9">
        <v>838.56</v>
      </c>
      <c r="C9">
        <v>0</v>
      </c>
      <c r="D9">
        <v>0</v>
      </c>
      <c r="E9">
        <v>0</v>
      </c>
      <c r="F9">
        <v>1000</v>
      </c>
      <c r="I9" s="33">
        <f>(F9/B9)^(1/A9)-1</f>
        <v>4.5000418590818159E-2</v>
      </c>
      <c r="J9" s="13"/>
      <c r="K9" s="7" t="s">
        <v>39</v>
      </c>
      <c r="L9" s="33">
        <f t="shared" ref="L9:L11" si="0">(1+I9)^A9/(1+I8)^A8-1</f>
        <v>6.0150734592635313E-2</v>
      </c>
      <c r="M9" s="7" t="s">
        <v>43</v>
      </c>
      <c r="N9" s="13"/>
    </row>
    <row r="10" spans="1:14" x14ac:dyDescent="0.3">
      <c r="A10">
        <v>5</v>
      </c>
      <c r="B10">
        <v>783.53</v>
      </c>
      <c r="C10">
        <v>0</v>
      </c>
      <c r="D10">
        <v>0</v>
      </c>
      <c r="E10">
        <v>0</v>
      </c>
      <c r="F10">
        <v>0</v>
      </c>
      <c r="G10">
        <v>1000</v>
      </c>
      <c r="I10" s="33">
        <f>(G10/B10)^(1/A10)-1</f>
        <v>4.9998972543235043E-2</v>
      </c>
      <c r="J10" s="13"/>
      <c r="K10" s="7" t="s">
        <v>41</v>
      </c>
      <c r="L10" s="33">
        <f t="shared" si="0"/>
        <v>7.0233430755682669E-2</v>
      </c>
      <c r="M10" s="7"/>
      <c r="N10" s="13"/>
    </row>
    <row r="11" spans="1:14" x14ac:dyDescent="0.3">
      <c r="A11">
        <v>6</v>
      </c>
      <c r="B11">
        <v>725.25</v>
      </c>
      <c r="C11">
        <v>0</v>
      </c>
      <c r="D11">
        <v>0</v>
      </c>
      <c r="E11">
        <v>0</v>
      </c>
      <c r="F11">
        <v>0</v>
      </c>
      <c r="G11">
        <v>0</v>
      </c>
      <c r="H11">
        <v>1000</v>
      </c>
      <c r="I11" s="33">
        <f>(H11/B11)^(1/A11)-1</f>
        <v>5.4998989734671877E-2</v>
      </c>
      <c r="J11" s="13"/>
      <c r="K11" s="7" t="s">
        <v>40</v>
      </c>
      <c r="L11" s="33">
        <f t="shared" si="0"/>
        <v>8.035849706997511E-2</v>
      </c>
      <c r="M11" s="7"/>
      <c r="N11" s="13"/>
    </row>
    <row r="14" spans="1:14" x14ac:dyDescent="0.3">
      <c r="B14" s="14">
        <v>0</v>
      </c>
      <c r="C14" s="14">
        <v>1</v>
      </c>
      <c r="D14" s="14">
        <v>2</v>
      </c>
      <c r="E14" s="14">
        <v>3</v>
      </c>
      <c r="F14" s="14">
        <v>4</v>
      </c>
      <c r="G14" s="14">
        <v>5</v>
      </c>
      <c r="H14" s="14">
        <v>6</v>
      </c>
    </row>
    <row r="16" spans="1:14" x14ac:dyDescent="0.3">
      <c r="A16" s="7" t="s">
        <v>45</v>
      </c>
    </row>
    <row r="17" spans="1:5" x14ac:dyDescent="0.3">
      <c r="C17" s="7" t="s">
        <v>32</v>
      </c>
    </row>
    <row r="18" spans="1:5" x14ac:dyDescent="0.3">
      <c r="A18" s="7" t="s">
        <v>46</v>
      </c>
      <c r="B18" s="7" t="s">
        <v>50</v>
      </c>
      <c r="C18">
        <v>1</v>
      </c>
      <c r="D18">
        <v>2</v>
      </c>
      <c r="E18" s="7" t="s">
        <v>86</v>
      </c>
    </row>
    <row r="19" spans="1:5" x14ac:dyDescent="0.3">
      <c r="A19" s="7" t="s">
        <v>47</v>
      </c>
      <c r="B19" s="7" t="s">
        <v>51</v>
      </c>
      <c r="C19">
        <v>10</v>
      </c>
      <c r="D19">
        <v>110</v>
      </c>
      <c r="E19" s="19"/>
    </row>
    <row r="20" spans="1:5" x14ac:dyDescent="0.3">
      <c r="A20" s="7" t="s">
        <v>49</v>
      </c>
      <c r="B20" s="7" t="s">
        <v>52</v>
      </c>
      <c r="C20">
        <v>5</v>
      </c>
      <c r="D20">
        <v>105</v>
      </c>
      <c r="E20" s="19"/>
    </row>
    <row r="21" spans="1:5" x14ac:dyDescent="0.3">
      <c r="A21" s="7" t="s">
        <v>48</v>
      </c>
      <c r="B21" s="7" t="s">
        <v>53</v>
      </c>
      <c r="C21">
        <v>100</v>
      </c>
      <c r="D21">
        <v>0</v>
      </c>
      <c r="E21" s="19"/>
    </row>
    <row r="22" spans="1:5" x14ac:dyDescent="0.3">
      <c r="A22" s="7" t="s">
        <v>54</v>
      </c>
      <c r="C22" s="15">
        <v>0.06</v>
      </c>
      <c r="D22" s="15">
        <v>7.0000000000000007E-2</v>
      </c>
    </row>
    <row r="24" spans="1:5" x14ac:dyDescent="0.3">
      <c r="A24" s="7" t="s">
        <v>55</v>
      </c>
      <c r="B24" s="7" t="s">
        <v>57</v>
      </c>
      <c r="C24" s="7" t="s">
        <v>58</v>
      </c>
    </row>
    <row r="25" spans="1:5" x14ac:dyDescent="0.3">
      <c r="A25" s="7"/>
      <c r="B25" s="7"/>
      <c r="C25" s="7">
        <v>1</v>
      </c>
      <c r="D25">
        <v>2</v>
      </c>
    </row>
    <row r="26" spans="1:5" x14ac:dyDescent="0.3">
      <c r="A26" s="7" t="s">
        <v>56</v>
      </c>
      <c r="B26">
        <v>100</v>
      </c>
      <c r="C26">
        <v>106</v>
      </c>
    </row>
    <row r="27" spans="1:5" x14ac:dyDescent="0.3">
      <c r="A27" s="7" t="s">
        <v>55</v>
      </c>
      <c r="B27">
        <v>96.54</v>
      </c>
      <c r="C27">
        <v>6</v>
      </c>
      <c r="D27">
        <v>106</v>
      </c>
    </row>
    <row r="29" spans="1:5" x14ac:dyDescent="0.3">
      <c r="B29" s="7" t="s">
        <v>60</v>
      </c>
      <c r="C29" s="18"/>
    </row>
    <row r="30" spans="1:5" x14ac:dyDescent="0.3">
      <c r="B30" s="7" t="s">
        <v>59</v>
      </c>
      <c r="C30" s="18"/>
      <c r="D30" s="12"/>
    </row>
    <row r="31" spans="1:5" x14ac:dyDescent="0.3">
      <c r="B31" s="1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59"/>
  <sheetViews>
    <sheetView workbookViewId="0"/>
  </sheetViews>
  <sheetFormatPr defaultRowHeight="16.2" x14ac:dyDescent="0.3"/>
  <sheetData>
    <row r="1" spans="1:1" x14ac:dyDescent="0.3">
      <c r="A1" s="7" t="s">
        <v>61</v>
      </c>
    </row>
    <row r="12" spans="1:1" x14ac:dyDescent="0.3">
      <c r="A12" s="7" t="s">
        <v>62</v>
      </c>
    </row>
    <row r="20" spans="1:10" x14ac:dyDescent="0.3">
      <c r="B20" s="7" t="s">
        <v>32</v>
      </c>
    </row>
    <row r="21" spans="1:10" x14ac:dyDescent="0.3">
      <c r="A21" s="7" t="s">
        <v>33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</row>
    <row r="22" spans="1:10" x14ac:dyDescent="0.3">
      <c r="A22" s="7" t="s">
        <v>34</v>
      </c>
    </row>
    <row r="23" spans="1:10" x14ac:dyDescent="0.3">
      <c r="A23">
        <v>1</v>
      </c>
      <c r="B23">
        <v>970.87</v>
      </c>
      <c r="C23">
        <v>1000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0" x14ac:dyDescent="0.3">
      <c r="A24">
        <v>2</v>
      </c>
      <c r="B24">
        <v>933.51</v>
      </c>
      <c r="C24">
        <v>10</v>
      </c>
      <c r="D24">
        <v>1000</v>
      </c>
      <c r="E24">
        <v>0</v>
      </c>
      <c r="F24">
        <v>0</v>
      </c>
      <c r="G24">
        <v>0</v>
      </c>
      <c r="H24">
        <v>0</v>
      </c>
    </row>
    <row r="25" spans="1:10" x14ac:dyDescent="0.3">
      <c r="A25">
        <v>3</v>
      </c>
      <c r="B25">
        <v>889</v>
      </c>
      <c r="C25">
        <v>20</v>
      </c>
      <c r="D25">
        <v>20</v>
      </c>
      <c r="E25">
        <v>1000</v>
      </c>
      <c r="F25">
        <v>0</v>
      </c>
      <c r="G25">
        <v>0</v>
      </c>
      <c r="H25">
        <v>0</v>
      </c>
    </row>
    <row r="26" spans="1:10" x14ac:dyDescent="0.3">
      <c r="A26">
        <v>4</v>
      </c>
      <c r="B26">
        <v>838.56</v>
      </c>
      <c r="C26">
        <v>0</v>
      </c>
      <c r="D26">
        <v>0</v>
      </c>
      <c r="E26">
        <v>0</v>
      </c>
      <c r="F26">
        <v>1000</v>
      </c>
      <c r="G26">
        <v>0</v>
      </c>
      <c r="H26">
        <v>0</v>
      </c>
    </row>
    <row r="27" spans="1:10" x14ac:dyDescent="0.3">
      <c r="A27">
        <v>5</v>
      </c>
      <c r="B27">
        <v>783.53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1000</v>
      </c>
    </row>
    <row r="28" spans="1:10" x14ac:dyDescent="0.3">
      <c r="A28">
        <v>6</v>
      </c>
      <c r="B28">
        <v>746</v>
      </c>
      <c r="C28">
        <v>8</v>
      </c>
      <c r="D28">
        <v>8</v>
      </c>
      <c r="E28">
        <v>8</v>
      </c>
      <c r="F28">
        <v>8</v>
      </c>
      <c r="G28">
        <v>8</v>
      </c>
      <c r="H28">
        <v>1000</v>
      </c>
    </row>
    <row r="29" spans="1:10" x14ac:dyDescent="0.3">
      <c r="A29">
        <v>7</v>
      </c>
      <c r="B29">
        <v>812</v>
      </c>
      <c r="C29">
        <v>15</v>
      </c>
      <c r="D29">
        <v>15</v>
      </c>
      <c r="E29">
        <v>15</v>
      </c>
      <c r="F29">
        <v>15</v>
      </c>
      <c r="G29">
        <v>1000</v>
      </c>
      <c r="H29">
        <v>0</v>
      </c>
    </row>
    <row r="30" spans="1:10" x14ac:dyDescent="0.3">
      <c r="B30" s="18"/>
      <c r="C30" s="18"/>
      <c r="D30" s="18"/>
      <c r="E30" s="18"/>
      <c r="F30" s="18"/>
      <c r="G30" s="18"/>
      <c r="H30" s="18"/>
      <c r="I30" s="18"/>
      <c r="J30" s="18"/>
    </row>
    <row r="31" spans="1:10" ht="16.8" thickBot="1" x14ac:dyDescent="0.35"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3">
      <c r="B32" s="20"/>
      <c r="C32" s="20"/>
      <c r="D32" s="18"/>
      <c r="E32" s="18"/>
      <c r="F32" s="18"/>
      <c r="G32" s="18"/>
      <c r="H32" s="18"/>
      <c r="I32" s="18"/>
      <c r="J32" s="18"/>
    </row>
    <row r="33" spans="2:10" x14ac:dyDescent="0.3">
      <c r="B33" s="21"/>
      <c r="C33" s="21"/>
      <c r="D33" s="18"/>
      <c r="E33" s="18"/>
      <c r="F33" s="18"/>
      <c r="G33" s="18"/>
      <c r="H33" s="18"/>
      <c r="I33" s="18"/>
      <c r="J33" s="18"/>
    </row>
    <row r="34" spans="2:10" x14ac:dyDescent="0.3">
      <c r="B34" s="21"/>
      <c r="C34" s="21"/>
      <c r="D34" s="18"/>
      <c r="E34" s="18"/>
      <c r="F34" s="18"/>
      <c r="G34" s="18"/>
      <c r="H34" s="18"/>
      <c r="I34" s="18"/>
      <c r="J34" s="18"/>
    </row>
    <row r="35" spans="2:10" x14ac:dyDescent="0.3">
      <c r="B35" s="21"/>
      <c r="C35" s="21"/>
      <c r="D35" s="18"/>
      <c r="E35" s="18"/>
      <c r="F35" s="18"/>
      <c r="G35" s="18"/>
      <c r="H35" s="18"/>
      <c r="I35" s="18"/>
      <c r="J35" s="18"/>
    </row>
    <row r="36" spans="2:10" x14ac:dyDescent="0.3">
      <c r="B36" s="21"/>
      <c r="C36" s="21"/>
      <c r="D36" s="18"/>
      <c r="E36" s="18"/>
      <c r="F36" s="18"/>
      <c r="G36" s="18"/>
      <c r="H36" s="18"/>
      <c r="I36" s="18"/>
      <c r="J36" s="18"/>
    </row>
    <row r="37" spans="2:10" ht="16.8" thickBot="1" x14ac:dyDescent="0.35">
      <c r="B37" s="22"/>
      <c r="C37" s="22"/>
      <c r="D37" s="18"/>
      <c r="E37" s="18"/>
      <c r="F37" s="18"/>
      <c r="G37" s="18"/>
      <c r="H37" s="18"/>
      <c r="I37" s="18"/>
      <c r="J37" s="18"/>
    </row>
    <row r="38" spans="2:10" x14ac:dyDescent="0.3">
      <c r="B38" s="18"/>
      <c r="C38" s="18"/>
      <c r="D38" s="18"/>
      <c r="E38" s="18"/>
      <c r="F38" s="18"/>
      <c r="G38" s="18"/>
      <c r="H38" s="18"/>
      <c r="I38" s="18"/>
      <c r="J38" s="18"/>
    </row>
    <row r="39" spans="2:10" ht="16.8" thickBot="1" x14ac:dyDescent="0.35">
      <c r="B39" s="18"/>
      <c r="C39" s="18"/>
      <c r="D39" s="18"/>
      <c r="E39" s="18"/>
      <c r="F39" s="18"/>
      <c r="G39" s="18"/>
      <c r="H39" s="18"/>
      <c r="I39" s="18"/>
      <c r="J39" s="18"/>
    </row>
    <row r="40" spans="2:10" x14ac:dyDescent="0.3">
      <c r="B40" s="23"/>
      <c r="C40" s="23"/>
      <c r="D40" s="23"/>
      <c r="E40" s="23"/>
      <c r="F40" s="23"/>
      <c r="G40" s="23"/>
      <c r="H40" s="18"/>
      <c r="I40" s="18"/>
      <c r="J40" s="18"/>
    </row>
    <row r="41" spans="2:10" x14ac:dyDescent="0.3">
      <c r="B41" s="21"/>
      <c r="C41" s="21"/>
      <c r="D41" s="21"/>
      <c r="E41" s="21"/>
      <c r="F41" s="21"/>
      <c r="G41" s="21"/>
      <c r="H41" s="18"/>
      <c r="I41" s="18"/>
      <c r="J41" s="18"/>
    </row>
    <row r="42" spans="2:10" x14ac:dyDescent="0.3">
      <c r="B42" s="21"/>
      <c r="C42" s="21"/>
      <c r="D42" s="21"/>
      <c r="E42" s="21"/>
      <c r="F42" s="21"/>
      <c r="G42" s="21"/>
      <c r="H42" s="18"/>
      <c r="I42" s="18"/>
      <c r="J42" s="18"/>
    </row>
    <row r="43" spans="2:10" ht="16.8" thickBot="1" x14ac:dyDescent="0.35">
      <c r="B43" s="22"/>
      <c r="C43" s="22"/>
      <c r="D43" s="22"/>
      <c r="E43" s="22"/>
      <c r="F43" s="22"/>
      <c r="G43" s="22"/>
      <c r="H43" s="18"/>
      <c r="I43" s="18"/>
      <c r="J43" s="18"/>
    </row>
    <row r="44" spans="2:10" ht="16.8" thickBot="1" x14ac:dyDescent="0.35">
      <c r="B44" s="18"/>
      <c r="C44" s="18"/>
      <c r="D44" s="18"/>
      <c r="E44" s="18"/>
      <c r="F44" s="18"/>
      <c r="G44" s="18"/>
      <c r="H44" s="18"/>
      <c r="I44" s="18"/>
      <c r="J44" s="18"/>
    </row>
    <row r="45" spans="2:10" x14ac:dyDescent="0.3">
      <c r="B45" s="23"/>
      <c r="C45" s="23"/>
      <c r="D45" s="23"/>
      <c r="E45" s="23"/>
      <c r="F45" s="23"/>
      <c r="G45" s="23"/>
      <c r="H45" s="23"/>
      <c r="I45" s="23"/>
      <c r="J45" s="23"/>
    </row>
    <row r="46" spans="2:10" x14ac:dyDescent="0.3">
      <c r="B46" s="21"/>
      <c r="C46" s="21"/>
      <c r="D46" s="21"/>
      <c r="E46" s="21"/>
      <c r="F46" s="21"/>
      <c r="G46" s="21"/>
      <c r="H46" s="21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1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1"/>
      <c r="I48" s="21"/>
      <c r="J48" s="21"/>
    </row>
    <row r="49" spans="1:10" x14ac:dyDescent="0.3"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3">
      <c r="B50" s="21"/>
      <c r="C50" s="21"/>
      <c r="D50" s="21"/>
      <c r="E50" s="21"/>
      <c r="F50" s="21"/>
      <c r="G50" s="21"/>
      <c r="H50" s="21"/>
      <c r="I50" s="21"/>
      <c r="J50" s="21"/>
    </row>
    <row r="51" spans="1:10" x14ac:dyDescent="0.3">
      <c r="B51" s="21"/>
      <c r="C51" s="21"/>
      <c r="D51" s="21"/>
      <c r="E51" s="21"/>
      <c r="F51" s="21"/>
      <c r="G51" s="21"/>
      <c r="H51" s="21"/>
      <c r="I51" s="21"/>
      <c r="J51" s="21"/>
    </row>
    <row r="52" spans="1:10" ht="16.8" thickBot="1" x14ac:dyDescent="0.35">
      <c r="B52" s="22"/>
      <c r="C52" s="22"/>
      <c r="D52" s="22"/>
      <c r="E52" s="22"/>
      <c r="F52" s="22"/>
      <c r="G52" s="22"/>
      <c r="H52" s="22"/>
      <c r="I52" s="22"/>
      <c r="J52" s="22"/>
    </row>
    <row r="54" spans="1:10" x14ac:dyDescent="0.3">
      <c r="A54">
        <v>1</v>
      </c>
      <c r="B54" s="7" t="s">
        <v>63</v>
      </c>
      <c r="C54" s="18"/>
      <c r="D54" s="7" t="s">
        <v>69</v>
      </c>
      <c r="E54" s="24"/>
    </row>
    <row r="55" spans="1:10" x14ac:dyDescent="0.3">
      <c r="A55">
        <v>2</v>
      </c>
      <c r="B55" s="7" t="s">
        <v>64</v>
      </c>
      <c r="C55" s="18"/>
      <c r="D55" s="7" t="s">
        <v>70</v>
      </c>
      <c r="E55" s="24"/>
    </row>
    <row r="56" spans="1:10" x14ac:dyDescent="0.3">
      <c r="A56">
        <v>3</v>
      </c>
      <c r="B56" s="7" t="s">
        <v>65</v>
      </c>
      <c r="C56" s="18"/>
      <c r="D56" s="7" t="s">
        <v>71</v>
      </c>
      <c r="E56" s="24"/>
    </row>
    <row r="57" spans="1:10" x14ac:dyDescent="0.3">
      <c r="A57">
        <v>4</v>
      </c>
      <c r="B57" s="7" t="s">
        <v>66</v>
      </c>
      <c r="C57" s="18"/>
      <c r="D57" s="7" t="s">
        <v>72</v>
      </c>
      <c r="E57" s="24"/>
    </row>
    <row r="58" spans="1:10" x14ac:dyDescent="0.3">
      <c r="A58">
        <v>5</v>
      </c>
      <c r="B58" s="7" t="s">
        <v>67</v>
      </c>
      <c r="C58" s="18"/>
      <c r="D58" s="7" t="s">
        <v>73</v>
      </c>
      <c r="E58" s="24"/>
    </row>
    <row r="59" spans="1:10" x14ac:dyDescent="0.3">
      <c r="A59">
        <v>6</v>
      </c>
      <c r="B59" s="7" t="s">
        <v>68</v>
      </c>
      <c r="C59" s="18"/>
      <c r="D59" s="7" t="s">
        <v>74</v>
      </c>
      <c r="E59" s="24"/>
    </row>
  </sheetData>
  <phoneticPr fontId="2" type="noConversion"/>
  <pageMargins left="0.75" right="0.75" top="1" bottom="1" header="0.5" footer="0.5"/>
  <pageSetup paperSize="9" orientation="portrait" horizontalDpi="30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0</xdr:col>
                <xdr:colOff>266700</xdr:colOff>
                <xdr:row>1</xdr:row>
                <xdr:rowOff>175260</xdr:rowOff>
              </from>
              <to>
                <xdr:col>5</xdr:col>
                <xdr:colOff>198120</xdr:colOff>
                <xdr:row>4</xdr:row>
                <xdr:rowOff>99060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>
              <from>
                <xdr:col>0</xdr:col>
                <xdr:colOff>259080</xdr:colOff>
                <xdr:row>4</xdr:row>
                <xdr:rowOff>198120</xdr:rowOff>
              </from>
              <to>
                <xdr:col>6</xdr:col>
                <xdr:colOff>274320</xdr:colOff>
                <xdr:row>7</xdr:row>
                <xdr:rowOff>30480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>
              <from>
                <xdr:col>0</xdr:col>
                <xdr:colOff>335280</xdr:colOff>
                <xdr:row>7</xdr:row>
                <xdr:rowOff>160020</xdr:rowOff>
              </from>
              <to>
                <xdr:col>3</xdr:col>
                <xdr:colOff>640080</xdr:colOff>
                <xdr:row>9</xdr:row>
                <xdr:rowOff>198120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>
              <from>
                <xdr:col>0</xdr:col>
                <xdr:colOff>335280</xdr:colOff>
                <xdr:row>12</xdr:row>
                <xdr:rowOff>68580</xdr:rowOff>
              </from>
              <to>
                <xdr:col>6</xdr:col>
                <xdr:colOff>350520</xdr:colOff>
                <xdr:row>14</xdr:row>
                <xdr:rowOff>106680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>
              <from>
                <xdr:col>0</xdr:col>
                <xdr:colOff>373380</xdr:colOff>
                <xdr:row>15</xdr:row>
                <xdr:rowOff>152400</xdr:rowOff>
              </from>
              <to>
                <xdr:col>6</xdr:col>
                <xdr:colOff>411480</xdr:colOff>
                <xdr:row>18</xdr:row>
                <xdr:rowOff>30480</xdr:rowOff>
              </to>
            </anchor>
          </objectPr>
        </oleObject>
      </mc:Choice>
      <mc:Fallback>
        <oleObject progId="Equation.3" shapeId="4101" r:id="rId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F119"/>
  <sheetViews>
    <sheetView workbookViewId="0"/>
  </sheetViews>
  <sheetFormatPr defaultRowHeight="16.2" x14ac:dyDescent="0.3"/>
  <sheetData>
    <row r="1" spans="1:6" x14ac:dyDescent="0.3">
      <c r="A1" s="7" t="s">
        <v>83</v>
      </c>
    </row>
    <row r="14" spans="1:6" x14ac:dyDescent="0.3">
      <c r="A14" s="7" t="s">
        <v>79</v>
      </c>
      <c r="B14">
        <f>F14/10</f>
        <v>1.7</v>
      </c>
      <c r="F14">
        <v>17</v>
      </c>
    </row>
    <row r="15" spans="1:6" x14ac:dyDescent="0.3">
      <c r="A15" s="7" t="s">
        <v>78</v>
      </c>
      <c r="B15" s="15">
        <f>F15/100</f>
        <v>0.08</v>
      </c>
      <c r="F15">
        <v>8</v>
      </c>
    </row>
    <row r="16" spans="1:6" x14ac:dyDescent="0.3">
      <c r="A16" s="7" t="s">
        <v>80</v>
      </c>
      <c r="B16" s="16">
        <f>F16/1000</f>
        <v>1.2999999999999999E-2</v>
      </c>
      <c r="F16">
        <v>13</v>
      </c>
    </row>
    <row r="17" spans="1:4" x14ac:dyDescent="0.3">
      <c r="A17" s="7" t="s">
        <v>81</v>
      </c>
      <c r="B17" s="25">
        <v>0.32876712328767121</v>
      </c>
      <c r="C17" s="26" t="s">
        <v>89</v>
      </c>
    </row>
    <row r="19" spans="1:4" x14ac:dyDescent="0.3">
      <c r="A19" s="7" t="s">
        <v>75</v>
      </c>
      <c r="B19" s="7" t="s">
        <v>76</v>
      </c>
      <c r="C19" s="7" t="s">
        <v>77</v>
      </c>
      <c r="D19" s="7" t="s">
        <v>82</v>
      </c>
    </row>
    <row r="20" spans="1:4" x14ac:dyDescent="0.3">
      <c r="A20">
        <v>0</v>
      </c>
      <c r="B20" s="16">
        <v>0.05</v>
      </c>
    </row>
    <row r="21" spans="1:4" x14ac:dyDescent="0.3">
      <c r="A21">
        <v>1</v>
      </c>
      <c r="B21" s="16"/>
    </row>
    <row r="22" spans="1:4" x14ac:dyDescent="0.3">
      <c r="A22">
        <v>2</v>
      </c>
      <c r="B22" s="16"/>
    </row>
    <row r="23" spans="1:4" x14ac:dyDescent="0.3">
      <c r="A23">
        <v>3</v>
      </c>
      <c r="B23" s="16"/>
    </row>
    <row r="24" spans="1:4" x14ac:dyDescent="0.3">
      <c r="A24">
        <v>4</v>
      </c>
      <c r="B24" s="16"/>
    </row>
    <row r="25" spans="1:4" x14ac:dyDescent="0.3">
      <c r="A25">
        <v>5</v>
      </c>
      <c r="B25" s="16"/>
    </row>
    <row r="26" spans="1:4" x14ac:dyDescent="0.3">
      <c r="A26">
        <v>6</v>
      </c>
      <c r="B26" s="16"/>
    </row>
    <row r="27" spans="1:4" x14ac:dyDescent="0.3">
      <c r="A27">
        <v>7</v>
      </c>
      <c r="B27" s="16"/>
    </row>
    <row r="28" spans="1:4" x14ac:dyDescent="0.3">
      <c r="A28">
        <v>8</v>
      </c>
      <c r="B28" s="16"/>
    </row>
    <row r="29" spans="1:4" x14ac:dyDescent="0.3">
      <c r="A29">
        <v>9</v>
      </c>
      <c r="B29" s="16"/>
    </row>
    <row r="30" spans="1:4" x14ac:dyDescent="0.3">
      <c r="A30">
        <v>10</v>
      </c>
      <c r="B30" s="16"/>
    </row>
    <row r="31" spans="1:4" x14ac:dyDescent="0.3">
      <c r="A31">
        <v>11</v>
      </c>
      <c r="B31" s="16"/>
    </row>
    <row r="32" spans="1:4" x14ac:dyDescent="0.3">
      <c r="A32">
        <v>12</v>
      </c>
      <c r="B32" s="16"/>
    </row>
    <row r="33" spans="1:2" x14ac:dyDescent="0.3">
      <c r="A33">
        <v>13</v>
      </c>
      <c r="B33" s="16"/>
    </row>
    <row r="34" spans="1:2" x14ac:dyDescent="0.3">
      <c r="A34">
        <v>14</v>
      </c>
      <c r="B34" s="16"/>
    </row>
    <row r="35" spans="1:2" x14ac:dyDescent="0.3">
      <c r="A35">
        <v>15</v>
      </c>
      <c r="B35" s="16"/>
    </row>
    <row r="36" spans="1:2" x14ac:dyDescent="0.3">
      <c r="A36">
        <v>16</v>
      </c>
      <c r="B36" s="16"/>
    </row>
    <row r="37" spans="1:2" x14ac:dyDescent="0.3">
      <c r="A37">
        <v>17</v>
      </c>
      <c r="B37" s="16"/>
    </row>
    <row r="38" spans="1:2" x14ac:dyDescent="0.3">
      <c r="A38">
        <v>18</v>
      </c>
      <c r="B38" s="16"/>
    </row>
    <row r="39" spans="1:2" x14ac:dyDescent="0.3">
      <c r="A39">
        <v>19</v>
      </c>
      <c r="B39" s="16"/>
    </row>
    <row r="40" spans="1:2" x14ac:dyDescent="0.3">
      <c r="A40">
        <v>20</v>
      </c>
      <c r="B40" s="16"/>
    </row>
    <row r="41" spans="1:2" x14ac:dyDescent="0.3">
      <c r="A41">
        <v>21</v>
      </c>
      <c r="B41" s="16"/>
    </row>
    <row r="42" spans="1:2" x14ac:dyDescent="0.3">
      <c r="A42">
        <v>22</v>
      </c>
      <c r="B42" s="16"/>
    </row>
    <row r="43" spans="1:2" x14ac:dyDescent="0.3">
      <c r="A43">
        <v>23</v>
      </c>
      <c r="B43" s="16"/>
    </row>
    <row r="44" spans="1:2" x14ac:dyDescent="0.3">
      <c r="A44">
        <v>24</v>
      </c>
      <c r="B44" s="16"/>
    </row>
    <row r="45" spans="1:2" x14ac:dyDescent="0.3">
      <c r="A45">
        <v>25</v>
      </c>
      <c r="B45" s="16"/>
    </row>
    <row r="46" spans="1:2" x14ac:dyDescent="0.3">
      <c r="A46">
        <v>26</v>
      </c>
      <c r="B46" s="16"/>
    </row>
    <row r="47" spans="1:2" x14ac:dyDescent="0.3">
      <c r="A47">
        <v>27</v>
      </c>
      <c r="B47" s="16"/>
    </row>
    <row r="48" spans="1:2" x14ac:dyDescent="0.3">
      <c r="A48">
        <v>28</v>
      </c>
      <c r="B48" s="16"/>
    </row>
    <row r="49" spans="1:2" x14ac:dyDescent="0.3">
      <c r="A49">
        <v>29</v>
      </c>
      <c r="B49" s="16"/>
    </row>
    <row r="50" spans="1:2" x14ac:dyDescent="0.3">
      <c r="A50">
        <v>30</v>
      </c>
      <c r="B50" s="16"/>
    </row>
    <row r="51" spans="1:2" x14ac:dyDescent="0.3">
      <c r="A51">
        <v>31</v>
      </c>
      <c r="B51" s="16"/>
    </row>
    <row r="52" spans="1:2" x14ac:dyDescent="0.3">
      <c r="A52">
        <v>32</v>
      </c>
      <c r="B52" s="16"/>
    </row>
    <row r="53" spans="1:2" x14ac:dyDescent="0.3">
      <c r="A53">
        <v>33</v>
      </c>
      <c r="B53" s="16"/>
    </row>
    <row r="54" spans="1:2" x14ac:dyDescent="0.3">
      <c r="A54">
        <v>34</v>
      </c>
      <c r="B54" s="16"/>
    </row>
    <row r="55" spans="1:2" x14ac:dyDescent="0.3">
      <c r="A55">
        <v>35</v>
      </c>
      <c r="B55" s="16"/>
    </row>
    <row r="56" spans="1:2" x14ac:dyDescent="0.3">
      <c r="A56">
        <v>36</v>
      </c>
      <c r="B56" s="16"/>
    </row>
    <row r="57" spans="1:2" x14ac:dyDescent="0.3">
      <c r="A57">
        <v>37</v>
      </c>
      <c r="B57" s="16"/>
    </row>
    <row r="58" spans="1:2" x14ac:dyDescent="0.3">
      <c r="A58">
        <v>38</v>
      </c>
      <c r="B58" s="16"/>
    </row>
    <row r="59" spans="1:2" x14ac:dyDescent="0.3">
      <c r="A59">
        <v>39</v>
      </c>
      <c r="B59" s="16"/>
    </row>
    <row r="60" spans="1:2" x14ac:dyDescent="0.3">
      <c r="A60">
        <v>40</v>
      </c>
      <c r="B60" s="16"/>
    </row>
    <row r="61" spans="1:2" x14ac:dyDescent="0.3">
      <c r="A61">
        <v>41</v>
      </c>
      <c r="B61" s="16"/>
    </row>
    <row r="62" spans="1:2" x14ac:dyDescent="0.3">
      <c r="A62">
        <v>42</v>
      </c>
      <c r="B62" s="16"/>
    </row>
    <row r="63" spans="1:2" x14ac:dyDescent="0.3">
      <c r="A63">
        <v>43</v>
      </c>
      <c r="B63" s="16"/>
    </row>
    <row r="64" spans="1:2" x14ac:dyDescent="0.3">
      <c r="A64">
        <v>44</v>
      </c>
      <c r="B64" s="16"/>
    </row>
    <row r="65" spans="1:2" x14ac:dyDescent="0.3">
      <c r="A65">
        <v>45</v>
      </c>
      <c r="B65" s="16"/>
    </row>
    <row r="66" spans="1:2" x14ac:dyDescent="0.3">
      <c r="A66">
        <v>46</v>
      </c>
      <c r="B66" s="16"/>
    </row>
    <row r="67" spans="1:2" x14ac:dyDescent="0.3">
      <c r="A67">
        <v>47</v>
      </c>
      <c r="B67" s="16"/>
    </row>
    <row r="68" spans="1:2" x14ac:dyDescent="0.3">
      <c r="A68">
        <v>48</v>
      </c>
      <c r="B68" s="16"/>
    </row>
    <row r="69" spans="1:2" x14ac:dyDescent="0.3">
      <c r="A69">
        <v>49</v>
      </c>
      <c r="B69" s="16"/>
    </row>
    <row r="70" spans="1:2" x14ac:dyDescent="0.3">
      <c r="A70">
        <v>50</v>
      </c>
      <c r="B70" s="16"/>
    </row>
    <row r="71" spans="1:2" x14ac:dyDescent="0.3">
      <c r="A71">
        <v>51</v>
      </c>
      <c r="B71" s="16"/>
    </row>
    <row r="72" spans="1:2" x14ac:dyDescent="0.3">
      <c r="A72">
        <v>52</v>
      </c>
      <c r="B72" s="16"/>
    </row>
    <row r="73" spans="1:2" x14ac:dyDescent="0.3">
      <c r="A73">
        <v>53</v>
      </c>
      <c r="B73" s="16"/>
    </row>
    <row r="74" spans="1:2" x14ac:dyDescent="0.3">
      <c r="A74">
        <v>54</v>
      </c>
      <c r="B74" s="16"/>
    </row>
    <row r="75" spans="1:2" x14ac:dyDescent="0.3">
      <c r="A75">
        <v>55</v>
      </c>
      <c r="B75" s="16"/>
    </row>
    <row r="76" spans="1:2" x14ac:dyDescent="0.3">
      <c r="A76">
        <v>56</v>
      </c>
      <c r="B76" s="16"/>
    </row>
    <row r="77" spans="1:2" x14ac:dyDescent="0.3">
      <c r="A77">
        <v>57</v>
      </c>
      <c r="B77" s="16"/>
    </row>
    <row r="78" spans="1:2" x14ac:dyDescent="0.3">
      <c r="A78">
        <v>58</v>
      </c>
      <c r="B78" s="16"/>
    </row>
    <row r="79" spans="1:2" x14ac:dyDescent="0.3">
      <c r="A79">
        <v>59</v>
      </c>
      <c r="B79" s="16"/>
    </row>
    <row r="80" spans="1:2" x14ac:dyDescent="0.3">
      <c r="A80">
        <v>60</v>
      </c>
      <c r="B80" s="16"/>
    </row>
    <row r="81" spans="1:2" x14ac:dyDescent="0.3">
      <c r="A81">
        <v>61</v>
      </c>
      <c r="B81" s="16"/>
    </row>
    <row r="82" spans="1:2" x14ac:dyDescent="0.3">
      <c r="A82">
        <v>62</v>
      </c>
      <c r="B82" s="16"/>
    </row>
    <row r="83" spans="1:2" x14ac:dyDescent="0.3">
      <c r="A83">
        <v>63</v>
      </c>
      <c r="B83" s="16"/>
    </row>
    <row r="84" spans="1:2" x14ac:dyDescent="0.3">
      <c r="A84">
        <v>64</v>
      </c>
      <c r="B84" s="16"/>
    </row>
    <row r="85" spans="1:2" x14ac:dyDescent="0.3">
      <c r="A85">
        <v>65</v>
      </c>
      <c r="B85" s="16"/>
    </row>
    <row r="86" spans="1:2" x14ac:dyDescent="0.3">
      <c r="A86">
        <v>66</v>
      </c>
      <c r="B86" s="16"/>
    </row>
    <row r="87" spans="1:2" x14ac:dyDescent="0.3">
      <c r="A87">
        <v>67</v>
      </c>
      <c r="B87" s="16"/>
    </row>
    <row r="88" spans="1:2" x14ac:dyDescent="0.3">
      <c r="A88">
        <v>68</v>
      </c>
      <c r="B88" s="16"/>
    </row>
    <row r="89" spans="1:2" x14ac:dyDescent="0.3">
      <c r="A89">
        <v>69</v>
      </c>
      <c r="B89" s="16"/>
    </row>
    <row r="90" spans="1:2" x14ac:dyDescent="0.3">
      <c r="A90">
        <v>70</v>
      </c>
      <c r="B90" s="16"/>
    </row>
    <row r="91" spans="1:2" x14ac:dyDescent="0.3">
      <c r="A91">
        <v>71</v>
      </c>
      <c r="B91" s="16"/>
    </row>
    <row r="92" spans="1:2" x14ac:dyDescent="0.3">
      <c r="A92">
        <v>72</v>
      </c>
      <c r="B92" s="16"/>
    </row>
    <row r="93" spans="1:2" x14ac:dyDescent="0.3">
      <c r="A93">
        <v>73</v>
      </c>
      <c r="B93" s="16"/>
    </row>
    <row r="94" spans="1:2" x14ac:dyDescent="0.3">
      <c r="A94">
        <v>74</v>
      </c>
      <c r="B94" s="16"/>
    </row>
    <row r="95" spans="1:2" x14ac:dyDescent="0.3">
      <c r="A95">
        <v>75</v>
      </c>
      <c r="B95" s="16"/>
    </row>
    <row r="96" spans="1:2" x14ac:dyDescent="0.3">
      <c r="A96">
        <v>76</v>
      </c>
      <c r="B96" s="16"/>
    </row>
    <row r="97" spans="1:2" x14ac:dyDescent="0.3">
      <c r="A97">
        <v>77</v>
      </c>
      <c r="B97" s="16"/>
    </row>
    <row r="98" spans="1:2" x14ac:dyDescent="0.3">
      <c r="A98">
        <v>78</v>
      </c>
      <c r="B98" s="16"/>
    </row>
    <row r="99" spans="1:2" x14ac:dyDescent="0.3">
      <c r="A99">
        <v>79</v>
      </c>
      <c r="B99" s="16"/>
    </row>
    <row r="100" spans="1:2" x14ac:dyDescent="0.3">
      <c r="A100">
        <v>80</v>
      </c>
      <c r="B100" s="16"/>
    </row>
    <row r="101" spans="1:2" x14ac:dyDescent="0.3">
      <c r="A101">
        <v>81</v>
      </c>
      <c r="B101" s="16"/>
    </row>
    <row r="102" spans="1:2" x14ac:dyDescent="0.3">
      <c r="A102">
        <v>82</v>
      </c>
      <c r="B102" s="16"/>
    </row>
    <row r="103" spans="1:2" x14ac:dyDescent="0.3">
      <c r="A103">
        <v>83</v>
      </c>
      <c r="B103" s="16"/>
    </row>
    <row r="104" spans="1:2" x14ac:dyDescent="0.3">
      <c r="A104">
        <v>84</v>
      </c>
      <c r="B104" s="16"/>
    </row>
    <row r="105" spans="1:2" x14ac:dyDescent="0.3">
      <c r="A105">
        <v>85</v>
      </c>
      <c r="B105" s="16"/>
    </row>
    <row r="106" spans="1:2" x14ac:dyDescent="0.3">
      <c r="A106">
        <v>86</v>
      </c>
      <c r="B106" s="16"/>
    </row>
    <row r="107" spans="1:2" x14ac:dyDescent="0.3">
      <c r="A107">
        <v>87</v>
      </c>
      <c r="B107" s="16"/>
    </row>
    <row r="108" spans="1:2" x14ac:dyDescent="0.3">
      <c r="A108">
        <v>88</v>
      </c>
      <c r="B108" s="16"/>
    </row>
    <row r="109" spans="1:2" x14ac:dyDescent="0.3">
      <c r="A109">
        <v>89</v>
      </c>
      <c r="B109" s="16"/>
    </row>
    <row r="110" spans="1:2" x14ac:dyDescent="0.3">
      <c r="A110">
        <v>90</v>
      </c>
      <c r="B110" s="16"/>
    </row>
    <row r="111" spans="1:2" x14ac:dyDescent="0.3">
      <c r="A111">
        <v>91</v>
      </c>
      <c r="B111" s="16"/>
    </row>
    <row r="112" spans="1:2" x14ac:dyDescent="0.3">
      <c r="A112">
        <v>92</v>
      </c>
      <c r="B112" s="16"/>
    </row>
    <row r="113" spans="1:2" x14ac:dyDescent="0.3">
      <c r="A113">
        <v>93</v>
      </c>
      <c r="B113" s="16"/>
    </row>
    <row r="114" spans="1:2" x14ac:dyDescent="0.3">
      <c r="A114">
        <v>94</v>
      </c>
      <c r="B114" s="16"/>
    </row>
    <row r="115" spans="1:2" x14ac:dyDescent="0.3">
      <c r="A115">
        <v>95</v>
      </c>
      <c r="B115" s="16"/>
    </row>
    <row r="116" spans="1:2" x14ac:dyDescent="0.3">
      <c r="A116">
        <v>96</v>
      </c>
      <c r="B116" s="16"/>
    </row>
    <row r="117" spans="1:2" x14ac:dyDescent="0.3">
      <c r="A117">
        <v>97</v>
      </c>
      <c r="B117" s="16"/>
    </row>
    <row r="118" spans="1:2" x14ac:dyDescent="0.3">
      <c r="A118">
        <v>98</v>
      </c>
      <c r="B118" s="16"/>
    </row>
    <row r="119" spans="1:2" x14ac:dyDescent="0.3">
      <c r="A119">
        <v>99</v>
      </c>
      <c r="B119" s="16"/>
    </row>
  </sheetData>
  <phoneticPr fontId="2" type="noConversion"/>
  <pageMargins left="0.75" right="0.75" top="1" bottom="1" header="0.5" footer="0.5"/>
  <pageSetup paperSize="9" orientation="portrait" horizontalDpi="30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5" r:id="rId4">
          <objectPr defaultSize="0" autoPict="0" r:id="rId5">
            <anchor moveWithCells="1">
              <from>
                <xdr:col>0</xdr:col>
                <xdr:colOff>220980</xdr:colOff>
                <xdr:row>2</xdr:row>
                <xdr:rowOff>121920</xdr:rowOff>
              </from>
              <to>
                <xdr:col>6</xdr:col>
                <xdr:colOff>236220</xdr:colOff>
                <xdr:row>4</xdr:row>
                <xdr:rowOff>160020</xdr:rowOff>
              </to>
            </anchor>
          </objectPr>
        </oleObject>
      </mc:Choice>
      <mc:Fallback>
        <oleObject progId="Equation.3" shapeId="5125" r:id="rId4"/>
      </mc:Fallback>
    </mc:AlternateContent>
    <mc:AlternateContent xmlns:mc="http://schemas.openxmlformats.org/markup-compatibility/2006">
      <mc:Choice Requires="x14">
        <oleObject progId="Equation.3" shapeId="5126" r:id="rId6">
          <objectPr defaultSize="0" autoPict="0" r:id="rId7">
            <anchor moveWithCells="1">
              <from>
                <xdr:col>0</xdr:col>
                <xdr:colOff>304800</xdr:colOff>
                <xdr:row>6</xdr:row>
                <xdr:rowOff>0</xdr:rowOff>
              </from>
              <to>
                <xdr:col>6</xdr:col>
                <xdr:colOff>327660</xdr:colOff>
                <xdr:row>8</xdr:row>
                <xdr:rowOff>38100</xdr:rowOff>
              </to>
            </anchor>
          </objectPr>
        </oleObject>
      </mc:Choice>
      <mc:Fallback>
        <oleObject progId="Equation.3" shapeId="5126" r:id="rId6"/>
      </mc:Fallback>
    </mc:AlternateContent>
    <mc:AlternateContent xmlns:mc="http://schemas.openxmlformats.org/markup-compatibility/2006">
      <mc:Choice Requires="x14">
        <oleObject progId="Equation.3" shapeId="5128" r:id="rId8">
          <objectPr defaultSize="0" autoPict="0" r:id="rId9">
            <anchor moveWithCells="1">
              <from>
                <xdr:col>0</xdr:col>
                <xdr:colOff>327660</xdr:colOff>
                <xdr:row>9</xdr:row>
                <xdr:rowOff>190500</xdr:rowOff>
              </from>
              <to>
                <xdr:col>6</xdr:col>
                <xdr:colOff>342900</xdr:colOff>
                <xdr:row>12</xdr:row>
                <xdr:rowOff>22860</xdr:rowOff>
              </to>
            </anchor>
          </objectPr>
        </oleObject>
      </mc:Choice>
      <mc:Fallback>
        <oleObject progId="Equation.3" shapeId="5128" r:id="rId8"/>
      </mc:Fallback>
    </mc:AlternateContent>
  </oleObjects>
  <controls>
    <mc:AlternateContent xmlns:mc="http://schemas.openxmlformats.org/markup-compatibility/2006">
      <mc:Choice Requires="x14">
        <control shapeId="5136" r:id="rId10" name="SpinButton6">
          <controlPr defaultSize="0" autoLine="0" linkedCell="F16" r:id="rId11">
            <anchor moveWithCells="1">
              <from>
                <xdr:col>2</xdr:col>
                <xdr:colOff>0</xdr:colOff>
                <xdr:row>15</xdr:row>
                <xdr:rowOff>7620</xdr:rowOff>
              </from>
              <to>
                <xdr:col>3</xdr:col>
                <xdr:colOff>53340</xdr:colOff>
                <xdr:row>16</xdr:row>
                <xdr:rowOff>0</xdr:rowOff>
              </to>
            </anchor>
          </controlPr>
        </control>
      </mc:Choice>
      <mc:Fallback>
        <control shapeId="5136" r:id="rId10" name="SpinButton6"/>
      </mc:Fallback>
    </mc:AlternateContent>
    <mc:AlternateContent xmlns:mc="http://schemas.openxmlformats.org/markup-compatibility/2006">
      <mc:Choice Requires="x14">
        <control shapeId="5135" r:id="rId12" name="SpinButton5">
          <controlPr defaultSize="0" autoLine="0" linkedCell="F15" r:id="rId11">
            <anchor moveWithCells="1">
              <from>
                <xdr:col>2</xdr:col>
                <xdr:colOff>7620</xdr:colOff>
                <xdr:row>14</xdr:row>
                <xdr:rowOff>7620</xdr:rowOff>
              </from>
              <to>
                <xdr:col>3</xdr:col>
                <xdr:colOff>60960</xdr:colOff>
                <xdr:row>15</xdr:row>
                <xdr:rowOff>0</xdr:rowOff>
              </to>
            </anchor>
          </controlPr>
        </control>
      </mc:Choice>
      <mc:Fallback>
        <control shapeId="5135" r:id="rId12" name="SpinButton5"/>
      </mc:Fallback>
    </mc:AlternateContent>
    <mc:AlternateContent xmlns:mc="http://schemas.openxmlformats.org/markup-compatibility/2006">
      <mc:Choice Requires="x14">
        <control shapeId="5134" r:id="rId13" name="SpinButton4">
          <controlPr defaultSize="0" autoLine="0" linkedCell="F14" r:id="rId11">
            <anchor moveWithCells="1">
              <from>
                <xdr:col>2</xdr:col>
                <xdr:colOff>7620</xdr:colOff>
                <xdr:row>13</xdr:row>
                <xdr:rowOff>7620</xdr:rowOff>
              </from>
              <to>
                <xdr:col>3</xdr:col>
                <xdr:colOff>60960</xdr:colOff>
                <xdr:row>14</xdr:row>
                <xdr:rowOff>0</xdr:rowOff>
              </to>
            </anchor>
          </controlPr>
        </control>
      </mc:Choice>
      <mc:Fallback>
        <control shapeId="5134" r:id="rId13" name="SpinButton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Introduction</vt:lpstr>
      <vt:lpstr>Data</vt:lpstr>
      <vt:lpstr>theories</vt:lpstr>
      <vt:lpstr>forward rates</vt:lpstr>
      <vt:lpstr>estimating spot rates</vt:lpstr>
      <vt:lpstr>simulating</vt:lpstr>
      <vt:lpstr>Cox_Ingersoll_Ross_model</vt:lpstr>
      <vt:lpstr>Figures</vt:lpstr>
      <vt:lpstr>Theories</vt:lpstr>
    </vt:vector>
  </TitlesOfParts>
  <Company>nccu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ymchiang</dc:creator>
  <cp:lastModifiedBy>王博奕</cp:lastModifiedBy>
  <dcterms:created xsi:type="dcterms:W3CDTF">1998-12-08T01:22:10Z</dcterms:created>
  <dcterms:modified xsi:type="dcterms:W3CDTF">2021-11-30T03:54:03Z</dcterms:modified>
</cp:coreProperties>
</file>