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mc:AlternateContent xmlns:mc="http://schemas.openxmlformats.org/markup-compatibility/2006">
    <mc:Choice Requires="x15">
      <x15ac:absPath xmlns:x15ac="http://schemas.microsoft.com/office/spreadsheetml/2010/11/ac" url="C:\Users\asdfg\OneDrive - g.ntu.edu.tw\NTU\110-1\110-1財務模型程式應用\20211221\"/>
    </mc:Choice>
  </mc:AlternateContent>
  <xr:revisionPtr revIDLastSave="54" documentId="13_ncr:1_{9E8461DC-9AC1-4FBC-B902-EA62AEB6F500}" xr6:coauthVersionLast="36" xr6:coauthVersionMax="36" xr10:uidLastSave="{4D76F60C-095D-4CA4-95B3-1A6CC5D60610}"/>
  <bookViews>
    <workbookView xWindow="0" yWindow="0" windowWidth="28800" windowHeight="119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4" i="1" l="1"/>
  <c r="K53" i="1"/>
  <c r="K52" i="1"/>
  <c r="K51" i="1"/>
  <c r="K46" i="1"/>
  <c r="K47" i="1"/>
  <c r="K48" i="1"/>
  <c r="K49" i="1"/>
  <c r="K50" i="1"/>
  <c r="H49" i="1"/>
  <c r="H48" i="1"/>
  <c r="H47" i="1"/>
</calcChain>
</file>

<file path=xl/sharedStrings.xml><?xml version="1.0" encoding="utf-8"?>
<sst xmlns="http://schemas.openxmlformats.org/spreadsheetml/2006/main" count="17" uniqueCount="16">
  <si>
    <t>Draw a long call butterfly.</t>
    <phoneticPr fontId="1" type="noConversion"/>
  </si>
  <si>
    <t>When and why does an investor implement such a strategy?</t>
    <phoneticPr fontId="1" type="noConversion"/>
  </si>
  <si>
    <t>buy</t>
    <phoneticPr fontId="1" type="noConversion"/>
  </si>
  <si>
    <t>short</t>
    <phoneticPr fontId="1" type="noConversion"/>
  </si>
  <si>
    <t>cost</t>
    <phoneticPr fontId="1" type="noConversion"/>
  </si>
  <si>
    <t>strike price</t>
    <phoneticPr fontId="1" type="noConversion"/>
  </si>
  <si>
    <t>call price</t>
    <phoneticPr fontId="1" type="noConversion"/>
  </si>
  <si>
    <t>Stock Price</t>
    <phoneticPr fontId="1" type="noConversion"/>
  </si>
  <si>
    <t>Profit / Loss</t>
    <phoneticPr fontId="1" type="noConversion"/>
  </si>
  <si>
    <t>action</t>
    <phoneticPr fontId="1" type="noConversion"/>
  </si>
  <si>
    <t>3,-40</t>
    <phoneticPr fontId="1" type="noConversion"/>
  </si>
  <si>
    <t>4,60</t>
    <phoneticPr fontId="1" type="noConversion"/>
  </si>
  <si>
    <t>m=100</t>
    <phoneticPr fontId="1" type="noConversion"/>
  </si>
  <si>
    <t>y=100x-340</t>
    <phoneticPr fontId="1" type="noConversion"/>
  </si>
  <si>
    <t>y=10x-34</t>
    <phoneticPr fontId="1" type="noConversion"/>
  </si>
  <si>
    <t>x=34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</si>
</sst>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sz val="9"/>
      <name val="新細明體"/>
      <family val="2"/>
      <charset val="136"/>
      <scheme val="minor"/>
    </font>
    <font>
      <sz val="12"/>
      <color theme="1"/>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lignment vertical="center"/>
    </xf>
    <xf numFmtId="3" fontId="2" fillId="0" borderId="0" xfId="0" applyNumberFormat="1"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Sheet1!$K$45</c:f>
              <c:strCache>
                <c:ptCount val="1"/>
                <c:pt idx="0">
                  <c:v>Profit / Loss</c:v>
                </c:pt>
              </c:strCache>
            </c:strRef>
          </c:tx>
          <c:spPr>
            <a:ln w="19050" cap="rnd">
              <a:solidFill>
                <a:schemeClr val="accent1"/>
              </a:solidFill>
              <a:round/>
            </a:ln>
            <a:effectLst/>
          </c:spPr>
          <c:marker>
            <c:symbol val="none"/>
          </c:marker>
          <c:xVal>
            <c:numRef>
              <c:f>Sheet1!$J$46:$J$54</c:f>
              <c:numCache>
                <c:formatCode>General</c:formatCode>
                <c:ptCount val="9"/>
                <c:pt idx="0">
                  <c:v>0</c:v>
                </c:pt>
                <c:pt idx="1">
                  <c:v>20</c:v>
                </c:pt>
                <c:pt idx="2">
                  <c:v>30</c:v>
                </c:pt>
                <c:pt idx="3">
                  <c:v>35</c:v>
                </c:pt>
                <c:pt idx="4">
                  <c:v>40</c:v>
                </c:pt>
                <c:pt idx="5">
                  <c:v>45</c:v>
                </c:pt>
                <c:pt idx="6">
                  <c:v>50</c:v>
                </c:pt>
                <c:pt idx="7">
                  <c:v>60</c:v>
                </c:pt>
                <c:pt idx="8">
                  <c:v>80</c:v>
                </c:pt>
              </c:numCache>
            </c:numRef>
          </c:xVal>
          <c:yVal>
            <c:numRef>
              <c:f>Sheet1!$K$46:$K$54</c:f>
              <c:numCache>
                <c:formatCode>General</c:formatCode>
                <c:ptCount val="9"/>
                <c:pt idx="0">
                  <c:v>-400</c:v>
                </c:pt>
                <c:pt idx="1">
                  <c:v>-400</c:v>
                </c:pt>
                <c:pt idx="2">
                  <c:v>-400</c:v>
                </c:pt>
                <c:pt idx="3">
                  <c:v>100</c:v>
                </c:pt>
                <c:pt idx="4">
                  <c:v>600</c:v>
                </c:pt>
                <c:pt idx="5">
                  <c:v>100</c:v>
                </c:pt>
                <c:pt idx="6">
                  <c:v>-400</c:v>
                </c:pt>
                <c:pt idx="7">
                  <c:v>-400</c:v>
                </c:pt>
                <c:pt idx="8">
                  <c:v>-400</c:v>
                </c:pt>
              </c:numCache>
            </c:numRef>
          </c:yVal>
          <c:smooth val="0"/>
          <c:extLst>
            <c:ext xmlns:c16="http://schemas.microsoft.com/office/drawing/2014/chart" uri="{C3380CC4-5D6E-409C-BE32-E72D297353CC}">
              <c16:uniqueId val="{00000000-D90A-41DC-AADC-4CC83E1B81F4}"/>
            </c:ext>
          </c:extLst>
        </c:ser>
        <c:dLbls>
          <c:showLegendKey val="0"/>
          <c:showVal val="0"/>
          <c:showCatName val="0"/>
          <c:showSerName val="0"/>
          <c:showPercent val="0"/>
          <c:showBubbleSize val="0"/>
        </c:dLbls>
        <c:axId val="1107390623"/>
        <c:axId val="837462191"/>
      </c:scatterChart>
      <c:valAx>
        <c:axId val="1107390623"/>
        <c:scaling>
          <c:orientation val="minMax"/>
          <c:max val="8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37462191"/>
        <c:crosses val="autoZero"/>
        <c:crossBetween val="midCat"/>
      </c:valAx>
      <c:valAx>
        <c:axId val="837462191"/>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07390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142875</xdr:rowOff>
    </xdr:from>
    <xdr:to>
      <xdr:col>9</xdr:col>
      <xdr:colOff>38100</xdr:colOff>
      <xdr:row>41</xdr:row>
      <xdr:rowOff>161925</xdr:rowOff>
    </xdr:to>
    <xdr:sp macro="" textlink="">
      <xdr:nvSpPr>
        <xdr:cNvPr id="2" name="文字方塊 1">
          <a:extLst>
            <a:ext uri="{FF2B5EF4-FFF2-40B4-BE49-F238E27FC236}">
              <a16:creationId xmlns:a16="http://schemas.microsoft.com/office/drawing/2014/main" id="{00000000-0008-0000-0000-000002000000}"/>
            </a:ext>
          </a:extLst>
        </xdr:cNvPr>
        <xdr:cNvSpPr txBox="1"/>
      </xdr:nvSpPr>
      <xdr:spPr>
        <a:xfrm>
          <a:off x="247650" y="142875"/>
          <a:ext cx="5962650" cy="861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a:solidFill>
                <a:schemeClr val="dk1"/>
              </a:solidFill>
              <a:effectLst/>
              <a:latin typeface="+mn-lt"/>
              <a:ea typeface="+mn-ea"/>
              <a:cs typeface="+mn-cs"/>
            </a:rPr>
            <a:t>Butterfly Spread Construction</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Buy 1 ITM Call</a:t>
          </a:r>
          <a:br>
            <a:rPr lang="en-US" altLang="zh-TW" sz="1100">
              <a:solidFill>
                <a:schemeClr val="dk1"/>
              </a:solidFill>
              <a:effectLst/>
              <a:latin typeface="+mn-lt"/>
              <a:ea typeface="+mn-ea"/>
              <a:cs typeface="+mn-cs"/>
            </a:rPr>
          </a:br>
          <a:r>
            <a:rPr lang="en-US" altLang="zh-TW" sz="1100">
              <a:solidFill>
                <a:schemeClr val="dk1"/>
              </a:solidFill>
              <a:effectLst/>
              <a:latin typeface="+mn-lt"/>
              <a:ea typeface="+mn-ea"/>
              <a:cs typeface="+mn-cs"/>
            </a:rPr>
            <a:t>Sell 2 ATM Calls</a:t>
          </a:r>
          <a:br>
            <a:rPr lang="en-US" altLang="zh-TW" sz="1100">
              <a:solidFill>
                <a:schemeClr val="dk1"/>
              </a:solidFill>
              <a:effectLst/>
              <a:latin typeface="+mn-lt"/>
              <a:ea typeface="+mn-ea"/>
              <a:cs typeface="+mn-cs"/>
            </a:rPr>
          </a:br>
          <a:r>
            <a:rPr lang="en-US" altLang="zh-TW" sz="1100">
              <a:solidFill>
                <a:schemeClr val="dk1"/>
              </a:solidFill>
              <a:effectLst/>
              <a:latin typeface="+mn-lt"/>
              <a:ea typeface="+mn-ea"/>
              <a:cs typeface="+mn-cs"/>
            </a:rPr>
            <a:t>Buy 1 OTM Call</a:t>
          </a:r>
          <a:endParaRPr lang="zh-TW" altLang="zh-TW" sz="1100">
            <a:solidFill>
              <a:schemeClr val="dk1"/>
            </a:solidFill>
            <a:effectLst/>
            <a:latin typeface="+mn-lt"/>
            <a:ea typeface="+mn-ea"/>
            <a:cs typeface="+mn-cs"/>
          </a:endParaRPr>
        </a:p>
        <a:p>
          <a:endParaRPr lang="en-US" altLang="zh-TW" sz="1100">
            <a:solidFill>
              <a:schemeClr val="dk1"/>
            </a:solidFill>
            <a:effectLst/>
            <a:latin typeface="+mn-lt"/>
            <a:ea typeface="+mn-ea"/>
            <a:cs typeface="+mn-cs"/>
          </a:endParaRPr>
        </a:p>
        <a:p>
          <a:r>
            <a:rPr lang="en-US" altLang="zh-TW" sz="1100" b="1">
              <a:solidFill>
                <a:schemeClr val="dk1"/>
              </a:solidFill>
              <a:effectLst/>
              <a:latin typeface="+mn-lt"/>
              <a:ea typeface="+mn-ea"/>
              <a:cs typeface="+mn-cs"/>
            </a:rPr>
            <a:t>Long Call Butterfly</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Long butterfly spreads are entered when the investor thinks that the </a:t>
          </a:r>
          <a:r>
            <a:rPr lang="en-US" altLang="zh-TW" sz="1100">
              <a:solidFill>
                <a:schemeClr val="dk1"/>
              </a:solidFill>
              <a:effectLst/>
              <a:latin typeface="+mn-lt"/>
              <a:ea typeface="+mn-ea"/>
              <a:cs typeface="+mn-cs"/>
              <a:hlinkClick xmlns:r="http://schemas.openxmlformats.org/officeDocument/2006/relationships" r:id=""/>
            </a:rPr>
            <a:t>underlying</a:t>
          </a:r>
          <a:r>
            <a:rPr lang="en-US" altLang="zh-TW" sz="1100">
              <a:solidFill>
                <a:schemeClr val="dk1"/>
              </a:solidFill>
              <a:effectLst/>
              <a:latin typeface="+mn-lt"/>
              <a:ea typeface="+mn-ea"/>
              <a:cs typeface="+mn-cs"/>
            </a:rPr>
            <a:t> stock will not rise or fall much by expiration. Using calls, the long butterfly can be constructed by buying one lower striking </a:t>
          </a:r>
          <a:r>
            <a:rPr lang="en-US" altLang="zh-TW" sz="1100">
              <a:solidFill>
                <a:schemeClr val="dk1"/>
              </a:solidFill>
              <a:effectLst/>
              <a:latin typeface="+mn-lt"/>
              <a:ea typeface="+mn-ea"/>
              <a:cs typeface="+mn-cs"/>
              <a:hlinkClick xmlns:r="http://schemas.openxmlformats.org/officeDocument/2006/relationships" r:id=""/>
            </a:rPr>
            <a:t>in-the-money call</a:t>
          </a:r>
          <a:r>
            <a:rPr lang="en-US" altLang="zh-TW" sz="1100">
              <a:solidFill>
                <a:schemeClr val="dk1"/>
              </a:solidFill>
              <a:effectLst/>
              <a:latin typeface="+mn-lt"/>
              <a:ea typeface="+mn-ea"/>
              <a:cs typeface="+mn-cs"/>
            </a:rPr>
            <a:t>, writing two </a:t>
          </a:r>
          <a:r>
            <a:rPr lang="en-US" altLang="zh-TW" sz="1100">
              <a:solidFill>
                <a:schemeClr val="dk1"/>
              </a:solidFill>
              <a:effectLst/>
              <a:latin typeface="+mn-lt"/>
              <a:ea typeface="+mn-ea"/>
              <a:cs typeface="+mn-cs"/>
              <a:hlinkClick xmlns:r="http://schemas.openxmlformats.org/officeDocument/2006/relationships" r:id=""/>
            </a:rPr>
            <a:t>at-the-money</a:t>
          </a:r>
          <a:r>
            <a:rPr lang="en-US" altLang="zh-TW" sz="1100">
              <a:solidFill>
                <a:schemeClr val="dk1"/>
              </a:solidFill>
              <a:effectLst/>
              <a:latin typeface="+mn-lt"/>
              <a:ea typeface="+mn-ea"/>
              <a:cs typeface="+mn-cs"/>
            </a:rPr>
            <a:t> calls and buying another higher striking </a:t>
          </a:r>
          <a:r>
            <a:rPr lang="en-US" altLang="zh-TW" sz="1100">
              <a:solidFill>
                <a:schemeClr val="dk1"/>
              </a:solidFill>
              <a:effectLst/>
              <a:latin typeface="+mn-lt"/>
              <a:ea typeface="+mn-ea"/>
              <a:cs typeface="+mn-cs"/>
              <a:hlinkClick xmlns:r="http://schemas.openxmlformats.org/officeDocument/2006/relationships" r:id=""/>
            </a:rPr>
            <a:t>out-of-the-money call</a:t>
          </a:r>
          <a:r>
            <a:rPr lang="en-US" altLang="zh-TW" sz="1100">
              <a:solidFill>
                <a:schemeClr val="dk1"/>
              </a:solidFill>
              <a:effectLst/>
              <a:latin typeface="+mn-lt"/>
              <a:ea typeface="+mn-ea"/>
              <a:cs typeface="+mn-cs"/>
            </a:rPr>
            <a:t>. A resulting net debit is taken to enter the trade.</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Butterfly Spread Payoff Diagram</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 </a:t>
          </a:r>
          <a:endParaRPr lang="zh-TW" altLang="zh-TW" sz="1100">
            <a:solidFill>
              <a:schemeClr val="dk1"/>
            </a:solidFill>
            <a:effectLst/>
            <a:latin typeface="+mn-lt"/>
            <a:ea typeface="+mn-ea"/>
            <a:cs typeface="+mn-cs"/>
          </a:endParaRPr>
        </a:p>
        <a:p>
          <a:r>
            <a:rPr lang="en-US" altLang="zh-TW" sz="1100" b="1">
              <a:solidFill>
                <a:schemeClr val="dk1"/>
              </a:solidFill>
              <a:effectLst/>
              <a:latin typeface="+mn-lt"/>
              <a:ea typeface="+mn-ea"/>
              <a:cs typeface="+mn-cs"/>
            </a:rPr>
            <a:t>Limited Profit</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Maximum profit for the long butterfly spread is attained when the underlying stock price remains unchanged at expiration. At this price, only the lower striking call expires in the money.</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The formula for calculating maximum profit is given below:</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Max Profit = Strike Price of Short Call - Strike Price of Lower Strike Long Call - Net Premium Paid - Commissions Paid</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Max Profit Achieved When Price of Underlying = Strike Price of Short Calls</a:t>
          </a:r>
          <a:endParaRPr lang="zh-TW" altLang="zh-TW" sz="1100">
            <a:solidFill>
              <a:schemeClr val="dk1"/>
            </a:solidFill>
            <a:effectLst/>
            <a:latin typeface="+mn-lt"/>
            <a:ea typeface="+mn-ea"/>
            <a:cs typeface="+mn-cs"/>
          </a:endParaRPr>
        </a:p>
        <a:p>
          <a:endParaRPr lang="en-US" altLang="zh-TW" sz="1100" b="1">
            <a:solidFill>
              <a:schemeClr val="dk1"/>
            </a:solidFill>
            <a:effectLst/>
            <a:latin typeface="+mn-lt"/>
            <a:ea typeface="+mn-ea"/>
            <a:cs typeface="+mn-cs"/>
          </a:endParaRPr>
        </a:p>
        <a:p>
          <a:r>
            <a:rPr lang="en-US" altLang="zh-TW" sz="1100" b="1">
              <a:solidFill>
                <a:schemeClr val="dk1"/>
              </a:solidFill>
              <a:effectLst/>
              <a:latin typeface="+mn-lt"/>
              <a:ea typeface="+mn-ea"/>
              <a:cs typeface="+mn-cs"/>
            </a:rPr>
            <a:t>Limited Risk</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Maximum loss for the long butterfly spread is limited to the initial debit taken to enter the trade plus commissions.</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The formula for calculating maximum loss is given below:</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Max Loss = Net Premium Paid + Commissions Paid</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Max Loss Occurs When Price of Underlying &lt;= Strike Price of Lower Strike Long Call OR Price of Underlying &gt;= Strike Price of Higher Strike Long Call</a:t>
          </a:r>
          <a:endParaRPr lang="zh-TW" altLang="zh-TW" sz="1100">
            <a:solidFill>
              <a:schemeClr val="dk1"/>
            </a:solidFill>
            <a:effectLst/>
            <a:latin typeface="+mn-lt"/>
            <a:ea typeface="+mn-ea"/>
            <a:cs typeface="+mn-cs"/>
          </a:endParaRPr>
        </a:p>
        <a:p>
          <a:endParaRPr lang="en-US" altLang="zh-TW" sz="1100" b="1">
            <a:solidFill>
              <a:schemeClr val="dk1"/>
            </a:solidFill>
            <a:effectLst/>
            <a:latin typeface="+mn-lt"/>
            <a:ea typeface="+mn-ea"/>
            <a:cs typeface="+mn-cs"/>
          </a:endParaRPr>
        </a:p>
        <a:p>
          <a:r>
            <a:rPr lang="en-US" altLang="zh-TW" sz="1100" b="1">
              <a:solidFill>
                <a:schemeClr val="dk1"/>
              </a:solidFill>
              <a:effectLst/>
              <a:latin typeface="+mn-lt"/>
              <a:ea typeface="+mn-ea"/>
              <a:cs typeface="+mn-cs"/>
            </a:rPr>
            <a:t>Breakeven Point(s)</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There are 2 break-even points for the butterfly spread position. The breakeven points can be calculated using the following formulae.</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Upper Breakeven Point = Strike Price of Higher Strike Long Call - Net Premium Paid</a:t>
          </a:r>
          <a:endParaRPr lang="zh-TW" altLang="zh-TW" sz="1100">
            <a:solidFill>
              <a:schemeClr val="dk1"/>
            </a:solidFill>
            <a:effectLst/>
            <a:latin typeface="+mn-lt"/>
            <a:ea typeface="+mn-ea"/>
            <a:cs typeface="+mn-cs"/>
          </a:endParaRPr>
        </a:p>
        <a:p>
          <a:pPr lvl="0"/>
          <a:r>
            <a:rPr lang="en-US" altLang="zh-TW" sz="1100">
              <a:solidFill>
                <a:schemeClr val="dk1"/>
              </a:solidFill>
              <a:effectLst/>
              <a:latin typeface="+mn-lt"/>
              <a:ea typeface="+mn-ea"/>
              <a:cs typeface="+mn-cs"/>
            </a:rPr>
            <a:t>Lower Breakeven Point = Strike Price of Lower Strike Long Call + Net Premium Paid</a:t>
          </a:r>
          <a:endParaRPr lang="zh-TW" altLang="zh-TW" sz="1100">
            <a:solidFill>
              <a:schemeClr val="dk1"/>
            </a:solidFill>
            <a:effectLst/>
            <a:latin typeface="+mn-lt"/>
            <a:ea typeface="+mn-ea"/>
            <a:cs typeface="+mn-cs"/>
          </a:endParaRPr>
        </a:p>
        <a:p>
          <a:endParaRPr lang="en-US" altLang="zh-TW" sz="1100">
            <a:solidFill>
              <a:schemeClr val="dk1"/>
            </a:solidFill>
            <a:effectLst/>
            <a:latin typeface="+mn-lt"/>
            <a:ea typeface="+mn-ea"/>
            <a:cs typeface="+mn-cs"/>
          </a:endParaRPr>
        </a:p>
        <a:p>
          <a:r>
            <a:rPr lang="en-US" altLang="zh-TW" sz="1100" b="1">
              <a:solidFill>
                <a:schemeClr val="dk1"/>
              </a:solidFill>
              <a:effectLst/>
              <a:latin typeface="+mn-lt"/>
              <a:ea typeface="+mn-ea"/>
              <a:cs typeface="+mn-cs"/>
            </a:rPr>
            <a:t>Example</a:t>
          </a:r>
          <a:endParaRPr lang="zh-TW" altLang="zh-TW" sz="1100" b="1">
            <a:solidFill>
              <a:schemeClr val="dk1"/>
            </a:solidFill>
            <a:effectLst/>
            <a:latin typeface="+mn-lt"/>
            <a:ea typeface="+mn-ea"/>
            <a:cs typeface="+mn-cs"/>
          </a:endParaRPr>
        </a:p>
        <a:p>
          <a:r>
            <a:rPr lang="en-US" altLang="zh-TW" sz="1100">
              <a:solidFill>
                <a:schemeClr val="dk1"/>
              </a:solidFill>
              <a:effectLst/>
              <a:latin typeface="+mn-lt"/>
              <a:ea typeface="+mn-ea"/>
              <a:cs typeface="+mn-cs"/>
            </a:rPr>
            <a:t>Suppose XYZ stock is trading at $40 in June. An options trader executes a long call butterfly by purchasing a JUL 30 call for $1100, writing two JUL 40 calls for $400 each and purchasing another JUL 50 call for $100. The net debit taken to enter the position is $400, which is also his maximum possible loss.</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On expiration in July, XYZ stock is still trading at $40. The JUL 40 calls and the JUL 50 call expire worthless while the JUL 30 call still has an intrinsic value of $1000. Subtracting the initial debit of $400, the resulting profit is $600, which is also the maximum profit attainable.</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Maximum loss results when the stock is trading below $30 or above $50. At $30, all the options expires worthless. Above $50, any "profit" from the two long calls will be neutralised by the "loss" from the two short calls. In both situations, the butterfly trader suffers maximum loss which is the initial debit taken to enter the trade.</a:t>
          </a:r>
          <a:endParaRPr lang="zh-TW"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 </a:t>
          </a:r>
          <a:endParaRPr lang="zh-TW" altLang="zh-TW" sz="1100">
            <a:solidFill>
              <a:schemeClr val="dk1"/>
            </a:solidFill>
            <a:effectLst/>
            <a:latin typeface="+mn-lt"/>
            <a:ea typeface="+mn-ea"/>
            <a:cs typeface="+mn-cs"/>
          </a:endParaRPr>
        </a:p>
        <a:p>
          <a:endParaRPr lang="zh-TW" altLang="en-US" sz="1100"/>
        </a:p>
      </xdr:txBody>
    </xdr:sp>
    <xdr:clientData/>
  </xdr:twoCellAnchor>
  <xdr:twoCellAnchor editAs="oneCell">
    <xdr:from>
      <xdr:col>9</xdr:col>
      <xdr:colOff>118110</xdr:colOff>
      <xdr:row>27</xdr:row>
      <xdr:rowOff>121920</xdr:rowOff>
    </xdr:from>
    <xdr:to>
      <xdr:col>14</xdr:col>
      <xdr:colOff>39370</xdr:colOff>
      <xdr:row>41</xdr:row>
      <xdr:rowOff>158115</xdr:rowOff>
    </xdr:to>
    <xdr:pic>
      <xdr:nvPicPr>
        <xdr:cNvPr id="3" name="圖片 2" descr="Graph showing the expected profit or loss for the butterfly spread option strategy in relation to the market price of the underlying security on option expiration dat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4510" y="5676900"/>
          <a:ext cx="3426460" cy="2809875"/>
        </a:xfrm>
        <a:prstGeom prst="rect">
          <a:avLst/>
        </a:prstGeom>
        <a:noFill/>
        <a:ln>
          <a:noFill/>
        </a:ln>
      </xdr:spPr>
    </xdr:pic>
    <xdr:clientData/>
  </xdr:twoCellAnchor>
  <xdr:twoCellAnchor>
    <xdr:from>
      <xdr:col>12</xdr:col>
      <xdr:colOff>7620</xdr:colOff>
      <xdr:row>43</xdr:row>
      <xdr:rowOff>121920</xdr:rowOff>
    </xdr:from>
    <xdr:to>
      <xdr:col>19</xdr:col>
      <xdr:colOff>312420</xdr:colOff>
      <xdr:row>57</xdr:row>
      <xdr:rowOff>91440</xdr:rowOff>
    </xdr:to>
    <xdr:graphicFrame macro="">
      <xdr:nvGraphicFramePr>
        <xdr:cNvPr id="4" name="Chart 3">
          <a:extLst>
            <a:ext uri="{FF2B5EF4-FFF2-40B4-BE49-F238E27FC236}">
              <a16:creationId xmlns:a16="http://schemas.microsoft.com/office/drawing/2014/main" id="{859D8E92-6B15-4EA4-AAA1-D5D04C6B0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Q64"/>
  <sheetViews>
    <sheetView tabSelected="1" topLeftCell="A46" workbookViewId="0">
      <selection activeCell="J63" sqref="J63"/>
    </sheetView>
  </sheetViews>
  <sheetFormatPr defaultRowHeight="15.6" x14ac:dyDescent="0.3"/>
  <cols>
    <col min="1" max="5" width="8.88671875" style="1"/>
    <col min="6" max="6" width="6.88671875" style="1" bestFit="1" customWidth="1"/>
    <col min="7" max="7" width="11.6640625" style="1" bestFit="1" customWidth="1"/>
    <col min="8" max="8" width="10" style="1" bestFit="1" customWidth="1"/>
    <col min="9" max="9" width="8.88671875" style="1"/>
    <col min="10" max="10" width="11.77734375" style="1" bestFit="1" customWidth="1"/>
    <col min="11" max="11" width="12.6640625" style="1" bestFit="1" customWidth="1"/>
    <col min="12" max="16384" width="8.88671875" style="1"/>
  </cols>
  <sheetData>
    <row r="1" spans="17:17" x14ac:dyDescent="0.3">
      <c r="Q1" s="1" t="s">
        <v>0</v>
      </c>
    </row>
    <row r="2" spans="17:17" x14ac:dyDescent="0.3">
      <c r="Q2" s="1" t="s">
        <v>1</v>
      </c>
    </row>
    <row r="45" spans="6:11" x14ac:dyDescent="0.3">
      <c r="F45" s="2" t="s">
        <v>9</v>
      </c>
      <c r="G45" s="2" t="s">
        <v>5</v>
      </c>
      <c r="H45" s="2" t="s">
        <v>6</v>
      </c>
      <c r="J45" s="2" t="s">
        <v>7</v>
      </c>
      <c r="K45" s="2" t="s">
        <v>8</v>
      </c>
    </row>
    <row r="46" spans="6:11" x14ac:dyDescent="0.3">
      <c r="F46" s="2" t="s">
        <v>2</v>
      </c>
      <c r="G46" s="1">
        <v>30</v>
      </c>
      <c r="H46" s="1">
        <v>1100</v>
      </c>
      <c r="J46" s="1">
        <v>0</v>
      </c>
      <c r="K46" s="1">
        <f>K47</f>
        <v>-400</v>
      </c>
    </row>
    <row r="47" spans="6:11" x14ac:dyDescent="0.3">
      <c r="F47" s="2" t="s">
        <v>3</v>
      </c>
      <c r="G47" s="1">
        <v>40</v>
      </c>
      <c r="H47" s="1">
        <f>400*2</f>
        <v>800</v>
      </c>
      <c r="J47" s="1">
        <v>20</v>
      </c>
      <c r="K47" s="1">
        <f>K48</f>
        <v>-400</v>
      </c>
    </row>
    <row r="48" spans="6:11" x14ac:dyDescent="0.3">
      <c r="F48" s="3" t="s">
        <v>2</v>
      </c>
      <c r="G48" s="4">
        <v>50</v>
      </c>
      <c r="H48" s="4">
        <f>100</f>
        <v>100</v>
      </c>
      <c r="J48" s="1">
        <v>30</v>
      </c>
      <c r="K48" s="1">
        <f>(J48-$G$46)*100-$H$49</f>
        <v>-400</v>
      </c>
    </row>
    <row r="49" spans="6:11" x14ac:dyDescent="0.3">
      <c r="F49" s="2" t="s">
        <v>4</v>
      </c>
      <c r="H49" s="1">
        <f>H46-H47+H48</f>
        <v>400</v>
      </c>
      <c r="J49" s="1">
        <v>35</v>
      </c>
      <c r="K49" s="1">
        <f>(J49-$G$46)*100-$H$49</f>
        <v>100</v>
      </c>
    </row>
    <row r="50" spans="6:11" x14ac:dyDescent="0.3">
      <c r="J50" s="1">
        <v>40</v>
      </c>
      <c r="K50" s="1">
        <f>(J50-$G$46)*100-$H$49</f>
        <v>600</v>
      </c>
    </row>
    <row r="51" spans="6:11" x14ac:dyDescent="0.3">
      <c r="J51" s="1">
        <v>45</v>
      </c>
      <c r="K51" s="1">
        <f>(J51-$G$46)*100-(J51-$G$47)*200-$H$49</f>
        <v>100</v>
      </c>
    </row>
    <row r="52" spans="6:11" x14ac:dyDescent="0.3">
      <c r="J52" s="1">
        <v>50</v>
      </c>
      <c r="K52" s="1">
        <f>(J52-$G$46)*100-(J52-$G$47)*200-$H$49</f>
        <v>-400</v>
      </c>
    </row>
    <row r="53" spans="6:11" x14ac:dyDescent="0.3">
      <c r="J53" s="1">
        <v>60</v>
      </c>
      <c r="K53" s="1">
        <f>K52</f>
        <v>-400</v>
      </c>
    </row>
    <row r="54" spans="6:11" x14ac:dyDescent="0.3">
      <c r="J54" s="1">
        <v>80</v>
      </c>
      <c r="K54" s="1">
        <f>K53</f>
        <v>-400</v>
      </c>
    </row>
    <row r="59" spans="6:11" x14ac:dyDescent="0.3">
      <c r="G59" s="1" t="s">
        <v>10</v>
      </c>
    </row>
    <row r="60" spans="6:11" x14ac:dyDescent="0.3">
      <c r="G60" s="5" t="s">
        <v>11</v>
      </c>
    </row>
    <row r="61" spans="6:11" x14ac:dyDescent="0.3">
      <c r="G61" s="1" t="s">
        <v>12</v>
      </c>
    </row>
    <row r="62" spans="6:11" x14ac:dyDescent="0.3">
      <c r="G62" s="1" t="s">
        <v>13</v>
      </c>
    </row>
    <row r="63" spans="6:11" x14ac:dyDescent="0.3">
      <c r="G63" s="1" t="s">
        <v>14</v>
      </c>
    </row>
    <row r="64" spans="6:11" x14ac:dyDescent="0.3">
      <c r="G64" s="1" t="s">
        <v>15</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dc:creator>
  <cp:lastModifiedBy>王博奕</cp:lastModifiedBy>
  <dcterms:created xsi:type="dcterms:W3CDTF">2018-11-26T03:13:39Z</dcterms:created>
  <dcterms:modified xsi:type="dcterms:W3CDTF">2021-12-21T06:07:39Z</dcterms:modified>
</cp:coreProperties>
</file>