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Пенда\Desktop\"/>
    </mc:Choice>
  </mc:AlternateContent>
  <bookViews>
    <workbookView xWindow="0" yWindow="0" windowWidth="21600" windowHeight="9735"/>
  </bookViews>
  <sheets>
    <sheet name="тенд-ция пр-ж по фасадам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6" i="1" l="1"/>
  <c r="T126" i="1"/>
  <c r="Q126" i="1"/>
  <c r="N126" i="1"/>
  <c r="K126" i="1"/>
  <c r="H126" i="1"/>
  <c r="E126" i="1"/>
  <c r="V125" i="1"/>
  <c r="U125" i="1"/>
  <c r="S125" i="1"/>
  <c r="R125" i="1"/>
  <c r="P125" i="1"/>
  <c r="O125" i="1"/>
  <c r="M125" i="1"/>
  <c r="L125" i="1"/>
  <c r="J125" i="1"/>
  <c r="K125" i="1" s="1"/>
  <c r="I125" i="1"/>
  <c r="G125" i="1"/>
  <c r="F125" i="1"/>
  <c r="D125" i="1"/>
  <c r="C125" i="1"/>
  <c r="W124" i="1"/>
  <c r="T124" i="1"/>
  <c r="Q124" i="1"/>
  <c r="N124" i="1"/>
  <c r="K124" i="1"/>
  <c r="H124" i="1"/>
  <c r="E124" i="1"/>
  <c r="V123" i="1"/>
  <c r="U123" i="1"/>
  <c r="S123" i="1"/>
  <c r="R123" i="1"/>
  <c r="P123" i="1"/>
  <c r="O123" i="1"/>
  <c r="M123" i="1"/>
  <c r="L123" i="1"/>
  <c r="J123" i="1"/>
  <c r="K123" i="1" s="1"/>
  <c r="I123" i="1"/>
  <c r="G123" i="1"/>
  <c r="H123" i="1" s="1"/>
  <c r="F123" i="1"/>
  <c r="D123" i="1"/>
  <c r="C123" i="1"/>
  <c r="W122" i="1"/>
  <c r="T122" i="1"/>
  <c r="Q122" i="1"/>
  <c r="N122" i="1"/>
  <c r="K122" i="1"/>
  <c r="H122" i="1"/>
  <c r="E122" i="1"/>
  <c r="W121" i="1"/>
  <c r="T121" i="1"/>
  <c r="Q121" i="1"/>
  <c r="N121" i="1"/>
  <c r="K121" i="1"/>
  <c r="H121" i="1"/>
  <c r="E121" i="1"/>
  <c r="V120" i="1"/>
  <c r="U120" i="1"/>
  <c r="S120" i="1"/>
  <c r="R120" i="1"/>
  <c r="P120" i="1"/>
  <c r="Q120" i="1" s="1"/>
  <c r="O120" i="1"/>
  <c r="M120" i="1"/>
  <c r="L120" i="1"/>
  <c r="J120" i="1"/>
  <c r="I120" i="1"/>
  <c r="G120" i="1"/>
  <c r="F120" i="1"/>
  <c r="D120" i="1"/>
  <c r="E120" i="1" s="1"/>
  <c r="C120" i="1"/>
  <c r="W119" i="1"/>
  <c r="T119" i="1"/>
  <c r="Q119" i="1"/>
  <c r="N119" i="1"/>
  <c r="K119" i="1"/>
  <c r="H119" i="1"/>
  <c r="E119" i="1"/>
  <c r="V118" i="1"/>
  <c r="U118" i="1"/>
  <c r="S118" i="1"/>
  <c r="T118" i="1" s="1"/>
  <c r="R118" i="1"/>
  <c r="P118" i="1"/>
  <c r="O118" i="1"/>
  <c r="M118" i="1"/>
  <c r="N118" i="1" s="1"/>
  <c r="L118" i="1"/>
  <c r="J118" i="1"/>
  <c r="K118" i="1" s="1"/>
  <c r="I118" i="1"/>
  <c r="G118" i="1"/>
  <c r="F118" i="1"/>
  <c r="D118" i="1"/>
  <c r="E118" i="1" s="1"/>
  <c r="C118" i="1"/>
  <c r="W117" i="1"/>
  <c r="T117" i="1"/>
  <c r="Q117" i="1"/>
  <c r="N117" i="1"/>
  <c r="K117" i="1"/>
  <c r="H117" i="1"/>
  <c r="E117" i="1"/>
  <c r="V116" i="1"/>
  <c r="U116" i="1"/>
  <c r="S116" i="1"/>
  <c r="R116" i="1"/>
  <c r="P116" i="1"/>
  <c r="O116" i="1"/>
  <c r="M116" i="1"/>
  <c r="L116" i="1"/>
  <c r="J116" i="1"/>
  <c r="K116" i="1" s="1"/>
  <c r="I116" i="1"/>
  <c r="G116" i="1"/>
  <c r="F116" i="1"/>
  <c r="D116" i="1"/>
  <c r="C116" i="1"/>
  <c r="W115" i="1"/>
  <c r="T115" i="1"/>
  <c r="Q115" i="1"/>
  <c r="N115" i="1"/>
  <c r="K115" i="1"/>
  <c r="H115" i="1"/>
  <c r="E115" i="1"/>
  <c r="W114" i="1"/>
  <c r="T114" i="1"/>
  <c r="Q114" i="1"/>
  <c r="N114" i="1"/>
  <c r="K114" i="1"/>
  <c r="H114" i="1"/>
  <c r="E114" i="1"/>
  <c r="V113" i="1"/>
  <c r="W113" i="1" s="1"/>
  <c r="U113" i="1"/>
  <c r="S113" i="1"/>
  <c r="R113" i="1"/>
  <c r="P113" i="1"/>
  <c r="Q113" i="1" s="1"/>
  <c r="O113" i="1"/>
  <c r="M113" i="1"/>
  <c r="N113" i="1" s="1"/>
  <c r="L113" i="1"/>
  <c r="J113" i="1"/>
  <c r="K113" i="1" s="1"/>
  <c r="I113" i="1"/>
  <c r="G113" i="1"/>
  <c r="H113" i="1" s="1"/>
  <c r="F113" i="1"/>
  <c r="D113" i="1"/>
  <c r="E113" i="1" s="1"/>
  <c r="C113" i="1"/>
  <c r="W112" i="1"/>
  <c r="T112" i="1"/>
  <c r="Q112" i="1"/>
  <c r="N112" i="1"/>
  <c r="K112" i="1"/>
  <c r="H112" i="1"/>
  <c r="E112" i="1"/>
  <c r="W111" i="1"/>
  <c r="T111" i="1"/>
  <c r="Q111" i="1"/>
  <c r="N111" i="1"/>
  <c r="K111" i="1"/>
  <c r="H111" i="1"/>
  <c r="E111" i="1"/>
  <c r="V110" i="1"/>
  <c r="W110" i="1" s="1"/>
  <c r="U110" i="1"/>
  <c r="S110" i="1"/>
  <c r="T110" i="1" s="1"/>
  <c r="R110" i="1"/>
  <c r="P110" i="1"/>
  <c r="Q110" i="1" s="1"/>
  <c r="O110" i="1"/>
  <c r="M110" i="1"/>
  <c r="N110" i="1" s="1"/>
  <c r="L110" i="1"/>
  <c r="J110" i="1"/>
  <c r="K110" i="1" s="1"/>
  <c r="I110" i="1"/>
  <c r="G110" i="1"/>
  <c r="H110" i="1" s="1"/>
  <c r="F110" i="1"/>
  <c r="D110" i="1"/>
  <c r="E110" i="1" s="1"/>
  <c r="C110" i="1"/>
  <c r="W109" i="1"/>
  <c r="T109" i="1"/>
  <c r="Q109" i="1"/>
  <c r="N109" i="1"/>
  <c r="K109" i="1"/>
  <c r="H109" i="1"/>
  <c r="E109" i="1"/>
  <c r="W108" i="1"/>
  <c r="T108" i="1"/>
  <c r="Q108" i="1"/>
  <c r="N108" i="1"/>
  <c r="K108" i="1"/>
  <c r="H108" i="1"/>
  <c r="E108" i="1"/>
  <c r="V107" i="1"/>
  <c r="W107" i="1" s="1"/>
  <c r="U107" i="1"/>
  <c r="S107" i="1"/>
  <c r="T107" i="1" s="1"/>
  <c r="R107" i="1"/>
  <c r="P107" i="1"/>
  <c r="O107" i="1"/>
  <c r="M107" i="1"/>
  <c r="L107" i="1"/>
  <c r="J107" i="1"/>
  <c r="I107" i="1"/>
  <c r="G107" i="1"/>
  <c r="H107" i="1" s="1"/>
  <c r="F107" i="1"/>
  <c r="D107" i="1"/>
  <c r="C107" i="1"/>
  <c r="W106" i="1"/>
  <c r="T106" i="1"/>
  <c r="Q106" i="1"/>
  <c r="N106" i="1"/>
  <c r="K106" i="1"/>
  <c r="H106" i="1"/>
  <c r="E106" i="1"/>
  <c r="W105" i="1"/>
  <c r="T105" i="1"/>
  <c r="Q105" i="1"/>
  <c r="N105" i="1"/>
  <c r="K105" i="1"/>
  <c r="H105" i="1"/>
  <c r="E105" i="1"/>
  <c r="V104" i="1"/>
  <c r="U104" i="1"/>
  <c r="S104" i="1"/>
  <c r="T104" i="1" s="1"/>
  <c r="R104" i="1"/>
  <c r="P104" i="1"/>
  <c r="Q104" i="1" s="1"/>
  <c r="O104" i="1"/>
  <c r="M104" i="1"/>
  <c r="L104" i="1"/>
  <c r="J104" i="1"/>
  <c r="K104" i="1" s="1"/>
  <c r="I104" i="1"/>
  <c r="G104" i="1"/>
  <c r="F104" i="1"/>
  <c r="D104" i="1"/>
  <c r="E104" i="1" s="1"/>
  <c r="C104" i="1"/>
  <c r="W103" i="1"/>
  <c r="T103" i="1"/>
  <c r="Q103" i="1"/>
  <c r="N103" i="1"/>
  <c r="K103" i="1"/>
  <c r="H103" i="1"/>
  <c r="E103" i="1"/>
  <c r="V102" i="1"/>
  <c r="W102" i="1" s="1"/>
  <c r="U102" i="1"/>
  <c r="S102" i="1"/>
  <c r="R102" i="1"/>
  <c r="P102" i="1"/>
  <c r="O102" i="1"/>
  <c r="M102" i="1"/>
  <c r="L102" i="1"/>
  <c r="J102" i="1"/>
  <c r="I102" i="1"/>
  <c r="G102" i="1"/>
  <c r="H102" i="1" s="1"/>
  <c r="F102" i="1"/>
  <c r="D102" i="1"/>
  <c r="C102" i="1"/>
  <c r="W101" i="1"/>
  <c r="T101" i="1"/>
  <c r="Q101" i="1"/>
  <c r="N101" i="1"/>
  <c r="K101" i="1"/>
  <c r="H101" i="1"/>
  <c r="E101" i="1"/>
  <c r="W100" i="1"/>
  <c r="T100" i="1"/>
  <c r="Q100" i="1"/>
  <c r="N100" i="1"/>
  <c r="K100" i="1"/>
  <c r="H100" i="1"/>
  <c r="E100" i="1"/>
  <c r="W99" i="1"/>
  <c r="T99" i="1"/>
  <c r="Q99" i="1"/>
  <c r="N99" i="1"/>
  <c r="K99" i="1"/>
  <c r="H99" i="1"/>
  <c r="E99" i="1"/>
  <c r="W98" i="1"/>
  <c r="T98" i="1"/>
  <c r="Q98" i="1"/>
  <c r="N98" i="1"/>
  <c r="K98" i="1"/>
  <c r="H98" i="1"/>
  <c r="E98" i="1"/>
  <c r="W97" i="1"/>
  <c r="T97" i="1"/>
  <c r="Q97" i="1"/>
  <c r="N97" i="1"/>
  <c r="K97" i="1"/>
  <c r="H97" i="1"/>
  <c r="E97" i="1"/>
  <c r="W96" i="1"/>
  <c r="T96" i="1"/>
  <c r="Q96" i="1"/>
  <c r="N96" i="1"/>
  <c r="K96" i="1"/>
  <c r="H96" i="1"/>
  <c r="E96" i="1"/>
  <c r="W95" i="1"/>
  <c r="T95" i="1"/>
  <c r="Q95" i="1"/>
  <c r="N95" i="1"/>
  <c r="K95" i="1"/>
  <c r="H95" i="1"/>
  <c r="E95" i="1"/>
  <c r="V94" i="1"/>
  <c r="W94" i="1" s="1"/>
  <c r="U94" i="1"/>
  <c r="S94" i="1"/>
  <c r="T94" i="1" s="1"/>
  <c r="R94" i="1"/>
  <c r="P94" i="1"/>
  <c r="Q94" i="1" s="1"/>
  <c r="O94" i="1"/>
  <c r="M94" i="1"/>
  <c r="N94" i="1" s="1"/>
  <c r="L94" i="1"/>
  <c r="J94" i="1"/>
  <c r="K94" i="1" s="1"/>
  <c r="I94" i="1"/>
  <c r="G94" i="1"/>
  <c r="H94" i="1" s="1"/>
  <c r="F94" i="1"/>
  <c r="D94" i="1"/>
  <c r="E94" i="1" s="1"/>
  <c r="C94" i="1"/>
  <c r="W93" i="1"/>
  <c r="T93" i="1"/>
  <c r="Q93" i="1"/>
  <c r="N93" i="1"/>
  <c r="K93" i="1"/>
  <c r="H93" i="1"/>
  <c r="E93" i="1"/>
  <c r="W92" i="1"/>
  <c r="T92" i="1"/>
  <c r="Q92" i="1"/>
  <c r="N92" i="1"/>
  <c r="K92" i="1"/>
  <c r="H92" i="1"/>
  <c r="E92" i="1"/>
  <c r="W91" i="1"/>
  <c r="T91" i="1"/>
  <c r="Q91" i="1"/>
  <c r="N91" i="1"/>
  <c r="K91" i="1"/>
  <c r="H91" i="1"/>
  <c r="E91" i="1"/>
  <c r="W90" i="1"/>
  <c r="T90" i="1"/>
  <c r="Q90" i="1"/>
  <c r="N90" i="1"/>
  <c r="K90" i="1"/>
  <c r="H90" i="1"/>
  <c r="E90" i="1"/>
  <c r="W89" i="1"/>
  <c r="T89" i="1"/>
  <c r="Q89" i="1"/>
  <c r="N89" i="1"/>
  <c r="K89" i="1"/>
  <c r="H89" i="1"/>
  <c r="E89" i="1"/>
  <c r="V88" i="1"/>
  <c r="W88" i="1" s="1"/>
  <c r="U88" i="1"/>
  <c r="S88" i="1"/>
  <c r="T88" i="1" s="1"/>
  <c r="R88" i="1"/>
  <c r="P88" i="1"/>
  <c r="Q88" i="1" s="1"/>
  <c r="O88" i="1"/>
  <c r="M88" i="1"/>
  <c r="N88" i="1" s="1"/>
  <c r="L88" i="1"/>
  <c r="J88" i="1"/>
  <c r="K88" i="1" s="1"/>
  <c r="I88" i="1"/>
  <c r="G88" i="1"/>
  <c r="H88" i="1" s="1"/>
  <c r="F88" i="1"/>
  <c r="D88" i="1"/>
  <c r="E88" i="1" s="1"/>
  <c r="C88" i="1"/>
  <c r="W87" i="1"/>
  <c r="T87" i="1"/>
  <c r="Q87" i="1"/>
  <c r="N87" i="1"/>
  <c r="K87" i="1"/>
  <c r="H87" i="1"/>
  <c r="E87" i="1"/>
  <c r="W86" i="1"/>
  <c r="T86" i="1"/>
  <c r="Q86" i="1"/>
  <c r="N86" i="1"/>
  <c r="K86" i="1"/>
  <c r="H86" i="1"/>
  <c r="E86" i="1"/>
  <c r="V85" i="1"/>
  <c r="W85" i="1" s="1"/>
  <c r="U85" i="1"/>
  <c r="S85" i="1"/>
  <c r="T85" i="1" s="1"/>
  <c r="R85" i="1"/>
  <c r="P85" i="1"/>
  <c r="Q85" i="1" s="1"/>
  <c r="O85" i="1"/>
  <c r="M85" i="1"/>
  <c r="N85" i="1" s="1"/>
  <c r="L85" i="1"/>
  <c r="J85" i="1"/>
  <c r="K85" i="1" s="1"/>
  <c r="I85" i="1"/>
  <c r="G85" i="1"/>
  <c r="H85" i="1" s="1"/>
  <c r="F85" i="1"/>
  <c r="D85" i="1"/>
  <c r="E85" i="1" s="1"/>
  <c r="C85" i="1"/>
  <c r="W84" i="1"/>
  <c r="T84" i="1"/>
  <c r="Q84" i="1"/>
  <c r="N84" i="1"/>
  <c r="K84" i="1"/>
  <c r="H84" i="1"/>
  <c r="E84" i="1"/>
  <c r="Q83" i="1"/>
  <c r="N83" i="1"/>
  <c r="K83" i="1"/>
  <c r="H83" i="1"/>
  <c r="E83" i="1"/>
  <c r="W82" i="1"/>
  <c r="T82" i="1"/>
  <c r="Q82" i="1"/>
  <c r="N82" i="1"/>
  <c r="K82" i="1"/>
  <c r="H82" i="1"/>
  <c r="E82" i="1"/>
  <c r="W81" i="1"/>
  <c r="T81" i="1"/>
  <c r="Q81" i="1"/>
  <c r="N81" i="1"/>
  <c r="K81" i="1"/>
  <c r="H81" i="1"/>
  <c r="E81" i="1"/>
  <c r="V80" i="1"/>
  <c r="W80" i="1" s="1"/>
  <c r="U80" i="1"/>
  <c r="S80" i="1"/>
  <c r="T80" i="1" s="1"/>
  <c r="R80" i="1"/>
  <c r="P80" i="1"/>
  <c r="Q80" i="1" s="1"/>
  <c r="O80" i="1"/>
  <c r="M80" i="1"/>
  <c r="L80" i="1"/>
  <c r="J80" i="1"/>
  <c r="K80" i="1" s="1"/>
  <c r="I80" i="1"/>
  <c r="G80" i="1"/>
  <c r="H80" i="1" s="1"/>
  <c r="F80" i="1"/>
  <c r="D80" i="1"/>
  <c r="E80" i="1" s="1"/>
  <c r="C80" i="1"/>
  <c r="W79" i="1"/>
  <c r="T79" i="1"/>
  <c r="Q79" i="1"/>
  <c r="N79" i="1"/>
  <c r="K79" i="1"/>
  <c r="H79" i="1"/>
  <c r="E79" i="1"/>
  <c r="W78" i="1"/>
  <c r="T78" i="1"/>
  <c r="Q78" i="1"/>
  <c r="N78" i="1"/>
  <c r="K78" i="1"/>
  <c r="H78" i="1"/>
  <c r="E78" i="1"/>
  <c r="W77" i="1"/>
  <c r="T77" i="1"/>
  <c r="Q77" i="1"/>
  <c r="N77" i="1"/>
  <c r="K77" i="1"/>
  <c r="H77" i="1"/>
  <c r="E77" i="1"/>
  <c r="V76" i="1"/>
  <c r="W76" i="1" s="1"/>
  <c r="U76" i="1"/>
  <c r="S76" i="1"/>
  <c r="T76" i="1" s="1"/>
  <c r="R76" i="1"/>
  <c r="P76" i="1"/>
  <c r="Q76" i="1" s="1"/>
  <c r="O76" i="1"/>
  <c r="M76" i="1"/>
  <c r="N76" i="1" s="1"/>
  <c r="L76" i="1"/>
  <c r="J76" i="1"/>
  <c r="K76" i="1" s="1"/>
  <c r="I76" i="1"/>
  <c r="G76" i="1"/>
  <c r="H76" i="1" s="1"/>
  <c r="F76" i="1"/>
  <c r="D76" i="1"/>
  <c r="E76" i="1" s="1"/>
  <c r="C76" i="1"/>
  <c r="W75" i="1"/>
  <c r="T75" i="1"/>
  <c r="Q75" i="1"/>
  <c r="N75" i="1"/>
  <c r="K75" i="1"/>
  <c r="H75" i="1"/>
  <c r="E75" i="1"/>
  <c r="V74" i="1"/>
  <c r="W74" i="1" s="1"/>
  <c r="U74" i="1"/>
  <c r="S74" i="1"/>
  <c r="R74" i="1"/>
  <c r="P74" i="1"/>
  <c r="O74" i="1"/>
  <c r="M74" i="1"/>
  <c r="L74" i="1"/>
  <c r="J74" i="1"/>
  <c r="I74" i="1"/>
  <c r="G74" i="1"/>
  <c r="F74" i="1"/>
  <c r="D74" i="1"/>
  <c r="C74" i="1"/>
  <c r="W73" i="1"/>
  <c r="T73" i="1"/>
  <c r="Q73" i="1"/>
  <c r="N73" i="1"/>
  <c r="K73" i="1"/>
  <c r="H73" i="1"/>
  <c r="E73" i="1"/>
  <c r="W72" i="1"/>
  <c r="T72" i="1"/>
  <c r="Q72" i="1"/>
  <c r="N72" i="1"/>
  <c r="K72" i="1"/>
  <c r="H72" i="1"/>
  <c r="E72" i="1"/>
  <c r="W71" i="1"/>
  <c r="T71" i="1"/>
  <c r="Q71" i="1"/>
  <c r="N71" i="1"/>
  <c r="K71" i="1"/>
  <c r="H71" i="1"/>
  <c r="E71" i="1"/>
  <c r="V70" i="1"/>
  <c r="W70" i="1" s="1"/>
  <c r="U70" i="1"/>
  <c r="S70" i="1"/>
  <c r="T70" i="1" s="1"/>
  <c r="R70" i="1"/>
  <c r="P70" i="1"/>
  <c r="O70" i="1"/>
  <c r="M70" i="1"/>
  <c r="L70" i="1"/>
  <c r="J70" i="1"/>
  <c r="K70" i="1" s="1"/>
  <c r="I70" i="1"/>
  <c r="G70" i="1"/>
  <c r="H70" i="1" s="1"/>
  <c r="F70" i="1"/>
  <c r="D70" i="1"/>
  <c r="E70" i="1" s="1"/>
  <c r="C70" i="1"/>
  <c r="W69" i="1"/>
  <c r="T69" i="1"/>
  <c r="Q69" i="1"/>
  <c r="N69" i="1"/>
  <c r="K69" i="1"/>
  <c r="H69" i="1"/>
  <c r="E69" i="1"/>
  <c r="W68" i="1"/>
  <c r="T68" i="1"/>
  <c r="Q68" i="1"/>
  <c r="N68" i="1"/>
  <c r="K68" i="1"/>
  <c r="H68" i="1"/>
  <c r="E68" i="1"/>
  <c r="W67" i="1"/>
  <c r="T67" i="1"/>
  <c r="Q67" i="1"/>
  <c r="N67" i="1"/>
  <c r="K67" i="1"/>
  <c r="H67" i="1"/>
  <c r="E67" i="1"/>
  <c r="W66" i="1"/>
  <c r="T66" i="1"/>
  <c r="Q66" i="1"/>
  <c r="N66" i="1"/>
  <c r="K66" i="1"/>
  <c r="H66" i="1"/>
  <c r="E66" i="1"/>
  <c r="W65" i="1"/>
  <c r="T65" i="1"/>
  <c r="Q65" i="1"/>
  <c r="N65" i="1"/>
  <c r="K65" i="1"/>
  <c r="H65" i="1"/>
  <c r="E65" i="1"/>
  <c r="W64" i="1"/>
  <c r="T64" i="1"/>
  <c r="Q64" i="1"/>
  <c r="N64" i="1"/>
  <c r="K64" i="1"/>
  <c r="H64" i="1"/>
  <c r="E64" i="1"/>
  <c r="V63" i="1"/>
  <c r="W63" i="1" s="1"/>
  <c r="U63" i="1"/>
  <c r="S63" i="1"/>
  <c r="T63" i="1" s="1"/>
  <c r="R63" i="1"/>
  <c r="P63" i="1"/>
  <c r="Q63" i="1" s="1"/>
  <c r="O63" i="1"/>
  <c r="M63" i="1"/>
  <c r="N63" i="1" s="1"/>
  <c r="L63" i="1"/>
  <c r="J63" i="1"/>
  <c r="K63" i="1" s="1"/>
  <c r="I63" i="1"/>
  <c r="G63" i="1"/>
  <c r="H63" i="1" s="1"/>
  <c r="F63" i="1"/>
  <c r="D63" i="1"/>
  <c r="E63" i="1" s="1"/>
  <c r="C63" i="1"/>
  <c r="W62" i="1"/>
  <c r="T62" i="1"/>
  <c r="Q62" i="1"/>
  <c r="N62" i="1"/>
  <c r="K62" i="1"/>
  <c r="H62" i="1"/>
  <c r="E62" i="1"/>
  <c r="W61" i="1"/>
  <c r="T61" i="1"/>
  <c r="Q61" i="1"/>
  <c r="N61" i="1"/>
  <c r="K61" i="1"/>
  <c r="H61" i="1"/>
  <c r="E61" i="1"/>
  <c r="W60" i="1"/>
  <c r="T60" i="1"/>
  <c r="Q60" i="1"/>
  <c r="N60" i="1"/>
  <c r="K60" i="1"/>
  <c r="H60" i="1"/>
  <c r="E60" i="1"/>
  <c r="W59" i="1"/>
  <c r="T59" i="1"/>
  <c r="Q59" i="1"/>
  <c r="N59" i="1"/>
  <c r="K59" i="1"/>
  <c r="H59" i="1"/>
  <c r="E59" i="1"/>
  <c r="W58" i="1"/>
  <c r="T58" i="1"/>
  <c r="Q58" i="1"/>
  <c r="N58" i="1"/>
  <c r="K58" i="1"/>
  <c r="H58" i="1"/>
  <c r="E58" i="1"/>
  <c r="W57" i="1"/>
  <c r="T57" i="1"/>
  <c r="Q57" i="1"/>
  <c r="N57" i="1"/>
  <c r="K57" i="1"/>
  <c r="H57" i="1"/>
  <c r="E57" i="1"/>
  <c r="V56" i="1"/>
  <c r="W56" i="1" s="1"/>
  <c r="U56" i="1"/>
  <c r="S56" i="1"/>
  <c r="T56" i="1" s="1"/>
  <c r="R56" i="1"/>
  <c r="P56" i="1"/>
  <c r="Q56" i="1" s="1"/>
  <c r="O56" i="1"/>
  <c r="M56" i="1"/>
  <c r="N56" i="1" s="1"/>
  <c r="L56" i="1"/>
  <c r="J56" i="1"/>
  <c r="K56" i="1" s="1"/>
  <c r="I56" i="1"/>
  <c r="G56" i="1"/>
  <c r="F56" i="1"/>
  <c r="D56" i="1"/>
  <c r="E56" i="1" s="1"/>
  <c r="C56" i="1"/>
  <c r="W55" i="1"/>
  <c r="T55" i="1"/>
  <c r="Q55" i="1"/>
  <c r="N55" i="1"/>
  <c r="K55" i="1"/>
  <c r="H55" i="1"/>
  <c r="E55" i="1"/>
  <c r="W54" i="1"/>
  <c r="T54" i="1"/>
  <c r="Q54" i="1"/>
  <c r="N54" i="1"/>
  <c r="K54" i="1"/>
  <c r="H54" i="1"/>
  <c r="E54" i="1"/>
  <c r="W53" i="1"/>
  <c r="T53" i="1"/>
  <c r="Q53" i="1"/>
  <c r="N53" i="1"/>
  <c r="K53" i="1"/>
  <c r="H53" i="1"/>
  <c r="E53" i="1"/>
  <c r="W52" i="1"/>
  <c r="T52" i="1"/>
  <c r="Q52" i="1"/>
  <c r="N52" i="1"/>
  <c r="K52" i="1"/>
  <c r="H52" i="1"/>
  <c r="E52" i="1"/>
  <c r="W51" i="1"/>
  <c r="T51" i="1"/>
  <c r="Q51" i="1"/>
  <c r="N51" i="1"/>
  <c r="K51" i="1"/>
  <c r="H51" i="1"/>
  <c r="E51" i="1"/>
  <c r="V50" i="1"/>
  <c r="W50" i="1" s="1"/>
  <c r="U50" i="1"/>
  <c r="S50" i="1"/>
  <c r="T50" i="1" s="1"/>
  <c r="R50" i="1"/>
  <c r="P50" i="1"/>
  <c r="Q50" i="1" s="1"/>
  <c r="O50" i="1"/>
  <c r="M50" i="1"/>
  <c r="N50" i="1" s="1"/>
  <c r="L50" i="1"/>
  <c r="J50" i="1"/>
  <c r="K50" i="1" s="1"/>
  <c r="I50" i="1"/>
  <c r="G50" i="1"/>
  <c r="H50" i="1" s="1"/>
  <c r="F50" i="1"/>
  <c r="D50" i="1"/>
  <c r="E50" i="1" s="1"/>
  <c r="C50" i="1"/>
  <c r="W49" i="1"/>
  <c r="T49" i="1"/>
  <c r="Q49" i="1"/>
  <c r="N49" i="1"/>
  <c r="K49" i="1"/>
  <c r="H49" i="1"/>
  <c r="E49" i="1"/>
  <c r="W48" i="1"/>
  <c r="T48" i="1"/>
  <c r="Q48" i="1"/>
  <c r="N48" i="1"/>
  <c r="K48" i="1"/>
  <c r="H48" i="1"/>
  <c r="E48" i="1"/>
  <c r="W47" i="1"/>
  <c r="T47" i="1"/>
  <c r="Q47" i="1"/>
  <c r="N47" i="1"/>
  <c r="K47" i="1"/>
  <c r="H47" i="1"/>
  <c r="E47" i="1"/>
  <c r="V46" i="1"/>
  <c r="W46" i="1" s="1"/>
  <c r="U46" i="1"/>
  <c r="S46" i="1"/>
  <c r="T46" i="1" s="1"/>
  <c r="R46" i="1"/>
  <c r="P46" i="1"/>
  <c r="Q46" i="1" s="1"/>
  <c r="O46" i="1"/>
  <c r="M46" i="1"/>
  <c r="N46" i="1" s="1"/>
  <c r="L46" i="1"/>
  <c r="J46" i="1"/>
  <c r="K46" i="1" s="1"/>
  <c r="I46" i="1"/>
  <c r="G46" i="1"/>
  <c r="H46" i="1" s="1"/>
  <c r="F46" i="1"/>
  <c r="D46" i="1"/>
  <c r="E46" i="1" s="1"/>
  <c r="C46" i="1"/>
  <c r="W45" i="1"/>
  <c r="T45" i="1"/>
  <c r="Q45" i="1"/>
  <c r="N45" i="1"/>
  <c r="K45" i="1"/>
  <c r="H45" i="1"/>
  <c r="E45" i="1"/>
  <c r="W44" i="1"/>
  <c r="T44" i="1"/>
  <c r="Q44" i="1"/>
  <c r="N44" i="1"/>
  <c r="K44" i="1"/>
  <c r="H44" i="1"/>
  <c r="E44" i="1"/>
  <c r="V43" i="1"/>
  <c r="W43" i="1" s="1"/>
  <c r="U43" i="1"/>
  <c r="S43" i="1"/>
  <c r="T43" i="1" s="1"/>
  <c r="R43" i="1"/>
  <c r="P43" i="1"/>
  <c r="Q43" i="1" s="1"/>
  <c r="O43" i="1"/>
  <c r="M43" i="1"/>
  <c r="N43" i="1" s="1"/>
  <c r="L43" i="1"/>
  <c r="J43" i="1"/>
  <c r="K43" i="1" s="1"/>
  <c r="I43" i="1"/>
  <c r="G43" i="1"/>
  <c r="H43" i="1" s="1"/>
  <c r="F43" i="1"/>
  <c r="D43" i="1"/>
  <c r="E43" i="1" s="1"/>
  <c r="C43" i="1"/>
  <c r="W42" i="1"/>
  <c r="T42" i="1"/>
  <c r="Q42" i="1"/>
  <c r="N42" i="1"/>
  <c r="K42" i="1"/>
  <c r="H42" i="1"/>
  <c r="E42" i="1"/>
  <c r="V41" i="1"/>
  <c r="U41" i="1"/>
  <c r="S41" i="1"/>
  <c r="R41" i="1"/>
  <c r="P41" i="1"/>
  <c r="O41" i="1"/>
  <c r="M41" i="1"/>
  <c r="L41" i="1"/>
  <c r="J41" i="1"/>
  <c r="I41" i="1"/>
  <c r="G41" i="1"/>
  <c r="H41" i="1" s="1"/>
  <c r="F41" i="1"/>
  <c r="D41" i="1"/>
  <c r="C41" i="1"/>
  <c r="W40" i="1"/>
  <c r="T40" i="1"/>
  <c r="Q40" i="1"/>
  <c r="N40" i="1"/>
  <c r="K40" i="1"/>
  <c r="H40" i="1"/>
  <c r="E40" i="1"/>
  <c r="W39" i="1"/>
  <c r="T39" i="1"/>
  <c r="Q39" i="1"/>
  <c r="N39" i="1"/>
  <c r="K39" i="1"/>
  <c r="H39" i="1"/>
  <c r="E39" i="1"/>
  <c r="W38" i="1"/>
  <c r="T38" i="1"/>
  <c r="Q38" i="1"/>
  <c r="N38" i="1"/>
  <c r="K38" i="1"/>
  <c r="H38" i="1"/>
  <c r="E38" i="1"/>
  <c r="W37" i="1"/>
  <c r="T37" i="1"/>
  <c r="Q37" i="1"/>
  <c r="N37" i="1"/>
  <c r="K37" i="1"/>
  <c r="H37" i="1"/>
  <c r="E37" i="1"/>
  <c r="W36" i="1"/>
  <c r="T36" i="1"/>
  <c r="Q36" i="1"/>
  <c r="N36" i="1"/>
  <c r="K36" i="1"/>
  <c r="H36" i="1"/>
  <c r="E36" i="1"/>
  <c r="W35" i="1"/>
  <c r="T35" i="1"/>
  <c r="Q35" i="1"/>
  <c r="N35" i="1"/>
  <c r="K35" i="1"/>
  <c r="H35" i="1"/>
  <c r="E35" i="1"/>
  <c r="W34" i="1"/>
  <c r="T34" i="1"/>
  <c r="Q34" i="1"/>
  <c r="N34" i="1"/>
  <c r="K34" i="1"/>
  <c r="H34" i="1"/>
  <c r="E34" i="1"/>
  <c r="W33" i="1"/>
  <c r="T33" i="1"/>
  <c r="Q33" i="1"/>
  <c r="N33" i="1"/>
  <c r="K33" i="1"/>
  <c r="H33" i="1"/>
  <c r="E33" i="1"/>
  <c r="W32" i="1"/>
  <c r="T32" i="1"/>
  <c r="Q32" i="1"/>
  <c r="N32" i="1"/>
  <c r="K32" i="1"/>
  <c r="H32" i="1"/>
  <c r="E32" i="1"/>
  <c r="W31" i="1"/>
  <c r="T31" i="1"/>
  <c r="Q31" i="1"/>
  <c r="N31" i="1"/>
  <c r="K31" i="1"/>
  <c r="H31" i="1"/>
  <c r="E31" i="1"/>
  <c r="W30" i="1"/>
  <c r="T30" i="1"/>
  <c r="Q30" i="1"/>
  <c r="N30" i="1"/>
  <c r="K30" i="1"/>
  <c r="H30" i="1"/>
  <c r="E30" i="1"/>
  <c r="W29" i="1"/>
  <c r="T29" i="1"/>
  <c r="Q29" i="1"/>
  <c r="N29" i="1"/>
  <c r="K29" i="1"/>
  <c r="H29" i="1"/>
  <c r="E29" i="1"/>
  <c r="W28" i="1"/>
  <c r="T28" i="1"/>
  <c r="Q28" i="1"/>
  <c r="N28" i="1"/>
  <c r="K28" i="1"/>
  <c r="H28" i="1"/>
  <c r="E28" i="1"/>
  <c r="W27" i="1"/>
  <c r="T27" i="1"/>
  <c r="Q27" i="1"/>
  <c r="N27" i="1"/>
  <c r="K27" i="1"/>
  <c r="H27" i="1"/>
  <c r="E27" i="1"/>
  <c r="W26" i="1"/>
  <c r="T26" i="1"/>
  <c r="Q26" i="1"/>
  <c r="N26" i="1"/>
  <c r="K26" i="1"/>
  <c r="H26" i="1"/>
  <c r="E26" i="1"/>
  <c r="W25" i="1"/>
  <c r="T25" i="1"/>
  <c r="Q25" i="1"/>
  <c r="N25" i="1"/>
  <c r="K25" i="1"/>
  <c r="H25" i="1"/>
  <c r="E25" i="1"/>
  <c r="W24" i="1"/>
  <c r="T24" i="1"/>
  <c r="Q24" i="1"/>
  <c r="N24" i="1"/>
  <c r="K24" i="1"/>
  <c r="H24" i="1"/>
  <c r="E24" i="1"/>
  <c r="W23" i="1"/>
  <c r="T23" i="1"/>
  <c r="Q23" i="1"/>
  <c r="N23" i="1"/>
  <c r="K23" i="1"/>
  <c r="H23" i="1"/>
  <c r="E23" i="1"/>
  <c r="V22" i="1"/>
  <c r="W22" i="1" s="1"/>
  <c r="U22" i="1"/>
  <c r="S22" i="1"/>
  <c r="R22" i="1"/>
  <c r="P22" i="1"/>
  <c r="Q22" i="1" s="1"/>
  <c r="O22" i="1"/>
  <c r="M22" i="1"/>
  <c r="N22" i="1" s="1"/>
  <c r="L22" i="1"/>
  <c r="J22" i="1"/>
  <c r="K22" i="1" s="1"/>
  <c r="I22" i="1"/>
  <c r="G22" i="1"/>
  <c r="H22" i="1" s="1"/>
  <c r="F22" i="1"/>
  <c r="D22" i="1"/>
  <c r="E22" i="1" s="1"/>
  <c r="C22" i="1"/>
  <c r="T21" i="1"/>
  <c r="Q21" i="1"/>
  <c r="N21" i="1"/>
  <c r="K21" i="1"/>
  <c r="H21" i="1"/>
  <c r="E21" i="1"/>
  <c r="V20" i="1"/>
  <c r="W20" i="1" s="1"/>
  <c r="U20" i="1"/>
  <c r="S20" i="1"/>
  <c r="T20" i="1" s="1"/>
  <c r="R20" i="1"/>
  <c r="P20" i="1"/>
  <c r="Q20" i="1" s="1"/>
  <c r="O20" i="1"/>
  <c r="M20" i="1"/>
  <c r="N20" i="1" s="1"/>
  <c r="L20" i="1"/>
  <c r="J20" i="1"/>
  <c r="K20" i="1" s="1"/>
  <c r="I20" i="1"/>
  <c r="G20" i="1"/>
  <c r="H20" i="1" s="1"/>
  <c r="F20" i="1"/>
  <c r="D20" i="1"/>
  <c r="E20" i="1" s="1"/>
  <c r="C20" i="1"/>
  <c r="W19" i="1"/>
  <c r="T19" i="1"/>
  <c r="Q19" i="1"/>
  <c r="N19" i="1"/>
  <c r="K19" i="1"/>
  <c r="H19" i="1"/>
  <c r="E19" i="1"/>
  <c r="W18" i="1"/>
  <c r="T18" i="1"/>
  <c r="Q18" i="1"/>
  <c r="N18" i="1"/>
  <c r="K18" i="1"/>
  <c r="H18" i="1"/>
  <c r="E18" i="1"/>
  <c r="W17" i="1"/>
  <c r="T17" i="1"/>
  <c r="Q17" i="1"/>
  <c r="N17" i="1"/>
  <c r="K17" i="1"/>
  <c r="H17" i="1"/>
  <c r="E17" i="1"/>
  <c r="V16" i="1"/>
  <c r="W16" i="1" s="1"/>
  <c r="U16" i="1"/>
  <c r="S16" i="1"/>
  <c r="T16" i="1" s="1"/>
  <c r="R16" i="1"/>
  <c r="P16" i="1"/>
  <c r="Q16" i="1" s="1"/>
  <c r="O16" i="1"/>
  <c r="M16" i="1"/>
  <c r="N16" i="1" s="1"/>
  <c r="L16" i="1"/>
  <c r="J16" i="1"/>
  <c r="K16" i="1" s="1"/>
  <c r="I16" i="1"/>
  <c r="G16" i="1"/>
  <c r="H16" i="1" s="1"/>
  <c r="F16" i="1"/>
  <c r="D16" i="1"/>
  <c r="E16" i="1" s="1"/>
  <c r="C16" i="1"/>
  <c r="W15" i="1"/>
  <c r="T15" i="1"/>
  <c r="Q15" i="1"/>
  <c r="N15" i="1"/>
  <c r="K15" i="1"/>
  <c r="H15" i="1"/>
  <c r="E15" i="1"/>
  <c r="W14" i="1"/>
  <c r="T14" i="1"/>
  <c r="Q14" i="1"/>
  <c r="N14" i="1"/>
  <c r="K14" i="1"/>
  <c r="H14" i="1"/>
  <c r="E14" i="1"/>
  <c r="W13" i="1"/>
  <c r="T13" i="1"/>
  <c r="Q13" i="1"/>
  <c r="N13" i="1"/>
  <c r="K13" i="1"/>
  <c r="H13" i="1"/>
  <c r="E13" i="1"/>
  <c r="V12" i="1"/>
  <c r="W12" i="1" s="1"/>
  <c r="U12" i="1"/>
  <c r="S12" i="1"/>
  <c r="T12" i="1" s="1"/>
  <c r="R12" i="1"/>
  <c r="P12" i="1"/>
  <c r="Q12" i="1" s="1"/>
  <c r="O12" i="1"/>
  <c r="M12" i="1"/>
  <c r="N12" i="1" s="1"/>
  <c r="L12" i="1"/>
  <c r="J12" i="1"/>
  <c r="K12" i="1" s="1"/>
  <c r="I12" i="1"/>
  <c r="G12" i="1"/>
  <c r="H12" i="1" s="1"/>
  <c r="F12" i="1"/>
  <c r="D12" i="1"/>
  <c r="E12" i="1" s="1"/>
  <c r="C12" i="1"/>
  <c r="W11" i="1"/>
  <c r="T11" i="1"/>
  <c r="Q11" i="1"/>
  <c r="N11" i="1"/>
  <c r="K11" i="1"/>
  <c r="H11" i="1"/>
  <c r="E11" i="1"/>
  <c r="W10" i="1"/>
  <c r="T10" i="1"/>
  <c r="Q10" i="1"/>
  <c r="N10" i="1"/>
  <c r="K10" i="1"/>
  <c r="H10" i="1"/>
  <c r="E10" i="1"/>
  <c r="W9" i="1"/>
  <c r="T9" i="1"/>
  <c r="Q9" i="1"/>
  <c r="N9" i="1"/>
  <c r="K9" i="1"/>
  <c r="H9" i="1"/>
  <c r="E9" i="1"/>
  <c r="W8" i="1"/>
  <c r="T8" i="1"/>
  <c r="Q8" i="1"/>
  <c r="N8" i="1"/>
  <c r="K8" i="1"/>
  <c r="H8" i="1"/>
  <c r="E8" i="1"/>
  <c r="V7" i="1"/>
  <c r="W7" i="1" s="1"/>
  <c r="U7" i="1"/>
  <c r="S7" i="1"/>
  <c r="T7" i="1" s="1"/>
  <c r="R7" i="1"/>
  <c r="P7" i="1"/>
  <c r="Q7" i="1" s="1"/>
  <c r="O7" i="1"/>
  <c r="M7" i="1"/>
  <c r="N7" i="1" s="1"/>
  <c r="L7" i="1"/>
  <c r="J7" i="1"/>
  <c r="K7" i="1" s="1"/>
  <c r="I7" i="1"/>
  <c r="G7" i="1"/>
  <c r="H7" i="1" s="1"/>
  <c r="F7" i="1"/>
  <c r="D7" i="1"/>
  <c r="E7" i="1" s="1"/>
  <c r="C7" i="1"/>
  <c r="W6" i="1"/>
  <c r="T6" i="1"/>
  <c r="Q6" i="1"/>
  <c r="N6" i="1"/>
  <c r="K6" i="1"/>
  <c r="H6" i="1"/>
  <c r="E6" i="1"/>
  <c r="W5" i="1"/>
  <c r="T5" i="1"/>
  <c r="Q5" i="1"/>
  <c r="N5" i="1"/>
  <c r="K5" i="1"/>
  <c r="H5" i="1"/>
  <c r="E5" i="1"/>
  <c r="W4" i="1"/>
  <c r="T4" i="1"/>
  <c r="Q4" i="1"/>
  <c r="N4" i="1"/>
  <c r="K4" i="1"/>
  <c r="H4" i="1"/>
  <c r="E4" i="1"/>
  <c r="V3" i="1"/>
  <c r="W3" i="1" s="1"/>
  <c r="U3" i="1"/>
  <c r="S3" i="1"/>
  <c r="T3" i="1" s="1"/>
  <c r="R3" i="1"/>
  <c r="P3" i="1"/>
  <c r="Q3" i="1" s="1"/>
  <c r="O3" i="1"/>
  <c r="M3" i="1"/>
  <c r="N3" i="1" s="1"/>
  <c r="L3" i="1"/>
  <c r="J3" i="1"/>
  <c r="K3" i="1" s="1"/>
  <c r="I3" i="1"/>
  <c r="G3" i="1"/>
  <c r="H3" i="1" s="1"/>
  <c r="F3" i="1"/>
  <c r="D3" i="1"/>
  <c r="E3" i="1" s="1"/>
  <c r="C3" i="1"/>
  <c r="H56" i="1" l="1"/>
</calcChain>
</file>

<file path=xl/sharedStrings.xml><?xml version="1.0" encoding="utf-8"?>
<sst xmlns="http://schemas.openxmlformats.org/spreadsheetml/2006/main" count="154" uniqueCount="122">
  <si>
    <t>фасад</t>
  </si>
  <si>
    <t>цвет профиля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</si>
  <si>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</si>
  <si>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</si>
  <si>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</si>
  <si>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</si>
  <si>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</si>
  <si>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</si>
  <si>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</si>
  <si>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м.кв</t>
  </si>
  <si>
    <t>€</t>
  </si>
  <si>
    <t>ср. цена</t>
  </si>
  <si>
    <t>София</t>
  </si>
  <si>
    <t>ПП вишня темная</t>
  </si>
  <si>
    <t>ПП кремона золото</t>
  </si>
  <si>
    <t>ПП кремона светлая</t>
  </si>
  <si>
    <t>Турин-3</t>
  </si>
  <si>
    <t>ПП груша</t>
  </si>
  <si>
    <t>ПП молочный</t>
  </si>
  <si>
    <t xml:space="preserve">ПП ольха </t>
  </si>
  <si>
    <t>ПП орех</t>
  </si>
  <si>
    <t>Турин-1</t>
  </si>
  <si>
    <t>дуб-1000</t>
  </si>
  <si>
    <t>локарно 4974</t>
  </si>
  <si>
    <t>орех-110</t>
  </si>
  <si>
    <t>Женева</t>
  </si>
  <si>
    <t>ПВХ Дуб Луара</t>
  </si>
  <si>
    <t>ПВХ Орех Артемиде</t>
  </si>
  <si>
    <t>ПВХ Слива</t>
  </si>
  <si>
    <t>Канзас</t>
  </si>
  <si>
    <t>ПП Кантристайл</t>
  </si>
  <si>
    <t>Тафель-3</t>
  </si>
  <si>
    <t>ШП Бирма</t>
  </si>
  <si>
    <t>ШП Бирма глянец</t>
  </si>
  <si>
    <t>ШП Графит</t>
  </si>
  <si>
    <t>ШП Графит глянец</t>
  </si>
  <si>
    <t>ШП Зебрано</t>
  </si>
  <si>
    <t>ШП Зебрано глянец</t>
  </si>
  <si>
    <t>ШП Каштан</t>
  </si>
  <si>
    <t>ШП КР Дуб Венге</t>
  </si>
  <si>
    <t>ШП КР Дуб Молочный</t>
  </si>
  <si>
    <t>ШП Макасар</t>
  </si>
  <si>
    <t>ШП Макасар глянец</t>
  </si>
  <si>
    <t>ШП Махонь</t>
  </si>
  <si>
    <t>ШП Орех</t>
  </si>
  <si>
    <t>ШП Орех глянец</t>
  </si>
  <si>
    <t>ШП Сандер глянец</t>
  </si>
  <si>
    <t>ШП Сандер</t>
  </si>
  <si>
    <t>ШП Эбен глянец</t>
  </si>
  <si>
    <t>ШП Эбен</t>
  </si>
  <si>
    <t>Вита</t>
  </si>
  <si>
    <t>ПП кремона</t>
  </si>
  <si>
    <t>Техно-4 Мега</t>
  </si>
  <si>
    <t>ПП Венге</t>
  </si>
  <si>
    <t>ПП Крем</t>
  </si>
  <si>
    <t>Милано КФ</t>
  </si>
  <si>
    <t>КальвадосКОС</t>
  </si>
  <si>
    <t>ОльхаКОС</t>
  </si>
  <si>
    <t>ЯблоняКОС</t>
  </si>
  <si>
    <t>Техно-1</t>
  </si>
  <si>
    <t>ПП Кантри</t>
  </si>
  <si>
    <t>ПП Груша</t>
  </si>
  <si>
    <t>ПП Каштан</t>
  </si>
  <si>
    <t>ПП Молочный</t>
  </si>
  <si>
    <t>Техно-2</t>
  </si>
  <si>
    <t>ПП дубок</t>
  </si>
  <si>
    <t xml:space="preserve">ПП каштан </t>
  </si>
  <si>
    <t>Техно-4</t>
  </si>
  <si>
    <t>ПП Бьянко</t>
  </si>
  <si>
    <t>ПП Дуб</t>
  </si>
  <si>
    <t>ПП Шампань</t>
  </si>
  <si>
    <t>ПП Кремона</t>
  </si>
  <si>
    <t>Техно-5</t>
  </si>
  <si>
    <t xml:space="preserve">ПП Вишня </t>
  </si>
  <si>
    <t>ПП Тик Джакарта</t>
  </si>
  <si>
    <t>ПП Рондо</t>
  </si>
  <si>
    <t>Техно-4 Домино</t>
  </si>
  <si>
    <t>Марсель-3</t>
  </si>
  <si>
    <t>ПП Винтаж</t>
  </si>
  <si>
    <t>ПП Мрамор</t>
  </si>
  <si>
    <t>Милано К</t>
  </si>
  <si>
    <t>Ольха КОС</t>
  </si>
  <si>
    <t>Яблоня золото</t>
  </si>
  <si>
    <t>Марсель-1</t>
  </si>
  <si>
    <t>ПП Вишня</t>
  </si>
  <si>
    <t>ПП Ясень</t>
  </si>
  <si>
    <t>Лук</t>
  </si>
  <si>
    <t>Алюминий</t>
  </si>
  <si>
    <t>Бук</t>
  </si>
  <si>
    <t xml:space="preserve">Орех </t>
  </si>
  <si>
    <t>Ольха</t>
  </si>
  <si>
    <t>Бук Бавария</t>
  </si>
  <si>
    <t>Лук ПВХ</t>
  </si>
  <si>
    <t>ПВХ-Алюминий</t>
  </si>
  <si>
    <t>ПВХ-Крем</t>
  </si>
  <si>
    <t>ПВХ-Ольха</t>
  </si>
  <si>
    <t>ПВХ-Тропик</t>
  </si>
  <si>
    <t>ПВХ-Орех</t>
  </si>
  <si>
    <t>ПВХ-Сирень</t>
  </si>
  <si>
    <t>ПВХ-Тайклен</t>
  </si>
  <si>
    <t>Леон Ф</t>
  </si>
  <si>
    <t>Леон</t>
  </si>
  <si>
    <t xml:space="preserve">Леон </t>
  </si>
  <si>
    <t>Леон Греция</t>
  </si>
  <si>
    <t xml:space="preserve">Милано </t>
  </si>
  <si>
    <t>Дыня</t>
  </si>
  <si>
    <t>Груша</t>
  </si>
  <si>
    <t>Лимож</t>
  </si>
  <si>
    <t>Орех КОС</t>
  </si>
  <si>
    <t>Ясень КОС</t>
  </si>
  <si>
    <t>Венеция Ф</t>
  </si>
  <si>
    <t>Орех луна золото</t>
  </si>
  <si>
    <t>Орех коса золото</t>
  </si>
  <si>
    <t>Венеция</t>
  </si>
  <si>
    <t>Орех патина</t>
  </si>
  <si>
    <t>Фат</t>
  </si>
  <si>
    <t>дуб1000- 113</t>
  </si>
  <si>
    <t>Прага</t>
  </si>
  <si>
    <t>Ноче</t>
  </si>
  <si>
    <t>Анталия</t>
  </si>
  <si>
    <t>Тайклен</t>
  </si>
  <si>
    <t>Сигма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</si>
</sst>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/>
    <xf numFmtId="164" fontId="0" fillId="0" borderId="4" xfId="0" applyNumberFormat="1" applyFont="1" applyBorder="1"/>
    <xf numFmtId="1" fontId="0" fillId="0" borderId="5" xfId="0" applyNumberFormat="1" applyFont="1" applyBorder="1"/>
    <xf numFmtId="1" fontId="1" fillId="0" borderId="6" xfId="0" applyNumberFormat="1" applyFont="1" applyBorder="1"/>
    <xf numFmtId="1" fontId="0" fillId="0" borderId="6" xfId="0" applyNumberFormat="1" applyBorder="1"/>
    <xf numFmtId="1" fontId="0" fillId="0" borderId="6" xfId="0" applyNumberFormat="1" applyFont="1" applyBorder="1"/>
    <xf numFmtId="164" fontId="0" fillId="0" borderId="7" xfId="0" applyNumberFormat="1" applyFont="1" applyBorder="1"/>
    <xf numFmtId="1" fontId="0" fillId="0" borderId="8" xfId="0" applyNumberFormat="1" applyFont="1" applyBorder="1"/>
    <xf numFmtId="1" fontId="1" fillId="0" borderId="9" xfId="0" applyNumberFormat="1" applyFont="1" applyBorder="1"/>
    <xf numFmtId="1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</a:t>
            </a:r>
            <a:r>
              <a:rPr lang="ru-RU" baseline="0"/>
              <a:t> €</a:t>
            </a:r>
            <a:endParaRPr lang="ru-RU"/>
          </a:p>
        </c:rich>
      </c:tx>
      <c:layout>
        <c:manualLayout>
          <c:xMode val="edge"/>
          <c:yMode val="edge"/>
          <c:x val="0.4634210571432838"/>
          <c:y val="2.535656420551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'тенд-ция пр-ж по фасадам'!$C$1:$E$1</c:f>
              <c:strCache>
                <c:ptCount val="1"/>
                <c:pt idx="0">
                  <c:v>апрель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фасадам'!$A$3:$A$41</c:f>
              <c:strCache>
                <c:ptCount val="7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  <c:pt idx="6">
                  <c:v>Вита</c:v>
                </c:pt>
              </c:strCache>
            </c:strRef>
          </c:cat>
          <c:val>
            <c:numRef>
              <c:f>'тенд-ция пр-ж по фасадам'!$D$3:$D$41</c:f>
              <c:numCache>
                <c:formatCode>0</c:formatCode>
                <c:ptCount val="7"/>
                <c:pt idx="0">
                  <c:v>2284.2999999999997</c:v>
                </c:pt>
                <c:pt idx="1">
                  <c:v>9007.6299999999992</c:v>
                </c:pt>
                <c:pt idx="2">
                  <c:v>2694.81</c:v>
                </c:pt>
                <c:pt idx="3">
                  <c:v>2630.43</c:v>
                </c:pt>
                <c:pt idx="4">
                  <c:v>3097.91</c:v>
                </c:pt>
                <c:pt idx="5">
                  <c:v>180.54</c:v>
                </c:pt>
                <c:pt idx="6">
                  <c:v>0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'тенд-ция пр-ж по фасадам'!$F$1:$H$1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фасадам'!$A$3:$A$41</c:f>
              <c:strCache>
                <c:ptCount val="7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  <c:pt idx="6">
                  <c:v>Вита</c:v>
                </c:pt>
              </c:strCache>
            </c:strRef>
          </c:cat>
          <c:val>
            <c:numRef>
              <c:f>'тенд-ция пр-ж по фасадам'!$G$3:$G$41</c:f>
              <c:numCache>
                <c:formatCode>0</c:formatCode>
                <c:ptCount val="7"/>
                <c:pt idx="0">
                  <c:v>16988.66</c:v>
                </c:pt>
                <c:pt idx="1">
                  <c:v>12214.079999999998</c:v>
                </c:pt>
                <c:pt idx="2">
                  <c:v>8789</c:v>
                </c:pt>
                <c:pt idx="3">
                  <c:v>12946.68</c:v>
                </c:pt>
                <c:pt idx="4">
                  <c:v>1964.86</c:v>
                </c:pt>
                <c:pt idx="5">
                  <c:v>236.92000000000002</c:v>
                </c:pt>
                <c:pt idx="6">
                  <c:v>5.34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'тенд-ция пр-ж по фасадам'!$I$1:$K$1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фасадам'!$A$3:$A$41</c:f>
              <c:strCache>
                <c:ptCount val="7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  <c:pt idx="6">
                  <c:v>Вита</c:v>
                </c:pt>
              </c:strCache>
            </c:strRef>
          </c:cat>
          <c:val>
            <c:numRef>
              <c:f>'тенд-ция пр-ж по фасадам'!$J$3:$J$41</c:f>
              <c:numCache>
                <c:formatCode>0</c:formatCode>
                <c:ptCount val="7"/>
                <c:pt idx="0">
                  <c:v>29882.14</c:v>
                </c:pt>
                <c:pt idx="1">
                  <c:v>20991.14</c:v>
                </c:pt>
                <c:pt idx="2">
                  <c:v>6607.02</c:v>
                </c:pt>
                <c:pt idx="3">
                  <c:v>6532.99</c:v>
                </c:pt>
                <c:pt idx="4">
                  <c:v>2370.77</c:v>
                </c:pt>
                <c:pt idx="5">
                  <c:v>111.5</c:v>
                </c:pt>
                <c:pt idx="6">
                  <c:v>0</c:v>
                </c:pt>
              </c:numCache>
            </c:numRef>
          </c:val>
          <c:shape val="cylinder"/>
        </c:ser>
        <c:ser>
          <c:idx val="3"/>
          <c:order val="3"/>
          <c:tx>
            <c:strRef>
              <c:f>'тенд-ция пр-ж по фасадам'!$L$1:$N$1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фасадам'!$A$3:$A$41</c:f>
              <c:strCache>
                <c:ptCount val="7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  <c:pt idx="6">
                  <c:v>Вита</c:v>
                </c:pt>
              </c:strCache>
            </c:strRef>
          </c:cat>
          <c:val>
            <c:numRef>
              <c:f>'тенд-ция пр-ж по фасадам'!$M$3:$M$41</c:f>
              <c:numCache>
                <c:formatCode>0</c:formatCode>
                <c:ptCount val="7"/>
                <c:pt idx="0">
                  <c:v>16203.55</c:v>
                </c:pt>
                <c:pt idx="1">
                  <c:v>30908.71</c:v>
                </c:pt>
                <c:pt idx="2">
                  <c:v>14844.61</c:v>
                </c:pt>
                <c:pt idx="3">
                  <c:v>5588.15</c:v>
                </c:pt>
                <c:pt idx="4">
                  <c:v>14271.04</c:v>
                </c:pt>
                <c:pt idx="5">
                  <c:v>339.1</c:v>
                </c:pt>
                <c:pt idx="6">
                  <c:v>0</c:v>
                </c:pt>
              </c:numCache>
            </c:numRef>
          </c:val>
          <c:shape val="cylinder"/>
        </c:ser>
        <c:ser>
          <c:idx val="4"/>
          <c:order val="4"/>
          <c:tx>
            <c:strRef>
              <c:f>'тенд-ция пр-ж по фасадам'!$O$1:$Q$1</c:f>
              <c:strCache>
                <c:ptCount val="1"/>
                <c:pt idx="0">
                  <c:v>август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фасадам'!$A$3:$A$41</c:f>
              <c:strCache>
                <c:ptCount val="7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  <c:pt idx="6">
                  <c:v>Вита</c:v>
                </c:pt>
              </c:strCache>
            </c:strRef>
          </c:cat>
          <c:val>
            <c:numRef>
              <c:f>'тенд-ция пр-ж по фасадам'!$P$3:$P$41</c:f>
              <c:numCache>
                <c:formatCode>0</c:formatCode>
                <c:ptCount val="7"/>
                <c:pt idx="0">
                  <c:v>30120.35</c:v>
                </c:pt>
                <c:pt idx="1">
                  <c:v>25667.64</c:v>
                </c:pt>
                <c:pt idx="2">
                  <c:v>10460.539999999999</c:v>
                </c:pt>
                <c:pt idx="3">
                  <c:v>10365.33</c:v>
                </c:pt>
                <c:pt idx="4">
                  <c:v>8442.16</c:v>
                </c:pt>
                <c:pt idx="5">
                  <c:v>232.85</c:v>
                </c:pt>
                <c:pt idx="6">
                  <c:v>0</c:v>
                </c:pt>
              </c:numCache>
            </c:numRef>
          </c:val>
          <c:shape val="cylinder"/>
        </c:ser>
        <c:ser>
          <c:idx val="5"/>
          <c:order val="5"/>
          <c:tx>
            <c:strRef>
              <c:f>'тенд-ция пр-ж по фасадам'!$R$1:$T$1</c:f>
              <c:strCache>
                <c:ptCount val="1"/>
                <c:pt idx="0">
                  <c:v>сентябрь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фасадам'!$A$3:$A$41</c:f>
              <c:strCache>
                <c:ptCount val="7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  <c:pt idx="6">
                  <c:v>Вита</c:v>
                </c:pt>
              </c:strCache>
            </c:strRef>
          </c:cat>
          <c:val>
            <c:numRef>
              <c:f>'тенд-ция пр-ж по фасадам'!$S$3:$S$41</c:f>
              <c:numCache>
                <c:formatCode>0</c:formatCode>
                <c:ptCount val="7"/>
                <c:pt idx="0">
                  <c:v>28322.26</c:v>
                </c:pt>
                <c:pt idx="1">
                  <c:v>55778.03</c:v>
                </c:pt>
                <c:pt idx="2">
                  <c:v>14721.59</c:v>
                </c:pt>
                <c:pt idx="3">
                  <c:v>22849.46</c:v>
                </c:pt>
                <c:pt idx="4">
                  <c:v>15729.43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hape val="cylinder"/>
        </c:ser>
        <c:ser>
          <c:idx val="6"/>
          <c:order val="6"/>
          <c:tx>
            <c:strRef>
              <c:f>'тенд-ция пр-ж по фасадам'!$U$1:$W$1</c:f>
              <c:strCache>
                <c:ptCount val="1"/>
                <c:pt idx="0">
                  <c:v>октябрь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фасадам'!$A$3:$A$41</c:f>
              <c:strCache>
                <c:ptCount val="7"/>
                <c:pt idx="0">
                  <c:v>София</c:v>
                </c:pt>
                <c:pt idx="1">
                  <c:v>Турин-3</c:v>
                </c:pt>
                <c:pt idx="2">
                  <c:v>Турин-1</c:v>
                </c:pt>
                <c:pt idx="3">
                  <c:v>Женева</c:v>
                </c:pt>
                <c:pt idx="4">
                  <c:v>Канзас</c:v>
                </c:pt>
                <c:pt idx="5">
                  <c:v>Тафель-3</c:v>
                </c:pt>
                <c:pt idx="6">
                  <c:v>Вита</c:v>
                </c:pt>
              </c:strCache>
            </c:strRef>
          </c:cat>
          <c:val>
            <c:numRef>
              <c:f>'тенд-ция пр-ж по фасадам'!$V$3:$V$42</c:f>
              <c:numCache>
                <c:formatCode>0</c:formatCode>
                <c:ptCount val="7"/>
                <c:pt idx="0">
                  <c:v>53613.18</c:v>
                </c:pt>
                <c:pt idx="1">
                  <c:v>19260.979999999996</c:v>
                </c:pt>
                <c:pt idx="2">
                  <c:v>9632.01</c:v>
                </c:pt>
                <c:pt idx="3">
                  <c:v>10008.919999999998</c:v>
                </c:pt>
                <c:pt idx="4">
                  <c:v>8136.67</c:v>
                </c:pt>
                <c:pt idx="5">
                  <c:v>53.569999999999993</c:v>
                </c:pt>
                <c:pt idx="6">
                  <c:v>0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2392632"/>
        <c:axId val="512391064"/>
        <c:axId val="0"/>
      </c:bar3DChart>
      <c:catAx>
        <c:axId val="51239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91064"/>
        <c:crosses val="autoZero"/>
        <c:auto val="1"/>
        <c:lblAlgn val="ctr"/>
        <c:lblOffset val="100"/>
        <c:noMultiLvlLbl val="0"/>
      </c:catAx>
      <c:valAx>
        <c:axId val="51239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9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Продажи, 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047608632254309E-2"/>
          <c:y val="0.10000885870202075"/>
          <c:w val="0.94948016914552347"/>
          <c:h val="0.6393698098799197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'тенд-ция пр-ж по фасадам'!$C$1:$E$1</c:f>
              <c:strCache>
                <c:ptCount val="1"/>
                <c:pt idx="0">
                  <c:v>апрель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фасадам'!$A$43:$A$125</c:f>
              <c:strCache>
                <c:ptCount val="22"/>
                <c:pt idx="0">
                  <c:v>Техно-4 Мега</c:v>
                </c:pt>
                <c:pt idx="1">
                  <c:v>Милано КФ</c:v>
                </c:pt>
                <c:pt idx="2">
                  <c:v>Техно-1</c:v>
                </c:pt>
                <c:pt idx="3">
                  <c:v>Техно-2</c:v>
                </c:pt>
                <c:pt idx="4">
                  <c:v>Техно-4</c:v>
                </c:pt>
                <c:pt idx="5">
                  <c:v>Техно-5</c:v>
                </c:pt>
                <c:pt idx="6">
                  <c:v>Техно-4 Домино</c:v>
                </c:pt>
                <c:pt idx="7">
                  <c:v>Марсель-3</c:v>
                </c:pt>
                <c:pt idx="8">
                  <c:v>Милано К</c:v>
                </c:pt>
                <c:pt idx="9">
                  <c:v>Марсель-1</c:v>
                </c:pt>
                <c:pt idx="10">
                  <c:v>Лук</c:v>
                </c:pt>
                <c:pt idx="11">
                  <c:v>Лук ПВХ</c:v>
                </c:pt>
                <c:pt idx="12">
                  <c:v>Леон Ф</c:v>
                </c:pt>
                <c:pt idx="13">
                  <c:v>Леон </c:v>
                </c:pt>
                <c:pt idx="14">
                  <c:v>Милано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Венеция</c:v>
                </c:pt>
                <c:pt idx="18">
                  <c:v>Фат</c:v>
                </c:pt>
                <c:pt idx="19">
                  <c:v>Прага</c:v>
                </c:pt>
                <c:pt idx="20">
                  <c:v>Анталия</c:v>
                </c:pt>
                <c:pt idx="21">
                  <c:v>Сигма</c:v>
                </c:pt>
              </c:strCache>
            </c:strRef>
          </c:cat>
          <c:val>
            <c:numRef>
              <c:f>'тенд-ция пр-ж по фасадам'!$D$43:$D$125</c:f>
              <c:numCache>
                <c:formatCode>0</c:formatCode>
                <c:ptCount val="22"/>
                <c:pt idx="0">
                  <c:v>324.01</c:v>
                </c:pt>
                <c:pt idx="1">
                  <c:v>856.17000000000007</c:v>
                </c:pt>
                <c:pt idx="2">
                  <c:v>689.68000000000006</c:v>
                </c:pt>
                <c:pt idx="3">
                  <c:v>970.26</c:v>
                </c:pt>
                <c:pt idx="4">
                  <c:v>476.77999999999992</c:v>
                </c:pt>
                <c:pt idx="5">
                  <c:v>64.010000000000005</c:v>
                </c:pt>
                <c:pt idx="6">
                  <c:v>0</c:v>
                </c:pt>
                <c:pt idx="7">
                  <c:v>1077.29</c:v>
                </c:pt>
                <c:pt idx="8">
                  <c:v>190.1</c:v>
                </c:pt>
                <c:pt idx="9">
                  <c:v>190.51</c:v>
                </c:pt>
                <c:pt idx="10">
                  <c:v>27.520000000000003</c:v>
                </c:pt>
                <c:pt idx="11">
                  <c:v>22.5</c:v>
                </c:pt>
                <c:pt idx="12">
                  <c:v>0</c:v>
                </c:pt>
                <c:pt idx="13">
                  <c:v>97.32</c:v>
                </c:pt>
                <c:pt idx="14">
                  <c:v>0</c:v>
                </c:pt>
                <c:pt idx="15">
                  <c:v>13.55</c:v>
                </c:pt>
                <c:pt idx="16">
                  <c:v>198.77</c:v>
                </c:pt>
                <c:pt idx="17">
                  <c:v>0</c:v>
                </c:pt>
                <c:pt idx="18">
                  <c:v>686.09</c:v>
                </c:pt>
                <c:pt idx="19">
                  <c:v>17.71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hape val="cylinder"/>
        </c:ser>
        <c:ser>
          <c:idx val="1"/>
          <c:order val="1"/>
          <c:tx>
            <c:strRef>
              <c:f>'тенд-ция пр-ж по фасадам'!$F$1:$H$1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фасадам'!$A$43:$A$125</c:f>
              <c:strCache>
                <c:ptCount val="22"/>
                <c:pt idx="0">
                  <c:v>Техно-4 Мега</c:v>
                </c:pt>
                <c:pt idx="1">
                  <c:v>Милано КФ</c:v>
                </c:pt>
                <c:pt idx="2">
                  <c:v>Техно-1</c:v>
                </c:pt>
                <c:pt idx="3">
                  <c:v>Техно-2</c:v>
                </c:pt>
                <c:pt idx="4">
                  <c:v>Техно-4</c:v>
                </c:pt>
                <c:pt idx="5">
                  <c:v>Техно-5</c:v>
                </c:pt>
                <c:pt idx="6">
                  <c:v>Техно-4 Домино</c:v>
                </c:pt>
                <c:pt idx="7">
                  <c:v>Марсель-3</c:v>
                </c:pt>
                <c:pt idx="8">
                  <c:v>Милано К</c:v>
                </c:pt>
                <c:pt idx="9">
                  <c:v>Марсель-1</c:v>
                </c:pt>
                <c:pt idx="10">
                  <c:v>Лук</c:v>
                </c:pt>
                <c:pt idx="11">
                  <c:v>Лук ПВХ</c:v>
                </c:pt>
                <c:pt idx="12">
                  <c:v>Леон Ф</c:v>
                </c:pt>
                <c:pt idx="13">
                  <c:v>Леон </c:v>
                </c:pt>
                <c:pt idx="14">
                  <c:v>Милано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Венеция</c:v>
                </c:pt>
                <c:pt idx="18">
                  <c:v>Фат</c:v>
                </c:pt>
                <c:pt idx="19">
                  <c:v>Прага</c:v>
                </c:pt>
                <c:pt idx="20">
                  <c:v>Анталия</c:v>
                </c:pt>
                <c:pt idx="21">
                  <c:v>Сигма</c:v>
                </c:pt>
              </c:strCache>
            </c:strRef>
          </c:cat>
          <c:val>
            <c:numRef>
              <c:f>'тенд-ция пр-ж по фасадам'!$G$43:$G$125</c:f>
              <c:numCache>
                <c:formatCode>0</c:formatCode>
                <c:ptCount val="22"/>
                <c:pt idx="0">
                  <c:v>1189.1399999999999</c:v>
                </c:pt>
                <c:pt idx="1">
                  <c:v>3322.26</c:v>
                </c:pt>
                <c:pt idx="2">
                  <c:v>7996.5</c:v>
                </c:pt>
                <c:pt idx="3">
                  <c:v>970.33000000000015</c:v>
                </c:pt>
                <c:pt idx="4">
                  <c:v>2006.99</c:v>
                </c:pt>
                <c:pt idx="5">
                  <c:v>16.77</c:v>
                </c:pt>
                <c:pt idx="6">
                  <c:v>0</c:v>
                </c:pt>
                <c:pt idx="7">
                  <c:v>897.91000000000008</c:v>
                </c:pt>
                <c:pt idx="8">
                  <c:v>4.42</c:v>
                </c:pt>
                <c:pt idx="9">
                  <c:v>182.4</c:v>
                </c:pt>
                <c:pt idx="10">
                  <c:v>816.92</c:v>
                </c:pt>
                <c:pt idx="11">
                  <c:v>1527.8400000000001</c:v>
                </c:pt>
                <c:pt idx="12">
                  <c:v>5.09</c:v>
                </c:pt>
                <c:pt idx="13">
                  <c:v>0</c:v>
                </c:pt>
                <c:pt idx="14">
                  <c:v>5.62</c:v>
                </c:pt>
                <c:pt idx="15">
                  <c:v>458.71</c:v>
                </c:pt>
                <c:pt idx="16">
                  <c:v>188.41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6.35</c:v>
                </c:pt>
                <c:pt idx="21">
                  <c:v>0</c:v>
                </c:pt>
              </c:numCache>
            </c:numRef>
          </c:val>
          <c:shape val="cylinder"/>
        </c:ser>
        <c:ser>
          <c:idx val="2"/>
          <c:order val="2"/>
          <c:tx>
            <c:strRef>
              <c:f>'тенд-ция пр-ж по фасадам'!$I$1:$K$1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фасадам'!$A$43:$A$125</c:f>
              <c:strCache>
                <c:ptCount val="22"/>
                <c:pt idx="0">
                  <c:v>Техно-4 Мега</c:v>
                </c:pt>
                <c:pt idx="1">
                  <c:v>Милано КФ</c:v>
                </c:pt>
                <c:pt idx="2">
                  <c:v>Техно-1</c:v>
                </c:pt>
                <c:pt idx="3">
                  <c:v>Техно-2</c:v>
                </c:pt>
                <c:pt idx="4">
                  <c:v>Техно-4</c:v>
                </c:pt>
                <c:pt idx="5">
                  <c:v>Техно-5</c:v>
                </c:pt>
                <c:pt idx="6">
                  <c:v>Техно-4 Домино</c:v>
                </c:pt>
                <c:pt idx="7">
                  <c:v>Марсель-3</c:v>
                </c:pt>
                <c:pt idx="8">
                  <c:v>Милано К</c:v>
                </c:pt>
                <c:pt idx="9">
                  <c:v>Марсель-1</c:v>
                </c:pt>
                <c:pt idx="10">
                  <c:v>Лук</c:v>
                </c:pt>
                <c:pt idx="11">
                  <c:v>Лук ПВХ</c:v>
                </c:pt>
                <c:pt idx="12">
                  <c:v>Леон Ф</c:v>
                </c:pt>
                <c:pt idx="13">
                  <c:v>Леон </c:v>
                </c:pt>
                <c:pt idx="14">
                  <c:v>Милано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Венеция</c:v>
                </c:pt>
                <c:pt idx="18">
                  <c:v>Фат</c:v>
                </c:pt>
                <c:pt idx="19">
                  <c:v>Прага</c:v>
                </c:pt>
                <c:pt idx="20">
                  <c:v>Анталия</c:v>
                </c:pt>
                <c:pt idx="21">
                  <c:v>Сигма</c:v>
                </c:pt>
              </c:strCache>
            </c:strRef>
          </c:cat>
          <c:val>
            <c:numRef>
              <c:f>'тенд-ция пр-ж по фасадам'!$J$43:$J$125</c:f>
              <c:numCache>
                <c:formatCode>0</c:formatCode>
                <c:ptCount val="22"/>
                <c:pt idx="0">
                  <c:v>988.48</c:v>
                </c:pt>
                <c:pt idx="1">
                  <c:v>508.44</c:v>
                </c:pt>
                <c:pt idx="2">
                  <c:v>4778.1400000000003</c:v>
                </c:pt>
                <c:pt idx="3">
                  <c:v>1513.4299999999998</c:v>
                </c:pt>
                <c:pt idx="4">
                  <c:v>1485.4699999999998</c:v>
                </c:pt>
                <c:pt idx="5">
                  <c:v>120.59</c:v>
                </c:pt>
                <c:pt idx="6">
                  <c:v>0</c:v>
                </c:pt>
                <c:pt idx="7">
                  <c:v>1492.31</c:v>
                </c:pt>
                <c:pt idx="8">
                  <c:v>115.39</c:v>
                </c:pt>
                <c:pt idx="9">
                  <c:v>570.71</c:v>
                </c:pt>
                <c:pt idx="10">
                  <c:v>84.470000000000013</c:v>
                </c:pt>
                <c:pt idx="11">
                  <c:v>4461.91</c:v>
                </c:pt>
                <c:pt idx="12">
                  <c:v>0</c:v>
                </c:pt>
                <c:pt idx="13">
                  <c:v>103.45</c:v>
                </c:pt>
                <c:pt idx="14">
                  <c:v>0</c:v>
                </c:pt>
                <c:pt idx="15">
                  <c:v>114.52</c:v>
                </c:pt>
                <c:pt idx="16">
                  <c:v>158.22</c:v>
                </c:pt>
                <c:pt idx="17">
                  <c:v>146.9</c:v>
                </c:pt>
                <c:pt idx="18">
                  <c:v>49.12</c:v>
                </c:pt>
                <c:pt idx="19">
                  <c:v>0</c:v>
                </c:pt>
                <c:pt idx="20">
                  <c:v>172.03</c:v>
                </c:pt>
                <c:pt idx="21">
                  <c:v>76.680000000000007</c:v>
                </c:pt>
              </c:numCache>
            </c:numRef>
          </c:val>
          <c:shape val="cylinder"/>
        </c:ser>
        <c:ser>
          <c:idx val="3"/>
          <c:order val="3"/>
          <c:tx>
            <c:strRef>
              <c:f>'тенд-ция пр-ж по фасадам'!$L$1:$N$1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фасадам'!$A$43:$A$125</c:f>
              <c:strCache>
                <c:ptCount val="22"/>
                <c:pt idx="0">
                  <c:v>Техно-4 Мега</c:v>
                </c:pt>
                <c:pt idx="1">
                  <c:v>Милано КФ</c:v>
                </c:pt>
                <c:pt idx="2">
                  <c:v>Техно-1</c:v>
                </c:pt>
                <c:pt idx="3">
                  <c:v>Техно-2</c:v>
                </c:pt>
                <c:pt idx="4">
                  <c:v>Техно-4</c:v>
                </c:pt>
                <c:pt idx="5">
                  <c:v>Техно-5</c:v>
                </c:pt>
                <c:pt idx="6">
                  <c:v>Техно-4 Домино</c:v>
                </c:pt>
                <c:pt idx="7">
                  <c:v>Марсель-3</c:v>
                </c:pt>
                <c:pt idx="8">
                  <c:v>Милано К</c:v>
                </c:pt>
                <c:pt idx="9">
                  <c:v>Марсель-1</c:v>
                </c:pt>
                <c:pt idx="10">
                  <c:v>Лук</c:v>
                </c:pt>
                <c:pt idx="11">
                  <c:v>Лук ПВХ</c:v>
                </c:pt>
                <c:pt idx="12">
                  <c:v>Леон Ф</c:v>
                </c:pt>
                <c:pt idx="13">
                  <c:v>Леон </c:v>
                </c:pt>
                <c:pt idx="14">
                  <c:v>Милано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Венеция</c:v>
                </c:pt>
                <c:pt idx="18">
                  <c:v>Фат</c:v>
                </c:pt>
                <c:pt idx="19">
                  <c:v>Прага</c:v>
                </c:pt>
                <c:pt idx="20">
                  <c:v>Анталия</c:v>
                </c:pt>
                <c:pt idx="21">
                  <c:v>Сигма</c:v>
                </c:pt>
              </c:strCache>
            </c:strRef>
          </c:cat>
          <c:val>
            <c:numRef>
              <c:f>'тенд-ция пр-ж по фасадам'!$M$43:$M$125</c:f>
              <c:numCache>
                <c:formatCode>0</c:formatCode>
                <c:ptCount val="22"/>
                <c:pt idx="0">
                  <c:v>1304.03</c:v>
                </c:pt>
                <c:pt idx="1">
                  <c:v>2950.52</c:v>
                </c:pt>
                <c:pt idx="2">
                  <c:v>17188.989999999998</c:v>
                </c:pt>
                <c:pt idx="3">
                  <c:v>523.77</c:v>
                </c:pt>
                <c:pt idx="4">
                  <c:v>515.53</c:v>
                </c:pt>
                <c:pt idx="5">
                  <c:v>0</c:v>
                </c:pt>
                <c:pt idx="6">
                  <c:v>0</c:v>
                </c:pt>
                <c:pt idx="7">
                  <c:v>10904.179999999998</c:v>
                </c:pt>
                <c:pt idx="8">
                  <c:v>0</c:v>
                </c:pt>
                <c:pt idx="9">
                  <c:v>457.86</c:v>
                </c:pt>
                <c:pt idx="10">
                  <c:v>17.12</c:v>
                </c:pt>
                <c:pt idx="11">
                  <c:v>3.5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12.45</c:v>
                </c:pt>
                <c:pt idx="17">
                  <c:v>0</c:v>
                </c:pt>
                <c:pt idx="18">
                  <c:v>46.77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hape val="cylinder"/>
        </c:ser>
        <c:ser>
          <c:idx val="4"/>
          <c:order val="4"/>
          <c:tx>
            <c:strRef>
              <c:f>'тенд-ция пр-ж по фасадам'!$O$1:$Q$1</c:f>
              <c:strCache>
                <c:ptCount val="1"/>
                <c:pt idx="0">
                  <c:v>август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фасадам'!$A$43:$A$125</c:f>
              <c:strCache>
                <c:ptCount val="22"/>
                <c:pt idx="0">
                  <c:v>Техно-4 Мега</c:v>
                </c:pt>
                <c:pt idx="1">
                  <c:v>Милано КФ</c:v>
                </c:pt>
                <c:pt idx="2">
                  <c:v>Техно-1</c:v>
                </c:pt>
                <c:pt idx="3">
                  <c:v>Техно-2</c:v>
                </c:pt>
                <c:pt idx="4">
                  <c:v>Техно-4</c:v>
                </c:pt>
                <c:pt idx="5">
                  <c:v>Техно-5</c:v>
                </c:pt>
                <c:pt idx="6">
                  <c:v>Техно-4 Домино</c:v>
                </c:pt>
                <c:pt idx="7">
                  <c:v>Марсель-3</c:v>
                </c:pt>
                <c:pt idx="8">
                  <c:v>Милано К</c:v>
                </c:pt>
                <c:pt idx="9">
                  <c:v>Марсель-1</c:v>
                </c:pt>
                <c:pt idx="10">
                  <c:v>Лук</c:v>
                </c:pt>
                <c:pt idx="11">
                  <c:v>Лук ПВХ</c:v>
                </c:pt>
                <c:pt idx="12">
                  <c:v>Леон Ф</c:v>
                </c:pt>
                <c:pt idx="13">
                  <c:v>Леон </c:v>
                </c:pt>
                <c:pt idx="14">
                  <c:v>Милано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Венеция</c:v>
                </c:pt>
                <c:pt idx="18">
                  <c:v>Фат</c:v>
                </c:pt>
                <c:pt idx="19">
                  <c:v>Прага</c:v>
                </c:pt>
                <c:pt idx="20">
                  <c:v>Анталия</c:v>
                </c:pt>
                <c:pt idx="21">
                  <c:v>Сигма</c:v>
                </c:pt>
              </c:strCache>
            </c:strRef>
          </c:cat>
          <c:val>
            <c:numRef>
              <c:f>'тенд-ция пр-ж по фасадам'!$P$43:$P$125</c:f>
              <c:numCache>
                <c:formatCode>0</c:formatCode>
                <c:ptCount val="22"/>
                <c:pt idx="0">
                  <c:v>996.75</c:v>
                </c:pt>
                <c:pt idx="1">
                  <c:v>11.99</c:v>
                </c:pt>
                <c:pt idx="2">
                  <c:v>7950.75</c:v>
                </c:pt>
                <c:pt idx="3">
                  <c:v>2968.79</c:v>
                </c:pt>
                <c:pt idx="4">
                  <c:v>1134.24</c:v>
                </c:pt>
                <c:pt idx="5">
                  <c:v>0</c:v>
                </c:pt>
                <c:pt idx="6">
                  <c:v>0</c:v>
                </c:pt>
                <c:pt idx="7">
                  <c:v>3709.05</c:v>
                </c:pt>
                <c:pt idx="8">
                  <c:v>121.74000000000001</c:v>
                </c:pt>
                <c:pt idx="9">
                  <c:v>2586.3999999999996</c:v>
                </c:pt>
                <c:pt idx="10">
                  <c:v>19.860000000000003</c:v>
                </c:pt>
                <c:pt idx="11">
                  <c:v>76.22</c:v>
                </c:pt>
                <c:pt idx="12">
                  <c:v>0</c:v>
                </c:pt>
                <c:pt idx="13">
                  <c:v>51.73</c:v>
                </c:pt>
                <c:pt idx="14">
                  <c:v>0</c:v>
                </c:pt>
                <c:pt idx="15">
                  <c:v>363.77000000000004</c:v>
                </c:pt>
                <c:pt idx="16">
                  <c:v>111.86000000000001</c:v>
                </c:pt>
                <c:pt idx="17">
                  <c:v>0</c:v>
                </c:pt>
                <c:pt idx="18">
                  <c:v>0</c:v>
                </c:pt>
                <c:pt idx="19">
                  <c:v>526.38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hape val="cylinder"/>
        </c:ser>
        <c:ser>
          <c:idx val="5"/>
          <c:order val="5"/>
          <c:tx>
            <c:strRef>
              <c:f>'тенд-ция пр-ж по фасадам'!$R$1:$T$1</c:f>
              <c:strCache>
                <c:ptCount val="1"/>
                <c:pt idx="0">
                  <c:v>сентябрь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фасадам'!$A$43:$A$125</c:f>
              <c:strCache>
                <c:ptCount val="22"/>
                <c:pt idx="0">
                  <c:v>Техно-4 Мега</c:v>
                </c:pt>
                <c:pt idx="1">
                  <c:v>Милано КФ</c:v>
                </c:pt>
                <c:pt idx="2">
                  <c:v>Техно-1</c:v>
                </c:pt>
                <c:pt idx="3">
                  <c:v>Техно-2</c:v>
                </c:pt>
                <c:pt idx="4">
                  <c:v>Техно-4</c:v>
                </c:pt>
                <c:pt idx="5">
                  <c:v>Техно-5</c:v>
                </c:pt>
                <c:pt idx="6">
                  <c:v>Техно-4 Домино</c:v>
                </c:pt>
                <c:pt idx="7">
                  <c:v>Марсель-3</c:v>
                </c:pt>
                <c:pt idx="8">
                  <c:v>Милано К</c:v>
                </c:pt>
                <c:pt idx="9">
                  <c:v>Марсель-1</c:v>
                </c:pt>
                <c:pt idx="10">
                  <c:v>Лук</c:v>
                </c:pt>
                <c:pt idx="11">
                  <c:v>Лук ПВХ</c:v>
                </c:pt>
                <c:pt idx="12">
                  <c:v>Леон Ф</c:v>
                </c:pt>
                <c:pt idx="13">
                  <c:v>Леон </c:v>
                </c:pt>
                <c:pt idx="14">
                  <c:v>Милано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Венеция</c:v>
                </c:pt>
                <c:pt idx="18">
                  <c:v>Фат</c:v>
                </c:pt>
                <c:pt idx="19">
                  <c:v>Прага</c:v>
                </c:pt>
                <c:pt idx="20">
                  <c:v>Анталия</c:v>
                </c:pt>
                <c:pt idx="21">
                  <c:v>Сигма</c:v>
                </c:pt>
              </c:strCache>
            </c:strRef>
          </c:cat>
          <c:val>
            <c:numRef>
              <c:f>'тенд-ция пр-ж по фасадам'!$S$43:$S$125</c:f>
              <c:numCache>
                <c:formatCode>0</c:formatCode>
                <c:ptCount val="22"/>
                <c:pt idx="0">
                  <c:v>1694.8000000000002</c:v>
                </c:pt>
                <c:pt idx="1">
                  <c:v>3186.0600000000004</c:v>
                </c:pt>
                <c:pt idx="2">
                  <c:v>12961.839999999998</c:v>
                </c:pt>
                <c:pt idx="3">
                  <c:v>5079.17</c:v>
                </c:pt>
                <c:pt idx="4">
                  <c:v>2000.4899999999998</c:v>
                </c:pt>
                <c:pt idx="5">
                  <c:v>32.630000000000003</c:v>
                </c:pt>
                <c:pt idx="6">
                  <c:v>0</c:v>
                </c:pt>
                <c:pt idx="7">
                  <c:v>1853.79</c:v>
                </c:pt>
                <c:pt idx="8">
                  <c:v>135.46</c:v>
                </c:pt>
                <c:pt idx="9">
                  <c:v>685.67000000000007</c:v>
                </c:pt>
                <c:pt idx="10">
                  <c:v>6000.0499999999993</c:v>
                </c:pt>
                <c:pt idx="11">
                  <c:v>1979.6</c:v>
                </c:pt>
                <c:pt idx="12">
                  <c:v>0</c:v>
                </c:pt>
                <c:pt idx="13">
                  <c:v>24.75</c:v>
                </c:pt>
                <c:pt idx="14">
                  <c:v>12.68</c:v>
                </c:pt>
                <c:pt idx="15">
                  <c:v>564.13</c:v>
                </c:pt>
                <c:pt idx="16">
                  <c:v>0</c:v>
                </c:pt>
                <c:pt idx="17">
                  <c:v>0</c:v>
                </c:pt>
                <c:pt idx="18">
                  <c:v>752.36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hape val="cylinder"/>
        </c:ser>
        <c:ser>
          <c:idx val="6"/>
          <c:order val="6"/>
          <c:tx>
            <c:strRef>
              <c:f>'тенд-ция пр-ж по фасадам'!$U$1:$W$1</c:f>
              <c:strCache>
                <c:ptCount val="1"/>
                <c:pt idx="0">
                  <c:v>октябрь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'тенд-ция пр-ж по фасадам'!$A$43:$A$125</c:f>
              <c:strCache>
                <c:ptCount val="22"/>
                <c:pt idx="0">
                  <c:v>Техно-4 Мега</c:v>
                </c:pt>
                <c:pt idx="1">
                  <c:v>Милано КФ</c:v>
                </c:pt>
                <c:pt idx="2">
                  <c:v>Техно-1</c:v>
                </c:pt>
                <c:pt idx="3">
                  <c:v>Техно-2</c:v>
                </c:pt>
                <c:pt idx="4">
                  <c:v>Техно-4</c:v>
                </c:pt>
                <c:pt idx="5">
                  <c:v>Техно-5</c:v>
                </c:pt>
                <c:pt idx="6">
                  <c:v>Техно-4 Домино</c:v>
                </c:pt>
                <c:pt idx="7">
                  <c:v>Марсель-3</c:v>
                </c:pt>
                <c:pt idx="8">
                  <c:v>Милано К</c:v>
                </c:pt>
                <c:pt idx="9">
                  <c:v>Марсель-1</c:v>
                </c:pt>
                <c:pt idx="10">
                  <c:v>Лук</c:v>
                </c:pt>
                <c:pt idx="11">
                  <c:v>Лук ПВХ</c:v>
                </c:pt>
                <c:pt idx="12">
                  <c:v>Леон Ф</c:v>
                </c:pt>
                <c:pt idx="13">
                  <c:v>Леон </c:v>
                </c:pt>
                <c:pt idx="14">
                  <c:v>Милано </c:v>
                </c:pt>
                <c:pt idx="15">
                  <c:v>Лимож</c:v>
                </c:pt>
                <c:pt idx="16">
                  <c:v>Венеция Ф</c:v>
                </c:pt>
                <c:pt idx="17">
                  <c:v>Венеция</c:v>
                </c:pt>
                <c:pt idx="18">
                  <c:v>Фат</c:v>
                </c:pt>
                <c:pt idx="19">
                  <c:v>Прага</c:v>
                </c:pt>
                <c:pt idx="20">
                  <c:v>Анталия</c:v>
                </c:pt>
                <c:pt idx="21">
                  <c:v>Сигма</c:v>
                </c:pt>
              </c:strCache>
            </c:strRef>
          </c:cat>
          <c:val>
            <c:numRef>
              <c:f>'тенд-ция пр-ж по фасадам'!$V$43:$V$125</c:f>
              <c:numCache>
                <c:formatCode>0</c:formatCode>
                <c:ptCount val="22"/>
                <c:pt idx="0">
                  <c:v>5165.46</c:v>
                </c:pt>
                <c:pt idx="1">
                  <c:v>2205.71</c:v>
                </c:pt>
                <c:pt idx="2">
                  <c:v>1867.6499999999999</c:v>
                </c:pt>
                <c:pt idx="3">
                  <c:v>456.91999999999996</c:v>
                </c:pt>
                <c:pt idx="4">
                  <c:v>1005.2099999999999</c:v>
                </c:pt>
                <c:pt idx="5">
                  <c:v>211.69</c:v>
                </c:pt>
                <c:pt idx="6">
                  <c:v>1738.89</c:v>
                </c:pt>
                <c:pt idx="7">
                  <c:v>1046.73</c:v>
                </c:pt>
                <c:pt idx="8">
                  <c:v>311.85000000000002</c:v>
                </c:pt>
                <c:pt idx="9">
                  <c:v>182.46</c:v>
                </c:pt>
                <c:pt idx="10">
                  <c:v>92.68</c:v>
                </c:pt>
                <c:pt idx="11">
                  <c:v>107.66999999999999</c:v>
                </c:pt>
                <c:pt idx="12">
                  <c:v>174.93</c:v>
                </c:pt>
                <c:pt idx="13">
                  <c:v>0</c:v>
                </c:pt>
                <c:pt idx="14">
                  <c:v>58.56</c:v>
                </c:pt>
                <c:pt idx="15">
                  <c:v>11.82</c:v>
                </c:pt>
                <c:pt idx="16">
                  <c:v>5.91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hape val="cylinder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2393024"/>
        <c:axId val="512386360"/>
        <c:axId val="0"/>
      </c:bar3DChart>
      <c:catAx>
        <c:axId val="5123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86360"/>
        <c:crosses val="autoZero"/>
        <c:auto val="1"/>
        <c:lblAlgn val="ctr"/>
        <c:lblOffset val="100"/>
        <c:noMultiLvlLbl val="0"/>
      </c:catAx>
      <c:valAx>
        <c:axId val="5123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23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126</xdr:row>
      <xdr:rowOff>138110</xdr:rowOff>
    </xdr:from>
    <xdr:to>
      <xdr:col>18</xdr:col>
      <xdr:colOff>238125</xdr:colOff>
      <xdr:row>144</xdr:row>
      <xdr:rowOff>19049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144</xdr:row>
      <xdr:rowOff>166686</xdr:rowOff>
    </xdr:from>
    <xdr:to>
      <xdr:col>18</xdr:col>
      <xdr:colOff>209550</xdr:colOff>
      <xdr:row>168</xdr:row>
      <xdr:rowOff>133350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\&#1052;&#1072;&#1088;&#1094;&#1091;&#1083;&#1077;&#1074;&#1080;&#1095;%20&#1045;&#1082;&#1072;&#1090;&#1077;&#1088;&#1080;&#1085;&#1072;\&#1056;&#1040;&#1041;&#1054;&#1063;&#1040;&#1071;\&#1089;&#1090;&#1072;&#1090;&#1090;&#1080;&#1089;&#1090;&#1080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нд-ция пр-ж по фасадам"/>
      <sheetName val="тенденция продаж по цветам"/>
      <sheetName val="срвзвешенная цена "/>
    </sheetNames>
    <sheetDataSet>
      <sheetData sheetId="0">
        <row r="1">
          <cell r="C1" t="str">
            <v>апрель</v>
          </cell>
          <cell r="F1" t="str">
            <v>май</v>
          </cell>
          <cell r="I1" t="str">
            <v>июнь</v>
          </cell>
          <cell r="L1" t="str">
            <v>июль</v>
          </cell>
          <cell r="O1" t="str">
            <v>август</v>
          </cell>
          <cell r="R1" t="str">
            <v>сентябрь</v>
          </cell>
          <cell r="U1" t="str">
            <v>октябрь</v>
          </cell>
        </row>
        <row r="3">
          <cell r="A3" t="str">
            <v>София</v>
          </cell>
          <cell r="D3">
            <v>2284.2999999999997</v>
          </cell>
          <cell r="G3">
            <v>16988.66</v>
          </cell>
          <cell r="J3">
            <v>29882.14</v>
          </cell>
          <cell r="M3">
            <v>16203.55</v>
          </cell>
          <cell r="P3">
            <v>30120.35</v>
          </cell>
          <cell r="S3">
            <v>28322.26</v>
          </cell>
          <cell r="V3">
            <v>53613.18</v>
          </cell>
        </row>
        <row r="4">
          <cell r="D4">
            <v>1026.8699999999999</v>
          </cell>
          <cell r="G4">
            <v>3979.29</v>
          </cell>
          <cell r="J4">
            <v>7259.87</v>
          </cell>
          <cell r="M4">
            <v>3742.4</v>
          </cell>
          <cell r="P4">
            <v>5740.81</v>
          </cell>
          <cell r="S4">
            <v>6191.34</v>
          </cell>
          <cell r="V4">
            <v>5119.1400000000003</v>
          </cell>
        </row>
        <row r="5">
          <cell r="D5">
            <v>885.74</v>
          </cell>
          <cell r="G5">
            <v>9622.67</v>
          </cell>
          <cell r="J5">
            <v>21484.959999999999</v>
          </cell>
          <cell r="M5">
            <v>9203.69</v>
          </cell>
          <cell r="P5">
            <v>21806.92</v>
          </cell>
          <cell r="S5">
            <v>14402.55</v>
          </cell>
          <cell r="V5">
            <v>39882.92</v>
          </cell>
        </row>
        <row r="6">
          <cell r="D6">
            <v>371.69</v>
          </cell>
          <cell r="G6">
            <v>3386.7</v>
          </cell>
          <cell r="J6">
            <v>1137.31</v>
          </cell>
          <cell r="M6">
            <v>3257.46</v>
          </cell>
          <cell r="P6">
            <v>2572.62</v>
          </cell>
          <cell r="S6">
            <v>7728.37</v>
          </cell>
          <cell r="V6">
            <v>8611.1200000000008</v>
          </cell>
        </row>
        <row r="7">
          <cell r="A7" t="str">
            <v>Турин-3</v>
          </cell>
          <cell r="D7">
            <v>9007.6299999999992</v>
          </cell>
          <cell r="G7">
            <v>12214.079999999998</v>
          </cell>
          <cell r="J7">
            <v>20991.14</v>
          </cell>
          <cell r="M7">
            <v>30908.71</v>
          </cell>
          <cell r="P7">
            <v>25667.64</v>
          </cell>
          <cell r="S7">
            <v>55778.03</v>
          </cell>
          <cell r="V7">
            <v>19260.979999999996</v>
          </cell>
        </row>
        <row r="8">
          <cell r="D8">
            <v>1001.42</v>
          </cell>
          <cell r="G8">
            <v>2221.9499999999998</v>
          </cell>
          <cell r="J8">
            <v>1918.16</v>
          </cell>
          <cell r="M8">
            <v>1432.62</v>
          </cell>
          <cell r="P8">
            <v>2954.64</v>
          </cell>
          <cell r="S8">
            <v>8853.48</v>
          </cell>
          <cell r="V8">
            <v>5020.8999999999996</v>
          </cell>
        </row>
        <row r="9">
          <cell r="D9">
            <v>3900.57</v>
          </cell>
          <cell r="G9">
            <v>3815.1</v>
          </cell>
          <cell r="J9">
            <v>2400.77</v>
          </cell>
          <cell r="M9">
            <v>14527.3</v>
          </cell>
          <cell r="P9">
            <v>10321.129999999999</v>
          </cell>
          <cell r="S9">
            <v>18598.64</v>
          </cell>
          <cell r="V9">
            <v>4610.13</v>
          </cell>
        </row>
        <row r="10">
          <cell r="D10">
            <v>1058.1199999999999</v>
          </cell>
          <cell r="G10">
            <v>895.34</v>
          </cell>
          <cell r="J10">
            <v>900.64</v>
          </cell>
          <cell r="M10">
            <v>319.52</v>
          </cell>
          <cell r="P10">
            <v>1628.61</v>
          </cell>
          <cell r="S10">
            <v>6169.56</v>
          </cell>
          <cell r="V10">
            <v>437.96</v>
          </cell>
        </row>
        <row r="11">
          <cell r="D11">
            <v>3047.52</v>
          </cell>
          <cell r="G11">
            <v>5281.69</v>
          </cell>
          <cell r="J11">
            <v>15771.57</v>
          </cell>
          <cell r="M11">
            <v>14629.27</v>
          </cell>
          <cell r="P11">
            <v>10763.26</v>
          </cell>
          <cell r="S11">
            <v>22156.35</v>
          </cell>
          <cell r="V11">
            <v>9191.99</v>
          </cell>
        </row>
        <row r="12">
          <cell r="A12" t="str">
            <v>Турин-1</v>
          </cell>
          <cell r="D12">
            <v>2694.81</v>
          </cell>
          <cell r="G12">
            <v>8789</v>
          </cell>
          <cell r="J12">
            <v>6607.02</v>
          </cell>
          <cell r="M12">
            <v>14844.61</v>
          </cell>
          <cell r="P12">
            <v>10460.539999999999</v>
          </cell>
          <cell r="S12">
            <v>14721.59</v>
          </cell>
          <cell r="V12">
            <v>9632.01</v>
          </cell>
        </row>
        <row r="13">
          <cell r="D13">
            <v>833.89</v>
          </cell>
          <cell r="G13">
            <v>381.62</v>
          </cell>
          <cell r="J13">
            <v>429.55</v>
          </cell>
          <cell r="M13">
            <v>3864.96</v>
          </cell>
          <cell r="P13">
            <v>1832.11</v>
          </cell>
          <cell r="S13">
            <v>2393.0100000000002</v>
          </cell>
          <cell r="V13">
            <v>808.12</v>
          </cell>
        </row>
        <row r="14">
          <cell r="D14">
            <v>545.13</v>
          </cell>
          <cell r="G14">
            <v>3177.39</v>
          </cell>
          <cell r="J14">
            <v>4603.57</v>
          </cell>
          <cell r="M14">
            <v>3749.69</v>
          </cell>
          <cell r="P14">
            <v>1757.45</v>
          </cell>
          <cell r="S14">
            <v>1270.44</v>
          </cell>
          <cell r="V14">
            <v>6284.96</v>
          </cell>
        </row>
        <row r="15">
          <cell r="D15">
            <v>1315.79</v>
          </cell>
          <cell r="G15">
            <v>5229.99</v>
          </cell>
          <cell r="J15">
            <v>1573.9</v>
          </cell>
          <cell r="M15">
            <v>7229.96</v>
          </cell>
          <cell r="P15">
            <v>6870.98</v>
          </cell>
          <cell r="S15">
            <v>11058.14</v>
          </cell>
          <cell r="V15">
            <v>2538.9299999999998</v>
          </cell>
        </row>
        <row r="16">
          <cell r="A16" t="str">
            <v>Женева</v>
          </cell>
          <cell r="D16">
            <v>2630.43</v>
          </cell>
          <cell r="G16">
            <v>12946.68</v>
          </cell>
          <cell r="J16">
            <v>6532.99</v>
          </cell>
          <cell r="M16">
            <v>5588.15</v>
          </cell>
          <cell r="P16">
            <v>10365.33</v>
          </cell>
          <cell r="S16">
            <v>22849.46</v>
          </cell>
          <cell r="V16">
            <v>10008.919999999998</v>
          </cell>
        </row>
        <row r="17">
          <cell r="D17">
            <v>782.28</v>
          </cell>
          <cell r="G17">
            <v>6848.35</v>
          </cell>
          <cell r="J17">
            <v>3710.71</v>
          </cell>
          <cell r="M17">
            <v>2667.39</v>
          </cell>
          <cell r="P17">
            <v>2045.69</v>
          </cell>
          <cell r="S17">
            <v>6869.92</v>
          </cell>
          <cell r="V17">
            <v>2725.47</v>
          </cell>
        </row>
        <row r="18">
          <cell r="D18">
            <v>589.29999999999995</v>
          </cell>
          <cell r="G18">
            <v>3399.37</v>
          </cell>
          <cell r="J18">
            <v>2059.61</v>
          </cell>
          <cell r="M18">
            <v>523.44000000000005</v>
          </cell>
          <cell r="P18">
            <v>4568.71</v>
          </cell>
          <cell r="S18">
            <v>11112.25</v>
          </cell>
          <cell r="V18">
            <v>4263.1499999999996</v>
          </cell>
        </row>
        <row r="19">
          <cell r="D19">
            <v>1258.8499999999999</v>
          </cell>
          <cell r="G19">
            <v>2698.96</v>
          </cell>
          <cell r="J19">
            <v>762.67</v>
          </cell>
          <cell r="M19">
            <v>2397.3200000000002</v>
          </cell>
          <cell r="P19">
            <v>3750.93</v>
          </cell>
          <cell r="S19">
            <v>4867.29</v>
          </cell>
          <cell r="V19">
            <v>3020.3</v>
          </cell>
        </row>
        <row r="20">
          <cell r="A20" t="str">
            <v>Канзас</v>
          </cell>
          <cell r="D20">
            <v>3097.91</v>
          </cell>
          <cell r="G20">
            <v>1964.86</v>
          </cell>
          <cell r="J20">
            <v>2370.77</v>
          </cell>
          <cell r="M20">
            <v>14271.04</v>
          </cell>
          <cell r="P20">
            <v>8442.16</v>
          </cell>
          <cell r="S20">
            <v>15729.43</v>
          </cell>
          <cell r="V20">
            <v>8136.67</v>
          </cell>
        </row>
        <row r="21">
          <cell r="D21">
            <v>3097.91</v>
          </cell>
          <cell r="G21">
            <v>1964.86</v>
          </cell>
          <cell r="J21">
            <v>2370.77</v>
          </cell>
          <cell r="M21">
            <v>14271.04</v>
          </cell>
          <cell r="P21">
            <v>8442.16</v>
          </cell>
          <cell r="S21">
            <v>15729.43</v>
          </cell>
          <cell r="V21">
            <v>8136.67</v>
          </cell>
        </row>
        <row r="22">
          <cell r="A22" t="str">
            <v>Тафель-3</v>
          </cell>
          <cell r="D22">
            <v>180.54</v>
          </cell>
          <cell r="G22">
            <v>236.92000000000002</v>
          </cell>
          <cell r="J22">
            <v>111.5</v>
          </cell>
          <cell r="M22">
            <v>339.1</v>
          </cell>
          <cell r="P22">
            <v>232.85</v>
          </cell>
          <cell r="S22">
            <v>0</v>
          </cell>
          <cell r="V22">
            <v>53.569999999999993</v>
          </cell>
        </row>
        <row r="23">
          <cell r="V23">
            <v>4.87</v>
          </cell>
        </row>
        <row r="24">
          <cell r="G24">
            <v>14.02</v>
          </cell>
        </row>
        <row r="25">
          <cell r="V25">
            <v>4.87</v>
          </cell>
        </row>
        <row r="26">
          <cell r="D26">
            <v>44.51</v>
          </cell>
          <cell r="G26">
            <v>21.09</v>
          </cell>
        </row>
        <row r="27">
          <cell r="D27">
            <v>15.2</v>
          </cell>
          <cell r="J27">
            <v>111.5</v>
          </cell>
          <cell r="V27">
            <v>4.87</v>
          </cell>
        </row>
        <row r="28">
          <cell r="G28">
            <v>45.26</v>
          </cell>
        </row>
        <row r="29">
          <cell r="D29">
            <v>15.2</v>
          </cell>
          <cell r="V29">
            <v>4.87</v>
          </cell>
        </row>
        <row r="30">
          <cell r="D30">
            <v>30.56</v>
          </cell>
          <cell r="G30">
            <v>31.08</v>
          </cell>
          <cell r="P30">
            <v>232.85</v>
          </cell>
          <cell r="V30">
            <v>4.87</v>
          </cell>
        </row>
        <row r="31">
          <cell r="D31">
            <v>30.56</v>
          </cell>
          <cell r="G31">
            <v>31.08</v>
          </cell>
          <cell r="V31">
            <v>4.87</v>
          </cell>
        </row>
        <row r="32">
          <cell r="V32">
            <v>4.87</v>
          </cell>
        </row>
        <row r="33">
          <cell r="G33">
            <v>45.26</v>
          </cell>
          <cell r="M33">
            <v>339.1</v>
          </cell>
        </row>
        <row r="34">
          <cell r="V34">
            <v>4.87</v>
          </cell>
        </row>
        <row r="35">
          <cell r="V35">
            <v>4.87</v>
          </cell>
        </row>
        <row r="36">
          <cell r="G36">
            <v>14.02</v>
          </cell>
        </row>
        <row r="37">
          <cell r="G37">
            <v>14.02</v>
          </cell>
        </row>
        <row r="38">
          <cell r="V38">
            <v>4.87</v>
          </cell>
        </row>
        <row r="39">
          <cell r="D39">
            <v>44.51</v>
          </cell>
          <cell r="G39">
            <v>21.09</v>
          </cell>
        </row>
        <row r="40">
          <cell r="V40">
            <v>4.87</v>
          </cell>
        </row>
        <row r="41">
          <cell r="A41" t="str">
            <v>Вита</v>
          </cell>
          <cell r="D41">
            <v>0</v>
          </cell>
          <cell r="G41">
            <v>5.34</v>
          </cell>
          <cell r="J41">
            <v>0</v>
          </cell>
          <cell r="M41">
            <v>0</v>
          </cell>
          <cell r="P41">
            <v>0</v>
          </cell>
          <cell r="S41">
            <v>0</v>
          </cell>
          <cell r="V41">
            <v>0</v>
          </cell>
        </row>
        <row r="43">
          <cell r="A43" t="str">
            <v>Техно-4 Мега</v>
          </cell>
          <cell r="D43">
            <v>324.01</v>
          </cell>
          <cell r="G43">
            <v>1189.1399999999999</v>
          </cell>
          <cell r="J43">
            <v>988.48</v>
          </cell>
          <cell r="M43">
            <v>1304.03</v>
          </cell>
          <cell r="P43">
            <v>996.75</v>
          </cell>
          <cell r="S43">
            <v>1694.8000000000002</v>
          </cell>
          <cell r="V43">
            <v>5165.46</v>
          </cell>
        </row>
        <row r="44">
          <cell r="D44">
            <v>238.05</v>
          </cell>
          <cell r="G44">
            <v>836.04</v>
          </cell>
          <cell r="J44">
            <v>470.42</v>
          </cell>
          <cell r="M44">
            <v>275.06</v>
          </cell>
          <cell r="P44">
            <v>508.99</v>
          </cell>
          <cell r="S44">
            <v>1197.67</v>
          </cell>
          <cell r="V44">
            <v>3351.83</v>
          </cell>
        </row>
        <row r="45">
          <cell r="D45">
            <v>85.96</v>
          </cell>
          <cell r="G45">
            <v>353.1</v>
          </cell>
          <cell r="J45">
            <v>518.05999999999995</v>
          </cell>
          <cell r="M45">
            <v>1028.97</v>
          </cell>
          <cell r="P45">
            <v>487.76</v>
          </cell>
          <cell r="S45">
            <v>497.13</v>
          </cell>
          <cell r="V45">
            <v>1813.63</v>
          </cell>
        </row>
        <row r="46">
          <cell r="A46" t="str">
            <v>Милано КФ</v>
          </cell>
          <cell r="D46">
            <v>856.17000000000007</v>
          </cell>
          <cell r="G46">
            <v>3322.26</v>
          </cell>
          <cell r="J46">
            <v>508.44</v>
          </cell>
          <cell r="M46">
            <v>2950.52</v>
          </cell>
          <cell r="P46">
            <v>11.99</v>
          </cell>
          <cell r="S46">
            <v>3186.0600000000004</v>
          </cell>
          <cell r="V46">
            <v>2205.71</v>
          </cell>
        </row>
        <row r="47">
          <cell r="D47">
            <v>105.73</v>
          </cell>
          <cell r="S47">
            <v>175.24</v>
          </cell>
          <cell r="V47">
            <v>79.2</v>
          </cell>
        </row>
        <row r="48">
          <cell r="D48">
            <v>106.69</v>
          </cell>
          <cell r="G48">
            <v>166.94</v>
          </cell>
          <cell r="M48">
            <v>110.37</v>
          </cell>
          <cell r="P48">
            <v>11.99</v>
          </cell>
          <cell r="V48">
            <v>113.77</v>
          </cell>
        </row>
        <row r="49">
          <cell r="D49">
            <v>643.75</v>
          </cell>
          <cell r="G49">
            <v>3155.32</v>
          </cell>
          <cell r="J49">
            <v>508.44</v>
          </cell>
          <cell r="M49">
            <v>2840.15</v>
          </cell>
          <cell r="S49">
            <v>3010.82</v>
          </cell>
          <cell r="V49">
            <v>2012.74</v>
          </cell>
        </row>
        <row r="50">
          <cell r="A50" t="str">
            <v>Техно-1</v>
          </cell>
          <cell r="D50">
            <v>689.68000000000006</v>
          </cell>
          <cell r="G50">
            <v>7996.5</v>
          </cell>
          <cell r="J50">
            <v>4778.1400000000003</v>
          </cell>
          <cell r="M50">
            <v>17188.989999999998</v>
          </cell>
          <cell r="P50">
            <v>7950.75</v>
          </cell>
          <cell r="S50">
            <v>12961.839999999998</v>
          </cell>
          <cell r="V50">
            <v>1867.6499999999999</v>
          </cell>
        </row>
        <row r="51">
          <cell r="S51">
            <v>84.55</v>
          </cell>
        </row>
        <row r="52">
          <cell r="D52">
            <v>20.260000000000002</v>
          </cell>
          <cell r="J52">
            <v>29.84</v>
          </cell>
          <cell r="M52">
            <v>2868.39</v>
          </cell>
        </row>
        <row r="53">
          <cell r="D53">
            <v>10.220000000000001</v>
          </cell>
          <cell r="G53">
            <v>162.84</v>
          </cell>
          <cell r="J53">
            <v>125.87</v>
          </cell>
          <cell r="P53">
            <v>9.5500000000000007</v>
          </cell>
          <cell r="V53">
            <v>16.04</v>
          </cell>
        </row>
        <row r="54">
          <cell r="D54">
            <v>333.04</v>
          </cell>
          <cell r="G54">
            <v>5491.31</v>
          </cell>
          <cell r="J54">
            <v>3453.02</v>
          </cell>
          <cell r="M54">
            <v>7913.84</v>
          </cell>
          <cell r="P54">
            <v>6369.05</v>
          </cell>
          <cell r="S54">
            <v>8999.2999999999993</v>
          </cell>
          <cell r="V54">
            <v>1108.6099999999999</v>
          </cell>
        </row>
        <row r="55">
          <cell r="D55">
            <v>326.16000000000003</v>
          </cell>
          <cell r="G55">
            <v>2342.35</v>
          </cell>
          <cell r="J55">
            <v>1169.4100000000001</v>
          </cell>
          <cell r="M55">
            <v>6406.76</v>
          </cell>
          <cell r="P55">
            <v>1572.15</v>
          </cell>
          <cell r="S55">
            <v>3877.99</v>
          </cell>
          <cell r="V55">
            <v>743</v>
          </cell>
        </row>
        <row r="56">
          <cell r="A56" t="str">
            <v>Техно-2</v>
          </cell>
          <cell r="D56">
            <v>970.26</v>
          </cell>
          <cell r="G56">
            <v>970.33000000000015</v>
          </cell>
          <cell r="J56">
            <v>1513.4299999999998</v>
          </cell>
          <cell r="M56">
            <v>523.77</v>
          </cell>
          <cell r="P56">
            <v>2968.79</v>
          </cell>
          <cell r="S56">
            <v>5079.17</v>
          </cell>
          <cell r="V56">
            <v>456.91999999999996</v>
          </cell>
        </row>
        <row r="57">
          <cell r="D57">
            <v>2.86</v>
          </cell>
          <cell r="G57">
            <v>7.16</v>
          </cell>
          <cell r="J57">
            <v>132.13999999999999</v>
          </cell>
          <cell r="S57">
            <v>235.05</v>
          </cell>
        </row>
        <row r="58">
          <cell r="P58">
            <v>105.43</v>
          </cell>
          <cell r="S58">
            <v>8.7200000000000006</v>
          </cell>
        </row>
        <row r="59">
          <cell r="D59">
            <v>49.32</v>
          </cell>
          <cell r="G59">
            <v>406.8</v>
          </cell>
          <cell r="J59">
            <v>475.97</v>
          </cell>
          <cell r="M59">
            <v>228.56</v>
          </cell>
          <cell r="P59">
            <v>418.74</v>
          </cell>
          <cell r="S59">
            <v>2692.8</v>
          </cell>
          <cell r="V59">
            <v>382.77</v>
          </cell>
        </row>
        <row r="60">
          <cell r="D60">
            <v>229.84</v>
          </cell>
          <cell r="G60">
            <v>440.42</v>
          </cell>
          <cell r="J60">
            <v>710.24</v>
          </cell>
          <cell r="M60">
            <v>203.42</v>
          </cell>
          <cell r="P60">
            <v>365.51</v>
          </cell>
          <cell r="S60">
            <v>1022.89</v>
          </cell>
          <cell r="V60">
            <v>68.569999999999993</v>
          </cell>
        </row>
        <row r="61">
          <cell r="D61">
            <v>392.91</v>
          </cell>
          <cell r="G61">
            <v>69.19</v>
          </cell>
          <cell r="J61">
            <v>123.56</v>
          </cell>
        </row>
        <row r="62">
          <cell r="D62">
            <v>295.33</v>
          </cell>
          <cell r="G62">
            <v>46.76</v>
          </cell>
          <cell r="J62">
            <v>71.52</v>
          </cell>
          <cell r="M62">
            <v>91.79</v>
          </cell>
          <cell r="P62">
            <v>2079.11</v>
          </cell>
          <cell r="S62">
            <v>1119.71</v>
          </cell>
          <cell r="V62">
            <v>5.58</v>
          </cell>
        </row>
        <row r="63">
          <cell r="A63" t="str">
            <v>Техно-4</v>
          </cell>
          <cell r="D63">
            <v>476.77999999999992</v>
          </cell>
          <cell r="G63">
            <v>2006.99</v>
          </cell>
          <cell r="J63">
            <v>1485.4699999999998</v>
          </cell>
          <cell r="M63">
            <v>515.53</v>
          </cell>
          <cell r="P63">
            <v>1134.24</v>
          </cell>
          <cell r="S63">
            <v>2000.4899999999998</v>
          </cell>
          <cell r="V63">
            <v>1005.2099999999999</v>
          </cell>
        </row>
        <row r="64">
          <cell r="D64">
            <v>208.04</v>
          </cell>
          <cell r="G64">
            <v>4.62</v>
          </cell>
          <cell r="J64">
            <v>138.86000000000001</v>
          </cell>
          <cell r="M64">
            <v>3.79</v>
          </cell>
          <cell r="P64">
            <v>65.28</v>
          </cell>
          <cell r="S64">
            <v>149.85</v>
          </cell>
        </row>
        <row r="65">
          <cell r="D65">
            <v>235.14</v>
          </cell>
          <cell r="G65">
            <v>612.20000000000005</v>
          </cell>
          <cell r="J65">
            <v>1149.43</v>
          </cell>
          <cell r="M65">
            <v>423.75</v>
          </cell>
          <cell r="P65">
            <v>428.18</v>
          </cell>
          <cell r="S65">
            <v>1376.21</v>
          </cell>
          <cell r="V65">
            <v>187.3</v>
          </cell>
        </row>
        <row r="66">
          <cell r="J66">
            <v>53.62</v>
          </cell>
        </row>
        <row r="67">
          <cell r="G67">
            <v>55.27</v>
          </cell>
        </row>
        <row r="68">
          <cell r="D68">
            <v>11.02</v>
          </cell>
          <cell r="G68">
            <v>343</v>
          </cell>
          <cell r="J68">
            <v>135.31</v>
          </cell>
          <cell r="M68">
            <v>79.09</v>
          </cell>
          <cell r="P68">
            <v>440.25</v>
          </cell>
          <cell r="S68">
            <v>400.56</v>
          </cell>
          <cell r="V68">
            <v>797.25</v>
          </cell>
        </row>
        <row r="69">
          <cell r="D69">
            <v>22.58</v>
          </cell>
          <cell r="G69">
            <v>991.9</v>
          </cell>
          <cell r="J69">
            <v>8.25</v>
          </cell>
          <cell r="M69">
            <v>8.9</v>
          </cell>
          <cell r="P69">
            <v>200.53</v>
          </cell>
          <cell r="S69">
            <v>73.87</v>
          </cell>
          <cell r="V69">
            <v>20.66</v>
          </cell>
        </row>
        <row r="70">
          <cell r="A70" t="str">
            <v>Техно-5</v>
          </cell>
          <cell r="D70">
            <v>64.010000000000005</v>
          </cell>
          <cell r="G70">
            <v>16.77</v>
          </cell>
          <cell r="J70">
            <v>120.59</v>
          </cell>
          <cell r="M70">
            <v>0</v>
          </cell>
          <cell r="P70">
            <v>0</v>
          </cell>
          <cell r="S70">
            <v>32.630000000000003</v>
          </cell>
          <cell r="V70">
            <v>211.69</v>
          </cell>
        </row>
        <row r="71">
          <cell r="D71">
            <v>24.91</v>
          </cell>
          <cell r="G71">
            <v>16.77</v>
          </cell>
          <cell r="S71">
            <v>13.83</v>
          </cell>
          <cell r="V71">
            <v>206.4</v>
          </cell>
        </row>
        <row r="72">
          <cell r="D72">
            <v>14.19</v>
          </cell>
          <cell r="J72">
            <v>99.4</v>
          </cell>
          <cell r="S72">
            <v>4.97</v>
          </cell>
        </row>
        <row r="73">
          <cell r="D73">
            <v>24.91</v>
          </cell>
          <cell r="J73">
            <v>21.19</v>
          </cell>
          <cell r="S73">
            <v>13.83</v>
          </cell>
          <cell r="V73">
            <v>5.29</v>
          </cell>
        </row>
        <row r="74">
          <cell r="A74" t="str">
            <v>Техно-4 Домино</v>
          </cell>
          <cell r="D74">
            <v>0</v>
          </cell>
          <cell r="G74">
            <v>0</v>
          </cell>
          <cell r="J74">
            <v>0</v>
          </cell>
          <cell r="M74">
            <v>0</v>
          </cell>
          <cell r="P74">
            <v>0</v>
          </cell>
          <cell r="S74">
            <v>0</v>
          </cell>
          <cell r="V74">
            <v>1738.89</v>
          </cell>
        </row>
        <row r="75">
          <cell r="V75">
            <v>1738.89</v>
          </cell>
        </row>
        <row r="76">
          <cell r="A76" t="str">
            <v>Марсель-3</v>
          </cell>
          <cell r="D76">
            <v>1077.29</v>
          </cell>
          <cell r="G76">
            <v>897.91000000000008</v>
          </cell>
          <cell r="J76">
            <v>1492.31</v>
          </cell>
          <cell r="M76">
            <v>10904.179999999998</v>
          </cell>
          <cell r="P76">
            <v>3709.05</v>
          </cell>
          <cell r="S76">
            <v>1853.79</v>
          </cell>
          <cell r="V76">
            <v>1046.73</v>
          </cell>
        </row>
        <row r="77">
          <cell r="D77">
            <v>488.28</v>
          </cell>
          <cell r="G77">
            <v>476.43</v>
          </cell>
          <cell r="J77">
            <v>872.93</v>
          </cell>
          <cell r="M77">
            <v>5071.6499999999996</v>
          </cell>
          <cell r="P77">
            <v>689.82</v>
          </cell>
          <cell r="S77">
            <v>908.32</v>
          </cell>
          <cell r="V77">
            <v>238.32</v>
          </cell>
        </row>
        <row r="78">
          <cell r="M78">
            <v>2196.7199999999998</v>
          </cell>
        </row>
        <row r="79">
          <cell r="D79">
            <v>589.01</v>
          </cell>
          <cell r="G79">
            <v>421.48</v>
          </cell>
          <cell r="J79">
            <v>619.38</v>
          </cell>
          <cell r="M79">
            <v>3635.81</v>
          </cell>
          <cell r="P79">
            <v>3019.23</v>
          </cell>
          <cell r="S79">
            <v>945.47</v>
          </cell>
          <cell r="V79">
            <v>808.41</v>
          </cell>
        </row>
        <row r="80">
          <cell r="A80" t="str">
            <v>Милано К</v>
          </cell>
          <cell r="D80">
            <v>190.1</v>
          </cell>
          <cell r="G80">
            <v>4.42</v>
          </cell>
          <cell r="J80">
            <v>115.39</v>
          </cell>
          <cell r="M80">
            <v>0</v>
          </cell>
          <cell r="P80">
            <v>121.74000000000001</v>
          </cell>
          <cell r="S80">
            <v>135.46</v>
          </cell>
          <cell r="V80">
            <v>311.85000000000002</v>
          </cell>
        </row>
        <row r="81">
          <cell r="J81">
            <v>92.48</v>
          </cell>
          <cell r="V81">
            <v>57.92</v>
          </cell>
        </row>
        <row r="82">
          <cell r="P82">
            <v>75.81</v>
          </cell>
          <cell r="S82">
            <v>10.92</v>
          </cell>
        </row>
        <row r="83">
          <cell r="P83">
            <v>8.64</v>
          </cell>
        </row>
        <row r="84">
          <cell r="D84">
            <v>190.1</v>
          </cell>
          <cell r="G84">
            <v>4.42</v>
          </cell>
          <cell r="J84">
            <v>22.91</v>
          </cell>
          <cell r="P84">
            <v>37.29</v>
          </cell>
          <cell r="S84">
            <v>124.54</v>
          </cell>
          <cell r="V84">
            <v>253.93</v>
          </cell>
        </row>
        <row r="85">
          <cell r="A85" t="str">
            <v>Марсель-1</v>
          </cell>
          <cell r="D85">
            <v>190.51</v>
          </cell>
          <cell r="G85">
            <v>182.4</v>
          </cell>
          <cell r="J85">
            <v>570.71</v>
          </cell>
          <cell r="M85">
            <v>457.86</v>
          </cell>
          <cell r="P85">
            <v>2586.3999999999996</v>
          </cell>
          <cell r="S85">
            <v>685.67000000000007</v>
          </cell>
          <cell r="V85">
            <v>182.46</v>
          </cell>
        </row>
        <row r="86">
          <cell r="D86">
            <v>24.89</v>
          </cell>
          <cell r="G86">
            <v>5.1100000000000003</v>
          </cell>
          <cell r="J86">
            <v>330.86</v>
          </cell>
          <cell r="M86">
            <v>57.56</v>
          </cell>
          <cell r="P86">
            <v>281.01</v>
          </cell>
          <cell r="S86">
            <v>92.73</v>
          </cell>
          <cell r="V86">
            <v>7.34</v>
          </cell>
        </row>
        <row r="87">
          <cell r="D87">
            <v>165.62</v>
          </cell>
          <cell r="G87">
            <v>177.29</v>
          </cell>
          <cell r="J87">
            <v>239.85</v>
          </cell>
          <cell r="M87">
            <v>400.3</v>
          </cell>
          <cell r="P87">
            <v>2305.39</v>
          </cell>
          <cell r="S87">
            <v>592.94000000000005</v>
          </cell>
          <cell r="V87">
            <v>175.12</v>
          </cell>
        </row>
        <row r="88">
          <cell r="A88" t="str">
            <v>Лук</v>
          </cell>
          <cell r="D88">
            <v>27.520000000000003</v>
          </cell>
          <cell r="G88">
            <v>816.92</v>
          </cell>
          <cell r="J88">
            <v>84.470000000000013</v>
          </cell>
          <cell r="M88">
            <v>17.12</v>
          </cell>
          <cell r="P88">
            <v>19.860000000000003</v>
          </cell>
          <cell r="S88">
            <v>6000.0499999999993</v>
          </cell>
          <cell r="V88">
            <v>92.68</v>
          </cell>
        </row>
        <row r="89">
          <cell r="D89">
            <v>9.6</v>
          </cell>
          <cell r="J89">
            <v>5.29</v>
          </cell>
          <cell r="M89">
            <v>11.47</v>
          </cell>
          <cell r="P89">
            <v>16.170000000000002</v>
          </cell>
          <cell r="S89">
            <v>99.17</v>
          </cell>
        </row>
        <row r="90">
          <cell r="D90">
            <v>17.920000000000002</v>
          </cell>
          <cell r="S90">
            <v>3.98</v>
          </cell>
        </row>
        <row r="91">
          <cell r="G91">
            <v>16.399999999999999</v>
          </cell>
          <cell r="P91">
            <v>3.69</v>
          </cell>
        </row>
        <row r="92">
          <cell r="G92">
            <v>753.67</v>
          </cell>
          <cell r="J92">
            <v>79.180000000000007</v>
          </cell>
          <cell r="M92">
            <v>5.65</v>
          </cell>
          <cell r="S92">
            <v>5896.9</v>
          </cell>
        </row>
        <row r="93">
          <cell r="G93">
            <v>46.85</v>
          </cell>
          <cell r="V93">
            <v>92.68</v>
          </cell>
        </row>
        <row r="94">
          <cell r="A94" t="str">
            <v>Лук ПВХ</v>
          </cell>
          <cell r="D94">
            <v>22.5</v>
          </cell>
          <cell r="G94">
            <v>1527.8400000000001</v>
          </cell>
          <cell r="J94">
            <v>4461.91</v>
          </cell>
          <cell r="M94">
            <v>3.5</v>
          </cell>
          <cell r="P94">
            <v>76.22</v>
          </cell>
          <cell r="S94">
            <v>1979.6</v>
          </cell>
          <cell r="V94">
            <v>107.66999999999999</v>
          </cell>
        </row>
        <row r="95">
          <cell r="D95">
            <v>11.18</v>
          </cell>
          <cell r="G95">
            <v>59.17</v>
          </cell>
          <cell r="J95">
            <v>1588.17</v>
          </cell>
          <cell r="M95">
            <v>3.5</v>
          </cell>
          <cell r="P95">
            <v>76.22</v>
          </cell>
          <cell r="S95">
            <v>1979.6</v>
          </cell>
        </row>
        <row r="96">
          <cell r="J96">
            <v>157.02000000000001</v>
          </cell>
          <cell r="V96">
            <v>10.69</v>
          </cell>
        </row>
        <row r="97">
          <cell r="G97">
            <v>69.69</v>
          </cell>
          <cell r="J97">
            <v>19.16</v>
          </cell>
        </row>
        <row r="98">
          <cell r="D98">
            <v>8.48</v>
          </cell>
          <cell r="G98">
            <v>1398.98</v>
          </cell>
        </row>
        <row r="99">
          <cell r="J99">
            <v>2697.56</v>
          </cell>
          <cell r="V99">
            <v>5.32</v>
          </cell>
        </row>
        <row r="100">
          <cell r="D100">
            <v>2.84</v>
          </cell>
        </row>
        <row r="101">
          <cell r="V101">
            <v>91.66</v>
          </cell>
        </row>
        <row r="102">
          <cell r="A102" t="str">
            <v>Леон Ф</v>
          </cell>
          <cell r="D102">
            <v>0</v>
          </cell>
          <cell r="G102">
            <v>5.09</v>
          </cell>
          <cell r="J102">
            <v>0</v>
          </cell>
          <cell r="M102">
            <v>0</v>
          </cell>
          <cell r="P102">
            <v>0</v>
          </cell>
          <cell r="S102">
            <v>0</v>
          </cell>
          <cell r="V102">
            <v>174.93</v>
          </cell>
        </row>
        <row r="103">
          <cell r="G103">
            <v>5.09</v>
          </cell>
          <cell r="V103">
            <v>174.93</v>
          </cell>
        </row>
        <row r="104">
          <cell r="A104" t="str">
            <v xml:space="preserve">Леон </v>
          </cell>
          <cell r="D104">
            <v>97.32</v>
          </cell>
          <cell r="G104">
            <v>0</v>
          </cell>
          <cell r="J104">
            <v>103.45</v>
          </cell>
          <cell r="M104">
            <v>0</v>
          </cell>
          <cell r="P104">
            <v>51.73</v>
          </cell>
          <cell r="S104">
            <v>24.75</v>
          </cell>
          <cell r="V104">
            <v>0</v>
          </cell>
        </row>
        <row r="105">
          <cell r="J105">
            <v>103.45</v>
          </cell>
          <cell r="P105">
            <v>51.73</v>
          </cell>
        </row>
        <row r="106">
          <cell r="D106">
            <v>97.32</v>
          </cell>
          <cell r="S106">
            <v>24.75</v>
          </cell>
        </row>
        <row r="107">
          <cell r="A107" t="str">
            <v xml:space="preserve">Милано </v>
          </cell>
          <cell r="D107">
            <v>0</v>
          </cell>
          <cell r="G107">
            <v>5.62</v>
          </cell>
          <cell r="J107">
            <v>0</v>
          </cell>
          <cell r="M107">
            <v>0</v>
          </cell>
          <cell r="P107">
            <v>0</v>
          </cell>
          <cell r="S107">
            <v>12.68</v>
          </cell>
          <cell r="V107">
            <v>58.56</v>
          </cell>
        </row>
        <row r="108">
          <cell r="S108">
            <v>12.68</v>
          </cell>
        </row>
        <row r="109">
          <cell r="G109">
            <v>5.62</v>
          </cell>
          <cell r="V109">
            <v>58.56</v>
          </cell>
        </row>
        <row r="110">
          <cell r="A110" t="str">
            <v>Лимож</v>
          </cell>
          <cell r="D110">
            <v>13.55</v>
          </cell>
          <cell r="G110">
            <v>458.71</v>
          </cell>
          <cell r="J110">
            <v>114.52</v>
          </cell>
          <cell r="M110">
            <v>0</v>
          </cell>
          <cell r="P110">
            <v>363.77000000000004</v>
          </cell>
          <cell r="S110">
            <v>564.13</v>
          </cell>
          <cell r="V110">
            <v>11.82</v>
          </cell>
        </row>
        <row r="111">
          <cell r="G111">
            <v>5.68</v>
          </cell>
          <cell r="J111">
            <v>90.99</v>
          </cell>
          <cell r="P111">
            <v>12.35</v>
          </cell>
          <cell r="S111">
            <v>227.53</v>
          </cell>
          <cell r="V111">
            <v>5.91</v>
          </cell>
        </row>
        <row r="112">
          <cell r="D112">
            <v>13.55</v>
          </cell>
          <cell r="G112">
            <v>453.03</v>
          </cell>
          <cell r="J112">
            <v>23.53</v>
          </cell>
          <cell r="P112">
            <v>351.42</v>
          </cell>
          <cell r="S112">
            <v>336.6</v>
          </cell>
          <cell r="V112">
            <v>5.91</v>
          </cell>
        </row>
        <row r="113">
          <cell r="A113" t="str">
            <v>Венеция Ф</v>
          </cell>
          <cell r="D113">
            <v>198.77</v>
          </cell>
          <cell r="G113">
            <v>188.41</v>
          </cell>
          <cell r="J113">
            <v>158.22</v>
          </cell>
          <cell r="M113">
            <v>12.45</v>
          </cell>
          <cell r="P113">
            <v>111.86000000000001</v>
          </cell>
          <cell r="S113">
            <v>0</v>
          </cell>
          <cell r="V113">
            <v>5.91</v>
          </cell>
        </row>
        <row r="114">
          <cell r="D114">
            <v>185.22</v>
          </cell>
          <cell r="G114">
            <v>182.73</v>
          </cell>
          <cell r="J114">
            <v>88.95</v>
          </cell>
          <cell r="P114">
            <v>95.43</v>
          </cell>
        </row>
        <row r="115">
          <cell r="D115">
            <v>13.55</v>
          </cell>
          <cell r="G115">
            <v>5.68</v>
          </cell>
          <cell r="J115">
            <v>69.27</v>
          </cell>
          <cell r="M115">
            <v>12.45</v>
          </cell>
          <cell r="P115">
            <v>16.43</v>
          </cell>
          <cell r="V115">
            <v>5.91</v>
          </cell>
        </row>
        <row r="116">
          <cell r="A116" t="str">
            <v>Венеция</v>
          </cell>
          <cell r="D116">
            <v>0</v>
          </cell>
          <cell r="G116">
            <v>0</v>
          </cell>
          <cell r="J116">
            <v>146.9</v>
          </cell>
          <cell r="M116">
            <v>0</v>
          </cell>
          <cell r="P116">
            <v>0</v>
          </cell>
          <cell r="S116">
            <v>0</v>
          </cell>
          <cell r="V116">
            <v>0</v>
          </cell>
        </row>
        <row r="117">
          <cell r="J117">
            <v>146.9</v>
          </cell>
        </row>
        <row r="118">
          <cell r="A118" t="str">
            <v>Фат</v>
          </cell>
          <cell r="D118">
            <v>686.09</v>
          </cell>
          <cell r="G118">
            <v>0</v>
          </cell>
          <cell r="J118">
            <v>49.12</v>
          </cell>
          <cell r="M118">
            <v>46.77</v>
          </cell>
          <cell r="P118">
            <v>0</v>
          </cell>
          <cell r="S118">
            <v>752.36</v>
          </cell>
          <cell r="V118">
            <v>0</v>
          </cell>
        </row>
        <row r="119">
          <cell r="D119">
            <v>686.09</v>
          </cell>
          <cell r="J119">
            <v>49.12</v>
          </cell>
          <cell r="M119">
            <v>46.77</v>
          </cell>
          <cell r="S119">
            <v>752.36</v>
          </cell>
        </row>
        <row r="120">
          <cell r="A120" t="str">
            <v>Прага</v>
          </cell>
          <cell r="D120">
            <v>17.71</v>
          </cell>
          <cell r="G120">
            <v>0</v>
          </cell>
          <cell r="J120">
            <v>0</v>
          </cell>
          <cell r="M120">
            <v>0</v>
          </cell>
          <cell r="P120">
            <v>526.38</v>
          </cell>
          <cell r="S120">
            <v>0</v>
          </cell>
          <cell r="V120">
            <v>0</v>
          </cell>
        </row>
        <row r="121">
          <cell r="D121">
            <v>17.71</v>
          </cell>
        </row>
        <row r="122">
          <cell r="P122">
            <v>526.38</v>
          </cell>
        </row>
        <row r="123">
          <cell r="A123" t="str">
            <v>Анталия</v>
          </cell>
          <cell r="D123">
            <v>0</v>
          </cell>
          <cell r="G123">
            <v>6.35</v>
          </cell>
          <cell r="J123">
            <v>172.03</v>
          </cell>
          <cell r="M123">
            <v>0</v>
          </cell>
          <cell r="P123">
            <v>0</v>
          </cell>
          <cell r="S123">
            <v>0</v>
          </cell>
          <cell r="V123">
            <v>0</v>
          </cell>
        </row>
        <row r="124">
          <cell r="G124">
            <v>6.35</v>
          </cell>
          <cell r="J124">
            <v>172.03</v>
          </cell>
        </row>
        <row r="125">
          <cell r="A125" t="str">
            <v>Сигма</v>
          </cell>
          <cell r="D125">
            <v>0</v>
          </cell>
          <cell r="G125">
            <v>0</v>
          </cell>
          <cell r="J125">
            <v>76.680000000000007</v>
          </cell>
          <cell r="M125">
            <v>0</v>
          </cell>
          <cell r="P125">
            <v>0</v>
          </cell>
          <cell r="S125">
            <v>0</v>
          </cell>
          <cell r="V12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"/>
  <sheetViews>
    <sheetView tabSelected="1" topLeftCell="A16" workbookViewId="0">
      <selection activeCell="C147" sqref="C147"/>
    </sheetView>
  </sheetViews>
  <sheetFormatPr defaultRowHeight="15" outlineLevelRow="1" x14ac:dyDescent="0.25"/>
  <cols>
    <col min="1" max="1" width="16.140625" bestFit="1" customWidth="1"/>
    <col min="2" max="2" width="21.5703125" bestFit="1" customWidth="1"/>
    <col min="3" max="3" width="7" customWidth="1"/>
    <col min="4" max="4" width="8" customWidth="1"/>
    <col min="5" max="5" width="8.42578125" bestFit="1" customWidth="1"/>
    <col min="6" max="6" width="7" customWidth="1"/>
    <col min="7" max="7" width="8" customWidth="1"/>
    <col min="8" max="8" width="8.42578125" bestFit="1" customWidth="1"/>
    <col min="9" max="9" width="7" customWidth="1"/>
    <col min="10" max="10" width="7.7109375" customWidth="1"/>
    <col min="11" max="11" width="8.42578125" bestFit="1" customWidth="1"/>
    <col min="12" max="12" width="7" customWidth="1"/>
    <col min="13" max="13" width="8" customWidth="1"/>
    <col min="14" max="14" width="8.42578125" bestFit="1" customWidth="1"/>
    <col min="15" max="15" width="7" customWidth="1"/>
    <col min="16" max="16" width="8" customWidth="1"/>
    <col min="17" max="17" width="8.42578125" bestFit="1" customWidth="1"/>
    <col min="18" max="18" width="7" customWidth="1"/>
    <col min="19" max="19" width="8" customWidth="1"/>
    <col min="20" max="20" width="8.42578125" bestFit="1" customWidth="1"/>
    <col min="21" max="21" width="6" customWidth="1"/>
    <col min="22" max="22" width="8" customWidth="1"/>
    <col min="23" max="23" width="8.42578125" bestFit="1" customWidth="1"/>
  </cols>
  <sheetData>
    <row r="1" spans="1:23" x14ac:dyDescent="0.25">
      <c r="A1" t="s">
        <v>0</v>
      </c>
      <c r="B1" s="1" t="s">
        <v>1</v>
      </c>
      <c r="C1" s="2" t="s">
        <v>2</v>
      </c>
      <c r="D1" s="3"/>
      <c r="E1" s="4"/>
      <c r="F1" s="2" t="s">
        <v>3</v>
      </c>
      <c r="G1" s="3"/>
      <c r="H1" s="4"/>
      <c r="I1" s="2" t="s">
        <v>4</v>
      </c>
      <c r="J1" s="3"/>
      <c r="K1" s="4"/>
      <c r="L1" s="2" t="s">
        <v>5</v>
      </c>
      <c r="M1" s="3"/>
      <c r="N1" s="4"/>
      <c r="O1" s="2" t="s">
        <v>6</v>
      </c>
      <c r="P1" s="3"/>
      <c r="Q1" s="4"/>
      <c r="R1" s="2" t="s">
        <v>7</v>
      </c>
      <c r="S1" s="3"/>
      <c r="T1" s="4"/>
      <c r="U1" s="2" t="s">
        <v>8</v>
      </c>
      <c r="V1" s="3"/>
      <c r="W1" s="4"/>
    </row>
    <row r="2" spans="1:23" x14ac:dyDescent="0.25">
      <c r="B2" s="1"/>
      <c r="C2" s="5" t="s">
        <v>9</v>
      </c>
      <c r="D2" s="6" t="s">
        <v>10</v>
      </c>
      <c r="E2" s="7" t="s">
        <v>11</v>
      </c>
      <c r="F2" s="5" t="s">
        <v>9</v>
      </c>
      <c r="G2" s="6" t="s">
        <v>10</v>
      </c>
      <c r="H2" s="7" t="s">
        <v>11</v>
      </c>
      <c r="I2" s="5" t="s">
        <v>9</v>
      </c>
      <c r="J2" s="6" t="s">
        <v>10</v>
      </c>
      <c r="K2" s="7" t="s">
        <v>11</v>
      </c>
      <c r="L2" s="5" t="s">
        <v>9</v>
      </c>
      <c r="M2" s="6" t="s">
        <v>10</v>
      </c>
      <c r="N2" s="7" t="s">
        <v>11</v>
      </c>
      <c r="O2" s="5" t="s">
        <v>9</v>
      </c>
      <c r="P2" s="6" t="s">
        <v>10</v>
      </c>
      <c r="Q2" s="7" t="s">
        <v>11</v>
      </c>
      <c r="R2" s="5" t="s">
        <v>9</v>
      </c>
      <c r="S2" s="6" t="s">
        <v>10</v>
      </c>
      <c r="T2" s="7" t="s">
        <v>11</v>
      </c>
      <c r="U2" s="5" t="s">
        <v>9</v>
      </c>
      <c r="V2" s="6" t="s">
        <v>10</v>
      </c>
      <c r="W2" s="7" t="s">
        <v>11</v>
      </c>
    </row>
    <row r="3" spans="1:23" x14ac:dyDescent="0.25">
      <c r="A3" s="8" t="s">
        <v>12</v>
      </c>
      <c r="C3" s="9">
        <f>SUM(C4:C6)</f>
        <v>40.18</v>
      </c>
      <c r="D3" s="10">
        <f>SUM(D4:D6)</f>
        <v>2284.2999999999997</v>
      </c>
      <c r="E3" s="11">
        <f>D3/C3</f>
        <v>56.851667496266792</v>
      </c>
      <c r="F3" s="9">
        <f>SUM(F4:F6)</f>
        <v>309.93</v>
      </c>
      <c r="G3" s="10">
        <f>SUM(G4:G6)</f>
        <v>16988.66</v>
      </c>
      <c r="H3" s="11">
        <f>G3/F3</f>
        <v>54.814506501468074</v>
      </c>
      <c r="I3" s="9">
        <f>SUM(I4:I6)</f>
        <v>527.91999999999996</v>
      </c>
      <c r="J3" s="10">
        <f>SUM(J4:J6)</f>
        <v>29882.14</v>
      </c>
      <c r="K3" s="11">
        <f>J3/I3</f>
        <v>56.603538414911355</v>
      </c>
      <c r="L3" s="9">
        <f>SUM(L4:L6)</f>
        <v>290.47999999999996</v>
      </c>
      <c r="M3" s="10">
        <f>SUM(M4:M6)</f>
        <v>16203.55</v>
      </c>
      <c r="N3" s="11">
        <f>M3/L3</f>
        <v>55.781981547782983</v>
      </c>
      <c r="O3" s="9">
        <f>SUM(O4:O6)</f>
        <v>557.31000000000006</v>
      </c>
      <c r="P3" s="10">
        <f>SUM(P4:P6)</f>
        <v>30120.35</v>
      </c>
      <c r="Q3" s="11">
        <f>P3/O3</f>
        <v>54.045952880802417</v>
      </c>
      <c r="R3" s="9">
        <f>SUM(R4:R6)</f>
        <v>481.67999999999995</v>
      </c>
      <c r="S3" s="10">
        <f>SUM(S4:S6)</f>
        <v>28322.26</v>
      </c>
      <c r="T3" s="11">
        <f>S3/R3</f>
        <v>58.798912140840393</v>
      </c>
      <c r="U3" s="9">
        <f>SUM(U4:U6)</f>
        <v>924.3</v>
      </c>
      <c r="V3" s="10">
        <f>SUM(V4:V6)</f>
        <v>53613.18</v>
      </c>
      <c r="W3" s="11">
        <f>V3/U3</f>
        <v>58.004089581304775</v>
      </c>
    </row>
    <row r="4" spans="1:23" ht="15" hidden="1" customHeight="1" outlineLevel="1" x14ac:dyDescent="0.25">
      <c r="B4" t="s">
        <v>13</v>
      </c>
      <c r="C4" s="9">
        <v>17.39</v>
      </c>
      <c r="D4" s="10">
        <v>1026.8699999999999</v>
      </c>
      <c r="E4" s="12">
        <f t="shared" ref="E4:E6" si="0">D4/C4</f>
        <v>59.049453709028171</v>
      </c>
      <c r="F4" s="9">
        <v>76.94</v>
      </c>
      <c r="G4" s="10">
        <v>3979.29</v>
      </c>
      <c r="H4" s="12">
        <f t="shared" ref="H4:H6" si="1">G4/F4</f>
        <v>51.719391733818561</v>
      </c>
      <c r="I4" s="9">
        <v>127.64</v>
      </c>
      <c r="J4" s="10">
        <v>7259.87</v>
      </c>
      <c r="K4" s="12">
        <f t="shared" ref="K4:K6" si="2">J4/I4</f>
        <v>56.877702914446878</v>
      </c>
      <c r="L4" s="9">
        <v>63.1</v>
      </c>
      <c r="M4" s="10">
        <v>3742.4</v>
      </c>
      <c r="N4" s="12">
        <f t="shared" ref="N4:N6" si="3">M4/L4</f>
        <v>59.30903328050713</v>
      </c>
      <c r="O4" s="9">
        <v>109.66</v>
      </c>
      <c r="P4" s="10">
        <v>5740.81</v>
      </c>
      <c r="Q4" s="12">
        <f t="shared" ref="Q4:Q6" si="4">P4/O4</f>
        <v>52.350993981397053</v>
      </c>
      <c r="R4" s="9">
        <v>105.45</v>
      </c>
      <c r="S4" s="10">
        <v>6191.34</v>
      </c>
      <c r="T4" s="12">
        <f t="shared" ref="T4:T87" si="5">S4/R4</f>
        <v>58.713513513513512</v>
      </c>
      <c r="U4" s="9">
        <v>83.26</v>
      </c>
      <c r="V4" s="10">
        <v>5119.1400000000003</v>
      </c>
      <c r="W4" s="12">
        <f>V4/U4</f>
        <v>61.483785731443668</v>
      </c>
    </row>
    <row r="5" spans="1:23" ht="15" hidden="1" customHeight="1" outlineLevel="1" x14ac:dyDescent="0.25">
      <c r="B5" t="s">
        <v>14</v>
      </c>
      <c r="C5" s="9">
        <v>16.05</v>
      </c>
      <c r="D5" s="10">
        <v>885.74</v>
      </c>
      <c r="E5" s="12">
        <f t="shared" si="0"/>
        <v>55.186292834890963</v>
      </c>
      <c r="F5" s="9">
        <v>174.51</v>
      </c>
      <c r="G5" s="10">
        <v>9622.67</v>
      </c>
      <c r="H5" s="12">
        <f t="shared" si="1"/>
        <v>55.141080740358724</v>
      </c>
      <c r="I5" s="9">
        <v>382.76</v>
      </c>
      <c r="J5" s="10">
        <v>21484.959999999999</v>
      </c>
      <c r="K5" s="12">
        <f t="shared" si="2"/>
        <v>56.131675201170445</v>
      </c>
      <c r="L5" s="9">
        <v>175.92</v>
      </c>
      <c r="M5" s="10">
        <v>9203.69</v>
      </c>
      <c r="N5" s="12">
        <f t="shared" si="3"/>
        <v>52.317473851750805</v>
      </c>
      <c r="O5" s="9">
        <v>403.66</v>
      </c>
      <c r="P5" s="10">
        <v>21806.92</v>
      </c>
      <c r="Q5" s="12">
        <f t="shared" si="4"/>
        <v>54.022989644750524</v>
      </c>
      <c r="R5" s="9">
        <v>255.32</v>
      </c>
      <c r="S5" s="10">
        <v>14402.55</v>
      </c>
      <c r="T5" s="12">
        <f t="shared" si="5"/>
        <v>56.409799467335105</v>
      </c>
      <c r="U5" s="9">
        <v>705.06</v>
      </c>
      <c r="V5" s="10">
        <v>39882.92</v>
      </c>
      <c r="W5" s="12">
        <f t="shared" ref="W5:W6" si="6">V5/U5</f>
        <v>56.566703542960887</v>
      </c>
    </row>
    <row r="6" spans="1:23" ht="15" hidden="1" customHeight="1" outlineLevel="1" x14ac:dyDescent="0.25">
      <c r="B6" t="s">
        <v>15</v>
      </c>
      <c r="C6" s="9">
        <v>6.74</v>
      </c>
      <c r="D6" s="10">
        <v>371.69</v>
      </c>
      <c r="E6" s="12">
        <f t="shared" si="0"/>
        <v>55.146884272997028</v>
      </c>
      <c r="F6" s="9">
        <v>58.48</v>
      </c>
      <c r="G6" s="10">
        <v>3386.7</v>
      </c>
      <c r="H6" s="12">
        <f t="shared" si="1"/>
        <v>57.912106703146378</v>
      </c>
      <c r="I6" s="9">
        <v>17.52</v>
      </c>
      <c r="J6" s="10">
        <v>1137.31</v>
      </c>
      <c r="K6" s="12">
        <f t="shared" si="2"/>
        <v>64.914954337899545</v>
      </c>
      <c r="L6" s="9">
        <v>51.46</v>
      </c>
      <c r="M6" s="10">
        <v>3257.46</v>
      </c>
      <c r="N6" s="12">
        <f t="shared" si="3"/>
        <v>63.300816167897395</v>
      </c>
      <c r="O6" s="9">
        <v>43.99</v>
      </c>
      <c r="P6" s="10">
        <v>2572.62</v>
      </c>
      <c r="Q6" s="12">
        <f t="shared" si="4"/>
        <v>58.481927710843365</v>
      </c>
      <c r="R6" s="9">
        <v>120.91</v>
      </c>
      <c r="S6" s="10">
        <v>7728.37</v>
      </c>
      <c r="T6" s="12">
        <f t="shared" si="5"/>
        <v>63.918369034819285</v>
      </c>
      <c r="U6" s="9">
        <v>135.97999999999999</v>
      </c>
      <c r="V6" s="10">
        <v>8611.1200000000008</v>
      </c>
      <c r="W6" s="12">
        <f t="shared" si="6"/>
        <v>63.32637152522431</v>
      </c>
    </row>
    <row r="7" spans="1:23" collapsed="1" x14ac:dyDescent="0.25">
      <c r="A7" s="8" t="s">
        <v>16</v>
      </c>
      <c r="C7" s="9">
        <f>SUM(C8:C11)</f>
        <v>184.5</v>
      </c>
      <c r="D7" s="10">
        <f>SUM(D8:D11)</f>
        <v>9007.6299999999992</v>
      </c>
      <c r="E7" s="11">
        <f>D7/C7</f>
        <v>48.821842818428181</v>
      </c>
      <c r="F7" s="9">
        <f>SUM(F8:F11)</f>
        <v>244.89999999999998</v>
      </c>
      <c r="G7" s="10">
        <f>SUM(G8:G11)</f>
        <v>12214.079999999998</v>
      </c>
      <c r="H7" s="11">
        <f>G7/F7</f>
        <v>49.873744385463453</v>
      </c>
      <c r="I7" s="9">
        <f>SUM(I8:I11)</f>
        <v>441.71000000000004</v>
      </c>
      <c r="J7" s="10">
        <f>SUM(J8:J11)</f>
        <v>20991.14</v>
      </c>
      <c r="K7" s="11">
        <f>J7/I7</f>
        <v>47.522446854270896</v>
      </c>
      <c r="L7" s="9">
        <f>SUM(L8:L11)</f>
        <v>682</v>
      </c>
      <c r="M7" s="10">
        <f>SUM(M8:M11)</f>
        <v>30908.71</v>
      </c>
      <c r="N7" s="11">
        <f>M7/L7</f>
        <v>45.320689149560117</v>
      </c>
      <c r="O7" s="9">
        <f>SUM(O8:O11)</f>
        <v>527.45000000000005</v>
      </c>
      <c r="P7" s="10">
        <f>SUM(P8:P11)</f>
        <v>25667.64</v>
      </c>
      <c r="Q7" s="11">
        <f>P7/O7</f>
        <v>48.663645843207881</v>
      </c>
      <c r="R7" s="9">
        <f>SUM(R8:R11)</f>
        <v>1144.42</v>
      </c>
      <c r="S7" s="10">
        <f>SUM(S8:S11)</f>
        <v>55778.03</v>
      </c>
      <c r="T7" s="11">
        <f>S7/R7</f>
        <v>48.739125495884373</v>
      </c>
      <c r="U7" s="9">
        <f>SUM(U8:U11)</f>
        <v>378.20000000000005</v>
      </c>
      <c r="V7" s="10">
        <f>SUM(V8:V11)</f>
        <v>19260.979999999996</v>
      </c>
      <c r="W7" s="11">
        <f>V7/U7</f>
        <v>50.928027498677935</v>
      </c>
    </row>
    <row r="8" spans="1:23" ht="15" hidden="1" customHeight="1" outlineLevel="1" x14ac:dyDescent="0.25">
      <c r="B8" t="s">
        <v>17</v>
      </c>
      <c r="C8" s="9">
        <v>19.45</v>
      </c>
      <c r="D8" s="10">
        <v>1001.42</v>
      </c>
      <c r="E8" s="12">
        <f t="shared" ref="E8:E11" si="7">D8/C8</f>
        <v>51.486889460154238</v>
      </c>
      <c r="F8" s="9">
        <v>48.25</v>
      </c>
      <c r="G8" s="10">
        <v>2221.9499999999998</v>
      </c>
      <c r="H8" s="12">
        <f t="shared" ref="H8:H11" si="8">G8/F8</f>
        <v>46.050777202072538</v>
      </c>
      <c r="I8" s="9">
        <v>39.56</v>
      </c>
      <c r="J8" s="10">
        <v>1918.16</v>
      </c>
      <c r="K8" s="12">
        <f t="shared" ref="K8:K11" si="9">J8/I8</f>
        <v>48.48736097067745</v>
      </c>
      <c r="L8" s="9">
        <v>31.3</v>
      </c>
      <c r="M8" s="10">
        <v>1432.62</v>
      </c>
      <c r="N8" s="12">
        <f t="shared" ref="N8:N11" si="10">M8/L8</f>
        <v>45.770607028753986</v>
      </c>
      <c r="O8" s="9">
        <v>62.57</v>
      </c>
      <c r="P8" s="10">
        <v>2954.64</v>
      </c>
      <c r="Q8" s="12">
        <f t="shared" ref="Q8:Q11" si="11">P8/O8</f>
        <v>47.221352085664051</v>
      </c>
      <c r="R8" s="9">
        <v>183</v>
      </c>
      <c r="S8" s="10">
        <v>8853.48</v>
      </c>
      <c r="T8" s="12">
        <f t="shared" si="5"/>
        <v>48.379672131147537</v>
      </c>
      <c r="U8" s="9">
        <v>102.34</v>
      </c>
      <c r="V8" s="10">
        <v>5020.8999999999996</v>
      </c>
      <c r="W8" s="12">
        <f>V8/U8</f>
        <v>49.060973226499897</v>
      </c>
    </row>
    <row r="9" spans="1:23" ht="15" hidden="1" customHeight="1" outlineLevel="1" x14ac:dyDescent="0.25">
      <c r="B9" t="s">
        <v>18</v>
      </c>
      <c r="C9" s="9">
        <v>77.709999999999994</v>
      </c>
      <c r="D9" s="10">
        <v>3900.57</v>
      </c>
      <c r="E9" s="12">
        <f t="shared" si="7"/>
        <v>50.193926135632488</v>
      </c>
      <c r="F9" s="9">
        <v>72.69</v>
      </c>
      <c r="G9" s="10">
        <v>3815.1</v>
      </c>
      <c r="H9" s="12">
        <f t="shared" si="8"/>
        <v>52.48452331820058</v>
      </c>
      <c r="I9" s="9">
        <v>48.72</v>
      </c>
      <c r="J9" s="10">
        <v>2400.77</v>
      </c>
      <c r="K9" s="12">
        <f t="shared" si="9"/>
        <v>49.276888341543511</v>
      </c>
      <c r="L9" s="9">
        <v>318.36</v>
      </c>
      <c r="M9" s="10">
        <v>14527.3</v>
      </c>
      <c r="N9" s="12">
        <f t="shared" si="10"/>
        <v>45.631674833521792</v>
      </c>
      <c r="O9" s="9">
        <v>202.72</v>
      </c>
      <c r="P9" s="10">
        <v>10321.129999999999</v>
      </c>
      <c r="Q9" s="12">
        <f t="shared" si="11"/>
        <v>50.913230071033936</v>
      </c>
      <c r="R9" s="9">
        <v>381.02</v>
      </c>
      <c r="S9" s="10">
        <v>18598.64</v>
      </c>
      <c r="T9" s="12">
        <f t="shared" si="5"/>
        <v>48.812765734082198</v>
      </c>
      <c r="U9" s="9">
        <v>90.81</v>
      </c>
      <c r="V9" s="10">
        <v>4610.13</v>
      </c>
      <c r="W9" s="12">
        <f t="shared" ref="W9" si="12">V9/U9</f>
        <v>50.76676577469442</v>
      </c>
    </row>
    <row r="10" spans="1:23" ht="15" hidden="1" customHeight="1" outlineLevel="1" x14ac:dyDescent="0.25">
      <c r="B10" t="s">
        <v>19</v>
      </c>
      <c r="C10" s="9">
        <v>21.8</v>
      </c>
      <c r="D10" s="10">
        <v>1058.1199999999999</v>
      </c>
      <c r="E10" s="12">
        <f t="shared" si="7"/>
        <v>48.537614678899075</v>
      </c>
      <c r="F10" s="9">
        <v>15.98</v>
      </c>
      <c r="G10" s="10">
        <v>895.34</v>
      </c>
      <c r="H10" s="12">
        <f t="shared" si="8"/>
        <v>56.028785982478098</v>
      </c>
      <c r="I10" s="9">
        <v>20.059999999999999</v>
      </c>
      <c r="J10" s="10">
        <v>900.64</v>
      </c>
      <c r="K10" s="12">
        <f t="shared" si="9"/>
        <v>44.897308075772685</v>
      </c>
      <c r="L10" s="9">
        <v>7.26</v>
      </c>
      <c r="M10" s="10">
        <v>319.52</v>
      </c>
      <c r="N10" s="12">
        <f t="shared" si="10"/>
        <v>44.011019283746556</v>
      </c>
      <c r="O10" s="9">
        <v>33.75</v>
      </c>
      <c r="P10" s="10">
        <v>1628.61</v>
      </c>
      <c r="Q10" s="12">
        <f t="shared" si="11"/>
        <v>48.255111111111106</v>
      </c>
      <c r="R10" s="9">
        <v>134.66999999999999</v>
      </c>
      <c r="S10" s="10">
        <v>6169.56</v>
      </c>
      <c r="T10" s="12">
        <f t="shared" si="5"/>
        <v>45.812430385386506</v>
      </c>
      <c r="U10" s="9">
        <v>8.33</v>
      </c>
      <c r="V10" s="10">
        <v>437.96</v>
      </c>
      <c r="W10" s="12">
        <f>V10/U10</f>
        <v>52.576230492196878</v>
      </c>
    </row>
    <row r="11" spans="1:23" ht="15" hidden="1" customHeight="1" outlineLevel="1" x14ac:dyDescent="0.25">
      <c r="B11" t="s">
        <v>20</v>
      </c>
      <c r="C11" s="9">
        <v>65.540000000000006</v>
      </c>
      <c r="D11" s="10">
        <v>3047.52</v>
      </c>
      <c r="E11" s="12">
        <f t="shared" si="7"/>
        <v>46.498626792798284</v>
      </c>
      <c r="F11" s="9">
        <v>107.98</v>
      </c>
      <c r="G11" s="10">
        <v>5281.69</v>
      </c>
      <c r="H11" s="12">
        <f t="shared" si="8"/>
        <v>48.913595110205591</v>
      </c>
      <c r="I11" s="9">
        <v>333.37</v>
      </c>
      <c r="J11" s="10">
        <v>15771.57</v>
      </c>
      <c r="K11" s="12">
        <f t="shared" si="9"/>
        <v>47.30950595434502</v>
      </c>
      <c r="L11" s="9">
        <v>325.08</v>
      </c>
      <c r="M11" s="10">
        <v>14629.27</v>
      </c>
      <c r="N11" s="12">
        <f t="shared" si="10"/>
        <v>45.0020610311308</v>
      </c>
      <c r="O11" s="9">
        <v>228.41</v>
      </c>
      <c r="P11" s="10">
        <v>10763.26</v>
      </c>
      <c r="Q11" s="12">
        <f t="shared" si="11"/>
        <v>47.122542795849569</v>
      </c>
      <c r="R11" s="9">
        <v>445.73</v>
      </c>
      <c r="S11" s="10">
        <v>22156.35</v>
      </c>
      <c r="T11" s="12">
        <f t="shared" si="5"/>
        <v>49.708007089493634</v>
      </c>
      <c r="U11" s="9">
        <v>176.72</v>
      </c>
      <c r="V11" s="10">
        <v>9191.99</v>
      </c>
      <c r="W11" s="12">
        <f>V11/U11</f>
        <v>52.014429606156632</v>
      </c>
    </row>
    <row r="12" spans="1:23" collapsed="1" x14ac:dyDescent="0.25">
      <c r="A12" s="8" t="s">
        <v>21</v>
      </c>
      <c r="C12" s="9">
        <f>SUM(C13:C15)</f>
        <v>69.41</v>
      </c>
      <c r="D12" s="10">
        <f>SUM(D13:D15)</f>
        <v>2694.81</v>
      </c>
      <c r="E12" s="11">
        <f>D12/C12</f>
        <v>38.824520962397351</v>
      </c>
      <c r="F12" s="9">
        <f>SUM(F13:F15)</f>
        <v>228.8</v>
      </c>
      <c r="G12" s="10">
        <f>SUM(G13:G15)</f>
        <v>8789</v>
      </c>
      <c r="H12" s="11">
        <f>G12/F12</f>
        <v>38.41346153846154</v>
      </c>
      <c r="I12" s="9">
        <f>SUM(I13:I15)</f>
        <v>174.67</v>
      </c>
      <c r="J12" s="10">
        <f>SUM(J13:J15)</f>
        <v>6607.02</v>
      </c>
      <c r="K12" s="11">
        <f>J12/I12</f>
        <v>37.825728516631365</v>
      </c>
      <c r="L12" s="9">
        <f>SUM(L13:L15)</f>
        <v>410.49</v>
      </c>
      <c r="M12" s="10">
        <f>SUM(M13:M15)</f>
        <v>14844.61</v>
      </c>
      <c r="N12" s="11">
        <f>M12/L12</f>
        <v>36.163146483470975</v>
      </c>
      <c r="O12" s="9">
        <f>SUM(O13:O15)</f>
        <v>270.35000000000002</v>
      </c>
      <c r="P12" s="10">
        <f>SUM(P13:P15)</f>
        <v>10460.539999999999</v>
      </c>
      <c r="Q12" s="11">
        <f>P12/O12</f>
        <v>38.692583687812089</v>
      </c>
      <c r="R12" s="9">
        <f>SUM(R13:R15)</f>
        <v>396.41999999999996</v>
      </c>
      <c r="S12" s="10">
        <f>SUM(S13:S15)</f>
        <v>14721.59</v>
      </c>
      <c r="T12" s="11">
        <f>S12/R12</f>
        <v>37.136345290348622</v>
      </c>
      <c r="U12" s="9">
        <f>SUM(U13:U15)</f>
        <v>242.49</v>
      </c>
      <c r="V12" s="10">
        <f>SUM(V13:V15)</f>
        <v>9632.01</v>
      </c>
      <c r="W12" s="11">
        <f>V12/U12</f>
        <v>39.721266856365212</v>
      </c>
    </row>
    <row r="13" spans="1:23" ht="15" hidden="1" customHeight="1" outlineLevel="1" x14ac:dyDescent="0.25">
      <c r="B13" t="s">
        <v>22</v>
      </c>
      <c r="C13" s="9">
        <v>22.03</v>
      </c>
      <c r="D13" s="10">
        <v>833.89</v>
      </c>
      <c r="E13" s="12">
        <f t="shared" ref="E13:E15" si="13">D13/C13</f>
        <v>37.852473899228322</v>
      </c>
      <c r="F13" s="9">
        <v>9.76</v>
      </c>
      <c r="G13" s="10">
        <v>381.62</v>
      </c>
      <c r="H13" s="12">
        <f t="shared" ref="H13:H15" si="14">G13/F13</f>
        <v>39.100409836065573</v>
      </c>
      <c r="I13" s="9">
        <v>10.19</v>
      </c>
      <c r="J13" s="10">
        <v>429.55</v>
      </c>
      <c r="K13" s="12">
        <f t="shared" ref="K13:K15" si="15">J13/I13</f>
        <v>42.154072620215899</v>
      </c>
      <c r="L13" s="9">
        <v>98.1</v>
      </c>
      <c r="M13" s="10">
        <v>3864.96</v>
      </c>
      <c r="N13" s="12">
        <f t="shared" ref="N13:N15" si="16">M13/L13</f>
        <v>39.398165137614683</v>
      </c>
      <c r="O13" s="9">
        <v>46.38</v>
      </c>
      <c r="P13" s="10">
        <v>1832.11</v>
      </c>
      <c r="Q13" s="12">
        <f t="shared" ref="Q13:Q15" si="17">P13/O13</f>
        <v>39.502156101768001</v>
      </c>
      <c r="R13" s="9">
        <v>57.16</v>
      </c>
      <c r="S13" s="10">
        <v>2393.0100000000002</v>
      </c>
      <c r="T13" s="12">
        <f t="shared" si="5"/>
        <v>41.865115465360397</v>
      </c>
      <c r="U13" s="9">
        <v>19.75</v>
      </c>
      <c r="V13" s="10">
        <v>808.12</v>
      </c>
      <c r="W13" s="12">
        <f t="shared" ref="W13:W18" si="18">V13/U13</f>
        <v>40.917468354430383</v>
      </c>
    </row>
    <row r="14" spans="1:23" ht="15" hidden="1" customHeight="1" outlineLevel="1" x14ac:dyDescent="0.25">
      <c r="B14" t="s">
        <v>23</v>
      </c>
      <c r="C14" s="9">
        <v>13.69</v>
      </c>
      <c r="D14" s="10">
        <v>545.13</v>
      </c>
      <c r="E14" s="12">
        <f t="shared" si="13"/>
        <v>39.819576333089849</v>
      </c>
      <c r="F14" s="9">
        <v>80.62</v>
      </c>
      <c r="G14" s="10">
        <v>3177.39</v>
      </c>
      <c r="H14" s="12">
        <f t="shared" si="14"/>
        <v>39.411932522947154</v>
      </c>
      <c r="I14" s="9">
        <v>118.57</v>
      </c>
      <c r="J14" s="10">
        <v>4603.57</v>
      </c>
      <c r="K14" s="12">
        <f t="shared" si="15"/>
        <v>38.825756936830565</v>
      </c>
      <c r="L14" s="9">
        <v>95.34</v>
      </c>
      <c r="M14" s="10">
        <v>3749.69</v>
      </c>
      <c r="N14" s="12">
        <f t="shared" si="16"/>
        <v>39.329662261380321</v>
      </c>
      <c r="O14" s="9">
        <v>41.92</v>
      </c>
      <c r="P14" s="10">
        <v>1757.45</v>
      </c>
      <c r="Q14" s="12">
        <f t="shared" si="17"/>
        <v>41.923902671755727</v>
      </c>
      <c r="R14" s="9">
        <v>29.42</v>
      </c>
      <c r="S14" s="10">
        <v>1270.44</v>
      </c>
      <c r="T14" s="12">
        <f t="shared" si="5"/>
        <v>43.182868796736912</v>
      </c>
      <c r="U14" s="9">
        <v>150.68</v>
      </c>
      <c r="V14" s="10">
        <v>6284.96</v>
      </c>
      <c r="W14" s="12">
        <f t="shared" si="18"/>
        <v>41.71064507565702</v>
      </c>
    </row>
    <row r="15" spans="1:23" ht="15" hidden="1" customHeight="1" outlineLevel="1" x14ac:dyDescent="0.25">
      <c r="B15" t="s">
        <v>24</v>
      </c>
      <c r="C15" s="9">
        <v>33.69</v>
      </c>
      <c r="D15" s="10">
        <v>1315.79</v>
      </c>
      <c r="E15" s="12">
        <f t="shared" si="13"/>
        <v>39.055802908875037</v>
      </c>
      <c r="F15" s="9">
        <v>138.41999999999999</v>
      </c>
      <c r="G15" s="10">
        <v>5229.99</v>
      </c>
      <c r="H15" s="12">
        <f t="shared" si="14"/>
        <v>37.783485045513657</v>
      </c>
      <c r="I15" s="9">
        <v>45.91</v>
      </c>
      <c r="J15" s="10">
        <v>1573.9</v>
      </c>
      <c r="K15" s="12">
        <f t="shared" si="15"/>
        <v>34.282291439773473</v>
      </c>
      <c r="L15" s="9">
        <v>217.05</v>
      </c>
      <c r="M15" s="10">
        <v>7229.96</v>
      </c>
      <c r="N15" s="12">
        <f t="shared" si="16"/>
        <v>33.310112877217229</v>
      </c>
      <c r="O15" s="9">
        <v>182.05</v>
      </c>
      <c r="P15" s="10">
        <v>6870.98</v>
      </c>
      <c r="Q15" s="12">
        <f t="shared" si="17"/>
        <v>37.742268607525403</v>
      </c>
      <c r="R15" s="9">
        <v>309.83999999999997</v>
      </c>
      <c r="S15" s="10">
        <v>11058.14</v>
      </c>
      <c r="T15" s="12">
        <f t="shared" si="5"/>
        <v>35.689839917376709</v>
      </c>
      <c r="U15" s="9">
        <v>72.06</v>
      </c>
      <c r="V15" s="10">
        <v>2538.9299999999998</v>
      </c>
      <c r="W15" s="12">
        <f t="shared" si="18"/>
        <v>35.233555370524563</v>
      </c>
    </row>
    <row r="16" spans="1:23" collapsed="1" x14ac:dyDescent="0.25">
      <c r="A16" s="8" t="s">
        <v>25</v>
      </c>
      <c r="C16" s="9">
        <f>SUM(C17:C19)</f>
        <v>57.78</v>
      </c>
      <c r="D16" s="10">
        <f>SUM(D17:D19)</f>
        <v>2630.43</v>
      </c>
      <c r="E16" s="11">
        <f>D16/C16</f>
        <v>45.524922118380061</v>
      </c>
      <c r="F16" s="9">
        <f>SUM(F17:F19)</f>
        <v>295.27000000000004</v>
      </c>
      <c r="G16" s="10">
        <f>SUM(G17:G19)</f>
        <v>12946.68</v>
      </c>
      <c r="H16" s="11">
        <f>G16/F16</f>
        <v>43.846919768347611</v>
      </c>
      <c r="I16" s="9">
        <f>SUM(I17:I19)</f>
        <v>150.02000000000001</v>
      </c>
      <c r="J16" s="10">
        <f>SUM(J17:J19)</f>
        <v>6532.99</v>
      </c>
      <c r="K16" s="11">
        <f>J16/I16</f>
        <v>43.547460338621512</v>
      </c>
      <c r="L16" s="9">
        <f>SUM(L17:L19)</f>
        <v>121.17</v>
      </c>
      <c r="M16" s="10">
        <f>SUM(M17:M19)</f>
        <v>5588.15</v>
      </c>
      <c r="N16" s="11">
        <f>M16/L16</f>
        <v>46.118263596599817</v>
      </c>
      <c r="O16" s="9">
        <f>SUM(O17:O19)</f>
        <v>231.37</v>
      </c>
      <c r="P16" s="10">
        <f>SUM(P17:P19)</f>
        <v>10365.33</v>
      </c>
      <c r="Q16" s="11">
        <f>P16/O16</f>
        <v>44.799801184250335</v>
      </c>
      <c r="R16" s="9">
        <f>SUM(R17:R19)</f>
        <v>510.25</v>
      </c>
      <c r="S16" s="10">
        <f>SUM(S17:S19)</f>
        <v>22849.46</v>
      </c>
      <c r="T16" s="11">
        <f>S16/R16</f>
        <v>44.780911317981378</v>
      </c>
      <c r="U16" s="9">
        <f>SUM(U17:U19)</f>
        <v>218.83999999999997</v>
      </c>
      <c r="V16" s="10">
        <f>SUM(V17:V19)</f>
        <v>10008.919999999998</v>
      </c>
      <c r="W16" s="11">
        <f>V16/U16</f>
        <v>45.736245658928894</v>
      </c>
    </row>
    <row r="17" spans="1:23" ht="15" hidden="1" customHeight="1" outlineLevel="1" x14ac:dyDescent="0.25">
      <c r="B17" t="s">
        <v>26</v>
      </c>
      <c r="C17" s="9">
        <v>16.39</v>
      </c>
      <c r="D17" s="10">
        <v>782.28</v>
      </c>
      <c r="E17" s="12">
        <f t="shared" ref="E17:E19" si="19">D17/C17</f>
        <v>47.729103111653444</v>
      </c>
      <c r="F17" s="9">
        <v>160.87</v>
      </c>
      <c r="G17" s="10">
        <v>6848.35</v>
      </c>
      <c r="H17" s="12">
        <f t="shared" ref="H17:H19" si="20">G17/F17</f>
        <v>42.570709268353333</v>
      </c>
      <c r="I17" s="9">
        <v>83.47</v>
      </c>
      <c r="J17" s="10">
        <v>3710.71</v>
      </c>
      <c r="K17" s="12">
        <f t="shared" ref="K17:K19" si="21">J17/I17</f>
        <v>44.455612795016172</v>
      </c>
      <c r="L17" s="9">
        <v>55.8</v>
      </c>
      <c r="M17" s="10">
        <v>2667.39</v>
      </c>
      <c r="N17" s="12">
        <f t="shared" ref="N17:N19" si="22">M17/L17</f>
        <v>47.802688172043013</v>
      </c>
      <c r="O17" s="9">
        <v>44.86</v>
      </c>
      <c r="P17" s="10">
        <v>2045.69</v>
      </c>
      <c r="Q17" s="12">
        <f t="shared" ref="Q17:Q19" si="23">P17/O17</f>
        <v>45.601649576460098</v>
      </c>
      <c r="R17" s="9">
        <v>141.94</v>
      </c>
      <c r="S17" s="10">
        <v>6869.92</v>
      </c>
      <c r="T17" s="12">
        <f t="shared" si="5"/>
        <v>48.4001690855291</v>
      </c>
      <c r="U17" s="9">
        <v>59.09</v>
      </c>
      <c r="V17" s="10">
        <v>2725.47</v>
      </c>
      <c r="W17" s="12">
        <f t="shared" si="18"/>
        <v>46.124048062277872</v>
      </c>
    </row>
    <row r="18" spans="1:23" ht="15" hidden="1" customHeight="1" outlineLevel="1" x14ac:dyDescent="0.25">
      <c r="B18" t="s">
        <v>27</v>
      </c>
      <c r="C18" s="9">
        <v>12.31</v>
      </c>
      <c r="D18" s="10">
        <v>589.29999999999995</v>
      </c>
      <c r="E18" s="12">
        <f t="shared" si="19"/>
        <v>47.871649065800156</v>
      </c>
      <c r="F18" s="9">
        <v>78.040000000000006</v>
      </c>
      <c r="G18" s="10">
        <v>3399.37</v>
      </c>
      <c r="H18" s="12">
        <f t="shared" si="20"/>
        <v>43.55932854946181</v>
      </c>
      <c r="I18" s="9">
        <v>49.99</v>
      </c>
      <c r="J18" s="10">
        <v>2059.61</v>
      </c>
      <c r="K18" s="12">
        <f t="shared" si="21"/>
        <v>41.200440088017608</v>
      </c>
      <c r="L18" s="9">
        <v>11.28</v>
      </c>
      <c r="M18" s="10">
        <v>523.44000000000005</v>
      </c>
      <c r="N18" s="12">
        <f t="shared" si="22"/>
        <v>46.404255319148945</v>
      </c>
      <c r="O18" s="9">
        <v>105.26</v>
      </c>
      <c r="P18" s="10">
        <v>4568.71</v>
      </c>
      <c r="Q18" s="12">
        <f t="shared" si="23"/>
        <v>43.40404712141364</v>
      </c>
      <c r="R18" s="9">
        <v>271.29000000000002</v>
      </c>
      <c r="S18" s="10">
        <v>11112.25</v>
      </c>
      <c r="T18" s="12">
        <f t="shared" si="5"/>
        <v>40.960779977146224</v>
      </c>
      <c r="U18" s="9">
        <v>94.29</v>
      </c>
      <c r="V18" s="10">
        <v>4263.1499999999996</v>
      </c>
      <c r="W18" s="12">
        <f t="shared" si="18"/>
        <v>45.213172128539604</v>
      </c>
    </row>
    <row r="19" spans="1:23" ht="15" hidden="1" customHeight="1" outlineLevel="1" x14ac:dyDescent="0.25">
      <c r="B19" t="s">
        <v>28</v>
      </c>
      <c r="C19" s="9">
        <v>29.08</v>
      </c>
      <c r="D19" s="10">
        <v>1258.8499999999999</v>
      </c>
      <c r="E19" s="12">
        <f t="shared" si="19"/>
        <v>43.289202200825308</v>
      </c>
      <c r="F19" s="9">
        <v>56.36</v>
      </c>
      <c r="G19" s="10">
        <v>2698.96</v>
      </c>
      <c r="H19" s="12">
        <f t="shared" si="20"/>
        <v>47.887863733144073</v>
      </c>
      <c r="I19" s="9">
        <v>16.559999999999999</v>
      </c>
      <c r="J19" s="10">
        <v>762.67</v>
      </c>
      <c r="K19" s="12">
        <f t="shared" si="21"/>
        <v>46.054951690821255</v>
      </c>
      <c r="L19" s="9">
        <v>54.09</v>
      </c>
      <c r="M19" s="10">
        <v>2397.3200000000002</v>
      </c>
      <c r="N19" s="12">
        <f t="shared" si="22"/>
        <v>44.320946570530594</v>
      </c>
      <c r="O19" s="9">
        <v>81.25</v>
      </c>
      <c r="P19" s="10">
        <v>3750.93</v>
      </c>
      <c r="Q19" s="12">
        <f t="shared" si="23"/>
        <v>46.165292307692305</v>
      </c>
      <c r="R19" s="9">
        <v>97.02</v>
      </c>
      <c r="S19" s="10">
        <v>4867.29</v>
      </c>
      <c r="T19" s="12">
        <f t="shared" si="5"/>
        <v>50.167903525046384</v>
      </c>
      <c r="U19" s="9">
        <v>65.459999999999994</v>
      </c>
      <c r="V19" s="10">
        <v>3020.3</v>
      </c>
      <c r="W19" s="12">
        <f>V19/U19</f>
        <v>46.139627253284459</v>
      </c>
    </row>
    <row r="20" spans="1:23" collapsed="1" x14ac:dyDescent="0.25">
      <c r="A20" s="8" t="s">
        <v>29</v>
      </c>
      <c r="C20" s="9">
        <f>SUM(C21)</f>
        <v>60.83</v>
      </c>
      <c r="D20" s="10">
        <f>SUM(D21)</f>
        <v>3097.91</v>
      </c>
      <c r="E20" s="11">
        <f>D20/C20</f>
        <v>50.927338484300506</v>
      </c>
      <c r="F20" s="9">
        <f>SUM(F21)</f>
        <v>40.270000000000003</v>
      </c>
      <c r="G20" s="10">
        <f>SUM(G21)</f>
        <v>1964.86</v>
      </c>
      <c r="H20" s="11">
        <f>G20/F20</f>
        <v>48.792152967469576</v>
      </c>
      <c r="I20" s="9">
        <f>SUM(I21)</f>
        <v>52.25</v>
      </c>
      <c r="J20" s="10">
        <f>SUM(J21)</f>
        <v>2370.77</v>
      </c>
      <c r="K20" s="11">
        <f>J20/I20</f>
        <v>45.373588516746409</v>
      </c>
      <c r="L20" s="9">
        <f>SUM(L21)</f>
        <v>323.98</v>
      </c>
      <c r="M20" s="10">
        <f>SUM(M21)</f>
        <v>14271.04</v>
      </c>
      <c r="N20" s="11">
        <f>M20/L20</f>
        <v>44.049138835730602</v>
      </c>
      <c r="O20" s="9">
        <f>SUM(O21)</f>
        <v>182.15</v>
      </c>
      <c r="P20" s="10">
        <f>SUM(P21)</f>
        <v>8442.16</v>
      </c>
      <c r="Q20" s="11">
        <f>P20/O20</f>
        <v>46.347296184463353</v>
      </c>
      <c r="R20" s="9">
        <f>SUM(R21)</f>
        <v>304.61</v>
      </c>
      <c r="S20" s="10">
        <f>SUM(S21)</f>
        <v>15729.43</v>
      </c>
      <c r="T20" s="11">
        <f>S20/R20</f>
        <v>51.637930468467879</v>
      </c>
      <c r="U20" s="9">
        <f>SUM(U21)</f>
        <v>168.09</v>
      </c>
      <c r="V20" s="10">
        <f>SUM(V21)</f>
        <v>8136.67</v>
      </c>
      <c r="W20" s="11">
        <f>V20/U20</f>
        <v>48.406627401987031</v>
      </c>
    </row>
    <row r="21" spans="1:23" ht="15" hidden="1" customHeight="1" outlineLevel="1" x14ac:dyDescent="0.25">
      <c r="A21" s="8"/>
      <c r="B21" t="s">
        <v>30</v>
      </c>
      <c r="C21" s="9">
        <v>60.83</v>
      </c>
      <c r="D21" s="10">
        <v>3097.91</v>
      </c>
      <c r="E21" s="13">
        <f t="shared" ref="E21" si="24">D21/C21</f>
        <v>50.927338484300506</v>
      </c>
      <c r="F21" s="9">
        <v>40.270000000000003</v>
      </c>
      <c r="G21" s="10">
        <v>1964.86</v>
      </c>
      <c r="H21" s="13">
        <f t="shared" ref="H21" si="25">G21/F21</f>
        <v>48.792152967469576</v>
      </c>
      <c r="I21" s="9">
        <v>52.25</v>
      </c>
      <c r="J21" s="10">
        <v>2370.77</v>
      </c>
      <c r="K21" s="13">
        <f t="shared" ref="K21" si="26">J21/I21</f>
        <v>45.373588516746409</v>
      </c>
      <c r="L21" s="9">
        <v>323.98</v>
      </c>
      <c r="M21" s="10">
        <v>14271.04</v>
      </c>
      <c r="N21" s="13">
        <f t="shared" ref="N21" si="27">M21/L21</f>
        <v>44.049138835730602</v>
      </c>
      <c r="O21" s="9">
        <v>182.15</v>
      </c>
      <c r="P21" s="10">
        <v>8442.16</v>
      </c>
      <c r="Q21" s="13">
        <f t="shared" ref="Q21" si="28">P21/O21</f>
        <v>46.347296184463353</v>
      </c>
      <c r="R21" s="9">
        <v>304.61</v>
      </c>
      <c r="S21" s="10">
        <v>15729.43</v>
      </c>
      <c r="T21" s="13">
        <f t="shared" si="5"/>
        <v>51.637930468467879</v>
      </c>
      <c r="U21" s="9">
        <v>168.09</v>
      </c>
      <c r="V21" s="10">
        <v>8136.67</v>
      </c>
      <c r="W21" s="13">
        <v>48.406627401987031</v>
      </c>
    </row>
    <row r="22" spans="1:23" collapsed="1" x14ac:dyDescent="0.25">
      <c r="A22" s="8" t="s">
        <v>31</v>
      </c>
      <c r="C22" s="9">
        <f>SUM(C23:C40)</f>
        <v>1.4000000000000001</v>
      </c>
      <c r="D22" s="10">
        <f>SUM(D23:D40)</f>
        <v>180.54</v>
      </c>
      <c r="E22" s="11">
        <f>D22/C22</f>
        <v>128.95714285714283</v>
      </c>
      <c r="F22" s="9">
        <f>SUM(F23:F40)</f>
        <v>1.7500000000000004</v>
      </c>
      <c r="G22" s="10">
        <f>SUM(G23:G40)</f>
        <v>236.92000000000002</v>
      </c>
      <c r="H22" s="11">
        <f>G22/F22</f>
        <v>135.38285714285712</v>
      </c>
      <c r="I22" s="9">
        <f>SUM(I23:I40)</f>
        <v>1.24</v>
      </c>
      <c r="J22" s="10">
        <f>SUM(J23:J40)</f>
        <v>111.5</v>
      </c>
      <c r="K22" s="11">
        <f>J22/I22</f>
        <v>89.91935483870968</v>
      </c>
      <c r="L22" s="9">
        <f>SUM(L23:L40)</f>
        <v>2.2599999999999998</v>
      </c>
      <c r="M22" s="10">
        <f>SUM(M23:M40)</f>
        <v>339.1</v>
      </c>
      <c r="N22" s="11">
        <f>M22/L22</f>
        <v>150.04424778761063</v>
      </c>
      <c r="O22" s="9">
        <f>SUM(O23:O40)</f>
        <v>2.2599999999999998</v>
      </c>
      <c r="P22" s="10">
        <f>SUM(P23:P40)</f>
        <v>232.85</v>
      </c>
      <c r="Q22" s="11">
        <f>P22/O22</f>
        <v>103.03097345132744</v>
      </c>
      <c r="R22" s="9">
        <f>SUM(R23:R40)</f>
        <v>0</v>
      </c>
      <c r="S22" s="10">
        <f>SUM(S23:S40)</f>
        <v>0</v>
      </c>
      <c r="T22" s="11">
        <v>0</v>
      </c>
      <c r="U22" s="9">
        <f>SUM(U23:U40)</f>
        <v>0.54999999999999993</v>
      </c>
      <c r="V22" s="10">
        <f>SUM(V23:V40)</f>
        <v>53.569999999999993</v>
      </c>
      <c r="W22" s="11">
        <f>V22/U22</f>
        <v>97.4</v>
      </c>
    </row>
    <row r="23" spans="1:23" ht="15" hidden="1" customHeight="1" outlineLevel="1" x14ac:dyDescent="0.25">
      <c r="A23" s="8"/>
      <c r="B23" t="s">
        <v>32</v>
      </c>
      <c r="C23" s="9"/>
      <c r="D23" s="10"/>
      <c r="E23" s="12" t="e">
        <f t="shared" ref="E23:E40" si="29">D23/C23</f>
        <v>#DIV/0!</v>
      </c>
      <c r="F23" s="9"/>
      <c r="G23" s="10"/>
      <c r="H23" s="12" t="e">
        <f t="shared" ref="H23:H40" si="30">G23/F23</f>
        <v>#DIV/0!</v>
      </c>
      <c r="I23" s="9"/>
      <c r="J23" s="10"/>
      <c r="K23" s="12" t="e">
        <f t="shared" ref="K23:K40" si="31">J23/I23</f>
        <v>#DIV/0!</v>
      </c>
      <c r="L23" s="9"/>
      <c r="M23" s="10"/>
      <c r="N23" s="12" t="e">
        <f t="shared" ref="N23:N40" si="32">M23/L23</f>
        <v>#DIV/0!</v>
      </c>
      <c r="O23" s="9"/>
      <c r="P23" s="10"/>
      <c r="Q23" s="12" t="e">
        <f t="shared" ref="Q23:Q40" si="33">P23/O23</f>
        <v>#DIV/0!</v>
      </c>
      <c r="R23" s="9"/>
      <c r="S23" s="10"/>
      <c r="T23" s="12" t="e">
        <f t="shared" si="5"/>
        <v>#DIV/0!</v>
      </c>
      <c r="U23" s="9">
        <v>0.05</v>
      </c>
      <c r="V23" s="10">
        <v>4.87</v>
      </c>
      <c r="W23" s="12">
        <f t="shared" ref="W23:W40" si="34">V23/U23</f>
        <v>97.399999999999991</v>
      </c>
    </row>
    <row r="24" spans="1:23" ht="15" hidden="1" customHeight="1" outlineLevel="1" x14ac:dyDescent="0.25">
      <c r="A24" s="8"/>
      <c r="B24" t="s">
        <v>33</v>
      </c>
      <c r="C24" s="9"/>
      <c r="D24" s="10"/>
      <c r="E24" s="12" t="e">
        <f t="shared" si="29"/>
        <v>#DIV/0!</v>
      </c>
      <c r="F24" s="9">
        <v>0.09</v>
      </c>
      <c r="G24" s="10">
        <v>14.02</v>
      </c>
      <c r="H24" s="12">
        <f t="shared" si="30"/>
        <v>155.77777777777777</v>
      </c>
      <c r="I24" s="9"/>
      <c r="J24" s="10"/>
      <c r="K24" s="12" t="e">
        <f t="shared" si="31"/>
        <v>#DIV/0!</v>
      </c>
      <c r="L24" s="9"/>
      <c r="M24" s="10"/>
      <c r="N24" s="12" t="e">
        <f t="shared" si="32"/>
        <v>#DIV/0!</v>
      </c>
      <c r="O24" s="9"/>
      <c r="P24" s="10"/>
      <c r="Q24" s="12" t="e">
        <f t="shared" si="33"/>
        <v>#DIV/0!</v>
      </c>
      <c r="R24" s="9"/>
      <c r="S24" s="10"/>
      <c r="T24" s="12" t="e">
        <f t="shared" si="5"/>
        <v>#DIV/0!</v>
      </c>
      <c r="U24" s="9"/>
      <c r="V24" s="10"/>
      <c r="W24" s="12" t="e">
        <f t="shared" si="34"/>
        <v>#DIV/0!</v>
      </c>
    </row>
    <row r="25" spans="1:23" ht="15" hidden="1" customHeight="1" outlineLevel="1" x14ac:dyDescent="0.25">
      <c r="A25" s="8"/>
      <c r="B25" t="s">
        <v>34</v>
      </c>
      <c r="C25" s="9"/>
      <c r="D25" s="10"/>
      <c r="E25" s="12" t="e">
        <f t="shared" si="29"/>
        <v>#DIV/0!</v>
      </c>
      <c r="F25" s="9"/>
      <c r="G25" s="10"/>
      <c r="H25" s="12" t="e">
        <f t="shared" si="30"/>
        <v>#DIV/0!</v>
      </c>
      <c r="I25" s="9"/>
      <c r="J25" s="10"/>
      <c r="K25" s="12" t="e">
        <f t="shared" si="31"/>
        <v>#DIV/0!</v>
      </c>
      <c r="L25" s="9"/>
      <c r="M25" s="10"/>
      <c r="N25" s="12" t="e">
        <f t="shared" si="32"/>
        <v>#DIV/0!</v>
      </c>
      <c r="O25" s="9"/>
      <c r="P25" s="10"/>
      <c r="Q25" s="12" t="e">
        <f t="shared" si="33"/>
        <v>#DIV/0!</v>
      </c>
      <c r="R25" s="9"/>
      <c r="S25" s="10"/>
      <c r="T25" s="12" t="e">
        <f t="shared" si="5"/>
        <v>#DIV/0!</v>
      </c>
      <c r="U25" s="9">
        <v>0.05</v>
      </c>
      <c r="V25" s="10">
        <v>4.87</v>
      </c>
      <c r="W25" s="12">
        <f t="shared" si="34"/>
        <v>97.399999999999991</v>
      </c>
    </row>
    <row r="26" spans="1:23" ht="15" hidden="1" customHeight="1" outlineLevel="1" x14ac:dyDescent="0.25">
      <c r="A26" s="8"/>
      <c r="B26" t="s">
        <v>35</v>
      </c>
      <c r="C26" s="9">
        <v>0.28000000000000003</v>
      </c>
      <c r="D26" s="10">
        <v>44.51</v>
      </c>
      <c r="E26" s="12">
        <f t="shared" si="29"/>
        <v>158.96428571428569</v>
      </c>
      <c r="F26" s="9">
        <v>0.14000000000000001</v>
      </c>
      <c r="G26" s="10">
        <v>21.09</v>
      </c>
      <c r="H26" s="12">
        <f t="shared" si="30"/>
        <v>150.64285714285714</v>
      </c>
      <c r="I26" s="9"/>
      <c r="J26" s="10"/>
      <c r="K26" s="12" t="e">
        <f t="shared" si="31"/>
        <v>#DIV/0!</v>
      </c>
      <c r="L26" s="9"/>
      <c r="M26" s="10"/>
      <c r="N26" s="12" t="e">
        <f t="shared" si="32"/>
        <v>#DIV/0!</v>
      </c>
      <c r="O26" s="9"/>
      <c r="P26" s="10"/>
      <c r="Q26" s="12" t="e">
        <f t="shared" si="33"/>
        <v>#DIV/0!</v>
      </c>
      <c r="R26" s="9"/>
      <c r="S26" s="10"/>
      <c r="T26" s="12" t="e">
        <f t="shared" si="5"/>
        <v>#DIV/0!</v>
      </c>
      <c r="U26" s="9"/>
      <c r="V26" s="10"/>
      <c r="W26" s="12" t="e">
        <f t="shared" si="34"/>
        <v>#DIV/0!</v>
      </c>
    </row>
    <row r="27" spans="1:23" ht="15" hidden="1" customHeight="1" outlineLevel="1" x14ac:dyDescent="0.25">
      <c r="A27" s="8"/>
      <c r="B27" t="s">
        <v>36</v>
      </c>
      <c r="C27" s="9">
        <v>0.14000000000000001</v>
      </c>
      <c r="D27" s="10">
        <v>15.2</v>
      </c>
      <c r="E27" s="12">
        <f t="shared" si="29"/>
        <v>108.57142857142856</v>
      </c>
      <c r="F27" s="9"/>
      <c r="G27" s="10"/>
      <c r="H27" s="12" t="e">
        <f t="shared" si="30"/>
        <v>#DIV/0!</v>
      </c>
      <c r="I27" s="9">
        <v>1.24</v>
      </c>
      <c r="J27" s="10">
        <v>111.5</v>
      </c>
      <c r="K27" s="12">
        <f t="shared" si="31"/>
        <v>89.91935483870968</v>
      </c>
      <c r="L27" s="9"/>
      <c r="M27" s="10"/>
      <c r="N27" s="12" t="e">
        <f t="shared" si="32"/>
        <v>#DIV/0!</v>
      </c>
      <c r="O27" s="9"/>
      <c r="P27" s="10"/>
      <c r="Q27" s="12" t="e">
        <f t="shared" si="33"/>
        <v>#DIV/0!</v>
      </c>
      <c r="R27" s="9"/>
      <c r="S27" s="10"/>
      <c r="T27" s="12" t="e">
        <f t="shared" si="5"/>
        <v>#DIV/0!</v>
      </c>
      <c r="U27" s="9">
        <v>0.05</v>
      </c>
      <c r="V27" s="10">
        <v>4.87</v>
      </c>
      <c r="W27" s="12">
        <f t="shared" si="34"/>
        <v>97.399999999999991</v>
      </c>
    </row>
    <row r="28" spans="1:23" ht="15" hidden="1" customHeight="1" outlineLevel="1" x14ac:dyDescent="0.25">
      <c r="A28" s="8"/>
      <c r="B28" t="s">
        <v>37</v>
      </c>
      <c r="C28" s="9"/>
      <c r="D28" s="10"/>
      <c r="E28" s="12" t="e">
        <f t="shared" si="29"/>
        <v>#DIV/0!</v>
      </c>
      <c r="F28" s="9">
        <v>0.3</v>
      </c>
      <c r="G28" s="10">
        <v>45.26</v>
      </c>
      <c r="H28" s="12">
        <f t="shared" si="30"/>
        <v>150.86666666666667</v>
      </c>
      <c r="I28" s="9"/>
      <c r="J28" s="10"/>
      <c r="K28" s="12" t="e">
        <f t="shared" si="31"/>
        <v>#DIV/0!</v>
      </c>
      <c r="L28" s="9"/>
      <c r="M28" s="10"/>
      <c r="N28" s="12" t="e">
        <f t="shared" si="32"/>
        <v>#DIV/0!</v>
      </c>
      <c r="O28" s="9"/>
      <c r="P28" s="10"/>
      <c r="Q28" s="12" t="e">
        <f t="shared" si="33"/>
        <v>#DIV/0!</v>
      </c>
      <c r="R28" s="9"/>
      <c r="S28" s="10"/>
      <c r="T28" s="12" t="e">
        <f t="shared" si="5"/>
        <v>#DIV/0!</v>
      </c>
      <c r="U28" s="9"/>
      <c r="V28" s="10"/>
      <c r="W28" s="12" t="e">
        <f t="shared" si="34"/>
        <v>#DIV/0!</v>
      </c>
    </row>
    <row r="29" spans="1:23" ht="15" hidden="1" customHeight="1" outlineLevel="1" x14ac:dyDescent="0.25">
      <c r="A29" s="8"/>
      <c r="B29" t="s">
        <v>38</v>
      </c>
      <c r="C29" s="9">
        <v>0.14000000000000001</v>
      </c>
      <c r="D29" s="10">
        <v>15.2</v>
      </c>
      <c r="E29" s="12">
        <f t="shared" si="29"/>
        <v>108.57142857142856</v>
      </c>
      <c r="F29" s="9"/>
      <c r="G29" s="10"/>
      <c r="H29" s="12" t="e">
        <f t="shared" si="30"/>
        <v>#DIV/0!</v>
      </c>
      <c r="I29" s="9"/>
      <c r="J29" s="10"/>
      <c r="K29" s="12" t="e">
        <f t="shared" si="31"/>
        <v>#DIV/0!</v>
      </c>
      <c r="L29" s="9"/>
      <c r="M29" s="10"/>
      <c r="N29" s="12" t="e">
        <f t="shared" si="32"/>
        <v>#DIV/0!</v>
      </c>
      <c r="O29" s="9"/>
      <c r="P29" s="10"/>
      <c r="Q29" s="12" t="e">
        <f t="shared" si="33"/>
        <v>#DIV/0!</v>
      </c>
      <c r="R29" s="9"/>
      <c r="S29" s="10"/>
      <c r="T29" s="12" t="e">
        <f t="shared" si="5"/>
        <v>#DIV/0!</v>
      </c>
      <c r="U29" s="9">
        <v>0.05</v>
      </c>
      <c r="V29" s="10">
        <v>4.87</v>
      </c>
      <c r="W29" s="12">
        <f t="shared" si="34"/>
        <v>97.399999999999991</v>
      </c>
    </row>
    <row r="30" spans="1:23" ht="15" hidden="1" customHeight="1" outlineLevel="1" x14ac:dyDescent="0.25">
      <c r="A30" s="8"/>
      <c r="B30" t="s">
        <v>39</v>
      </c>
      <c r="C30" s="9">
        <v>0.28000000000000003</v>
      </c>
      <c r="D30" s="10">
        <v>30.56</v>
      </c>
      <c r="E30" s="12">
        <f t="shared" si="29"/>
        <v>109.14285714285712</v>
      </c>
      <c r="F30" s="9">
        <v>0.3</v>
      </c>
      <c r="G30" s="10">
        <v>31.08</v>
      </c>
      <c r="H30" s="12">
        <f t="shared" si="30"/>
        <v>103.6</v>
      </c>
      <c r="I30" s="9"/>
      <c r="J30" s="10"/>
      <c r="K30" s="12" t="e">
        <f t="shared" si="31"/>
        <v>#DIV/0!</v>
      </c>
      <c r="L30" s="9"/>
      <c r="M30" s="10"/>
      <c r="N30" s="12" t="e">
        <f t="shared" si="32"/>
        <v>#DIV/0!</v>
      </c>
      <c r="O30" s="9">
        <v>2.2599999999999998</v>
      </c>
      <c r="P30" s="10">
        <v>232.85</v>
      </c>
      <c r="Q30" s="12">
        <f t="shared" si="33"/>
        <v>103.03097345132744</v>
      </c>
      <c r="R30" s="9"/>
      <c r="S30" s="10"/>
      <c r="T30" s="12" t="e">
        <f t="shared" si="5"/>
        <v>#DIV/0!</v>
      </c>
      <c r="U30" s="9">
        <v>0.05</v>
      </c>
      <c r="V30" s="10">
        <v>4.87</v>
      </c>
      <c r="W30" s="12">
        <f t="shared" si="34"/>
        <v>97.399999999999991</v>
      </c>
    </row>
    <row r="31" spans="1:23" ht="15" hidden="1" customHeight="1" outlineLevel="1" x14ac:dyDescent="0.25">
      <c r="A31" s="8"/>
      <c r="B31" t="s">
        <v>40</v>
      </c>
      <c r="C31" s="9">
        <v>0.28000000000000003</v>
      </c>
      <c r="D31" s="10">
        <v>30.56</v>
      </c>
      <c r="E31" s="12">
        <f t="shared" si="29"/>
        <v>109.14285714285712</v>
      </c>
      <c r="F31" s="9">
        <v>0.3</v>
      </c>
      <c r="G31" s="10">
        <v>31.08</v>
      </c>
      <c r="H31" s="12">
        <f t="shared" si="30"/>
        <v>103.6</v>
      </c>
      <c r="I31" s="9"/>
      <c r="J31" s="10"/>
      <c r="K31" s="12" t="e">
        <f t="shared" si="31"/>
        <v>#DIV/0!</v>
      </c>
      <c r="L31" s="9"/>
      <c r="M31" s="10"/>
      <c r="N31" s="12" t="e">
        <f t="shared" si="32"/>
        <v>#DIV/0!</v>
      </c>
      <c r="O31" s="9"/>
      <c r="P31" s="10"/>
      <c r="Q31" s="12" t="e">
        <f t="shared" si="33"/>
        <v>#DIV/0!</v>
      </c>
      <c r="R31" s="9"/>
      <c r="S31" s="10"/>
      <c r="T31" s="12" t="e">
        <f t="shared" si="5"/>
        <v>#DIV/0!</v>
      </c>
      <c r="U31" s="9">
        <v>0.05</v>
      </c>
      <c r="V31" s="10">
        <v>4.87</v>
      </c>
      <c r="W31" s="12">
        <f t="shared" si="34"/>
        <v>97.399999999999991</v>
      </c>
    </row>
    <row r="32" spans="1:23" ht="15" hidden="1" customHeight="1" outlineLevel="1" x14ac:dyDescent="0.25">
      <c r="A32" s="8"/>
      <c r="B32" t="s">
        <v>41</v>
      </c>
      <c r="C32" s="9"/>
      <c r="D32" s="10"/>
      <c r="E32" s="12" t="e">
        <f t="shared" si="29"/>
        <v>#DIV/0!</v>
      </c>
      <c r="F32" s="9"/>
      <c r="G32" s="10"/>
      <c r="H32" s="12" t="e">
        <f t="shared" si="30"/>
        <v>#DIV/0!</v>
      </c>
      <c r="I32" s="9"/>
      <c r="J32" s="10"/>
      <c r="K32" s="12" t="e">
        <f t="shared" si="31"/>
        <v>#DIV/0!</v>
      </c>
      <c r="L32" s="9"/>
      <c r="M32" s="10"/>
      <c r="N32" s="12" t="e">
        <f t="shared" si="32"/>
        <v>#DIV/0!</v>
      </c>
      <c r="O32" s="9"/>
      <c r="P32" s="10"/>
      <c r="Q32" s="12" t="e">
        <f t="shared" si="33"/>
        <v>#DIV/0!</v>
      </c>
      <c r="R32" s="9"/>
      <c r="S32" s="10"/>
      <c r="T32" s="12" t="e">
        <f t="shared" si="5"/>
        <v>#DIV/0!</v>
      </c>
      <c r="U32" s="9">
        <v>0.05</v>
      </c>
      <c r="V32" s="10">
        <v>4.87</v>
      </c>
      <c r="W32" s="12">
        <f t="shared" si="34"/>
        <v>97.399999999999991</v>
      </c>
    </row>
    <row r="33" spans="1:23" ht="15" hidden="1" customHeight="1" outlineLevel="1" x14ac:dyDescent="0.25">
      <c r="A33" s="8"/>
      <c r="B33" t="s">
        <v>42</v>
      </c>
      <c r="C33" s="9"/>
      <c r="D33" s="10"/>
      <c r="E33" s="12" t="e">
        <f t="shared" si="29"/>
        <v>#DIV/0!</v>
      </c>
      <c r="F33" s="9">
        <v>0.3</v>
      </c>
      <c r="G33" s="10">
        <v>45.26</v>
      </c>
      <c r="H33" s="12">
        <f t="shared" si="30"/>
        <v>150.86666666666667</v>
      </c>
      <c r="I33" s="9"/>
      <c r="J33" s="10"/>
      <c r="K33" s="12" t="e">
        <f t="shared" si="31"/>
        <v>#DIV/0!</v>
      </c>
      <c r="L33" s="9">
        <v>2.2599999999999998</v>
      </c>
      <c r="M33" s="10">
        <v>339.1</v>
      </c>
      <c r="N33" s="12">
        <f t="shared" si="32"/>
        <v>150.04424778761063</v>
      </c>
      <c r="O33" s="9"/>
      <c r="P33" s="10"/>
      <c r="Q33" s="12" t="e">
        <f t="shared" si="33"/>
        <v>#DIV/0!</v>
      </c>
      <c r="R33" s="9"/>
      <c r="S33" s="10"/>
      <c r="T33" s="12" t="e">
        <f t="shared" si="5"/>
        <v>#DIV/0!</v>
      </c>
      <c r="U33" s="9"/>
      <c r="V33" s="10"/>
      <c r="W33" s="12" t="e">
        <f t="shared" si="34"/>
        <v>#DIV/0!</v>
      </c>
    </row>
    <row r="34" spans="1:23" ht="15" hidden="1" customHeight="1" outlineLevel="1" x14ac:dyDescent="0.25">
      <c r="A34" s="8"/>
      <c r="B34" t="s">
        <v>43</v>
      </c>
      <c r="C34" s="9"/>
      <c r="D34" s="10"/>
      <c r="E34" s="12" t="e">
        <f t="shared" si="29"/>
        <v>#DIV/0!</v>
      </c>
      <c r="F34" s="9"/>
      <c r="G34" s="10"/>
      <c r="H34" s="12" t="e">
        <f t="shared" si="30"/>
        <v>#DIV/0!</v>
      </c>
      <c r="I34" s="9"/>
      <c r="J34" s="10"/>
      <c r="K34" s="12" t="e">
        <f t="shared" si="31"/>
        <v>#DIV/0!</v>
      </c>
      <c r="L34" s="9"/>
      <c r="M34" s="10"/>
      <c r="N34" s="12" t="e">
        <f t="shared" si="32"/>
        <v>#DIV/0!</v>
      </c>
      <c r="O34" s="9"/>
      <c r="P34" s="10"/>
      <c r="Q34" s="12" t="e">
        <f t="shared" si="33"/>
        <v>#DIV/0!</v>
      </c>
      <c r="R34" s="9"/>
      <c r="S34" s="10"/>
      <c r="T34" s="12" t="e">
        <f t="shared" si="5"/>
        <v>#DIV/0!</v>
      </c>
      <c r="U34" s="9">
        <v>0.05</v>
      </c>
      <c r="V34" s="10">
        <v>4.87</v>
      </c>
      <c r="W34" s="12">
        <f t="shared" si="34"/>
        <v>97.399999999999991</v>
      </c>
    </row>
    <row r="35" spans="1:23" ht="15.75" hidden="1" customHeight="1" outlineLevel="1" x14ac:dyDescent="0.25">
      <c r="A35" s="8"/>
      <c r="B35" t="s">
        <v>44</v>
      </c>
      <c r="C35" s="9"/>
      <c r="D35" s="10"/>
      <c r="E35" s="12" t="e">
        <f t="shared" si="29"/>
        <v>#DIV/0!</v>
      </c>
      <c r="F35" s="9"/>
      <c r="G35" s="10"/>
      <c r="H35" s="12" t="e">
        <f t="shared" si="30"/>
        <v>#DIV/0!</v>
      </c>
      <c r="I35" s="9"/>
      <c r="J35" s="10"/>
      <c r="K35" s="12" t="e">
        <f t="shared" si="31"/>
        <v>#DIV/0!</v>
      </c>
      <c r="L35" s="9"/>
      <c r="M35" s="10"/>
      <c r="N35" s="12" t="e">
        <f t="shared" si="32"/>
        <v>#DIV/0!</v>
      </c>
      <c r="O35" s="9"/>
      <c r="P35" s="10"/>
      <c r="Q35" s="12" t="e">
        <f t="shared" si="33"/>
        <v>#DIV/0!</v>
      </c>
      <c r="R35" s="9"/>
      <c r="S35" s="10"/>
      <c r="T35" s="12" t="e">
        <f t="shared" si="5"/>
        <v>#DIV/0!</v>
      </c>
      <c r="U35" s="9">
        <v>0.05</v>
      </c>
      <c r="V35" s="10">
        <v>4.87</v>
      </c>
      <c r="W35" s="12">
        <f t="shared" si="34"/>
        <v>97.399999999999991</v>
      </c>
    </row>
    <row r="36" spans="1:23" ht="15.75" hidden="1" customHeight="1" outlineLevel="1" x14ac:dyDescent="0.25">
      <c r="A36" s="8"/>
      <c r="B36" t="s">
        <v>45</v>
      </c>
      <c r="C36" s="9"/>
      <c r="D36" s="10"/>
      <c r="E36" s="12" t="e">
        <f t="shared" si="29"/>
        <v>#DIV/0!</v>
      </c>
      <c r="F36" s="9">
        <v>0.09</v>
      </c>
      <c r="G36" s="10">
        <v>14.02</v>
      </c>
      <c r="H36" s="12">
        <f t="shared" si="30"/>
        <v>155.77777777777777</v>
      </c>
      <c r="I36" s="9"/>
      <c r="J36" s="10"/>
      <c r="K36" s="12" t="e">
        <f t="shared" si="31"/>
        <v>#DIV/0!</v>
      </c>
      <c r="L36" s="9"/>
      <c r="M36" s="10"/>
      <c r="N36" s="12" t="e">
        <f t="shared" si="32"/>
        <v>#DIV/0!</v>
      </c>
      <c r="O36" s="9"/>
      <c r="P36" s="10"/>
      <c r="Q36" s="12" t="e">
        <f t="shared" si="33"/>
        <v>#DIV/0!</v>
      </c>
      <c r="R36" s="9"/>
      <c r="S36" s="10"/>
      <c r="T36" s="12" t="e">
        <f t="shared" si="5"/>
        <v>#DIV/0!</v>
      </c>
      <c r="U36" s="9"/>
      <c r="V36" s="10"/>
      <c r="W36" s="12" t="e">
        <f t="shared" si="34"/>
        <v>#DIV/0!</v>
      </c>
    </row>
    <row r="37" spans="1:23" ht="15.75" hidden="1" customHeight="1" outlineLevel="1" x14ac:dyDescent="0.25">
      <c r="A37" s="8"/>
      <c r="B37" t="s">
        <v>46</v>
      </c>
      <c r="C37" s="9"/>
      <c r="D37" s="10"/>
      <c r="E37" s="12" t="e">
        <f t="shared" si="29"/>
        <v>#DIV/0!</v>
      </c>
      <c r="F37" s="9">
        <v>0.09</v>
      </c>
      <c r="G37" s="10">
        <v>14.02</v>
      </c>
      <c r="H37" s="12">
        <f t="shared" si="30"/>
        <v>155.77777777777777</v>
      </c>
      <c r="I37" s="9"/>
      <c r="J37" s="10"/>
      <c r="K37" s="12" t="e">
        <f t="shared" si="31"/>
        <v>#DIV/0!</v>
      </c>
      <c r="L37" s="9"/>
      <c r="M37" s="10"/>
      <c r="N37" s="12" t="e">
        <f t="shared" si="32"/>
        <v>#DIV/0!</v>
      </c>
      <c r="O37" s="9"/>
      <c r="P37" s="10"/>
      <c r="Q37" s="12" t="e">
        <f t="shared" si="33"/>
        <v>#DIV/0!</v>
      </c>
      <c r="R37" s="9"/>
      <c r="S37" s="10"/>
      <c r="T37" s="12" t="e">
        <f t="shared" si="5"/>
        <v>#DIV/0!</v>
      </c>
      <c r="U37" s="9"/>
      <c r="V37" s="10"/>
      <c r="W37" s="12" t="e">
        <f t="shared" si="34"/>
        <v>#DIV/0!</v>
      </c>
    </row>
    <row r="38" spans="1:23" ht="15" hidden="1" customHeight="1" outlineLevel="1" x14ac:dyDescent="0.25">
      <c r="A38" s="8"/>
      <c r="B38" t="s">
        <v>47</v>
      </c>
      <c r="C38" s="9"/>
      <c r="D38" s="10"/>
      <c r="E38" s="12" t="e">
        <f t="shared" si="29"/>
        <v>#DIV/0!</v>
      </c>
      <c r="F38" s="9"/>
      <c r="G38" s="10"/>
      <c r="H38" s="12" t="e">
        <f t="shared" si="30"/>
        <v>#DIV/0!</v>
      </c>
      <c r="I38" s="9"/>
      <c r="J38" s="10"/>
      <c r="K38" s="12" t="e">
        <f t="shared" si="31"/>
        <v>#DIV/0!</v>
      </c>
      <c r="L38" s="9"/>
      <c r="M38" s="10"/>
      <c r="N38" s="12" t="e">
        <f t="shared" si="32"/>
        <v>#DIV/0!</v>
      </c>
      <c r="O38" s="9"/>
      <c r="P38" s="10"/>
      <c r="Q38" s="12" t="e">
        <f t="shared" si="33"/>
        <v>#DIV/0!</v>
      </c>
      <c r="R38" s="9"/>
      <c r="S38" s="10"/>
      <c r="T38" s="12" t="e">
        <f t="shared" si="5"/>
        <v>#DIV/0!</v>
      </c>
      <c r="U38" s="9">
        <v>0.05</v>
      </c>
      <c r="V38" s="10">
        <v>4.87</v>
      </c>
      <c r="W38" s="12">
        <f t="shared" si="34"/>
        <v>97.399999999999991</v>
      </c>
    </row>
    <row r="39" spans="1:23" ht="15" hidden="1" customHeight="1" outlineLevel="1" x14ac:dyDescent="0.25">
      <c r="A39" s="8"/>
      <c r="B39" t="s">
        <v>48</v>
      </c>
      <c r="C39" s="9">
        <v>0.28000000000000003</v>
      </c>
      <c r="D39" s="10">
        <v>44.51</v>
      </c>
      <c r="E39" s="12">
        <f t="shared" si="29"/>
        <v>158.96428571428569</v>
      </c>
      <c r="F39" s="9">
        <v>0.14000000000000001</v>
      </c>
      <c r="G39" s="10">
        <v>21.09</v>
      </c>
      <c r="H39" s="12">
        <f t="shared" si="30"/>
        <v>150.64285714285714</v>
      </c>
      <c r="I39" s="9"/>
      <c r="J39" s="10"/>
      <c r="K39" s="12" t="e">
        <f t="shared" si="31"/>
        <v>#DIV/0!</v>
      </c>
      <c r="L39" s="9"/>
      <c r="M39" s="10"/>
      <c r="N39" s="12" t="e">
        <f t="shared" si="32"/>
        <v>#DIV/0!</v>
      </c>
      <c r="O39" s="9"/>
      <c r="P39" s="10"/>
      <c r="Q39" s="12" t="e">
        <f t="shared" si="33"/>
        <v>#DIV/0!</v>
      </c>
      <c r="R39" s="9"/>
      <c r="S39" s="10"/>
      <c r="T39" s="12" t="e">
        <f t="shared" si="5"/>
        <v>#DIV/0!</v>
      </c>
      <c r="U39" s="9"/>
      <c r="V39" s="10"/>
      <c r="W39" s="12" t="e">
        <f t="shared" si="34"/>
        <v>#DIV/0!</v>
      </c>
    </row>
    <row r="40" spans="1:23" ht="15" hidden="1" customHeight="1" outlineLevel="1" x14ac:dyDescent="0.25">
      <c r="A40" s="8"/>
      <c r="B40" t="s">
        <v>49</v>
      </c>
      <c r="C40" s="9"/>
      <c r="D40" s="10"/>
      <c r="E40" s="12" t="e">
        <f t="shared" si="29"/>
        <v>#DIV/0!</v>
      </c>
      <c r="F40" s="9"/>
      <c r="G40" s="10"/>
      <c r="H40" s="12" t="e">
        <f t="shared" si="30"/>
        <v>#DIV/0!</v>
      </c>
      <c r="I40" s="9"/>
      <c r="J40" s="10"/>
      <c r="K40" s="12" t="e">
        <f t="shared" si="31"/>
        <v>#DIV/0!</v>
      </c>
      <c r="L40" s="9"/>
      <c r="M40" s="10"/>
      <c r="N40" s="12" t="e">
        <f t="shared" si="32"/>
        <v>#DIV/0!</v>
      </c>
      <c r="O40" s="9"/>
      <c r="P40" s="10"/>
      <c r="Q40" s="12" t="e">
        <f t="shared" si="33"/>
        <v>#DIV/0!</v>
      </c>
      <c r="R40" s="9"/>
      <c r="S40" s="10"/>
      <c r="T40" s="12" t="e">
        <f t="shared" si="5"/>
        <v>#DIV/0!</v>
      </c>
      <c r="U40" s="9">
        <v>0.05</v>
      </c>
      <c r="V40" s="10">
        <v>4.87</v>
      </c>
      <c r="W40" s="12">
        <f t="shared" si="34"/>
        <v>97.399999999999991</v>
      </c>
    </row>
    <row r="41" spans="1:23" ht="15.75" collapsed="1" thickBot="1" x14ac:dyDescent="0.3">
      <c r="A41" s="8" t="s">
        <v>50</v>
      </c>
      <c r="C41" s="14">
        <f>SUM(C42)</f>
        <v>0</v>
      </c>
      <c r="D41" s="15">
        <f>SUM(D42)</f>
        <v>0</v>
      </c>
      <c r="E41" s="16">
        <v>0</v>
      </c>
      <c r="F41" s="14">
        <f>SUM(F42)</f>
        <v>0.12</v>
      </c>
      <c r="G41" s="15">
        <f>SUM(G42)</f>
        <v>5.34</v>
      </c>
      <c r="H41" s="16">
        <f>G41/F41</f>
        <v>44.5</v>
      </c>
      <c r="I41" s="14">
        <f>SUM(I42)</f>
        <v>0</v>
      </c>
      <c r="J41" s="15">
        <f>SUM(J42)</f>
        <v>0</v>
      </c>
      <c r="K41" s="16">
        <v>0</v>
      </c>
      <c r="L41" s="14">
        <f>SUM(L42)</f>
        <v>0</v>
      </c>
      <c r="M41" s="15">
        <f>SUM(M42)</f>
        <v>0</v>
      </c>
      <c r="N41" s="16">
        <v>0</v>
      </c>
      <c r="O41" s="14">
        <f>SUM(O42)</f>
        <v>0</v>
      </c>
      <c r="P41" s="15">
        <f>SUM(P42)</f>
        <v>0</v>
      </c>
      <c r="Q41" s="16">
        <v>0</v>
      </c>
      <c r="R41" s="14">
        <f>SUM(R42)</f>
        <v>0</v>
      </c>
      <c r="S41" s="15">
        <f>SUM(S42)</f>
        <v>0</v>
      </c>
      <c r="T41" s="16">
        <v>0</v>
      </c>
      <c r="U41" s="14">
        <f>SUM(U42)</f>
        <v>0</v>
      </c>
      <c r="V41" s="15">
        <f>SUM(V42)</f>
        <v>0</v>
      </c>
      <c r="W41" s="16">
        <v>0</v>
      </c>
    </row>
    <row r="42" spans="1:23" hidden="1" outlineLevel="1" x14ac:dyDescent="0.25">
      <c r="B42" t="s">
        <v>51</v>
      </c>
      <c r="E42" s="17" t="e">
        <f t="shared" ref="E42" si="35">D42/C42</f>
        <v>#DIV/0!</v>
      </c>
      <c r="F42">
        <v>0.12</v>
      </c>
      <c r="G42">
        <v>5.34</v>
      </c>
      <c r="H42" s="17">
        <f t="shared" ref="H42" si="36">G42/F42</f>
        <v>44.5</v>
      </c>
      <c r="K42" s="17" t="e">
        <f t="shared" ref="K42" si="37">J42/I42</f>
        <v>#DIV/0!</v>
      </c>
      <c r="N42" s="17" t="e">
        <f t="shared" ref="N42" si="38">M42/L42</f>
        <v>#DIV/0!</v>
      </c>
      <c r="Q42" s="17" t="e">
        <f t="shared" ref="Q42" si="39">P42/O42</f>
        <v>#DIV/0!</v>
      </c>
      <c r="T42" s="17" t="e">
        <f t="shared" ref="T42" si="40">S42/R42</f>
        <v>#DIV/0!</v>
      </c>
      <c r="W42" s="17" t="e">
        <f t="shared" ref="W42" si="41">V42/U42</f>
        <v>#DIV/0!</v>
      </c>
    </row>
    <row r="43" spans="1:23" collapsed="1" x14ac:dyDescent="0.25">
      <c r="A43" s="8" t="s">
        <v>52</v>
      </c>
      <c r="C43" s="9">
        <f>SUM(C44:C45)</f>
        <v>7.7200000000000006</v>
      </c>
      <c r="D43" s="10">
        <f>SUM(D44:D45)</f>
        <v>324.01</v>
      </c>
      <c r="E43" s="11">
        <f>D43/C43</f>
        <v>41.970207253886002</v>
      </c>
      <c r="F43" s="9">
        <f>SUM(F44:F45)</f>
        <v>33.07</v>
      </c>
      <c r="G43" s="10">
        <f>SUM(G44:G45)</f>
        <v>1189.1399999999999</v>
      </c>
      <c r="H43" s="11">
        <f>G43/F43</f>
        <v>35.95827033565164</v>
      </c>
      <c r="I43" s="9">
        <f>SUM(I44:I45)</f>
        <v>23.06</v>
      </c>
      <c r="J43" s="10">
        <f>SUM(J44:J45)</f>
        <v>988.48</v>
      </c>
      <c r="K43" s="11">
        <f>J43/I43</f>
        <v>42.86556808326106</v>
      </c>
      <c r="L43" s="9">
        <f>SUM(L44:L45)</f>
        <v>33.32</v>
      </c>
      <c r="M43" s="10">
        <f>SUM(M44:M45)</f>
        <v>1304.03</v>
      </c>
      <c r="N43" s="11">
        <f>M43/L43</f>
        <v>39.136554621848738</v>
      </c>
      <c r="O43" s="9">
        <f>SUM(O44:O45)</f>
        <v>24.72</v>
      </c>
      <c r="P43" s="10">
        <f>SUM(P44:P45)</f>
        <v>996.75</v>
      </c>
      <c r="Q43" s="11">
        <f>P43/O43</f>
        <v>40.321601941747574</v>
      </c>
      <c r="R43" s="9">
        <f>SUM(R44:R45)</f>
        <v>43.919999999999995</v>
      </c>
      <c r="S43" s="10">
        <f>SUM(S44:S45)</f>
        <v>1694.8000000000002</v>
      </c>
      <c r="T43" s="11">
        <f>S43/R43</f>
        <v>38.588342440801469</v>
      </c>
      <c r="U43" s="9">
        <f>SUM(U44:U45)</f>
        <v>128.68</v>
      </c>
      <c r="V43" s="10">
        <f>SUM(V44:V45)</f>
        <v>5165.46</v>
      </c>
      <c r="W43" s="11">
        <f>V43/U43</f>
        <v>40.141902393534345</v>
      </c>
    </row>
    <row r="44" spans="1:23" ht="15" hidden="1" customHeight="1" outlineLevel="1" x14ac:dyDescent="0.25">
      <c r="B44" t="s">
        <v>53</v>
      </c>
      <c r="C44" s="9">
        <v>5.74</v>
      </c>
      <c r="D44" s="10">
        <v>238.05</v>
      </c>
      <c r="E44" s="12">
        <f t="shared" ref="E44:E45" si="42">D44/C44</f>
        <v>41.472125435540072</v>
      </c>
      <c r="F44" s="9">
        <v>24.11</v>
      </c>
      <c r="G44" s="10">
        <v>836.04</v>
      </c>
      <c r="H44" s="12">
        <f t="shared" ref="H44:H45" si="43">G44/F44</f>
        <v>34.676068021567815</v>
      </c>
      <c r="I44" s="9">
        <v>11.54</v>
      </c>
      <c r="J44" s="10">
        <v>470.42</v>
      </c>
      <c r="K44" s="12">
        <f t="shared" ref="K44:K45" si="44">J44/I44</f>
        <v>40.764298093587527</v>
      </c>
      <c r="L44" s="9">
        <v>6.55</v>
      </c>
      <c r="M44" s="10">
        <v>275.06</v>
      </c>
      <c r="N44" s="12">
        <f t="shared" ref="N44:N45" si="45">M44/L44</f>
        <v>41.993893129770996</v>
      </c>
      <c r="O44" s="9">
        <v>12.45</v>
      </c>
      <c r="P44" s="10">
        <v>508.99</v>
      </c>
      <c r="Q44" s="12">
        <f t="shared" ref="Q44:Q45" si="46">P44/O44</f>
        <v>40.88273092369478</v>
      </c>
      <c r="R44" s="9">
        <v>32.299999999999997</v>
      </c>
      <c r="S44" s="10">
        <v>1197.67</v>
      </c>
      <c r="T44" s="12">
        <f t="shared" si="5"/>
        <v>37.079566563467495</v>
      </c>
      <c r="U44" s="9">
        <v>84.05</v>
      </c>
      <c r="V44" s="10">
        <v>3351.83</v>
      </c>
      <c r="W44" s="12">
        <f>V44/U44</f>
        <v>39.879000594883998</v>
      </c>
    </row>
    <row r="45" spans="1:23" ht="15" hidden="1" customHeight="1" outlineLevel="1" x14ac:dyDescent="0.25">
      <c r="B45" t="s">
        <v>54</v>
      </c>
      <c r="C45" s="9">
        <v>1.98</v>
      </c>
      <c r="D45" s="10">
        <v>85.96</v>
      </c>
      <c r="E45" s="12">
        <f t="shared" si="42"/>
        <v>43.414141414141412</v>
      </c>
      <c r="F45" s="9">
        <v>8.9600000000000009</v>
      </c>
      <c r="G45" s="10">
        <v>353.1</v>
      </c>
      <c r="H45" s="12">
        <f t="shared" si="43"/>
        <v>39.408482142857139</v>
      </c>
      <c r="I45" s="9">
        <v>11.52</v>
      </c>
      <c r="J45" s="10">
        <v>518.05999999999995</v>
      </c>
      <c r="K45" s="12">
        <f t="shared" si="44"/>
        <v>44.970486111111107</v>
      </c>
      <c r="L45" s="9">
        <v>26.77</v>
      </c>
      <c r="M45" s="10">
        <v>1028.97</v>
      </c>
      <c r="N45" s="12">
        <f t="shared" si="45"/>
        <v>38.437429958909227</v>
      </c>
      <c r="O45" s="9">
        <v>12.27</v>
      </c>
      <c r="P45" s="10">
        <v>487.76</v>
      </c>
      <c r="Q45" s="12">
        <f t="shared" si="46"/>
        <v>39.752241238793808</v>
      </c>
      <c r="R45" s="9">
        <v>11.62</v>
      </c>
      <c r="S45" s="10">
        <v>497.13</v>
      </c>
      <c r="T45" s="12">
        <f t="shared" si="5"/>
        <v>42.782271944922549</v>
      </c>
      <c r="U45" s="9">
        <v>44.63</v>
      </c>
      <c r="V45" s="10">
        <v>1813.63</v>
      </c>
      <c r="W45" s="12">
        <f>V45/U45</f>
        <v>40.637015460452609</v>
      </c>
    </row>
    <row r="46" spans="1:23" collapsed="1" x14ac:dyDescent="0.25">
      <c r="A46" s="8" t="s">
        <v>55</v>
      </c>
      <c r="C46" s="9">
        <f>SUM(C47:C49)</f>
        <v>32.67</v>
      </c>
      <c r="D46" s="10">
        <f>SUM(D47:D49)</f>
        <v>856.17000000000007</v>
      </c>
      <c r="E46" s="11">
        <f>D46/C46</f>
        <v>26.206611570247933</v>
      </c>
      <c r="F46" s="9">
        <f>SUM(F47:F49)</f>
        <v>144.42999999999998</v>
      </c>
      <c r="G46" s="10">
        <f>SUM(G47:G49)</f>
        <v>3322.26</v>
      </c>
      <c r="H46" s="11">
        <f>G46/F46</f>
        <v>23.002561794641007</v>
      </c>
      <c r="I46" s="9">
        <f>SUM(I47:I49)</f>
        <v>14.44</v>
      </c>
      <c r="J46" s="10">
        <f>SUM(J47:J49)</f>
        <v>508.44</v>
      </c>
      <c r="K46" s="11">
        <f>J46/I46</f>
        <v>35.210526315789473</v>
      </c>
      <c r="L46" s="9">
        <f>SUM(L47:L49)</f>
        <v>127.69</v>
      </c>
      <c r="M46" s="10">
        <f>SUM(M47:M49)</f>
        <v>2950.52</v>
      </c>
      <c r="N46" s="11">
        <f>M46/L46</f>
        <v>23.106899522280525</v>
      </c>
      <c r="O46" s="9">
        <f>SUM(O47:O49)</f>
        <v>0.42</v>
      </c>
      <c r="P46" s="10">
        <f>SUM(P47:P49)</f>
        <v>11.99</v>
      </c>
      <c r="Q46" s="11">
        <f>P46/O46</f>
        <v>28.547619047619047</v>
      </c>
      <c r="R46" s="9">
        <f>SUM(R47:R49)</f>
        <v>131.62</v>
      </c>
      <c r="S46" s="10">
        <f>SUM(S47:S49)</f>
        <v>3186.0600000000004</v>
      </c>
      <c r="T46" s="11">
        <f>S46/R46</f>
        <v>24.206503570885886</v>
      </c>
      <c r="U46" s="9">
        <f>SUM(U47:U49)</f>
        <v>88.89</v>
      </c>
      <c r="V46" s="10">
        <f>SUM(V47:V49)</f>
        <v>2205.71</v>
      </c>
      <c r="W46" s="11">
        <f t="shared" ref="W46:W55" si="47">V46/U46</f>
        <v>24.813927325908427</v>
      </c>
    </row>
    <row r="47" spans="1:23" ht="15" hidden="1" customHeight="1" outlineLevel="1" x14ac:dyDescent="0.25">
      <c r="B47" t="s">
        <v>56</v>
      </c>
      <c r="C47" s="9">
        <v>3.11</v>
      </c>
      <c r="D47" s="10">
        <v>105.73</v>
      </c>
      <c r="E47" s="12">
        <f t="shared" ref="E47:E49" si="48">D47/C47</f>
        <v>33.9967845659164</v>
      </c>
      <c r="F47" s="9"/>
      <c r="G47" s="10"/>
      <c r="H47" s="12" t="e">
        <f t="shared" ref="H47:H49" si="49">G47/F47</f>
        <v>#DIV/0!</v>
      </c>
      <c r="I47" s="9"/>
      <c r="J47" s="10"/>
      <c r="K47" s="12" t="e">
        <f t="shared" ref="K47:K49" si="50">J47/I47</f>
        <v>#DIV/0!</v>
      </c>
      <c r="L47" s="9"/>
      <c r="M47" s="10"/>
      <c r="N47" s="12" t="e">
        <f t="shared" ref="N47:N49" si="51">M47/L47</f>
        <v>#DIV/0!</v>
      </c>
      <c r="O47" s="9"/>
      <c r="P47" s="10"/>
      <c r="Q47" s="12" t="e">
        <f t="shared" ref="Q47:Q49" si="52">P47/O47</f>
        <v>#DIV/0!</v>
      </c>
      <c r="R47" s="9">
        <v>4.3899999999999997</v>
      </c>
      <c r="S47" s="10">
        <v>175.24</v>
      </c>
      <c r="T47" s="12">
        <f t="shared" si="5"/>
        <v>39.917995444191348</v>
      </c>
      <c r="U47" s="9">
        <v>2.61</v>
      </c>
      <c r="V47" s="10">
        <v>79.2</v>
      </c>
      <c r="W47" s="12">
        <f t="shared" si="47"/>
        <v>30.3448275862069</v>
      </c>
    </row>
    <row r="48" spans="1:23" ht="15" hidden="1" customHeight="1" outlineLevel="1" x14ac:dyDescent="0.25">
      <c r="B48" t="s">
        <v>57</v>
      </c>
      <c r="C48" s="9">
        <v>3.78</v>
      </c>
      <c r="D48" s="10">
        <v>106.69</v>
      </c>
      <c r="E48" s="12">
        <f t="shared" si="48"/>
        <v>28.224867724867725</v>
      </c>
      <c r="F48" s="9">
        <v>4.6399999999999997</v>
      </c>
      <c r="G48" s="10">
        <v>166.94</v>
      </c>
      <c r="H48" s="12">
        <f t="shared" si="49"/>
        <v>35.978448275862071</v>
      </c>
      <c r="I48" s="9"/>
      <c r="J48" s="10"/>
      <c r="K48" s="12" t="e">
        <f t="shared" si="50"/>
        <v>#DIV/0!</v>
      </c>
      <c r="L48" s="9">
        <v>3.91</v>
      </c>
      <c r="M48" s="10">
        <v>110.37</v>
      </c>
      <c r="N48" s="12">
        <f t="shared" si="51"/>
        <v>28.227621483375959</v>
      </c>
      <c r="O48" s="9">
        <v>0.42</v>
      </c>
      <c r="P48" s="10">
        <v>11.99</v>
      </c>
      <c r="Q48" s="12">
        <f t="shared" si="52"/>
        <v>28.547619047619047</v>
      </c>
      <c r="R48" s="9"/>
      <c r="S48" s="10"/>
      <c r="T48" s="12" t="e">
        <f t="shared" si="5"/>
        <v>#DIV/0!</v>
      </c>
      <c r="U48" s="9">
        <v>3.84</v>
      </c>
      <c r="V48" s="10">
        <v>113.77</v>
      </c>
      <c r="W48" s="12">
        <f t="shared" si="47"/>
        <v>29.627604166666668</v>
      </c>
    </row>
    <row r="49" spans="1:23" ht="15" hidden="1" customHeight="1" outlineLevel="1" x14ac:dyDescent="0.25">
      <c r="B49" t="s">
        <v>58</v>
      </c>
      <c r="C49" s="9">
        <v>25.78</v>
      </c>
      <c r="D49" s="10">
        <v>643.75</v>
      </c>
      <c r="E49" s="12">
        <f t="shared" si="48"/>
        <v>24.970907680372381</v>
      </c>
      <c r="F49" s="9">
        <v>139.79</v>
      </c>
      <c r="G49" s="10">
        <v>3155.32</v>
      </c>
      <c r="H49" s="12">
        <f t="shared" si="49"/>
        <v>22.571857786680024</v>
      </c>
      <c r="I49" s="9">
        <v>14.44</v>
      </c>
      <c r="J49" s="10">
        <v>508.44</v>
      </c>
      <c r="K49" s="12">
        <f t="shared" si="50"/>
        <v>35.210526315789473</v>
      </c>
      <c r="L49" s="9">
        <v>123.78</v>
      </c>
      <c r="M49" s="10">
        <v>2840.15</v>
      </c>
      <c r="N49" s="12">
        <f t="shared" si="51"/>
        <v>22.945144611407336</v>
      </c>
      <c r="O49" s="9"/>
      <c r="P49" s="10"/>
      <c r="Q49" s="12" t="e">
        <f t="shared" si="52"/>
        <v>#DIV/0!</v>
      </c>
      <c r="R49" s="9">
        <v>127.23</v>
      </c>
      <c r="S49" s="10">
        <v>3010.82</v>
      </c>
      <c r="T49" s="12">
        <f t="shared" si="5"/>
        <v>23.664387330032227</v>
      </c>
      <c r="U49" s="9">
        <v>82.44</v>
      </c>
      <c r="V49" s="10">
        <v>2012.74</v>
      </c>
      <c r="W49" s="12">
        <f t="shared" si="47"/>
        <v>24.414604560892773</v>
      </c>
    </row>
    <row r="50" spans="1:23" collapsed="1" x14ac:dyDescent="0.25">
      <c r="A50" s="8" t="s">
        <v>59</v>
      </c>
      <c r="C50" s="9">
        <f>SUM(C51:C55)</f>
        <v>21.5</v>
      </c>
      <c r="D50" s="10">
        <f>SUM(D51:D55)</f>
        <v>689.68000000000006</v>
      </c>
      <c r="E50" s="11">
        <f>D50/C50</f>
        <v>32.078139534883725</v>
      </c>
      <c r="F50" s="9">
        <f>SUM(F51:F55)</f>
        <v>275.61</v>
      </c>
      <c r="G50" s="10">
        <f>SUM(G51:G55)</f>
        <v>7996.5</v>
      </c>
      <c r="H50" s="11">
        <f>G50/F50</f>
        <v>29.013823881571785</v>
      </c>
      <c r="I50" s="9">
        <f>SUM(I51:I55)</f>
        <v>161.29</v>
      </c>
      <c r="J50" s="10">
        <f>SUM(J51:J55)</f>
        <v>4778.1400000000003</v>
      </c>
      <c r="K50" s="11">
        <f>J50/I50</f>
        <v>29.624527249054502</v>
      </c>
      <c r="L50" s="9">
        <f>SUM(L51:L55)</f>
        <v>663.03</v>
      </c>
      <c r="M50" s="10">
        <f>SUM(M51:M55)</f>
        <v>17188.989999999998</v>
      </c>
      <c r="N50" s="11">
        <f>M50/L50</f>
        <v>25.924905358731881</v>
      </c>
      <c r="O50" s="9">
        <f>SUM(O51:O55)</f>
        <v>251.79</v>
      </c>
      <c r="P50" s="10">
        <f>SUM(P51:P55)</f>
        <v>7950.75</v>
      </c>
      <c r="Q50" s="11">
        <f>P50/O50</f>
        <v>31.576909329202909</v>
      </c>
      <c r="R50" s="9">
        <f>SUM(R51:R55)</f>
        <v>427.21000000000004</v>
      </c>
      <c r="S50" s="10">
        <f>SUM(S51:S55)</f>
        <v>12961.839999999998</v>
      </c>
      <c r="T50" s="11">
        <f>S50/R50</f>
        <v>30.340675545984404</v>
      </c>
      <c r="U50" s="9">
        <f>SUM(U53:U55)</f>
        <v>59.970000000000006</v>
      </c>
      <c r="V50" s="10">
        <f>SUM(V53:V55)</f>
        <v>1867.6499999999999</v>
      </c>
      <c r="W50" s="11">
        <f>V50/U50</f>
        <v>31.143071535767877</v>
      </c>
    </row>
    <row r="51" spans="1:23" ht="15" hidden="1" customHeight="1" outlineLevel="1" x14ac:dyDescent="0.25">
      <c r="A51" s="8"/>
      <c r="B51" t="s">
        <v>60</v>
      </c>
      <c r="C51" s="9"/>
      <c r="D51" s="10"/>
      <c r="E51" s="12" t="e">
        <f t="shared" ref="E51:E55" si="53">D51/C51</f>
        <v>#DIV/0!</v>
      </c>
      <c r="F51" s="9"/>
      <c r="G51" s="10"/>
      <c r="H51" s="12" t="e">
        <f t="shared" ref="H51:H55" si="54">G51/F51</f>
        <v>#DIV/0!</v>
      </c>
      <c r="I51" s="9"/>
      <c r="J51" s="10"/>
      <c r="K51" s="12" t="e">
        <f t="shared" ref="K51:K55" si="55">J51/I51</f>
        <v>#DIV/0!</v>
      </c>
      <c r="L51" s="9"/>
      <c r="M51" s="10"/>
      <c r="N51" s="12" t="e">
        <f t="shared" ref="N51:N55" si="56">M51/L51</f>
        <v>#DIV/0!</v>
      </c>
      <c r="O51" s="9"/>
      <c r="P51" s="10"/>
      <c r="Q51" s="12" t="e">
        <f t="shared" ref="Q51:Q55" si="57">P51/O51</f>
        <v>#DIV/0!</v>
      </c>
      <c r="R51" s="9">
        <v>3.11</v>
      </c>
      <c r="S51" s="10">
        <v>84.55</v>
      </c>
      <c r="T51" s="12">
        <f t="shared" si="5"/>
        <v>27.186495176848876</v>
      </c>
      <c r="U51" s="9"/>
      <c r="V51" s="10"/>
      <c r="W51" s="12" t="e">
        <f t="shared" si="47"/>
        <v>#DIV/0!</v>
      </c>
    </row>
    <row r="52" spans="1:23" ht="15" hidden="1" customHeight="1" outlineLevel="1" x14ac:dyDescent="0.25">
      <c r="A52" s="8"/>
      <c r="B52" t="s">
        <v>30</v>
      </c>
      <c r="C52" s="9">
        <v>0.56000000000000005</v>
      </c>
      <c r="D52" s="10">
        <v>20.260000000000002</v>
      </c>
      <c r="E52" s="12">
        <f t="shared" si="53"/>
        <v>36.178571428571431</v>
      </c>
      <c r="F52" s="9"/>
      <c r="G52" s="10"/>
      <c r="H52" s="12" t="e">
        <f t="shared" si="54"/>
        <v>#DIV/0!</v>
      </c>
      <c r="I52" s="9">
        <v>1.18</v>
      </c>
      <c r="J52" s="10">
        <v>29.84</v>
      </c>
      <c r="K52" s="12">
        <f t="shared" si="55"/>
        <v>25.288135593220339</v>
      </c>
      <c r="L52" s="9">
        <v>118.77</v>
      </c>
      <c r="M52" s="10">
        <v>2868.39</v>
      </c>
      <c r="N52" s="12">
        <f t="shared" si="56"/>
        <v>24.150795655468553</v>
      </c>
      <c r="O52" s="9"/>
      <c r="P52" s="10"/>
      <c r="Q52" s="12" t="e">
        <f t="shared" si="57"/>
        <v>#DIV/0!</v>
      </c>
      <c r="R52" s="9"/>
      <c r="S52" s="10"/>
      <c r="T52" s="12" t="e">
        <f t="shared" si="5"/>
        <v>#DIV/0!</v>
      </c>
      <c r="U52" s="9"/>
      <c r="V52" s="10"/>
      <c r="W52" s="12" t="e">
        <f t="shared" si="47"/>
        <v>#DIV/0!</v>
      </c>
    </row>
    <row r="53" spans="1:23" ht="15" hidden="1" customHeight="1" outlineLevel="1" x14ac:dyDescent="0.25">
      <c r="B53" t="s">
        <v>61</v>
      </c>
      <c r="C53" s="9">
        <v>0.42</v>
      </c>
      <c r="D53" s="10">
        <v>10.220000000000001</v>
      </c>
      <c r="E53" s="12">
        <f t="shared" si="53"/>
        <v>24.333333333333336</v>
      </c>
      <c r="F53" s="9">
        <v>5.23</v>
      </c>
      <c r="G53" s="10">
        <v>162.84</v>
      </c>
      <c r="H53" s="12">
        <f t="shared" si="54"/>
        <v>31.135755258126192</v>
      </c>
      <c r="I53" s="9">
        <v>3.6</v>
      </c>
      <c r="J53" s="10">
        <v>125.87</v>
      </c>
      <c r="K53" s="12">
        <f t="shared" si="55"/>
        <v>34.963888888888889</v>
      </c>
      <c r="L53" s="9"/>
      <c r="M53" s="10"/>
      <c r="N53" s="12" t="e">
        <f t="shared" si="56"/>
        <v>#DIV/0!</v>
      </c>
      <c r="O53" s="9">
        <v>0.27</v>
      </c>
      <c r="P53" s="10">
        <v>9.5500000000000007</v>
      </c>
      <c r="Q53" s="12">
        <f t="shared" si="57"/>
        <v>35.370370370370374</v>
      </c>
      <c r="R53" s="9"/>
      <c r="S53" s="10"/>
      <c r="T53" s="12" t="e">
        <f t="shared" si="5"/>
        <v>#DIV/0!</v>
      </c>
      <c r="U53" s="9">
        <v>0.63</v>
      </c>
      <c r="V53" s="10">
        <v>16.04</v>
      </c>
      <c r="W53" s="12">
        <f t="shared" si="47"/>
        <v>25.460317460317459</v>
      </c>
    </row>
    <row r="54" spans="1:23" ht="15" hidden="1" customHeight="1" outlineLevel="1" x14ac:dyDescent="0.25">
      <c r="B54" t="s">
        <v>62</v>
      </c>
      <c r="C54" s="9">
        <v>10.29</v>
      </c>
      <c r="D54" s="10">
        <v>333.04</v>
      </c>
      <c r="E54" s="12">
        <f t="shared" si="53"/>
        <v>32.36540330417882</v>
      </c>
      <c r="F54" s="9">
        <v>186.11</v>
      </c>
      <c r="G54" s="10">
        <v>5491.31</v>
      </c>
      <c r="H54" s="12">
        <f t="shared" si="54"/>
        <v>29.505722422223418</v>
      </c>
      <c r="I54" s="9">
        <v>113.38</v>
      </c>
      <c r="J54" s="10">
        <v>3453.02</v>
      </c>
      <c r="K54" s="12">
        <f t="shared" si="55"/>
        <v>30.455283118715823</v>
      </c>
      <c r="L54" s="9">
        <v>299.2</v>
      </c>
      <c r="M54" s="10">
        <v>7913.84</v>
      </c>
      <c r="N54" s="12">
        <f t="shared" si="56"/>
        <v>26.450000000000003</v>
      </c>
      <c r="O54" s="9">
        <v>196.23</v>
      </c>
      <c r="P54" s="10">
        <v>6369.05</v>
      </c>
      <c r="Q54" s="12">
        <f t="shared" si="57"/>
        <v>32.457065688223004</v>
      </c>
      <c r="R54" s="9">
        <v>287.2</v>
      </c>
      <c r="S54" s="10">
        <v>8999.2999999999993</v>
      </c>
      <c r="T54" s="12">
        <f t="shared" si="5"/>
        <v>31.334610027855152</v>
      </c>
      <c r="U54" s="9">
        <v>36.380000000000003</v>
      </c>
      <c r="V54" s="10">
        <v>1108.6099999999999</v>
      </c>
      <c r="W54" s="12">
        <f t="shared" si="47"/>
        <v>30.473062122045075</v>
      </c>
    </row>
    <row r="55" spans="1:23" ht="15" hidden="1" customHeight="1" outlineLevel="1" x14ac:dyDescent="0.25">
      <c r="B55" t="s">
        <v>63</v>
      </c>
      <c r="C55" s="9">
        <v>10.23</v>
      </c>
      <c r="D55" s="10">
        <v>326.16000000000003</v>
      </c>
      <c r="E55" s="12">
        <f t="shared" si="53"/>
        <v>31.882697947214076</v>
      </c>
      <c r="F55" s="9">
        <v>84.27</v>
      </c>
      <c r="G55" s="10">
        <v>2342.35</v>
      </c>
      <c r="H55" s="12">
        <f t="shared" si="54"/>
        <v>27.795775483564732</v>
      </c>
      <c r="I55" s="9">
        <v>43.13</v>
      </c>
      <c r="J55" s="10">
        <v>1169.4100000000001</v>
      </c>
      <c r="K55" s="12">
        <f t="shared" si="55"/>
        <v>27.113610016230002</v>
      </c>
      <c r="L55" s="9">
        <v>245.06</v>
      </c>
      <c r="M55" s="10">
        <v>6406.76</v>
      </c>
      <c r="N55" s="12">
        <f t="shared" si="56"/>
        <v>26.14363829266302</v>
      </c>
      <c r="O55" s="9">
        <v>55.29</v>
      </c>
      <c r="P55" s="10">
        <v>1572.15</v>
      </c>
      <c r="Q55" s="12">
        <f t="shared" si="57"/>
        <v>28.434617471513839</v>
      </c>
      <c r="R55" s="9">
        <v>136.9</v>
      </c>
      <c r="S55" s="10">
        <v>3877.99</v>
      </c>
      <c r="T55" s="12">
        <f t="shared" si="5"/>
        <v>28.327173119065009</v>
      </c>
      <c r="U55" s="9">
        <v>22.96</v>
      </c>
      <c r="V55" s="10">
        <v>743</v>
      </c>
      <c r="W55" s="12">
        <f t="shared" si="47"/>
        <v>32.360627177700344</v>
      </c>
    </row>
    <row r="56" spans="1:23" collapsed="1" x14ac:dyDescent="0.25">
      <c r="A56" s="8" t="s">
        <v>64</v>
      </c>
      <c r="C56" s="9">
        <f>SUM(C57:C62)</f>
        <v>30.270000000000003</v>
      </c>
      <c r="D56" s="10">
        <f>SUM(D57:D62)</f>
        <v>970.26</v>
      </c>
      <c r="E56" s="11">
        <f>D56/C56</f>
        <v>32.053518334985128</v>
      </c>
      <c r="F56" s="9">
        <f>SUM(F57:F62)</f>
        <v>35.35</v>
      </c>
      <c r="G56" s="10">
        <f>SUM(G57:G62)</f>
        <v>970.33000000000015</v>
      </c>
      <c r="H56" s="11">
        <f>G56/F56</f>
        <v>27.449222065063651</v>
      </c>
      <c r="I56" s="9">
        <f>SUM(I57:I62)</f>
        <v>50.81</v>
      </c>
      <c r="J56" s="10">
        <f>SUM(J57:J62)</f>
        <v>1513.4299999999998</v>
      </c>
      <c r="K56" s="11">
        <f>J56/I56</f>
        <v>29.786065735091512</v>
      </c>
      <c r="L56" s="9">
        <f>SUM(L57:L62)</f>
        <v>18.12</v>
      </c>
      <c r="M56" s="10">
        <f>SUM(M57:M62)</f>
        <v>523.77</v>
      </c>
      <c r="N56" s="11">
        <f>M56/L56</f>
        <v>28.905629139072847</v>
      </c>
      <c r="O56" s="9">
        <f>SUM(O57:O62)</f>
        <v>106.73</v>
      </c>
      <c r="P56" s="10">
        <f>SUM(P57:P62)</f>
        <v>2968.79</v>
      </c>
      <c r="Q56" s="11">
        <f>P56/O56</f>
        <v>27.815890564977042</v>
      </c>
      <c r="R56" s="9">
        <f>SUM(R57:R62)</f>
        <v>181.48000000000002</v>
      </c>
      <c r="S56" s="10">
        <f>SUM(S57:S62)</f>
        <v>5079.17</v>
      </c>
      <c r="T56" s="11">
        <f t="shared" si="5"/>
        <v>27.987491734626403</v>
      </c>
      <c r="U56" s="9">
        <f>SUM(U59:U62)</f>
        <v>13.21</v>
      </c>
      <c r="V56" s="10">
        <f>SUM(V59:V62)</f>
        <v>456.91999999999996</v>
      </c>
      <c r="W56" s="11">
        <f>V56/U56</f>
        <v>34.588947766843297</v>
      </c>
    </row>
    <row r="57" spans="1:23" ht="15" hidden="1" customHeight="1" outlineLevel="1" x14ac:dyDescent="0.25">
      <c r="B57" t="s">
        <v>17</v>
      </c>
      <c r="C57" s="9">
        <v>0.12</v>
      </c>
      <c r="D57" s="10">
        <v>2.86</v>
      </c>
      <c r="E57" s="12">
        <f t="shared" ref="E57:E62" si="58">D57/C57</f>
        <v>23.833333333333332</v>
      </c>
      <c r="F57" s="9">
        <v>0.2</v>
      </c>
      <c r="G57" s="10">
        <v>7.16</v>
      </c>
      <c r="H57" s="12">
        <f t="shared" ref="H57:H62" si="59">G57/F57</f>
        <v>35.799999999999997</v>
      </c>
      <c r="I57" s="9">
        <v>3.51</v>
      </c>
      <c r="J57" s="10">
        <v>132.13999999999999</v>
      </c>
      <c r="K57" s="12">
        <f t="shared" ref="K57:K62" si="60">J57/I57</f>
        <v>37.646723646723643</v>
      </c>
      <c r="L57" s="9"/>
      <c r="M57" s="10"/>
      <c r="N57" s="12" t="e">
        <f t="shared" ref="N57:N62" si="61">M57/L57</f>
        <v>#DIV/0!</v>
      </c>
      <c r="O57" s="9"/>
      <c r="P57" s="10"/>
      <c r="Q57" s="12" t="e">
        <f t="shared" ref="Q57:Q62" si="62">P57/O57</f>
        <v>#DIV/0!</v>
      </c>
      <c r="R57" s="9">
        <v>5.14</v>
      </c>
      <c r="S57" s="10">
        <v>235.05</v>
      </c>
      <c r="T57" s="12">
        <f t="shared" si="5"/>
        <v>45.7295719844358</v>
      </c>
      <c r="U57" s="9"/>
      <c r="V57" s="10"/>
      <c r="W57" s="12" t="e">
        <f t="shared" ref="W57:W61" si="63">V57/U57</f>
        <v>#DIV/0!</v>
      </c>
    </row>
    <row r="58" spans="1:23" ht="15" hidden="1" customHeight="1" outlineLevel="1" x14ac:dyDescent="0.25">
      <c r="B58" t="s">
        <v>65</v>
      </c>
      <c r="C58" s="9"/>
      <c r="D58" s="10"/>
      <c r="E58" s="12" t="e">
        <f t="shared" si="58"/>
        <v>#DIV/0!</v>
      </c>
      <c r="F58" s="9"/>
      <c r="G58" s="10"/>
      <c r="H58" s="12" t="e">
        <f t="shared" si="59"/>
        <v>#DIV/0!</v>
      </c>
      <c r="I58" s="9"/>
      <c r="J58" s="10"/>
      <c r="K58" s="12" t="e">
        <f t="shared" si="60"/>
        <v>#DIV/0!</v>
      </c>
      <c r="L58" s="9"/>
      <c r="M58" s="10"/>
      <c r="N58" s="12" t="e">
        <f t="shared" si="61"/>
        <v>#DIV/0!</v>
      </c>
      <c r="O58" s="9">
        <v>3.01</v>
      </c>
      <c r="P58" s="10">
        <v>105.43</v>
      </c>
      <c r="Q58" s="12">
        <f t="shared" si="62"/>
        <v>35.026578073089709</v>
      </c>
      <c r="R58" s="9">
        <v>0.33</v>
      </c>
      <c r="S58" s="10">
        <v>8.7200000000000006</v>
      </c>
      <c r="T58" s="12">
        <f t="shared" si="5"/>
        <v>26.424242424242426</v>
      </c>
      <c r="U58" s="9"/>
      <c r="V58" s="10"/>
      <c r="W58" s="12" t="e">
        <f t="shared" si="63"/>
        <v>#DIV/0!</v>
      </c>
    </row>
    <row r="59" spans="1:23" ht="15" hidden="1" customHeight="1" outlineLevel="1" x14ac:dyDescent="0.25">
      <c r="B59" t="s">
        <v>66</v>
      </c>
      <c r="C59" s="9">
        <v>1.29</v>
      </c>
      <c r="D59" s="10">
        <v>49.32</v>
      </c>
      <c r="E59" s="12">
        <f t="shared" si="58"/>
        <v>38.232558139534881</v>
      </c>
      <c r="F59" s="9">
        <v>14.56</v>
      </c>
      <c r="G59" s="10">
        <v>406.8</v>
      </c>
      <c r="H59" s="12">
        <f t="shared" si="59"/>
        <v>27.939560439560438</v>
      </c>
      <c r="I59" s="9">
        <v>14.93</v>
      </c>
      <c r="J59" s="10">
        <v>475.97</v>
      </c>
      <c r="K59" s="12">
        <f t="shared" si="60"/>
        <v>31.880107166778302</v>
      </c>
      <c r="L59" s="9">
        <v>7.9</v>
      </c>
      <c r="M59" s="10">
        <v>228.56</v>
      </c>
      <c r="N59" s="12">
        <f t="shared" si="61"/>
        <v>28.931645569620251</v>
      </c>
      <c r="O59" s="9">
        <v>16.66</v>
      </c>
      <c r="P59" s="10">
        <v>418.74</v>
      </c>
      <c r="Q59" s="12">
        <f t="shared" si="62"/>
        <v>25.134453781512605</v>
      </c>
      <c r="R59" s="9">
        <v>94.68</v>
      </c>
      <c r="S59" s="10">
        <v>2692.8</v>
      </c>
      <c r="T59" s="12">
        <f t="shared" si="5"/>
        <v>28.441064638783271</v>
      </c>
      <c r="U59" s="9">
        <v>11.01</v>
      </c>
      <c r="V59" s="10">
        <v>382.77</v>
      </c>
      <c r="W59" s="12">
        <f t="shared" si="63"/>
        <v>34.765667574931882</v>
      </c>
    </row>
    <row r="60" spans="1:23" ht="15" hidden="1" customHeight="1" outlineLevel="1" x14ac:dyDescent="0.25">
      <c r="B60" t="s">
        <v>18</v>
      </c>
      <c r="C60" s="9">
        <v>5.78</v>
      </c>
      <c r="D60" s="10">
        <v>229.84</v>
      </c>
      <c r="E60" s="12">
        <f t="shared" si="58"/>
        <v>39.764705882352942</v>
      </c>
      <c r="F60" s="9">
        <v>16.16</v>
      </c>
      <c r="G60" s="10">
        <v>440.42</v>
      </c>
      <c r="H60" s="12">
        <f t="shared" si="59"/>
        <v>27.253712871287128</v>
      </c>
      <c r="I60" s="9">
        <v>26.76</v>
      </c>
      <c r="J60" s="10">
        <v>710.24</v>
      </c>
      <c r="K60" s="12">
        <f t="shared" si="60"/>
        <v>26.541106128550073</v>
      </c>
      <c r="L60" s="9">
        <v>6.94</v>
      </c>
      <c r="M60" s="10">
        <v>203.42</v>
      </c>
      <c r="N60" s="12">
        <f t="shared" si="61"/>
        <v>29.311239193083569</v>
      </c>
      <c r="O60" s="9">
        <v>13.41</v>
      </c>
      <c r="P60" s="10">
        <v>365.51</v>
      </c>
      <c r="Q60" s="12">
        <f t="shared" si="62"/>
        <v>27.256524981357195</v>
      </c>
      <c r="R60" s="9">
        <v>38.4</v>
      </c>
      <c r="S60" s="10">
        <v>1022.89</v>
      </c>
      <c r="T60" s="12">
        <f t="shared" si="5"/>
        <v>26.637760416666666</v>
      </c>
      <c r="U60" s="9">
        <v>1.99</v>
      </c>
      <c r="V60" s="10">
        <v>68.569999999999993</v>
      </c>
      <c r="W60" s="12">
        <f t="shared" si="63"/>
        <v>34.457286432160799</v>
      </c>
    </row>
    <row r="61" spans="1:23" ht="15" hidden="1" customHeight="1" outlineLevel="1" x14ac:dyDescent="0.25">
      <c r="B61" t="s">
        <v>19</v>
      </c>
      <c r="C61" s="9">
        <v>11.23</v>
      </c>
      <c r="D61" s="10">
        <v>392.91</v>
      </c>
      <c r="E61" s="12">
        <f t="shared" si="58"/>
        <v>34.987533392698133</v>
      </c>
      <c r="F61" s="9">
        <v>2.65</v>
      </c>
      <c r="G61" s="10">
        <v>69.19</v>
      </c>
      <c r="H61" s="12">
        <f t="shared" si="59"/>
        <v>26.109433962264152</v>
      </c>
      <c r="I61" s="9">
        <v>3.57</v>
      </c>
      <c r="J61" s="10">
        <v>123.56</v>
      </c>
      <c r="K61" s="12">
        <f t="shared" si="60"/>
        <v>34.610644257703086</v>
      </c>
      <c r="L61" s="9"/>
      <c r="M61" s="10"/>
      <c r="N61" s="12" t="e">
        <f t="shared" si="61"/>
        <v>#DIV/0!</v>
      </c>
      <c r="O61" s="9"/>
      <c r="P61" s="10"/>
      <c r="Q61" s="12" t="e">
        <f t="shared" si="62"/>
        <v>#DIV/0!</v>
      </c>
      <c r="R61" s="9"/>
      <c r="S61" s="10"/>
      <c r="T61" s="12" t="e">
        <f t="shared" si="5"/>
        <v>#DIV/0!</v>
      </c>
      <c r="U61" s="9"/>
      <c r="V61" s="10"/>
      <c r="W61" s="12" t="e">
        <f t="shared" si="63"/>
        <v>#DIV/0!</v>
      </c>
    </row>
    <row r="62" spans="1:23" ht="15" hidden="1" customHeight="1" outlineLevel="1" x14ac:dyDescent="0.25">
      <c r="B62" t="s">
        <v>20</v>
      </c>
      <c r="C62" s="9">
        <v>11.85</v>
      </c>
      <c r="D62" s="10">
        <v>295.33</v>
      </c>
      <c r="E62" s="12">
        <f t="shared" si="58"/>
        <v>24.922362869198313</v>
      </c>
      <c r="F62" s="9">
        <v>1.78</v>
      </c>
      <c r="G62" s="10">
        <v>46.76</v>
      </c>
      <c r="H62" s="12">
        <f t="shared" si="59"/>
        <v>26.269662921348313</v>
      </c>
      <c r="I62" s="9">
        <v>2.04</v>
      </c>
      <c r="J62" s="10">
        <v>71.52</v>
      </c>
      <c r="K62" s="12">
        <f t="shared" si="60"/>
        <v>35.058823529411761</v>
      </c>
      <c r="L62" s="9">
        <v>3.28</v>
      </c>
      <c r="M62" s="10">
        <v>91.79</v>
      </c>
      <c r="N62" s="12">
        <f t="shared" si="61"/>
        <v>27.984756097560979</v>
      </c>
      <c r="O62" s="9">
        <v>73.650000000000006</v>
      </c>
      <c r="P62" s="10">
        <v>2079.11</v>
      </c>
      <c r="Q62" s="12">
        <f t="shared" si="62"/>
        <v>28.2295994568907</v>
      </c>
      <c r="R62" s="9">
        <v>42.93</v>
      </c>
      <c r="S62" s="10">
        <v>1119.71</v>
      </c>
      <c r="T62" s="12">
        <f t="shared" si="5"/>
        <v>26.082226880969021</v>
      </c>
      <c r="U62" s="9">
        <v>0.21</v>
      </c>
      <c r="V62" s="10">
        <v>5.58</v>
      </c>
      <c r="W62" s="12">
        <f>V62/U62</f>
        <v>26.571428571428573</v>
      </c>
    </row>
    <row r="63" spans="1:23" collapsed="1" x14ac:dyDescent="0.25">
      <c r="A63" s="8" t="s">
        <v>67</v>
      </c>
      <c r="C63" s="9">
        <f>SUM(C64:C69)</f>
        <v>13.83</v>
      </c>
      <c r="D63" s="10">
        <f>SUM(D64:D69)</f>
        <v>476.77999999999992</v>
      </c>
      <c r="E63" s="11">
        <f>D63/C63</f>
        <v>34.474331164135933</v>
      </c>
      <c r="F63" s="9">
        <f>SUM(F64:F69)</f>
        <v>64.13</v>
      </c>
      <c r="G63" s="10">
        <f>SUM(G64:G69)</f>
        <v>2006.99</v>
      </c>
      <c r="H63" s="11">
        <f>G63/F63</f>
        <v>31.295649462030255</v>
      </c>
      <c r="I63" s="9">
        <f>SUM(I64:I69)</f>
        <v>42.620000000000005</v>
      </c>
      <c r="J63" s="10">
        <f>SUM(J64:J69)</f>
        <v>1485.4699999999998</v>
      </c>
      <c r="K63" s="11">
        <f>J63/I63</f>
        <v>34.853824495541993</v>
      </c>
      <c r="L63" s="9">
        <f>SUM(L64:L69)</f>
        <v>14.98</v>
      </c>
      <c r="M63" s="10">
        <f>SUM(M64:M69)</f>
        <v>515.53</v>
      </c>
      <c r="N63" s="11">
        <f>M63/L63</f>
        <v>34.414552736982643</v>
      </c>
      <c r="O63" s="9">
        <f>SUM(O64:O69)</f>
        <v>31.8</v>
      </c>
      <c r="P63" s="10">
        <f>SUM(P64:P69)</f>
        <v>1134.24</v>
      </c>
      <c r="Q63" s="11">
        <f>P63/O63</f>
        <v>35.667924528301889</v>
      </c>
      <c r="R63" s="9">
        <f>SUM(R64:R69)</f>
        <v>56.120000000000005</v>
      </c>
      <c r="S63" s="10">
        <f>SUM(S64:S69)</f>
        <v>2000.4899999999998</v>
      </c>
      <c r="T63" s="11">
        <f t="shared" si="5"/>
        <v>35.646650035637911</v>
      </c>
      <c r="U63" s="9">
        <f>SUM(U65:U69)</f>
        <v>27.62</v>
      </c>
      <c r="V63" s="10">
        <f>SUM(V65:V69)</f>
        <v>1005.2099999999999</v>
      </c>
      <c r="W63" s="11">
        <f>V63/U63</f>
        <v>36.39427950760318</v>
      </c>
    </row>
    <row r="64" spans="1:23" ht="15" hidden="1" customHeight="1" outlineLevel="1" x14ac:dyDescent="0.25">
      <c r="A64" s="8"/>
      <c r="B64" t="s">
        <v>68</v>
      </c>
      <c r="C64" s="9">
        <v>5.7</v>
      </c>
      <c r="D64" s="10">
        <v>208.04</v>
      </c>
      <c r="E64" s="12">
        <f t="shared" ref="E64:E69" si="64">D64/C64</f>
        <v>36.498245614035085</v>
      </c>
      <c r="F64" s="9">
        <v>0.12</v>
      </c>
      <c r="G64" s="10">
        <v>4.62</v>
      </c>
      <c r="H64" s="12">
        <f t="shared" ref="H64:H69" si="65">G64/F64</f>
        <v>38.5</v>
      </c>
      <c r="I64" s="9">
        <v>4.42</v>
      </c>
      <c r="J64" s="10">
        <v>138.86000000000001</v>
      </c>
      <c r="K64" s="12">
        <f t="shared" ref="K64:K69" si="66">J64/I64</f>
        <v>31.416289592760183</v>
      </c>
      <c r="L64" s="9">
        <v>0.12</v>
      </c>
      <c r="M64" s="10">
        <v>3.79</v>
      </c>
      <c r="N64" s="12">
        <f t="shared" ref="N64:N69" si="67">M64/L64</f>
        <v>31.583333333333336</v>
      </c>
      <c r="O64" s="9">
        <v>1.67</v>
      </c>
      <c r="P64" s="10">
        <v>65.28</v>
      </c>
      <c r="Q64" s="12">
        <f t="shared" ref="Q64:Q69" si="68">P64/O64</f>
        <v>39.08982035928144</v>
      </c>
      <c r="R64" s="9">
        <v>4.43</v>
      </c>
      <c r="S64" s="10">
        <v>149.85</v>
      </c>
      <c r="T64" s="12">
        <f t="shared" si="5"/>
        <v>33.826185101580137</v>
      </c>
      <c r="U64" s="9"/>
      <c r="V64" s="10"/>
      <c r="W64" s="12" t="e">
        <f t="shared" ref="W64:W79" si="69">V64/U64</f>
        <v>#DIV/0!</v>
      </c>
    </row>
    <row r="65" spans="1:23" ht="15" hidden="1" customHeight="1" outlineLevel="1" x14ac:dyDescent="0.25">
      <c r="B65" t="s">
        <v>53</v>
      </c>
      <c r="C65" s="9">
        <v>7.29</v>
      </c>
      <c r="D65" s="10">
        <v>235.14</v>
      </c>
      <c r="E65" s="12">
        <f t="shared" si="64"/>
        <v>32.255144032921805</v>
      </c>
      <c r="F65" s="9">
        <v>17.670000000000002</v>
      </c>
      <c r="G65" s="10">
        <v>612.20000000000005</v>
      </c>
      <c r="H65" s="12">
        <f t="shared" si="65"/>
        <v>34.64629315223543</v>
      </c>
      <c r="I65" s="9">
        <v>32.74</v>
      </c>
      <c r="J65" s="10">
        <v>1149.43</v>
      </c>
      <c r="K65" s="12">
        <f t="shared" si="66"/>
        <v>35.107819181429441</v>
      </c>
      <c r="L65" s="9">
        <v>12.07</v>
      </c>
      <c r="M65" s="10">
        <v>423.75</v>
      </c>
      <c r="N65" s="12">
        <f t="shared" si="67"/>
        <v>35.107705053852527</v>
      </c>
      <c r="O65" s="9">
        <v>12.64</v>
      </c>
      <c r="P65" s="10">
        <v>428.18</v>
      </c>
      <c r="Q65" s="12">
        <f t="shared" si="68"/>
        <v>33.875</v>
      </c>
      <c r="R65" s="9">
        <v>38.85</v>
      </c>
      <c r="S65" s="10">
        <v>1376.21</v>
      </c>
      <c r="T65" s="12">
        <f t="shared" si="5"/>
        <v>35.423680823680826</v>
      </c>
      <c r="U65" s="9">
        <v>4.8</v>
      </c>
      <c r="V65" s="10">
        <v>187.3</v>
      </c>
      <c r="W65" s="12">
        <f t="shared" si="69"/>
        <v>39.020833333333336</v>
      </c>
    </row>
    <row r="66" spans="1:23" ht="15" hidden="1" customHeight="1" outlineLevel="1" x14ac:dyDescent="0.25">
      <c r="B66" t="s">
        <v>69</v>
      </c>
      <c r="C66" s="9"/>
      <c r="D66" s="10"/>
      <c r="E66" s="12" t="e">
        <f t="shared" si="64"/>
        <v>#DIV/0!</v>
      </c>
      <c r="F66" s="9"/>
      <c r="G66" s="10"/>
      <c r="H66" s="12" t="e">
        <f t="shared" si="65"/>
        <v>#DIV/0!</v>
      </c>
      <c r="I66" s="9">
        <v>1.37</v>
      </c>
      <c r="J66" s="10">
        <v>53.62</v>
      </c>
      <c r="K66" s="12">
        <f t="shared" si="66"/>
        <v>39.138686131386855</v>
      </c>
      <c r="L66" s="9"/>
      <c r="M66" s="10"/>
      <c r="N66" s="12" t="e">
        <f t="shared" si="67"/>
        <v>#DIV/0!</v>
      </c>
      <c r="O66" s="9"/>
      <c r="P66" s="10"/>
      <c r="Q66" s="12" t="e">
        <f t="shared" si="68"/>
        <v>#DIV/0!</v>
      </c>
      <c r="R66" s="9"/>
      <c r="S66" s="10"/>
      <c r="T66" s="12" t="e">
        <f t="shared" si="5"/>
        <v>#DIV/0!</v>
      </c>
      <c r="U66" s="9"/>
      <c r="V66" s="10"/>
      <c r="W66" s="12" t="e">
        <f t="shared" si="69"/>
        <v>#DIV/0!</v>
      </c>
    </row>
    <row r="67" spans="1:23" ht="15" hidden="1" customHeight="1" outlineLevel="1" x14ac:dyDescent="0.25">
      <c r="B67" t="s">
        <v>70</v>
      </c>
      <c r="C67" s="9"/>
      <c r="D67" s="10"/>
      <c r="E67" s="12" t="e">
        <f t="shared" si="64"/>
        <v>#DIV/0!</v>
      </c>
      <c r="F67" s="9">
        <v>1.97</v>
      </c>
      <c r="G67" s="10">
        <v>55.27</v>
      </c>
      <c r="H67" s="12">
        <f t="shared" si="65"/>
        <v>28.055837563451778</v>
      </c>
      <c r="I67" s="9"/>
      <c r="J67" s="10"/>
      <c r="K67" s="12" t="e">
        <f t="shared" si="66"/>
        <v>#DIV/0!</v>
      </c>
      <c r="L67" s="9"/>
      <c r="M67" s="10"/>
      <c r="N67" s="12" t="e">
        <f t="shared" si="67"/>
        <v>#DIV/0!</v>
      </c>
      <c r="O67" s="9"/>
      <c r="P67" s="10"/>
      <c r="Q67" s="12" t="e">
        <f t="shared" si="68"/>
        <v>#DIV/0!</v>
      </c>
      <c r="R67" s="9"/>
      <c r="S67" s="10"/>
      <c r="T67" s="12" t="e">
        <f t="shared" si="5"/>
        <v>#DIV/0!</v>
      </c>
      <c r="U67" s="9"/>
      <c r="V67" s="10"/>
      <c r="W67" s="12" t="e">
        <f t="shared" si="69"/>
        <v>#DIV/0!</v>
      </c>
    </row>
    <row r="68" spans="1:23" ht="15" hidden="1" customHeight="1" outlineLevel="1" x14ac:dyDescent="0.25">
      <c r="B68" t="s">
        <v>54</v>
      </c>
      <c r="C68" s="9">
        <v>0.28000000000000003</v>
      </c>
      <c r="D68" s="10">
        <v>11.02</v>
      </c>
      <c r="E68" s="12">
        <f t="shared" si="64"/>
        <v>39.357142857142854</v>
      </c>
      <c r="F68" s="9">
        <v>9.0500000000000007</v>
      </c>
      <c r="G68" s="10">
        <v>343</v>
      </c>
      <c r="H68" s="12">
        <f t="shared" si="65"/>
        <v>37.900552486187841</v>
      </c>
      <c r="I68" s="9">
        <v>3.88</v>
      </c>
      <c r="J68" s="10">
        <v>135.31</v>
      </c>
      <c r="K68" s="12">
        <f t="shared" si="66"/>
        <v>34.873711340206185</v>
      </c>
      <c r="L68" s="9">
        <v>2.4700000000000002</v>
      </c>
      <c r="M68" s="10">
        <v>79.09</v>
      </c>
      <c r="N68" s="12">
        <f t="shared" si="67"/>
        <v>32.020242914979754</v>
      </c>
      <c r="O68" s="9">
        <v>12.65</v>
      </c>
      <c r="P68" s="10">
        <v>440.25</v>
      </c>
      <c r="Q68" s="12">
        <f t="shared" si="68"/>
        <v>34.802371541501977</v>
      </c>
      <c r="R68" s="9">
        <v>11.28</v>
      </c>
      <c r="S68" s="10">
        <v>400.56</v>
      </c>
      <c r="T68" s="12">
        <f t="shared" si="5"/>
        <v>35.51063829787234</v>
      </c>
      <c r="U68" s="9">
        <v>22.54</v>
      </c>
      <c r="V68" s="10">
        <v>797.25</v>
      </c>
      <c r="W68" s="12">
        <f t="shared" si="69"/>
        <v>35.370452528837625</v>
      </c>
    </row>
    <row r="69" spans="1:23" ht="15" hidden="1" customHeight="1" outlineLevel="1" x14ac:dyDescent="0.25">
      <c r="B69" t="s">
        <v>71</v>
      </c>
      <c r="C69" s="9">
        <v>0.56000000000000005</v>
      </c>
      <c r="D69" s="10">
        <v>22.58</v>
      </c>
      <c r="E69" s="12">
        <f t="shared" si="64"/>
        <v>40.321428571428562</v>
      </c>
      <c r="F69" s="9">
        <v>35.32</v>
      </c>
      <c r="G69" s="10">
        <v>991.9</v>
      </c>
      <c r="H69" s="12">
        <f t="shared" si="65"/>
        <v>28.083238958097393</v>
      </c>
      <c r="I69" s="9">
        <v>0.21</v>
      </c>
      <c r="J69" s="10">
        <v>8.25</v>
      </c>
      <c r="K69" s="12">
        <f t="shared" si="66"/>
        <v>39.285714285714285</v>
      </c>
      <c r="L69" s="9">
        <v>0.32</v>
      </c>
      <c r="M69" s="10">
        <v>8.9</v>
      </c>
      <c r="N69" s="12">
        <f t="shared" si="67"/>
        <v>27.8125</v>
      </c>
      <c r="O69" s="9">
        <v>4.84</v>
      </c>
      <c r="P69" s="10">
        <v>200.53</v>
      </c>
      <c r="Q69" s="12">
        <f t="shared" si="68"/>
        <v>41.43181818181818</v>
      </c>
      <c r="R69" s="9">
        <v>1.56</v>
      </c>
      <c r="S69" s="10">
        <v>73.87</v>
      </c>
      <c r="T69" s="12">
        <f t="shared" si="5"/>
        <v>47.352564102564102</v>
      </c>
      <c r="U69" s="9">
        <v>0.28000000000000003</v>
      </c>
      <c r="V69" s="10">
        <v>20.66</v>
      </c>
      <c r="W69" s="12">
        <f t="shared" si="69"/>
        <v>73.785714285714278</v>
      </c>
    </row>
    <row r="70" spans="1:23" collapsed="1" x14ac:dyDescent="0.25">
      <c r="A70" s="8" t="s">
        <v>72</v>
      </c>
      <c r="C70" s="9">
        <f>SUM(C71:C73)</f>
        <v>1.2599999999999998</v>
      </c>
      <c r="D70" s="10">
        <f>SUM(D71:D73)</f>
        <v>64.010000000000005</v>
      </c>
      <c r="E70" s="11">
        <f>D70/C70</f>
        <v>50.801587301587311</v>
      </c>
      <c r="F70" s="9">
        <f>SUM(F71:F73)</f>
        <v>0.18</v>
      </c>
      <c r="G70" s="10">
        <f>SUM(G71:G73)</f>
        <v>16.77</v>
      </c>
      <c r="H70" s="11">
        <f>G70/F70</f>
        <v>93.166666666666671</v>
      </c>
      <c r="I70" s="9">
        <f>SUM(I71:I73)</f>
        <v>2.8</v>
      </c>
      <c r="J70" s="10">
        <f>SUM(J71:J73)</f>
        <v>120.59</v>
      </c>
      <c r="K70" s="11">
        <f>J70/I70</f>
        <v>43.06785714285715</v>
      </c>
      <c r="L70" s="9">
        <f>SUM(L71:L73)</f>
        <v>0</v>
      </c>
      <c r="M70" s="10">
        <f>SUM(M71:M73)</f>
        <v>0</v>
      </c>
      <c r="N70" s="11">
        <v>0</v>
      </c>
      <c r="O70" s="9">
        <f>SUM(O71:O73)</f>
        <v>0</v>
      </c>
      <c r="P70" s="10">
        <f>SUM(P71:P73)</f>
        <v>0</v>
      </c>
      <c r="Q70" s="11">
        <v>0</v>
      </c>
      <c r="R70" s="9">
        <f>SUM(R71:R73)</f>
        <v>0.78</v>
      </c>
      <c r="S70" s="10">
        <f>SUM(S71:S73)</f>
        <v>32.630000000000003</v>
      </c>
      <c r="T70" s="11">
        <f t="shared" si="5"/>
        <v>41.833333333333336</v>
      </c>
      <c r="U70" s="9">
        <f>SUM(U71:U73)</f>
        <v>4.79</v>
      </c>
      <c r="V70" s="10">
        <f>SUM(V71:V73)</f>
        <v>211.69</v>
      </c>
      <c r="W70" s="11">
        <f t="shared" si="69"/>
        <v>44.194154488517746</v>
      </c>
    </row>
    <row r="71" spans="1:23" ht="15" hidden="1" customHeight="1" outlineLevel="1" x14ac:dyDescent="0.25">
      <c r="B71" t="s">
        <v>73</v>
      </c>
      <c r="C71" s="9">
        <v>0.56999999999999995</v>
      </c>
      <c r="D71" s="10">
        <v>24.91</v>
      </c>
      <c r="E71" s="13">
        <f t="shared" ref="E71:E73" si="70">D71/C71</f>
        <v>43.701754385964918</v>
      </c>
      <c r="F71" s="9">
        <v>0.18</v>
      </c>
      <c r="G71" s="10">
        <v>16.77</v>
      </c>
      <c r="H71" s="13">
        <f t="shared" ref="H71:H73" si="71">G71/F71</f>
        <v>93.166666666666671</v>
      </c>
      <c r="I71" s="9"/>
      <c r="J71" s="10"/>
      <c r="K71" s="13" t="e">
        <f t="shared" ref="K71:K73" si="72">J71/I71</f>
        <v>#DIV/0!</v>
      </c>
      <c r="L71" s="9"/>
      <c r="M71" s="10"/>
      <c r="N71" s="13" t="e">
        <f t="shared" ref="N71:N73" si="73">M71/L71</f>
        <v>#DIV/0!</v>
      </c>
      <c r="O71" s="9"/>
      <c r="P71" s="10"/>
      <c r="Q71" s="13" t="e">
        <f t="shared" ref="Q71:Q73" si="74">P71/O71</f>
        <v>#DIV/0!</v>
      </c>
      <c r="R71" s="9">
        <v>0.33</v>
      </c>
      <c r="S71" s="10">
        <v>13.83</v>
      </c>
      <c r="T71" s="13">
        <f t="shared" si="5"/>
        <v>41.909090909090907</v>
      </c>
      <c r="U71" s="9">
        <v>4.67</v>
      </c>
      <c r="V71" s="10">
        <v>206.4</v>
      </c>
      <c r="W71" s="13">
        <f t="shared" si="69"/>
        <v>44.197002141327623</v>
      </c>
    </row>
    <row r="72" spans="1:23" ht="15" hidden="1" customHeight="1" outlineLevel="1" x14ac:dyDescent="0.25">
      <c r="B72" t="s">
        <v>74</v>
      </c>
      <c r="C72" s="9">
        <v>0.12</v>
      </c>
      <c r="D72" s="10">
        <v>14.19</v>
      </c>
      <c r="E72" s="13">
        <f t="shared" si="70"/>
        <v>118.25</v>
      </c>
      <c r="F72" s="9"/>
      <c r="G72" s="10"/>
      <c r="H72" s="13" t="e">
        <f t="shared" si="71"/>
        <v>#DIV/0!</v>
      </c>
      <c r="I72" s="9">
        <v>2.31</v>
      </c>
      <c r="J72" s="10">
        <v>99.4</v>
      </c>
      <c r="K72" s="13">
        <f t="shared" si="72"/>
        <v>43.030303030303031</v>
      </c>
      <c r="L72" s="9"/>
      <c r="M72" s="10"/>
      <c r="N72" s="13" t="e">
        <f t="shared" si="73"/>
        <v>#DIV/0!</v>
      </c>
      <c r="O72" s="9"/>
      <c r="P72" s="10"/>
      <c r="Q72" s="13" t="e">
        <f t="shared" si="74"/>
        <v>#DIV/0!</v>
      </c>
      <c r="R72" s="9">
        <v>0.12</v>
      </c>
      <c r="S72" s="10">
        <v>4.97</v>
      </c>
      <c r="T72" s="13">
        <f t="shared" si="5"/>
        <v>41.416666666666664</v>
      </c>
      <c r="U72" s="9"/>
      <c r="V72" s="10"/>
      <c r="W72" s="13" t="e">
        <f t="shared" si="69"/>
        <v>#DIV/0!</v>
      </c>
    </row>
    <row r="73" spans="1:23" ht="15" hidden="1" customHeight="1" outlineLevel="1" x14ac:dyDescent="0.25">
      <c r="B73" t="s">
        <v>75</v>
      </c>
      <c r="C73" s="9">
        <v>0.56999999999999995</v>
      </c>
      <c r="D73" s="10">
        <v>24.91</v>
      </c>
      <c r="E73" s="13">
        <f t="shared" si="70"/>
        <v>43.701754385964918</v>
      </c>
      <c r="F73" s="9"/>
      <c r="G73" s="10"/>
      <c r="H73" s="13" t="e">
        <f t="shared" si="71"/>
        <v>#DIV/0!</v>
      </c>
      <c r="I73" s="9">
        <v>0.49</v>
      </c>
      <c r="J73" s="10">
        <v>21.19</v>
      </c>
      <c r="K73" s="13">
        <f t="shared" si="72"/>
        <v>43.244897959183675</v>
      </c>
      <c r="L73" s="9"/>
      <c r="M73" s="10"/>
      <c r="N73" s="13" t="e">
        <f t="shared" si="73"/>
        <v>#DIV/0!</v>
      </c>
      <c r="O73" s="9"/>
      <c r="P73" s="10"/>
      <c r="Q73" s="13" t="e">
        <f t="shared" si="74"/>
        <v>#DIV/0!</v>
      </c>
      <c r="R73" s="9">
        <v>0.33</v>
      </c>
      <c r="S73" s="10">
        <v>13.83</v>
      </c>
      <c r="T73" s="13">
        <f t="shared" si="5"/>
        <v>41.909090909090907</v>
      </c>
      <c r="U73" s="9">
        <v>0.12</v>
      </c>
      <c r="V73" s="10">
        <v>5.29</v>
      </c>
      <c r="W73" s="13">
        <f t="shared" si="69"/>
        <v>44.083333333333336</v>
      </c>
    </row>
    <row r="74" spans="1:23" collapsed="1" x14ac:dyDescent="0.25">
      <c r="A74" s="8" t="s">
        <v>76</v>
      </c>
      <c r="C74" s="9">
        <f>SUM(C75)</f>
        <v>0</v>
      </c>
      <c r="D74" s="10">
        <f>SUM(D75)</f>
        <v>0</v>
      </c>
      <c r="E74" s="11">
        <v>0</v>
      </c>
      <c r="F74" s="9">
        <f>SUM(F75)</f>
        <v>0</v>
      </c>
      <c r="G74" s="10">
        <f>SUM(G75)</f>
        <v>0</v>
      </c>
      <c r="H74" s="11">
        <v>0</v>
      </c>
      <c r="I74" s="9">
        <f>SUM(I75)</f>
        <v>0</v>
      </c>
      <c r="J74" s="10">
        <f>SUM(J75)</f>
        <v>0</v>
      </c>
      <c r="K74" s="11">
        <v>0</v>
      </c>
      <c r="L74" s="9">
        <f>SUM(L75)</f>
        <v>0</v>
      </c>
      <c r="M74" s="10">
        <f>SUM(M75)</f>
        <v>0</v>
      </c>
      <c r="N74" s="11">
        <v>0</v>
      </c>
      <c r="O74" s="9">
        <f>SUM(O75)</f>
        <v>0</v>
      </c>
      <c r="P74" s="10">
        <f>SUM(P75)</f>
        <v>0</v>
      </c>
      <c r="Q74" s="11">
        <v>0</v>
      </c>
      <c r="R74" s="9">
        <f>SUM(R75)</f>
        <v>0</v>
      </c>
      <c r="S74" s="10">
        <f>SUM(S75)</f>
        <v>0</v>
      </c>
      <c r="T74" s="11">
        <v>0</v>
      </c>
      <c r="U74" s="9">
        <f>SUM(U75)</f>
        <v>42.46</v>
      </c>
      <c r="V74" s="10">
        <f>SUM(V75)</f>
        <v>1738.89</v>
      </c>
      <c r="W74" s="11">
        <f t="shared" si="69"/>
        <v>40.953603391427229</v>
      </c>
    </row>
    <row r="75" spans="1:23" ht="15" hidden="1" customHeight="1" outlineLevel="1" x14ac:dyDescent="0.25">
      <c r="B75" t="s">
        <v>53</v>
      </c>
      <c r="C75" s="9"/>
      <c r="D75" s="10"/>
      <c r="E75" s="13" t="e">
        <f t="shared" ref="E75" si="75">D75/C75</f>
        <v>#DIV/0!</v>
      </c>
      <c r="F75" s="9"/>
      <c r="G75" s="10"/>
      <c r="H75" s="13" t="e">
        <f t="shared" ref="H75" si="76">G75/F75</f>
        <v>#DIV/0!</v>
      </c>
      <c r="I75" s="9"/>
      <c r="J75" s="10"/>
      <c r="K75" s="13" t="e">
        <f t="shared" ref="K75" si="77">J75/I75</f>
        <v>#DIV/0!</v>
      </c>
      <c r="L75" s="9"/>
      <c r="M75" s="10"/>
      <c r="N75" s="13" t="e">
        <f t="shared" ref="N75" si="78">M75/L75</f>
        <v>#DIV/0!</v>
      </c>
      <c r="O75" s="9"/>
      <c r="P75" s="10"/>
      <c r="Q75" s="13" t="e">
        <f t="shared" ref="Q75" si="79">P75/O75</f>
        <v>#DIV/0!</v>
      </c>
      <c r="R75" s="9"/>
      <c r="S75" s="10"/>
      <c r="T75" s="13" t="e">
        <f t="shared" si="5"/>
        <v>#DIV/0!</v>
      </c>
      <c r="U75" s="9">
        <v>42.46</v>
      </c>
      <c r="V75" s="10">
        <v>1738.89</v>
      </c>
      <c r="W75" s="13">
        <f t="shared" si="69"/>
        <v>40.953603391427229</v>
      </c>
    </row>
    <row r="76" spans="1:23" collapsed="1" x14ac:dyDescent="0.25">
      <c r="A76" s="8" t="s">
        <v>77</v>
      </c>
      <c r="C76" s="9">
        <f>SUM(C77:C79)</f>
        <v>21.43</v>
      </c>
      <c r="D76" s="10">
        <f>SUM(D77:D79)</f>
        <v>1077.29</v>
      </c>
      <c r="E76" s="11">
        <f>D76/C76</f>
        <v>50.270181987867474</v>
      </c>
      <c r="F76" s="9">
        <f>SUM(F77:F79)</f>
        <v>21.37</v>
      </c>
      <c r="G76" s="10">
        <f>SUM(G77:G79)</f>
        <v>897.91000000000008</v>
      </c>
      <c r="H76" s="11">
        <f>G76/F76</f>
        <v>42.017313991576977</v>
      </c>
      <c r="I76" s="9">
        <f>SUM(I77:I79)</f>
        <v>32.6</v>
      </c>
      <c r="J76" s="10">
        <f>SUM(J77:J79)</f>
        <v>1492.31</v>
      </c>
      <c r="K76" s="11">
        <f>J76/I76</f>
        <v>45.776380368098152</v>
      </c>
      <c r="L76" s="9">
        <f>SUM(L77:L79)</f>
        <v>266.14999999999998</v>
      </c>
      <c r="M76" s="10">
        <f>SUM(M77:M79)</f>
        <v>10904.179999999998</v>
      </c>
      <c r="N76" s="11">
        <f>M76/L76</f>
        <v>40.970054480556072</v>
      </c>
      <c r="O76" s="9">
        <f>SUM(O77:O79)</f>
        <v>90.75</v>
      </c>
      <c r="P76" s="10">
        <f>SUM(P77:P79)</f>
        <v>3709.05</v>
      </c>
      <c r="Q76" s="11">
        <f>P76/O76</f>
        <v>40.87107438016529</v>
      </c>
      <c r="R76" s="9">
        <f>SUM(R77:R79)</f>
        <v>42.42</v>
      </c>
      <c r="S76" s="10">
        <f>SUM(S77:S79)</f>
        <v>1853.79</v>
      </c>
      <c r="T76" s="11">
        <f>S76/R76</f>
        <v>43.700848656294198</v>
      </c>
      <c r="U76" s="9">
        <f>SUM(U77:U79)</f>
        <v>22.830000000000002</v>
      </c>
      <c r="V76" s="10">
        <f>SUM(V77:V79)</f>
        <v>1046.73</v>
      </c>
      <c r="W76" s="11">
        <f t="shared" si="69"/>
        <v>45.84888304862023</v>
      </c>
    </row>
    <row r="77" spans="1:23" ht="15" hidden="1" customHeight="1" outlineLevel="1" x14ac:dyDescent="0.25">
      <c r="B77" t="s">
        <v>78</v>
      </c>
      <c r="C77" s="9">
        <v>9.58</v>
      </c>
      <c r="D77" s="10">
        <v>488.28</v>
      </c>
      <c r="E77" s="12">
        <f t="shared" ref="E77:E79" si="80">D77/C77</f>
        <v>50.968684759916492</v>
      </c>
      <c r="F77" s="9">
        <v>10.66</v>
      </c>
      <c r="G77" s="10">
        <v>476.43</v>
      </c>
      <c r="H77" s="12">
        <f t="shared" ref="H77:H79" si="81">G77/F77</f>
        <v>44.693245778611633</v>
      </c>
      <c r="I77" s="9">
        <v>18.46</v>
      </c>
      <c r="J77" s="10">
        <v>872.93</v>
      </c>
      <c r="K77" s="12">
        <f t="shared" ref="K77:K79" si="82">J77/I77</f>
        <v>47.287648970747554</v>
      </c>
      <c r="L77" s="9">
        <v>124.16</v>
      </c>
      <c r="M77" s="10">
        <v>5071.6499999999996</v>
      </c>
      <c r="N77" s="12">
        <f t="shared" ref="N77:N79" si="83">M77/L77</f>
        <v>40.847696520618555</v>
      </c>
      <c r="O77" s="9">
        <v>14.86</v>
      </c>
      <c r="P77" s="10">
        <v>689.82</v>
      </c>
      <c r="Q77" s="12">
        <f t="shared" ref="Q77:Q79" si="84">P77/O77</f>
        <v>46.421265141318983</v>
      </c>
      <c r="R77" s="9">
        <v>20.420000000000002</v>
      </c>
      <c r="S77" s="10">
        <v>908.32</v>
      </c>
      <c r="T77" s="12">
        <f t="shared" si="5"/>
        <v>44.481880509304602</v>
      </c>
      <c r="U77" s="9">
        <v>5.28</v>
      </c>
      <c r="V77" s="10">
        <v>238.32</v>
      </c>
      <c r="W77" s="12">
        <f t="shared" si="69"/>
        <v>45.136363636363633</v>
      </c>
    </row>
    <row r="78" spans="1:23" ht="15" hidden="1" customHeight="1" outlineLevel="1" x14ac:dyDescent="0.25">
      <c r="B78" t="s">
        <v>71</v>
      </c>
      <c r="C78" s="9"/>
      <c r="D78" s="10"/>
      <c r="E78" s="12" t="e">
        <f t="shared" si="80"/>
        <v>#DIV/0!</v>
      </c>
      <c r="F78" s="9"/>
      <c r="G78" s="10"/>
      <c r="H78" s="12" t="e">
        <f t="shared" si="81"/>
        <v>#DIV/0!</v>
      </c>
      <c r="I78" s="9"/>
      <c r="J78" s="10"/>
      <c r="K78" s="12" t="e">
        <f t="shared" si="82"/>
        <v>#DIV/0!</v>
      </c>
      <c r="L78" s="9">
        <v>53.84</v>
      </c>
      <c r="M78" s="10">
        <v>2196.7199999999998</v>
      </c>
      <c r="N78" s="12">
        <f t="shared" si="83"/>
        <v>40.800891530460618</v>
      </c>
      <c r="O78" s="9"/>
      <c r="P78" s="10"/>
      <c r="Q78" s="12" t="e">
        <f t="shared" si="84"/>
        <v>#DIV/0!</v>
      </c>
      <c r="R78" s="9"/>
      <c r="S78" s="10"/>
      <c r="T78" s="12" t="e">
        <f t="shared" si="5"/>
        <v>#DIV/0!</v>
      </c>
      <c r="U78" s="9"/>
      <c r="V78" s="10"/>
      <c r="W78" s="12" t="e">
        <f t="shared" si="69"/>
        <v>#DIV/0!</v>
      </c>
    </row>
    <row r="79" spans="1:23" ht="15" hidden="1" customHeight="1" outlineLevel="1" x14ac:dyDescent="0.25">
      <c r="B79" t="s">
        <v>79</v>
      </c>
      <c r="C79" s="9">
        <v>11.85</v>
      </c>
      <c r="D79" s="10">
        <v>589.01</v>
      </c>
      <c r="E79" s="12">
        <f t="shared" si="80"/>
        <v>49.70548523206751</v>
      </c>
      <c r="F79" s="9">
        <v>10.71</v>
      </c>
      <c r="G79" s="10">
        <v>421.48</v>
      </c>
      <c r="H79" s="12">
        <f t="shared" si="81"/>
        <v>39.353874883286643</v>
      </c>
      <c r="I79" s="9">
        <v>14.14</v>
      </c>
      <c r="J79" s="10">
        <v>619.38</v>
      </c>
      <c r="K79" s="12">
        <f t="shared" si="82"/>
        <v>43.8033946251768</v>
      </c>
      <c r="L79" s="9">
        <v>88.15</v>
      </c>
      <c r="M79" s="10">
        <v>3635.81</v>
      </c>
      <c r="N79" s="12">
        <f t="shared" si="83"/>
        <v>41.245717526942705</v>
      </c>
      <c r="O79" s="9">
        <v>75.89</v>
      </c>
      <c r="P79" s="10">
        <v>3019.23</v>
      </c>
      <c r="Q79" s="12">
        <f t="shared" si="84"/>
        <v>39.784293055738566</v>
      </c>
      <c r="R79" s="9">
        <v>22</v>
      </c>
      <c r="S79" s="10">
        <v>945.47</v>
      </c>
      <c r="T79" s="12">
        <f t="shared" si="5"/>
        <v>42.975909090909092</v>
      </c>
      <c r="U79" s="9">
        <v>17.55</v>
      </c>
      <c r="V79" s="10">
        <v>808.41</v>
      </c>
      <c r="W79" s="12">
        <f t="shared" si="69"/>
        <v>46.063247863247859</v>
      </c>
    </row>
    <row r="80" spans="1:23" collapsed="1" x14ac:dyDescent="0.25">
      <c r="A80" s="8" t="s">
        <v>80</v>
      </c>
      <c r="C80" s="9">
        <f>SUM(C81:C84)</f>
        <v>7.21</v>
      </c>
      <c r="D80" s="10">
        <f>SUM(D81:D84)</f>
        <v>190.1</v>
      </c>
      <c r="E80" s="11">
        <f>D80/C80</f>
        <v>26.366158113730929</v>
      </c>
      <c r="F80" s="9">
        <f>SUM(F81:F84)</f>
        <v>0.14000000000000001</v>
      </c>
      <c r="G80" s="10">
        <f>SUM(G81:G84)</f>
        <v>4.42</v>
      </c>
      <c r="H80" s="11">
        <f>G80/F80</f>
        <v>31.571428571428569</v>
      </c>
      <c r="I80" s="9">
        <f>SUM(I81:I84)</f>
        <v>4.3999999999999995</v>
      </c>
      <c r="J80" s="10">
        <f>SUM(J81:J84)</f>
        <v>115.39</v>
      </c>
      <c r="K80" s="11">
        <f>J80/I80</f>
        <v>26.225000000000005</v>
      </c>
      <c r="L80" s="9">
        <f>SUM(L81:L84)</f>
        <v>0</v>
      </c>
      <c r="M80" s="10">
        <f>SUM(M81:M84)</f>
        <v>0</v>
      </c>
      <c r="N80" s="11">
        <v>0</v>
      </c>
      <c r="O80" s="9">
        <f>SUM(O81:O84)</f>
        <v>4.41</v>
      </c>
      <c r="P80" s="10">
        <f>SUM(P81:P84)</f>
        <v>121.74000000000001</v>
      </c>
      <c r="Q80" s="11">
        <f>P80/O80</f>
        <v>27.605442176870749</v>
      </c>
      <c r="R80" s="9">
        <f>SUM(R81:R84)</f>
        <v>5.46</v>
      </c>
      <c r="S80" s="10">
        <f>SUM(S81:S84)</f>
        <v>135.46</v>
      </c>
      <c r="T80" s="11">
        <f>S80/R80</f>
        <v>24.80952380952381</v>
      </c>
      <c r="U80" s="9">
        <f>SUM(U81:U84)</f>
        <v>10.08</v>
      </c>
      <c r="V80" s="10">
        <f>SUM(V81:V84)</f>
        <v>311.85000000000002</v>
      </c>
      <c r="W80" s="11">
        <f>V80/U80</f>
        <v>30.937500000000004</v>
      </c>
    </row>
    <row r="81" spans="1:23" ht="15" hidden="1" customHeight="1" outlineLevel="1" x14ac:dyDescent="0.25">
      <c r="B81" t="s">
        <v>56</v>
      </c>
      <c r="C81" s="9"/>
      <c r="D81" s="10"/>
      <c r="E81" s="13" t="e">
        <f t="shared" ref="E81:E84" si="85">D81/C81</f>
        <v>#DIV/0!</v>
      </c>
      <c r="F81" s="9"/>
      <c r="G81" s="10"/>
      <c r="H81" s="13" t="e">
        <f t="shared" ref="H81:H84" si="86">G81/F81</f>
        <v>#DIV/0!</v>
      </c>
      <c r="I81" s="9">
        <v>3.53</v>
      </c>
      <c r="J81" s="10">
        <v>92.48</v>
      </c>
      <c r="K81" s="13">
        <f t="shared" ref="K81:K84" si="87">J81/I81</f>
        <v>26.198300283286123</v>
      </c>
      <c r="L81" s="9"/>
      <c r="M81" s="10"/>
      <c r="N81" s="13" t="e">
        <f t="shared" ref="N81:N84" si="88">M81/L81</f>
        <v>#DIV/0!</v>
      </c>
      <c r="O81" s="9"/>
      <c r="P81" s="10"/>
      <c r="Q81" s="13" t="e">
        <f t="shared" ref="Q81:Q84" si="89">P81/O81</f>
        <v>#DIV/0!</v>
      </c>
      <c r="R81" s="9"/>
      <c r="S81" s="10"/>
      <c r="T81" s="13" t="e">
        <f t="shared" si="5"/>
        <v>#DIV/0!</v>
      </c>
      <c r="U81" s="9">
        <v>2.11</v>
      </c>
      <c r="V81" s="10">
        <v>57.92</v>
      </c>
      <c r="W81" s="13">
        <f t="shared" ref="W81:W84" si="90">V81/U81</f>
        <v>27.450236966824647</v>
      </c>
    </row>
    <row r="82" spans="1:23" ht="15" hidden="1" customHeight="1" outlineLevel="1" x14ac:dyDescent="0.25">
      <c r="B82" t="s">
        <v>81</v>
      </c>
      <c r="C82" s="9"/>
      <c r="D82" s="10"/>
      <c r="E82" s="13" t="e">
        <f t="shared" si="85"/>
        <v>#DIV/0!</v>
      </c>
      <c r="F82" s="9"/>
      <c r="G82" s="10"/>
      <c r="H82" s="13" t="e">
        <f t="shared" si="86"/>
        <v>#DIV/0!</v>
      </c>
      <c r="I82" s="9"/>
      <c r="J82" s="10"/>
      <c r="K82" s="13" t="e">
        <f t="shared" si="87"/>
        <v>#DIV/0!</v>
      </c>
      <c r="L82" s="9"/>
      <c r="M82" s="10"/>
      <c r="N82" s="13" t="e">
        <f t="shared" si="88"/>
        <v>#DIV/0!</v>
      </c>
      <c r="O82" s="9">
        <v>2.79</v>
      </c>
      <c r="P82" s="10">
        <v>75.81</v>
      </c>
      <c r="Q82" s="13">
        <f t="shared" si="89"/>
        <v>27.172043010752688</v>
      </c>
      <c r="R82" s="9">
        <v>0.38</v>
      </c>
      <c r="S82" s="10">
        <v>10.92</v>
      </c>
      <c r="T82" s="13">
        <f t="shared" si="5"/>
        <v>28.736842105263158</v>
      </c>
      <c r="U82" s="9"/>
      <c r="V82" s="10"/>
      <c r="W82" s="13" t="e">
        <f t="shared" si="90"/>
        <v>#DIV/0!</v>
      </c>
    </row>
    <row r="83" spans="1:23" ht="15" hidden="1" customHeight="1" outlineLevel="1" x14ac:dyDescent="0.25">
      <c r="B83" t="s">
        <v>82</v>
      </c>
      <c r="C83" s="9"/>
      <c r="D83" s="10"/>
      <c r="E83" s="13" t="e">
        <f t="shared" si="85"/>
        <v>#DIV/0!</v>
      </c>
      <c r="F83" s="9"/>
      <c r="G83" s="10"/>
      <c r="H83" s="13" t="e">
        <f t="shared" si="86"/>
        <v>#DIV/0!</v>
      </c>
      <c r="I83" s="9"/>
      <c r="J83" s="10"/>
      <c r="K83" s="13" t="e">
        <f t="shared" si="87"/>
        <v>#DIV/0!</v>
      </c>
      <c r="L83" s="9"/>
      <c r="M83" s="10"/>
      <c r="N83" s="13" t="e">
        <f t="shared" si="88"/>
        <v>#DIV/0!</v>
      </c>
      <c r="O83" s="9">
        <v>0.25</v>
      </c>
      <c r="P83" s="10">
        <v>8.64</v>
      </c>
      <c r="Q83" s="13">
        <f t="shared" si="89"/>
        <v>34.56</v>
      </c>
      <c r="R83" s="9"/>
      <c r="S83" s="10"/>
      <c r="T83" s="13"/>
      <c r="U83" s="9"/>
      <c r="V83" s="10"/>
      <c r="W83" s="13"/>
    </row>
    <row r="84" spans="1:23" ht="15" hidden="1" customHeight="1" outlineLevel="1" x14ac:dyDescent="0.25">
      <c r="B84" t="s">
        <v>58</v>
      </c>
      <c r="C84" s="9">
        <v>7.21</v>
      </c>
      <c r="D84" s="10">
        <v>190.1</v>
      </c>
      <c r="E84" s="13">
        <f t="shared" si="85"/>
        <v>26.366158113730929</v>
      </c>
      <c r="F84" s="9">
        <v>0.14000000000000001</v>
      </c>
      <c r="G84" s="10">
        <v>4.42</v>
      </c>
      <c r="H84" s="13">
        <f t="shared" si="86"/>
        <v>31.571428571428569</v>
      </c>
      <c r="I84" s="9">
        <v>0.87</v>
      </c>
      <c r="J84" s="10">
        <v>22.91</v>
      </c>
      <c r="K84" s="13">
        <f t="shared" si="87"/>
        <v>26.333333333333332</v>
      </c>
      <c r="L84" s="9"/>
      <c r="M84" s="10"/>
      <c r="N84" s="13" t="e">
        <f t="shared" si="88"/>
        <v>#DIV/0!</v>
      </c>
      <c r="O84" s="9">
        <v>1.37</v>
      </c>
      <c r="P84" s="10">
        <v>37.29</v>
      </c>
      <c r="Q84" s="13">
        <f t="shared" si="89"/>
        <v>27.218978102189777</v>
      </c>
      <c r="R84" s="9">
        <v>5.08</v>
      </c>
      <c r="S84" s="10">
        <v>124.54</v>
      </c>
      <c r="T84" s="13">
        <f t="shared" si="5"/>
        <v>24.515748031496063</v>
      </c>
      <c r="U84" s="9">
        <v>7.97</v>
      </c>
      <c r="V84" s="10">
        <v>253.93</v>
      </c>
      <c r="W84" s="13">
        <f t="shared" si="90"/>
        <v>31.86072772898369</v>
      </c>
    </row>
    <row r="85" spans="1:23" collapsed="1" x14ac:dyDescent="0.25">
      <c r="A85" s="8" t="s">
        <v>83</v>
      </c>
      <c r="C85" s="9">
        <f>SUM(C86:C87)</f>
        <v>4.68</v>
      </c>
      <c r="D85" s="10">
        <f>SUM(D86:D87)</f>
        <v>190.51</v>
      </c>
      <c r="E85" s="11">
        <f>D85/C85</f>
        <v>40.707264957264961</v>
      </c>
      <c r="F85" s="9">
        <f>SUM(F86:F87)</f>
        <v>5.18</v>
      </c>
      <c r="G85" s="10">
        <f>SUM(G86:G87)</f>
        <v>182.4</v>
      </c>
      <c r="H85" s="11">
        <f>G85/F85</f>
        <v>35.212355212355213</v>
      </c>
      <c r="I85" s="9">
        <f>SUM(I86:I87)</f>
        <v>15.84</v>
      </c>
      <c r="J85" s="10">
        <f>SUM(J86:J87)</f>
        <v>570.71</v>
      </c>
      <c r="K85" s="11">
        <f>J85/I85</f>
        <v>36.029671717171723</v>
      </c>
      <c r="L85" s="9">
        <f>SUM(L86:L87)</f>
        <v>11.09</v>
      </c>
      <c r="M85" s="10">
        <f>SUM(M86:M87)</f>
        <v>457.86</v>
      </c>
      <c r="N85" s="11">
        <f>M85/L85</f>
        <v>41.285843101893597</v>
      </c>
      <c r="O85" s="9">
        <f>SUM(O86:O87)</f>
        <v>74.3</v>
      </c>
      <c r="P85" s="10">
        <f>SUM(P86:P87)</f>
        <v>2586.3999999999996</v>
      </c>
      <c r="Q85" s="11">
        <f>P85/O85</f>
        <v>34.810228802153425</v>
      </c>
      <c r="R85" s="9">
        <f>SUM(R86:R87)</f>
        <v>18.96</v>
      </c>
      <c r="S85" s="10">
        <f>SUM(S86:S87)</f>
        <v>685.67000000000007</v>
      </c>
      <c r="T85" s="11">
        <f>S85/R85</f>
        <v>36.164029535864984</v>
      </c>
      <c r="U85" s="9">
        <f>SUM(U86:U87)</f>
        <v>4.5</v>
      </c>
      <c r="V85" s="10">
        <f>SUM(V86:V87)</f>
        <v>182.46</v>
      </c>
      <c r="W85" s="11">
        <f>V85/U85</f>
        <v>40.546666666666667</v>
      </c>
    </row>
    <row r="86" spans="1:23" ht="15" hidden="1" customHeight="1" outlineLevel="1" x14ac:dyDescent="0.25">
      <c r="B86" t="s">
        <v>84</v>
      </c>
      <c r="C86" s="9">
        <v>0.56000000000000005</v>
      </c>
      <c r="D86" s="10">
        <v>24.89</v>
      </c>
      <c r="E86" s="13">
        <f t="shared" ref="E86:E87" si="91">D86/C86</f>
        <v>44.446428571428569</v>
      </c>
      <c r="F86" s="9">
        <v>0.16</v>
      </c>
      <c r="G86" s="10">
        <v>5.1100000000000003</v>
      </c>
      <c r="H86" s="13">
        <f t="shared" ref="H86:H87" si="92">G86/F86</f>
        <v>31.9375</v>
      </c>
      <c r="I86" s="9">
        <v>9.16</v>
      </c>
      <c r="J86" s="10">
        <v>330.86</v>
      </c>
      <c r="K86" s="13">
        <f t="shared" ref="K86:K87" si="93">J86/I86</f>
        <v>36.120087336244545</v>
      </c>
      <c r="L86" s="9">
        <v>1.66</v>
      </c>
      <c r="M86" s="10">
        <v>57.56</v>
      </c>
      <c r="N86" s="13">
        <f t="shared" ref="N86:N87" si="94">M86/L86</f>
        <v>34.674698795180724</v>
      </c>
      <c r="O86" s="9">
        <v>7.38</v>
      </c>
      <c r="P86" s="10">
        <v>281.01</v>
      </c>
      <c r="Q86" s="13">
        <f t="shared" ref="Q86:Q87" si="95">P86/O86</f>
        <v>38.077235772357724</v>
      </c>
      <c r="R86" s="9">
        <v>2.54</v>
      </c>
      <c r="S86" s="10">
        <v>92.73</v>
      </c>
      <c r="T86" s="13">
        <f t="shared" si="5"/>
        <v>36.50787401574803</v>
      </c>
      <c r="U86" s="9">
        <v>0.21</v>
      </c>
      <c r="V86" s="10">
        <v>7.34</v>
      </c>
      <c r="W86" s="13">
        <f t="shared" ref="W86:W119" si="96">V86/U86</f>
        <v>34.952380952380956</v>
      </c>
    </row>
    <row r="87" spans="1:23" ht="15" hidden="1" customHeight="1" outlineLevel="1" x14ac:dyDescent="0.25">
      <c r="B87" t="s">
        <v>85</v>
      </c>
      <c r="C87" s="9">
        <v>4.12</v>
      </c>
      <c r="D87" s="10">
        <v>165.62</v>
      </c>
      <c r="E87" s="13">
        <f t="shared" si="91"/>
        <v>40.199029126213595</v>
      </c>
      <c r="F87" s="9">
        <v>5.0199999999999996</v>
      </c>
      <c r="G87" s="10">
        <v>177.29</v>
      </c>
      <c r="H87" s="13">
        <f t="shared" si="92"/>
        <v>35.316733067729082</v>
      </c>
      <c r="I87" s="9">
        <v>6.68</v>
      </c>
      <c r="J87" s="10">
        <v>239.85</v>
      </c>
      <c r="K87" s="13">
        <f t="shared" si="93"/>
        <v>35.905688622754489</v>
      </c>
      <c r="L87" s="9">
        <v>9.43</v>
      </c>
      <c r="M87" s="10">
        <v>400.3</v>
      </c>
      <c r="N87" s="13">
        <f t="shared" si="94"/>
        <v>42.449628844114528</v>
      </c>
      <c r="O87" s="9">
        <v>66.92</v>
      </c>
      <c r="P87" s="10">
        <v>2305.39</v>
      </c>
      <c r="Q87" s="13">
        <f t="shared" si="95"/>
        <v>34.449940227136878</v>
      </c>
      <c r="R87" s="9">
        <v>16.420000000000002</v>
      </c>
      <c r="S87" s="10">
        <v>592.94000000000005</v>
      </c>
      <c r="T87" s="13">
        <f t="shared" si="5"/>
        <v>36.110840438489646</v>
      </c>
      <c r="U87" s="9">
        <v>4.29</v>
      </c>
      <c r="V87" s="10">
        <v>175.12</v>
      </c>
      <c r="W87" s="13">
        <f t="shared" si="96"/>
        <v>40.820512820512825</v>
      </c>
    </row>
    <row r="88" spans="1:23" collapsed="1" x14ac:dyDescent="0.25">
      <c r="A88" s="8" t="s">
        <v>86</v>
      </c>
      <c r="C88" s="9">
        <f>SUM(C89:C93)</f>
        <v>1</v>
      </c>
      <c r="D88" s="10">
        <f>SUM(D89:D93)</f>
        <v>27.520000000000003</v>
      </c>
      <c r="E88" s="11">
        <f>D88/C88</f>
        <v>27.520000000000003</v>
      </c>
      <c r="F88" s="9">
        <f>SUM(F89:F93)</f>
        <v>40.679999999999993</v>
      </c>
      <c r="G88" s="10">
        <f>SUM(G89:G93)</f>
        <v>816.92</v>
      </c>
      <c r="H88" s="11">
        <f>G88/F88</f>
        <v>20.081612586037366</v>
      </c>
      <c r="I88" s="9">
        <f>SUM(I89:I93)</f>
        <v>3.25</v>
      </c>
      <c r="J88" s="10">
        <f>SUM(J89:J93)</f>
        <v>84.470000000000013</v>
      </c>
      <c r="K88" s="11">
        <f>J88/I88</f>
        <v>25.990769230769235</v>
      </c>
      <c r="L88" s="9">
        <f>SUM(L89:L93)</f>
        <v>0.74</v>
      </c>
      <c r="M88" s="10">
        <f>SUM(M89:M93)</f>
        <v>17.12</v>
      </c>
      <c r="N88" s="11">
        <f>M88/L88</f>
        <v>23.135135135135137</v>
      </c>
      <c r="O88" s="9">
        <f>SUM(O89:O93)</f>
        <v>0.83000000000000007</v>
      </c>
      <c r="P88" s="10">
        <f>SUM(P89:P93)</f>
        <v>19.860000000000003</v>
      </c>
      <c r="Q88" s="11">
        <f>P88/O88</f>
        <v>23.927710843373497</v>
      </c>
      <c r="R88" s="9">
        <f>SUM(R89:R93)</f>
        <v>287.42</v>
      </c>
      <c r="S88" s="10">
        <f>SUM(S89:S93)</f>
        <v>6000.0499999999993</v>
      </c>
      <c r="T88" s="11">
        <f>S88/R88</f>
        <v>20.875547978567944</v>
      </c>
      <c r="U88" s="9">
        <f>SUM(U93)</f>
        <v>4.41</v>
      </c>
      <c r="V88" s="10">
        <f>SUM(V93)</f>
        <v>92.68</v>
      </c>
      <c r="W88" s="11">
        <f>V88/U88</f>
        <v>21.015873015873016</v>
      </c>
    </row>
    <row r="89" spans="1:23" ht="15" hidden="1" customHeight="1" outlineLevel="1" x14ac:dyDescent="0.25">
      <c r="A89" s="8"/>
      <c r="B89" t="s">
        <v>87</v>
      </c>
      <c r="C89" s="9">
        <v>0.28000000000000003</v>
      </c>
      <c r="D89" s="10">
        <v>9.6</v>
      </c>
      <c r="E89" s="13">
        <f t="shared" ref="E89:E93" si="97">D89/C89</f>
        <v>34.285714285714285</v>
      </c>
      <c r="F89" s="9"/>
      <c r="G89" s="10"/>
      <c r="H89" s="13" t="e">
        <f t="shared" ref="H89:H93" si="98">G89/F89</f>
        <v>#DIV/0!</v>
      </c>
      <c r="I89" s="9">
        <v>0.21</v>
      </c>
      <c r="J89" s="10">
        <v>5.29</v>
      </c>
      <c r="K89" s="13">
        <f t="shared" ref="K89:K93" si="99">J89/I89</f>
        <v>25.190476190476193</v>
      </c>
      <c r="L89" s="9">
        <v>0.46</v>
      </c>
      <c r="M89" s="10">
        <v>11.47</v>
      </c>
      <c r="N89" s="13">
        <f t="shared" ref="N89:N93" si="100">M89/L89</f>
        <v>24.934782608695652</v>
      </c>
      <c r="O89" s="9">
        <v>0.65</v>
      </c>
      <c r="P89" s="10">
        <v>16.170000000000002</v>
      </c>
      <c r="Q89" s="13">
        <f t="shared" ref="Q89:Q93" si="101">P89/O89</f>
        <v>24.876923076923077</v>
      </c>
      <c r="R89" s="9">
        <v>3.53</v>
      </c>
      <c r="S89" s="10">
        <v>99.17</v>
      </c>
      <c r="T89" s="13">
        <f t="shared" ref="T89:T119" si="102">S89/R89</f>
        <v>28.093484419263458</v>
      </c>
      <c r="U89" s="9"/>
      <c r="V89" s="10"/>
      <c r="W89" s="13" t="e">
        <f t="shared" si="96"/>
        <v>#DIV/0!</v>
      </c>
    </row>
    <row r="90" spans="1:23" ht="15" hidden="1" customHeight="1" outlineLevel="1" x14ac:dyDescent="0.25">
      <c r="A90" s="8"/>
      <c r="B90" t="s">
        <v>88</v>
      </c>
      <c r="C90" s="9">
        <v>0.72</v>
      </c>
      <c r="D90" s="10">
        <v>17.920000000000002</v>
      </c>
      <c r="E90" s="13">
        <f t="shared" si="97"/>
        <v>24.888888888888893</v>
      </c>
      <c r="F90" s="9"/>
      <c r="G90" s="10"/>
      <c r="H90" s="13" t="e">
        <f t="shared" si="98"/>
        <v>#DIV/0!</v>
      </c>
      <c r="I90" s="9"/>
      <c r="J90" s="10"/>
      <c r="K90" s="13" t="e">
        <f t="shared" si="99"/>
        <v>#DIV/0!</v>
      </c>
      <c r="L90" s="9"/>
      <c r="M90" s="10"/>
      <c r="N90" s="13" t="e">
        <f t="shared" si="100"/>
        <v>#DIV/0!</v>
      </c>
      <c r="O90" s="9"/>
      <c r="P90" s="10"/>
      <c r="Q90" s="13" t="e">
        <f t="shared" si="101"/>
        <v>#DIV/0!</v>
      </c>
      <c r="R90" s="9">
        <v>0.19</v>
      </c>
      <c r="S90" s="10">
        <v>3.98</v>
      </c>
      <c r="T90" s="13">
        <f t="shared" si="102"/>
        <v>20.94736842105263</v>
      </c>
      <c r="U90" s="9"/>
      <c r="V90" s="10"/>
      <c r="W90" s="13" t="e">
        <f t="shared" si="96"/>
        <v>#DIV/0!</v>
      </c>
    </row>
    <row r="91" spans="1:23" ht="15" hidden="1" customHeight="1" outlineLevel="1" x14ac:dyDescent="0.25">
      <c r="A91" s="8"/>
      <c r="B91" t="s">
        <v>89</v>
      </c>
      <c r="C91" s="9"/>
      <c r="D91" s="10"/>
      <c r="E91" s="13" t="e">
        <f t="shared" si="97"/>
        <v>#DIV/0!</v>
      </c>
      <c r="F91" s="9">
        <v>0.66</v>
      </c>
      <c r="G91" s="10">
        <v>16.399999999999999</v>
      </c>
      <c r="H91" s="13">
        <f t="shared" si="98"/>
        <v>24.848484848484844</v>
      </c>
      <c r="I91" s="9"/>
      <c r="J91" s="10"/>
      <c r="K91" s="13" t="e">
        <f t="shared" si="99"/>
        <v>#DIV/0!</v>
      </c>
      <c r="L91" s="9"/>
      <c r="M91" s="10"/>
      <c r="N91" s="13" t="e">
        <f t="shared" si="100"/>
        <v>#DIV/0!</v>
      </c>
      <c r="O91" s="9">
        <v>0.18</v>
      </c>
      <c r="P91" s="10">
        <v>3.69</v>
      </c>
      <c r="Q91" s="13">
        <f t="shared" si="101"/>
        <v>20.5</v>
      </c>
      <c r="R91" s="9"/>
      <c r="S91" s="10"/>
      <c r="T91" s="13" t="e">
        <f t="shared" si="102"/>
        <v>#DIV/0!</v>
      </c>
      <c r="U91" s="9"/>
      <c r="V91" s="10"/>
      <c r="W91" s="13" t="e">
        <f t="shared" si="96"/>
        <v>#DIV/0!</v>
      </c>
    </row>
    <row r="92" spans="1:23" ht="15" hidden="1" customHeight="1" outlineLevel="1" x14ac:dyDescent="0.25">
      <c r="A92" s="8"/>
      <c r="B92" t="s">
        <v>90</v>
      </c>
      <c r="C92" s="9"/>
      <c r="D92" s="10"/>
      <c r="E92" s="13" t="e">
        <f t="shared" si="97"/>
        <v>#DIV/0!</v>
      </c>
      <c r="F92" s="9">
        <v>37.68</v>
      </c>
      <c r="G92" s="10">
        <v>753.67</v>
      </c>
      <c r="H92" s="13">
        <f t="shared" si="98"/>
        <v>20.001857749469213</v>
      </c>
      <c r="I92" s="9">
        <v>3.04</v>
      </c>
      <c r="J92" s="10">
        <v>79.180000000000007</v>
      </c>
      <c r="K92" s="13">
        <f t="shared" si="99"/>
        <v>26.046052631578949</v>
      </c>
      <c r="L92" s="9">
        <v>0.28000000000000003</v>
      </c>
      <c r="M92" s="10">
        <v>5.65</v>
      </c>
      <c r="N92" s="13">
        <f t="shared" si="100"/>
        <v>20.178571428571427</v>
      </c>
      <c r="O92" s="9"/>
      <c r="P92" s="10"/>
      <c r="Q92" s="13" t="e">
        <f t="shared" si="101"/>
        <v>#DIV/0!</v>
      </c>
      <c r="R92" s="9">
        <v>283.7</v>
      </c>
      <c r="S92" s="10">
        <v>5896.9</v>
      </c>
      <c r="T92" s="13">
        <f t="shared" si="102"/>
        <v>20.7856891082129</v>
      </c>
      <c r="U92" s="9"/>
      <c r="V92" s="10"/>
      <c r="W92" s="13" t="e">
        <f t="shared" si="96"/>
        <v>#DIV/0!</v>
      </c>
    </row>
    <row r="93" spans="1:23" ht="15" hidden="1" customHeight="1" outlineLevel="1" x14ac:dyDescent="0.25">
      <c r="B93" t="s">
        <v>91</v>
      </c>
      <c r="C93" s="9"/>
      <c r="D93" s="10"/>
      <c r="E93" s="13" t="e">
        <f t="shared" si="97"/>
        <v>#DIV/0!</v>
      </c>
      <c r="F93" s="9">
        <v>2.34</v>
      </c>
      <c r="G93" s="10">
        <v>46.85</v>
      </c>
      <c r="H93" s="13">
        <f t="shared" si="98"/>
        <v>20.021367521367523</v>
      </c>
      <c r="I93" s="9"/>
      <c r="J93" s="10"/>
      <c r="K93" s="13" t="e">
        <f t="shared" si="99"/>
        <v>#DIV/0!</v>
      </c>
      <c r="L93" s="9"/>
      <c r="M93" s="10"/>
      <c r="N93" s="13" t="e">
        <f t="shared" si="100"/>
        <v>#DIV/0!</v>
      </c>
      <c r="O93" s="9"/>
      <c r="P93" s="10"/>
      <c r="Q93" s="13" t="e">
        <f t="shared" si="101"/>
        <v>#DIV/0!</v>
      </c>
      <c r="R93" s="9"/>
      <c r="S93" s="10"/>
      <c r="T93" s="13" t="e">
        <f t="shared" si="102"/>
        <v>#DIV/0!</v>
      </c>
      <c r="U93" s="9">
        <v>4.41</v>
      </c>
      <c r="V93" s="10">
        <v>92.68</v>
      </c>
      <c r="W93" s="13">
        <f t="shared" si="96"/>
        <v>21.015873015873016</v>
      </c>
    </row>
    <row r="94" spans="1:23" collapsed="1" x14ac:dyDescent="0.25">
      <c r="A94" s="8" t="s">
        <v>92</v>
      </c>
      <c r="C94" s="9">
        <f>SUM(C95:C101)</f>
        <v>0.94</v>
      </c>
      <c r="D94" s="10">
        <f>SUM(D95:D101)</f>
        <v>22.5</v>
      </c>
      <c r="E94" s="11">
        <f>D94/C94</f>
        <v>23.936170212765958</v>
      </c>
      <c r="F94" s="9">
        <f>SUM(F95:F101)</f>
        <v>62.58</v>
      </c>
      <c r="G94" s="10">
        <f>SUM(G95:G101)</f>
        <v>1527.8400000000001</v>
      </c>
      <c r="H94" s="11">
        <f>G94/F94</f>
        <v>24.414189837008632</v>
      </c>
      <c r="I94" s="9">
        <f>SUM(I95:I101)</f>
        <v>184.57999999999998</v>
      </c>
      <c r="J94" s="10">
        <f>SUM(J95:J101)</f>
        <v>4461.91</v>
      </c>
      <c r="K94" s="11">
        <f>J94/I94</f>
        <v>24.173312384873768</v>
      </c>
      <c r="L94" s="9">
        <f>SUM(L95:L101)</f>
        <v>0.15</v>
      </c>
      <c r="M94" s="10">
        <f>SUM(M95:M101)</f>
        <v>3.5</v>
      </c>
      <c r="N94" s="11">
        <f>M94/L94</f>
        <v>23.333333333333336</v>
      </c>
      <c r="O94" s="9">
        <f>SUM(O95:O101)</f>
        <v>2.54</v>
      </c>
      <c r="P94" s="10">
        <f>SUM(P95:P101)</f>
        <v>76.22</v>
      </c>
      <c r="Q94" s="11">
        <f>P94/O94</f>
        <v>30.00787401574803</v>
      </c>
      <c r="R94" s="9">
        <f>SUM(R95:R101)</f>
        <v>78.56</v>
      </c>
      <c r="S94" s="10">
        <f>SUM(S95:S101)</f>
        <v>1979.6</v>
      </c>
      <c r="T94" s="11">
        <f>S94/R94</f>
        <v>25.198574338085539</v>
      </c>
      <c r="U94" s="9">
        <f>SUM(U96:U101)</f>
        <v>4.1900000000000004</v>
      </c>
      <c r="V94" s="10">
        <f>SUM(V96:V101)</f>
        <v>107.66999999999999</v>
      </c>
      <c r="W94" s="11">
        <f>V94/U94</f>
        <v>25.696897374701667</v>
      </c>
    </row>
    <row r="95" spans="1:23" ht="15" hidden="1" customHeight="1" outlineLevel="1" x14ac:dyDescent="0.25">
      <c r="B95" t="s">
        <v>93</v>
      </c>
      <c r="C95" s="9">
        <v>0.47</v>
      </c>
      <c r="D95" s="10">
        <v>11.18</v>
      </c>
      <c r="E95" s="13">
        <f t="shared" ref="E95:E101" si="103">D95/C95</f>
        <v>23.787234042553191</v>
      </c>
      <c r="F95" s="9">
        <v>1.97</v>
      </c>
      <c r="G95" s="10">
        <v>59.17</v>
      </c>
      <c r="H95" s="13">
        <f t="shared" ref="H95:H101" si="104">G95/F95</f>
        <v>30.035532994923859</v>
      </c>
      <c r="I95" s="9">
        <v>65.94</v>
      </c>
      <c r="J95" s="10">
        <v>1588.17</v>
      </c>
      <c r="K95" s="13">
        <f t="shared" ref="K95:K101" si="105">J95/I95</f>
        <v>24.085077343039128</v>
      </c>
      <c r="L95" s="9">
        <v>0.15</v>
      </c>
      <c r="M95" s="10">
        <v>3.5</v>
      </c>
      <c r="N95" s="13">
        <f t="shared" ref="N95:N101" si="106">M95/L95</f>
        <v>23.333333333333336</v>
      </c>
      <c r="O95" s="9">
        <v>2.54</v>
      </c>
      <c r="P95" s="10">
        <v>76.22</v>
      </c>
      <c r="Q95" s="13">
        <f t="shared" ref="Q95:Q101" si="107">P95/O95</f>
        <v>30.00787401574803</v>
      </c>
      <c r="R95" s="9">
        <v>78.56</v>
      </c>
      <c r="S95" s="10">
        <v>1979.6</v>
      </c>
      <c r="T95" s="13">
        <f t="shared" si="102"/>
        <v>25.198574338085539</v>
      </c>
      <c r="U95" s="9"/>
      <c r="V95" s="10"/>
      <c r="W95" s="13" t="e">
        <f t="shared" si="96"/>
        <v>#DIV/0!</v>
      </c>
    </row>
    <row r="96" spans="1:23" ht="15" hidden="1" customHeight="1" outlineLevel="1" x14ac:dyDescent="0.25">
      <c r="B96" t="s">
        <v>94</v>
      </c>
      <c r="C96" s="9"/>
      <c r="D96" s="10"/>
      <c r="E96" s="13" t="e">
        <f t="shared" si="103"/>
        <v>#DIV/0!</v>
      </c>
      <c r="F96" s="9"/>
      <c r="G96" s="10"/>
      <c r="H96" s="13" t="e">
        <f t="shared" si="104"/>
        <v>#DIV/0!</v>
      </c>
      <c r="I96" s="9">
        <v>6.54</v>
      </c>
      <c r="J96" s="10">
        <v>157.02000000000001</v>
      </c>
      <c r="K96" s="13">
        <f t="shared" si="105"/>
        <v>24.009174311926607</v>
      </c>
      <c r="L96" s="9"/>
      <c r="M96" s="10"/>
      <c r="N96" s="13" t="e">
        <f t="shared" si="106"/>
        <v>#DIV/0!</v>
      </c>
      <c r="O96" s="9"/>
      <c r="P96" s="10"/>
      <c r="Q96" s="13" t="e">
        <f t="shared" si="107"/>
        <v>#DIV/0!</v>
      </c>
      <c r="R96" s="9"/>
      <c r="S96" s="10"/>
      <c r="T96" s="13" t="e">
        <f t="shared" si="102"/>
        <v>#DIV/0!</v>
      </c>
      <c r="U96" s="9">
        <v>0.34</v>
      </c>
      <c r="V96" s="10">
        <v>10.69</v>
      </c>
      <c r="W96" s="13">
        <f t="shared" si="96"/>
        <v>31.441176470588232</v>
      </c>
    </row>
    <row r="97" spans="1:23" ht="15" hidden="1" customHeight="1" outlineLevel="1" x14ac:dyDescent="0.25">
      <c r="B97" t="s">
        <v>95</v>
      </c>
      <c r="C97" s="9"/>
      <c r="D97" s="10"/>
      <c r="E97" s="13" t="e">
        <f t="shared" si="103"/>
        <v>#DIV/0!</v>
      </c>
      <c r="F97" s="9">
        <v>2.3199999999999998</v>
      </c>
      <c r="G97" s="10">
        <v>69.69</v>
      </c>
      <c r="H97" s="13">
        <f t="shared" si="104"/>
        <v>30.038793103448278</v>
      </c>
      <c r="I97" s="9">
        <v>0.64</v>
      </c>
      <c r="J97" s="10">
        <v>19.16</v>
      </c>
      <c r="K97" s="13">
        <f t="shared" si="105"/>
        <v>29.9375</v>
      </c>
      <c r="L97" s="9"/>
      <c r="M97" s="10"/>
      <c r="N97" s="13" t="e">
        <f t="shared" si="106"/>
        <v>#DIV/0!</v>
      </c>
      <c r="O97" s="9"/>
      <c r="P97" s="10"/>
      <c r="Q97" s="13" t="e">
        <f t="shared" si="107"/>
        <v>#DIV/0!</v>
      </c>
      <c r="R97" s="9"/>
      <c r="S97" s="10"/>
      <c r="T97" s="13" t="e">
        <f t="shared" si="102"/>
        <v>#DIV/0!</v>
      </c>
      <c r="U97" s="9"/>
      <c r="V97" s="10"/>
      <c r="W97" s="13" t="e">
        <f t="shared" si="96"/>
        <v>#DIV/0!</v>
      </c>
    </row>
    <row r="98" spans="1:23" ht="15" hidden="1" customHeight="1" outlineLevel="1" x14ac:dyDescent="0.25">
      <c r="B98" t="s">
        <v>96</v>
      </c>
      <c r="C98" s="9">
        <v>0.35</v>
      </c>
      <c r="D98" s="10">
        <v>8.48</v>
      </c>
      <c r="E98" s="13">
        <f t="shared" si="103"/>
        <v>24.228571428571431</v>
      </c>
      <c r="F98" s="9">
        <v>58.29</v>
      </c>
      <c r="G98" s="10">
        <v>1398.98</v>
      </c>
      <c r="H98" s="13">
        <f t="shared" si="104"/>
        <v>24.000343112026076</v>
      </c>
      <c r="I98" s="9"/>
      <c r="J98" s="10"/>
      <c r="K98" s="13" t="e">
        <f t="shared" si="105"/>
        <v>#DIV/0!</v>
      </c>
      <c r="L98" s="9"/>
      <c r="M98" s="10"/>
      <c r="N98" s="13" t="e">
        <f t="shared" si="106"/>
        <v>#DIV/0!</v>
      </c>
      <c r="O98" s="9"/>
      <c r="P98" s="10"/>
      <c r="Q98" s="13" t="e">
        <f t="shared" si="107"/>
        <v>#DIV/0!</v>
      </c>
      <c r="R98" s="9"/>
      <c r="S98" s="10"/>
      <c r="T98" s="13" t="e">
        <f t="shared" si="102"/>
        <v>#DIV/0!</v>
      </c>
      <c r="U98" s="9"/>
      <c r="V98" s="10"/>
      <c r="W98" s="13" t="e">
        <f t="shared" si="96"/>
        <v>#DIV/0!</v>
      </c>
    </row>
    <row r="99" spans="1:23" ht="15" hidden="1" customHeight="1" outlineLevel="1" x14ac:dyDescent="0.25">
      <c r="B99" t="s">
        <v>97</v>
      </c>
      <c r="C99" s="9"/>
      <c r="D99" s="10"/>
      <c r="E99" s="13" t="e">
        <f t="shared" si="103"/>
        <v>#DIV/0!</v>
      </c>
      <c r="F99" s="9"/>
      <c r="G99" s="10"/>
      <c r="H99" s="13" t="e">
        <f t="shared" si="104"/>
        <v>#DIV/0!</v>
      </c>
      <c r="I99" s="9">
        <v>111.46</v>
      </c>
      <c r="J99" s="10">
        <v>2697.56</v>
      </c>
      <c r="K99" s="13">
        <f t="shared" si="105"/>
        <v>24.202045576888572</v>
      </c>
      <c r="L99" s="9"/>
      <c r="M99" s="10"/>
      <c r="N99" s="13" t="e">
        <f t="shared" si="106"/>
        <v>#DIV/0!</v>
      </c>
      <c r="O99" s="9"/>
      <c r="P99" s="10"/>
      <c r="Q99" s="13" t="e">
        <f t="shared" si="107"/>
        <v>#DIV/0!</v>
      </c>
      <c r="R99" s="9"/>
      <c r="S99" s="10"/>
      <c r="T99" s="13" t="e">
        <f t="shared" si="102"/>
        <v>#DIV/0!</v>
      </c>
      <c r="U99" s="9">
        <v>0.21</v>
      </c>
      <c r="V99" s="10">
        <v>5.32</v>
      </c>
      <c r="W99" s="13">
        <f t="shared" si="96"/>
        <v>25.333333333333336</v>
      </c>
    </row>
    <row r="100" spans="1:23" ht="15" hidden="1" customHeight="1" outlineLevel="1" x14ac:dyDescent="0.25">
      <c r="B100" t="s">
        <v>98</v>
      </c>
      <c r="C100" s="9">
        <v>0.12</v>
      </c>
      <c r="D100" s="10">
        <v>2.84</v>
      </c>
      <c r="E100" s="13">
        <f t="shared" si="103"/>
        <v>23.666666666666668</v>
      </c>
      <c r="F100" s="9"/>
      <c r="G100" s="10"/>
      <c r="H100" s="13" t="e">
        <f t="shared" si="104"/>
        <v>#DIV/0!</v>
      </c>
      <c r="I100" s="9"/>
      <c r="J100" s="10"/>
      <c r="K100" s="13" t="e">
        <f t="shared" si="105"/>
        <v>#DIV/0!</v>
      </c>
      <c r="L100" s="9"/>
      <c r="M100" s="10"/>
      <c r="N100" s="13" t="e">
        <f t="shared" si="106"/>
        <v>#DIV/0!</v>
      </c>
      <c r="O100" s="9"/>
      <c r="P100" s="10"/>
      <c r="Q100" s="13" t="e">
        <f t="shared" si="107"/>
        <v>#DIV/0!</v>
      </c>
      <c r="R100" s="9"/>
      <c r="S100" s="10"/>
      <c r="T100" s="13" t="e">
        <f t="shared" si="102"/>
        <v>#DIV/0!</v>
      </c>
      <c r="U100" s="9"/>
      <c r="V100" s="10"/>
      <c r="W100" s="13" t="e">
        <f t="shared" si="96"/>
        <v>#DIV/0!</v>
      </c>
    </row>
    <row r="101" spans="1:23" ht="15" hidden="1" customHeight="1" outlineLevel="1" x14ac:dyDescent="0.25">
      <c r="B101" t="s">
        <v>99</v>
      </c>
      <c r="C101" s="9"/>
      <c r="D101" s="10"/>
      <c r="E101" s="13" t="e">
        <f t="shared" si="103"/>
        <v>#DIV/0!</v>
      </c>
      <c r="F101" s="9"/>
      <c r="G101" s="10"/>
      <c r="H101" s="13" t="e">
        <f t="shared" si="104"/>
        <v>#DIV/0!</v>
      </c>
      <c r="I101" s="9"/>
      <c r="J101" s="10"/>
      <c r="K101" s="13" t="e">
        <f t="shared" si="105"/>
        <v>#DIV/0!</v>
      </c>
      <c r="L101" s="9"/>
      <c r="M101" s="10"/>
      <c r="N101" s="13" t="e">
        <f t="shared" si="106"/>
        <v>#DIV/0!</v>
      </c>
      <c r="O101" s="9"/>
      <c r="P101" s="10"/>
      <c r="Q101" s="13" t="e">
        <f t="shared" si="107"/>
        <v>#DIV/0!</v>
      </c>
      <c r="R101" s="9"/>
      <c r="S101" s="10"/>
      <c r="T101" s="13" t="e">
        <f t="shared" si="102"/>
        <v>#DIV/0!</v>
      </c>
      <c r="U101" s="9">
        <v>3.64</v>
      </c>
      <c r="V101" s="10">
        <v>91.66</v>
      </c>
      <c r="W101" s="13">
        <f t="shared" si="96"/>
        <v>25.181318681318679</v>
      </c>
    </row>
    <row r="102" spans="1:23" collapsed="1" x14ac:dyDescent="0.25">
      <c r="A102" s="8" t="s">
        <v>100</v>
      </c>
      <c r="C102" s="9">
        <f>SUM(C103)</f>
        <v>0</v>
      </c>
      <c r="D102" s="10">
        <f>SUM(D103)</f>
        <v>0</v>
      </c>
      <c r="E102" s="11">
        <v>0</v>
      </c>
      <c r="F102" s="9">
        <f>SUM(F103)</f>
        <v>0.12</v>
      </c>
      <c r="G102" s="10">
        <f>SUM(G103)</f>
        <v>5.09</v>
      </c>
      <c r="H102" s="11">
        <f>G102/F102</f>
        <v>42.416666666666664</v>
      </c>
      <c r="I102" s="9">
        <f>SUM(I103)</f>
        <v>0</v>
      </c>
      <c r="J102" s="10">
        <f>SUM(J103)</f>
        <v>0</v>
      </c>
      <c r="K102" s="11">
        <v>0</v>
      </c>
      <c r="L102" s="9">
        <f>SUM(L103)</f>
        <v>0</v>
      </c>
      <c r="M102" s="10">
        <f>SUM(M103)</f>
        <v>0</v>
      </c>
      <c r="N102" s="11">
        <v>0</v>
      </c>
      <c r="O102" s="9">
        <f>SUM(O103)</f>
        <v>0</v>
      </c>
      <c r="P102" s="10">
        <f>SUM(P103)</f>
        <v>0</v>
      </c>
      <c r="Q102" s="11">
        <v>0</v>
      </c>
      <c r="R102" s="9">
        <f>SUM(R103)</f>
        <v>0</v>
      </c>
      <c r="S102" s="10">
        <f>SUM(S103)</f>
        <v>0</v>
      </c>
      <c r="T102" s="11">
        <v>0</v>
      </c>
      <c r="U102" s="9">
        <f>SUM(U103)</f>
        <v>3.87</v>
      </c>
      <c r="V102" s="10">
        <f>SUM(V103)</f>
        <v>174.93</v>
      </c>
      <c r="W102" s="11">
        <f>V102/U102</f>
        <v>45.201550387596903</v>
      </c>
    </row>
    <row r="103" spans="1:23" ht="15" hidden="1" customHeight="1" outlineLevel="1" x14ac:dyDescent="0.25">
      <c r="B103" t="s">
        <v>101</v>
      </c>
      <c r="C103" s="9"/>
      <c r="D103" s="10"/>
      <c r="E103" s="13" t="e">
        <f t="shared" ref="E103" si="108">D103/C103</f>
        <v>#DIV/0!</v>
      </c>
      <c r="F103" s="9">
        <v>0.12</v>
      </c>
      <c r="G103" s="10">
        <v>5.09</v>
      </c>
      <c r="H103" s="13">
        <f t="shared" ref="H103" si="109">G103/F103</f>
        <v>42.416666666666664</v>
      </c>
      <c r="I103" s="9"/>
      <c r="J103" s="10"/>
      <c r="K103" s="13" t="e">
        <f t="shared" ref="K103" si="110">J103/I103</f>
        <v>#DIV/0!</v>
      </c>
      <c r="L103" s="9"/>
      <c r="M103" s="10"/>
      <c r="N103" s="13" t="e">
        <f t="shared" ref="N103" si="111">M103/L103</f>
        <v>#DIV/0!</v>
      </c>
      <c r="O103" s="9"/>
      <c r="P103" s="10"/>
      <c r="Q103" s="13" t="e">
        <f t="shared" ref="Q103" si="112">P103/O103</f>
        <v>#DIV/0!</v>
      </c>
      <c r="R103" s="9"/>
      <c r="S103" s="10"/>
      <c r="T103" s="13" t="e">
        <f t="shared" si="102"/>
        <v>#DIV/0!</v>
      </c>
      <c r="U103" s="9">
        <v>3.87</v>
      </c>
      <c r="V103" s="10">
        <v>174.93</v>
      </c>
      <c r="W103" s="13">
        <f t="shared" si="96"/>
        <v>45.201550387596903</v>
      </c>
    </row>
    <row r="104" spans="1:23" collapsed="1" x14ac:dyDescent="0.25">
      <c r="A104" s="8" t="s">
        <v>102</v>
      </c>
      <c r="C104" s="9">
        <f>SUM(C105:C106)</f>
        <v>2.86</v>
      </c>
      <c r="D104" s="10">
        <f>SUM(D105:D106)</f>
        <v>97.32</v>
      </c>
      <c r="E104" s="11">
        <f>D104/C104</f>
        <v>34.027972027972027</v>
      </c>
      <c r="F104" s="9">
        <f>SUM(F105:F106)</f>
        <v>0</v>
      </c>
      <c r="G104" s="10">
        <f>SUM(G105:G106)</f>
        <v>0</v>
      </c>
      <c r="H104" s="11">
        <v>0</v>
      </c>
      <c r="I104" s="9">
        <f>SUM(I105:I106)</f>
        <v>3.04</v>
      </c>
      <c r="J104" s="10">
        <f>SUM(J105:J106)</f>
        <v>103.45</v>
      </c>
      <c r="K104" s="11">
        <f>J104/I104</f>
        <v>34.029605263157897</v>
      </c>
      <c r="L104" s="9">
        <f>SUM(L105:L106)</f>
        <v>0</v>
      </c>
      <c r="M104" s="10">
        <f>SUM(M105:M106)</f>
        <v>0</v>
      </c>
      <c r="N104" s="11">
        <v>0</v>
      </c>
      <c r="O104" s="9">
        <f>SUM(O105:O106)</f>
        <v>1.52</v>
      </c>
      <c r="P104" s="10">
        <f>SUM(P105:P106)</f>
        <v>51.73</v>
      </c>
      <c r="Q104" s="11">
        <f>P104/O104</f>
        <v>34.032894736842103</v>
      </c>
      <c r="R104" s="9">
        <f>SUM(R105:R106)</f>
        <v>0.69</v>
      </c>
      <c r="S104" s="10">
        <f>SUM(S105:S106)</f>
        <v>24.75</v>
      </c>
      <c r="T104" s="11">
        <f>S104/R104</f>
        <v>35.869565217391305</v>
      </c>
      <c r="U104" s="9">
        <f>SUM(U105:U106)</f>
        <v>0</v>
      </c>
      <c r="V104" s="10">
        <f>SUM(V105:V106)</f>
        <v>0</v>
      </c>
      <c r="W104" s="11">
        <v>0</v>
      </c>
    </row>
    <row r="105" spans="1:23" ht="15" hidden="1" customHeight="1" outlineLevel="1" x14ac:dyDescent="0.25">
      <c r="A105" s="8"/>
      <c r="B105" t="s">
        <v>103</v>
      </c>
      <c r="C105" s="9"/>
      <c r="D105" s="10"/>
      <c r="E105" s="13" t="e">
        <f t="shared" ref="E105:E106" si="113">D105/C105</f>
        <v>#DIV/0!</v>
      </c>
      <c r="F105" s="9"/>
      <c r="G105" s="10"/>
      <c r="H105" s="13" t="e">
        <f t="shared" ref="H105:H106" si="114">G105/F105</f>
        <v>#DIV/0!</v>
      </c>
      <c r="I105" s="9">
        <v>3.04</v>
      </c>
      <c r="J105" s="10">
        <v>103.45</v>
      </c>
      <c r="K105" s="13">
        <f t="shared" ref="K105:K106" si="115">J105/I105</f>
        <v>34.029605263157897</v>
      </c>
      <c r="L105" s="9"/>
      <c r="M105" s="10"/>
      <c r="N105" s="13" t="e">
        <f t="shared" ref="N105:N106" si="116">M105/L105</f>
        <v>#DIV/0!</v>
      </c>
      <c r="O105" s="9">
        <v>1.52</v>
      </c>
      <c r="P105" s="10">
        <v>51.73</v>
      </c>
      <c r="Q105" s="13">
        <f t="shared" ref="Q105:Q106" si="117">P105/O105</f>
        <v>34.032894736842103</v>
      </c>
      <c r="R105" s="9"/>
      <c r="S105" s="10"/>
      <c r="T105" s="13" t="e">
        <f t="shared" ref="T105:T106" si="118">S105/R105</f>
        <v>#DIV/0!</v>
      </c>
      <c r="U105" s="9"/>
      <c r="V105" s="10"/>
      <c r="W105" s="13" t="e">
        <f t="shared" ref="W105:W106" si="119">V105/U105</f>
        <v>#DIV/0!</v>
      </c>
    </row>
    <row r="106" spans="1:23" ht="15" hidden="1" customHeight="1" outlineLevel="1" x14ac:dyDescent="0.25">
      <c r="B106" t="s">
        <v>101</v>
      </c>
      <c r="C106" s="9">
        <v>2.86</v>
      </c>
      <c r="D106" s="10">
        <v>97.32</v>
      </c>
      <c r="E106" s="13">
        <f t="shared" si="113"/>
        <v>34.027972027972027</v>
      </c>
      <c r="F106" s="9"/>
      <c r="G106" s="10"/>
      <c r="H106" s="13" t="e">
        <f t="shared" si="114"/>
        <v>#DIV/0!</v>
      </c>
      <c r="I106" s="9"/>
      <c r="J106" s="10"/>
      <c r="K106" s="13" t="e">
        <f t="shared" si="115"/>
        <v>#DIV/0!</v>
      </c>
      <c r="L106" s="9"/>
      <c r="M106" s="10"/>
      <c r="N106" s="13" t="e">
        <f t="shared" si="116"/>
        <v>#DIV/0!</v>
      </c>
      <c r="O106" s="9"/>
      <c r="P106" s="10"/>
      <c r="Q106" s="13" t="e">
        <f t="shared" si="117"/>
        <v>#DIV/0!</v>
      </c>
      <c r="R106" s="9">
        <v>0.69</v>
      </c>
      <c r="S106" s="10">
        <v>24.75</v>
      </c>
      <c r="T106" s="13">
        <f t="shared" si="118"/>
        <v>35.869565217391305</v>
      </c>
      <c r="U106" s="9"/>
      <c r="V106" s="10"/>
      <c r="W106" s="13" t="e">
        <f t="shared" si="119"/>
        <v>#DIV/0!</v>
      </c>
    </row>
    <row r="107" spans="1:23" collapsed="1" x14ac:dyDescent="0.25">
      <c r="A107" s="8" t="s">
        <v>104</v>
      </c>
      <c r="C107" s="9">
        <f>SUM(C108:C109)</f>
        <v>0</v>
      </c>
      <c r="D107" s="10">
        <f>SUM(D108:D109)</f>
        <v>0</v>
      </c>
      <c r="E107" s="11">
        <v>0</v>
      </c>
      <c r="F107" s="9">
        <f>SUM(F108:F109)</f>
        <v>0.28000000000000003</v>
      </c>
      <c r="G107" s="10">
        <f>SUM(G108:G109)</f>
        <v>5.62</v>
      </c>
      <c r="H107" s="11">
        <f>G107/F107</f>
        <v>20.071428571428569</v>
      </c>
      <c r="I107" s="9">
        <f>SUM(I108:I109)</f>
        <v>0</v>
      </c>
      <c r="J107" s="10">
        <f>SUM(J108:J109)</f>
        <v>0</v>
      </c>
      <c r="K107" s="11">
        <v>0</v>
      </c>
      <c r="L107" s="9">
        <f>SUM(L108:L109)</f>
        <v>0</v>
      </c>
      <c r="M107" s="10">
        <f>SUM(M108:M109)</f>
        <v>0</v>
      </c>
      <c r="N107" s="11">
        <v>0</v>
      </c>
      <c r="O107" s="9">
        <f>SUM(O108:O109)</f>
        <v>0</v>
      </c>
      <c r="P107" s="10">
        <f>SUM(P108:P109)</f>
        <v>0</v>
      </c>
      <c r="Q107" s="11">
        <v>0</v>
      </c>
      <c r="R107" s="9">
        <f>SUM(R108:R109)</f>
        <v>0.6</v>
      </c>
      <c r="S107" s="10">
        <f>SUM(S108:S109)</f>
        <v>12.68</v>
      </c>
      <c r="T107" s="11">
        <f>S107/R107</f>
        <v>21.133333333333333</v>
      </c>
      <c r="U107" s="9">
        <f>SUM(U109)</f>
        <v>2.79</v>
      </c>
      <c r="V107" s="10">
        <f>SUM(V109)</f>
        <v>58.56</v>
      </c>
      <c r="W107" s="11">
        <f>V107/U107</f>
        <v>20.989247311827956</v>
      </c>
    </row>
    <row r="108" spans="1:23" ht="15" hidden="1" customHeight="1" outlineLevel="1" x14ac:dyDescent="0.25">
      <c r="A108" s="8"/>
      <c r="B108" t="s">
        <v>105</v>
      </c>
      <c r="C108" s="9"/>
      <c r="D108" s="10"/>
      <c r="E108" s="13" t="e">
        <f t="shared" ref="E108:E109" si="120">D108/C108</f>
        <v>#DIV/0!</v>
      </c>
      <c r="F108" s="9"/>
      <c r="G108" s="10"/>
      <c r="H108" s="13" t="e">
        <f t="shared" ref="H108:H109" si="121">G108/F108</f>
        <v>#DIV/0!</v>
      </c>
      <c r="I108" s="9"/>
      <c r="J108" s="10"/>
      <c r="K108" s="13" t="e">
        <f t="shared" ref="K108:K109" si="122">J108/I108</f>
        <v>#DIV/0!</v>
      </c>
      <c r="L108" s="9"/>
      <c r="M108" s="10"/>
      <c r="N108" s="13" t="e">
        <f t="shared" ref="N108:N109" si="123">M108/L108</f>
        <v>#DIV/0!</v>
      </c>
      <c r="O108" s="9"/>
      <c r="P108" s="10"/>
      <c r="Q108" s="13" t="e">
        <f t="shared" ref="Q108:Q109" si="124">P108/O108</f>
        <v>#DIV/0!</v>
      </c>
      <c r="R108" s="9">
        <v>0.6</v>
      </c>
      <c r="S108" s="10">
        <v>12.68</v>
      </c>
      <c r="T108" s="13">
        <f t="shared" si="102"/>
        <v>21.133333333333333</v>
      </c>
      <c r="U108" s="9"/>
      <c r="V108" s="10"/>
      <c r="W108" s="13" t="e">
        <f t="shared" si="96"/>
        <v>#DIV/0!</v>
      </c>
    </row>
    <row r="109" spans="1:23" ht="15" hidden="1" customHeight="1" outlineLevel="1" x14ac:dyDescent="0.25">
      <c r="B109" t="s">
        <v>106</v>
      </c>
      <c r="C109" s="9"/>
      <c r="D109" s="10"/>
      <c r="E109" s="13" t="e">
        <f t="shared" si="120"/>
        <v>#DIV/0!</v>
      </c>
      <c r="F109" s="9">
        <v>0.28000000000000003</v>
      </c>
      <c r="G109" s="10">
        <v>5.62</v>
      </c>
      <c r="H109" s="13">
        <f t="shared" si="121"/>
        <v>20.071428571428569</v>
      </c>
      <c r="I109" s="9"/>
      <c r="J109" s="10"/>
      <c r="K109" s="13" t="e">
        <f t="shared" si="122"/>
        <v>#DIV/0!</v>
      </c>
      <c r="L109" s="9"/>
      <c r="M109" s="10"/>
      <c r="N109" s="13" t="e">
        <f t="shared" si="123"/>
        <v>#DIV/0!</v>
      </c>
      <c r="O109" s="9"/>
      <c r="P109" s="10"/>
      <c r="Q109" s="13" t="e">
        <f t="shared" si="124"/>
        <v>#DIV/0!</v>
      </c>
      <c r="R109" s="9"/>
      <c r="S109" s="10"/>
      <c r="T109" s="13" t="e">
        <f t="shared" si="102"/>
        <v>#DIV/0!</v>
      </c>
      <c r="U109" s="9">
        <v>2.79</v>
      </c>
      <c r="V109" s="10">
        <v>58.56</v>
      </c>
      <c r="W109" s="13">
        <f t="shared" si="96"/>
        <v>20.989247311827956</v>
      </c>
    </row>
    <row r="110" spans="1:23" collapsed="1" x14ac:dyDescent="0.25">
      <c r="A110" s="8" t="s">
        <v>107</v>
      </c>
      <c r="C110" s="9">
        <f>SUM(C111:C112)</f>
        <v>0.28000000000000003</v>
      </c>
      <c r="D110" s="10">
        <f>SUM(D111:D112)</f>
        <v>13.55</v>
      </c>
      <c r="E110" s="11">
        <f>D110/C110</f>
        <v>48.392857142857139</v>
      </c>
      <c r="F110" s="9">
        <f>SUM(F111:F112)</f>
        <v>14.52</v>
      </c>
      <c r="G110" s="10">
        <f>SUM(G111:G112)</f>
        <v>458.71</v>
      </c>
      <c r="H110" s="11">
        <f>G110/F110</f>
        <v>31.591597796143251</v>
      </c>
      <c r="I110" s="9">
        <f>SUM(I111:I112)</f>
        <v>3.63</v>
      </c>
      <c r="J110" s="10">
        <f>SUM(J111:J112)</f>
        <v>114.52</v>
      </c>
      <c r="K110" s="11">
        <f>J110/I110</f>
        <v>31.548209366391184</v>
      </c>
      <c r="L110" s="9">
        <f>SUM(L111:L112)</f>
        <v>0.36</v>
      </c>
      <c r="M110" s="10">
        <f>SUM(M111:M112)</f>
        <v>0</v>
      </c>
      <c r="N110" s="11">
        <f>M110/L110</f>
        <v>0</v>
      </c>
      <c r="O110" s="9">
        <f>SUM(O111:O112)</f>
        <v>10.7</v>
      </c>
      <c r="P110" s="10">
        <f>SUM(P111:P112)</f>
        <v>363.77000000000004</v>
      </c>
      <c r="Q110" s="11">
        <f>P110/O110</f>
        <v>33.997196261682248</v>
      </c>
      <c r="R110" s="9">
        <f>SUM(R111:R112)</f>
        <v>15.74</v>
      </c>
      <c r="S110" s="10">
        <f>SUM(S111:S112)</f>
        <v>564.13</v>
      </c>
      <c r="T110" s="11">
        <f>S110/R110</f>
        <v>35.84053367217281</v>
      </c>
      <c r="U110" s="9">
        <f>SUM(U111:U112)</f>
        <v>0.24</v>
      </c>
      <c r="V110" s="10">
        <f>SUM(V111:V112)</f>
        <v>11.82</v>
      </c>
      <c r="W110" s="11">
        <f>V110/U110</f>
        <v>49.25</v>
      </c>
    </row>
    <row r="111" spans="1:23" ht="15" hidden="1" customHeight="1" outlineLevel="1" x14ac:dyDescent="0.25">
      <c r="B111" t="s">
        <v>108</v>
      </c>
      <c r="C111" s="9"/>
      <c r="D111" s="10"/>
      <c r="E111" s="13" t="e">
        <f t="shared" ref="E111:E112" si="125">D111/C111</f>
        <v>#DIV/0!</v>
      </c>
      <c r="F111" s="9">
        <v>0.12</v>
      </c>
      <c r="G111" s="10">
        <v>5.68</v>
      </c>
      <c r="H111" s="13">
        <f t="shared" ref="H111:H112" si="126">G111/F111</f>
        <v>47.333333333333336</v>
      </c>
      <c r="I111" s="9">
        <v>2.92</v>
      </c>
      <c r="J111" s="10">
        <v>90.99</v>
      </c>
      <c r="K111" s="13">
        <f t="shared" ref="K111:K112" si="127">J111/I111</f>
        <v>31.160958904109588</v>
      </c>
      <c r="L111" s="9"/>
      <c r="M111" s="10"/>
      <c r="N111" s="13" t="e">
        <f t="shared" ref="N111:N112" si="128">M111/L111</f>
        <v>#DIV/0!</v>
      </c>
      <c r="O111" s="9">
        <v>0.37</v>
      </c>
      <c r="P111" s="10">
        <v>12.35</v>
      </c>
      <c r="Q111" s="13">
        <f t="shared" ref="Q111:Q112" si="129">P111/O111</f>
        <v>33.378378378378379</v>
      </c>
      <c r="R111" s="9">
        <v>6.01</v>
      </c>
      <c r="S111" s="10">
        <v>227.53</v>
      </c>
      <c r="T111" s="13">
        <f t="shared" si="102"/>
        <v>37.858569051580702</v>
      </c>
      <c r="U111" s="9">
        <v>0.12</v>
      </c>
      <c r="V111" s="10">
        <v>5.91</v>
      </c>
      <c r="W111" s="13">
        <f t="shared" si="96"/>
        <v>49.25</v>
      </c>
    </row>
    <row r="112" spans="1:23" ht="15" hidden="1" customHeight="1" outlineLevel="1" x14ac:dyDescent="0.25">
      <c r="B112" t="s">
        <v>109</v>
      </c>
      <c r="C112" s="9">
        <v>0.28000000000000003</v>
      </c>
      <c r="D112" s="10">
        <v>13.55</v>
      </c>
      <c r="E112" s="13">
        <f t="shared" si="125"/>
        <v>48.392857142857139</v>
      </c>
      <c r="F112" s="9">
        <v>14.4</v>
      </c>
      <c r="G112" s="10">
        <v>453.03</v>
      </c>
      <c r="H112" s="13">
        <f t="shared" si="126"/>
        <v>31.460416666666664</v>
      </c>
      <c r="I112" s="9">
        <v>0.71</v>
      </c>
      <c r="J112" s="10">
        <v>23.53</v>
      </c>
      <c r="K112" s="13">
        <f t="shared" si="127"/>
        <v>33.140845070422536</v>
      </c>
      <c r="L112" s="9">
        <v>0.36</v>
      </c>
      <c r="M112" s="10"/>
      <c r="N112" s="13">
        <f t="shared" si="128"/>
        <v>0</v>
      </c>
      <c r="O112" s="9">
        <v>10.33</v>
      </c>
      <c r="P112" s="10">
        <v>351.42</v>
      </c>
      <c r="Q112" s="13">
        <f t="shared" si="129"/>
        <v>34.019361084220719</v>
      </c>
      <c r="R112" s="9">
        <v>9.73</v>
      </c>
      <c r="S112" s="10">
        <v>336.6</v>
      </c>
      <c r="T112" s="13">
        <f t="shared" si="102"/>
        <v>34.594039054470713</v>
      </c>
      <c r="U112" s="9">
        <v>0.12</v>
      </c>
      <c r="V112" s="10">
        <v>5.91</v>
      </c>
      <c r="W112" s="13">
        <f t="shared" si="96"/>
        <v>49.25</v>
      </c>
    </row>
    <row r="113" spans="1:23" collapsed="1" x14ac:dyDescent="0.25">
      <c r="A113" s="8" t="s">
        <v>110</v>
      </c>
      <c r="C113" s="9">
        <f>SUM(C114:C115)</f>
        <v>4.7200000000000006</v>
      </c>
      <c r="D113" s="10">
        <f>SUM(D114:D115)</f>
        <v>198.77</v>
      </c>
      <c r="E113" s="11">
        <f>D113/C113</f>
        <v>42.112288135593218</v>
      </c>
      <c r="F113" s="9">
        <f>SUM(F114:F115)</f>
        <v>4.88</v>
      </c>
      <c r="G113" s="10">
        <f>SUM(G114:G115)</f>
        <v>188.41</v>
      </c>
      <c r="H113" s="11">
        <f>G113/F113</f>
        <v>38.608606557377051</v>
      </c>
      <c r="I113" s="9">
        <f>SUM(I114:I115)</f>
        <v>3.83</v>
      </c>
      <c r="J113" s="10">
        <f>SUM(J114:J115)</f>
        <v>158.22</v>
      </c>
      <c r="K113" s="11">
        <f>J113/I113</f>
        <v>41.310704960835508</v>
      </c>
      <c r="L113" s="9">
        <f>SUM(L114:L115)</f>
        <v>0.36</v>
      </c>
      <c r="M113" s="10">
        <f>SUM(M114:M115)</f>
        <v>12.45</v>
      </c>
      <c r="N113" s="11">
        <f>M113/L113</f>
        <v>34.583333333333336</v>
      </c>
      <c r="O113" s="9">
        <f>SUM(O114:O115)</f>
        <v>3.1900000000000004</v>
      </c>
      <c r="P113" s="10">
        <f>SUM(P114:P115)</f>
        <v>111.86000000000001</v>
      </c>
      <c r="Q113" s="11">
        <f>P113/O113</f>
        <v>35.065830721003138</v>
      </c>
      <c r="R113" s="9">
        <f>SUM(R114:R115)</f>
        <v>0</v>
      </c>
      <c r="S113" s="10">
        <f>SUM(S114:S115)</f>
        <v>0</v>
      </c>
      <c r="T113" s="11">
        <v>0</v>
      </c>
      <c r="U113" s="9">
        <f>SUM(U114:U115)</f>
        <v>0.12</v>
      </c>
      <c r="V113" s="10">
        <f>SUM(V114:V115)</f>
        <v>5.91</v>
      </c>
      <c r="W113" s="11">
        <f>V113/U113</f>
        <v>49.25</v>
      </c>
    </row>
    <row r="114" spans="1:23" ht="15" hidden="1" customHeight="1" outlineLevel="1" x14ac:dyDescent="0.25">
      <c r="A114" s="8"/>
      <c r="B114" t="s">
        <v>111</v>
      </c>
      <c r="C114" s="9">
        <v>4.4400000000000004</v>
      </c>
      <c r="D114" s="10">
        <v>185.22</v>
      </c>
      <c r="E114" s="13">
        <f t="shared" ref="E114:E115" si="130">D114/C114</f>
        <v>41.71621621621621</v>
      </c>
      <c r="F114" s="9">
        <v>4.76</v>
      </c>
      <c r="G114" s="10">
        <v>182.73</v>
      </c>
      <c r="H114" s="13">
        <f t="shared" ref="H114:H115" si="131">G114/F114</f>
        <v>38.388655462184872</v>
      </c>
      <c r="I114" s="9">
        <v>1.85</v>
      </c>
      <c r="J114" s="10">
        <v>88.95</v>
      </c>
      <c r="K114" s="13">
        <f t="shared" ref="K114:K115" si="132">J114/I114</f>
        <v>48.081081081081081</v>
      </c>
      <c r="L114" s="9"/>
      <c r="M114" s="10"/>
      <c r="N114" s="13" t="e">
        <f t="shared" ref="N114:N115" si="133">M114/L114</f>
        <v>#DIV/0!</v>
      </c>
      <c r="O114" s="9">
        <v>2.72</v>
      </c>
      <c r="P114" s="10">
        <v>95.43</v>
      </c>
      <c r="Q114" s="13">
        <f t="shared" ref="Q114:Q115" si="134">P114/O114</f>
        <v>35.084558823529413</v>
      </c>
      <c r="R114" s="9"/>
      <c r="S114" s="10"/>
      <c r="T114" s="13" t="e">
        <f t="shared" si="102"/>
        <v>#DIV/0!</v>
      </c>
      <c r="U114" s="9"/>
      <c r="V114" s="10"/>
      <c r="W114" s="13" t="e">
        <f t="shared" si="96"/>
        <v>#DIV/0!</v>
      </c>
    </row>
    <row r="115" spans="1:23" ht="15" hidden="1" customHeight="1" outlineLevel="1" x14ac:dyDescent="0.25">
      <c r="B115" t="s">
        <v>112</v>
      </c>
      <c r="C115" s="9">
        <v>0.28000000000000003</v>
      </c>
      <c r="D115" s="10">
        <v>13.55</v>
      </c>
      <c r="E115" s="13">
        <f t="shared" si="130"/>
        <v>48.392857142857139</v>
      </c>
      <c r="F115" s="9">
        <v>0.12</v>
      </c>
      <c r="G115" s="10">
        <v>5.68</v>
      </c>
      <c r="H115" s="13">
        <f t="shared" si="131"/>
        <v>47.333333333333336</v>
      </c>
      <c r="I115" s="9">
        <v>1.98</v>
      </c>
      <c r="J115" s="10">
        <v>69.27</v>
      </c>
      <c r="K115" s="13">
        <f t="shared" si="132"/>
        <v>34.984848484848484</v>
      </c>
      <c r="L115" s="9">
        <v>0.36</v>
      </c>
      <c r="M115" s="10">
        <v>12.45</v>
      </c>
      <c r="N115" s="13">
        <f t="shared" si="133"/>
        <v>34.583333333333336</v>
      </c>
      <c r="O115" s="9">
        <v>0.47</v>
      </c>
      <c r="P115" s="10">
        <v>16.43</v>
      </c>
      <c r="Q115" s="13">
        <f t="shared" si="134"/>
        <v>34.957446808510639</v>
      </c>
      <c r="R115" s="9"/>
      <c r="S115" s="10"/>
      <c r="T115" s="13" t="e">
        <f t="shared" si="102"/>
        <v>#DIV/0!</v>
      </c>
      <c r="U115" s="9">
        <v>0.12</v>
      </c>
      <c r="V115" s="10">
        <v>5.91</v>
      </c>
      <c r="W115" s="13">
        <f t="shared" si="96"/>
        <v>49.25</v>
      </c>
    </row>
    <row r="116" spans="1:23" collapsed="1" x14ac:dyDescent="0.25">
      <c r="A116" s="8" t="s">
        <v>113</v>
      </c>
      <c r="C116" s="9">
        <f>SUM(C117)</f>
        <v>0</v>
      </c>
      <c r="D116" s="10">
        <f>SUM(D117)</f>
        <v>0</v>
      </c>
      <c r="E116" s="11">
        <v>0</v>
      </c>
      <c r="F116" s="9">
        <f>SUM(F117)</f>
        <v>0</v>
      </c>
      <c r="G116" s="10">
        <f>SUM(G117)</f>
        <v>0</v>
      </c>
      <c r="H116" s="11">
        <v>0</v>
      </c>
      <c r="I116" s="9">
        <f>SUM(I117)</f>
        <v>4.4400000000000004</v>
      </c>
      <c r="J116" s="10">
        <f>SUM(J117)</f>
        <v>146.9</v>
      </c>
      <c r="K116" s="11">
        <f>J116/I116</f>
        <v>33.085585585585584</v>
      </c>
      <c r="L116" s="9">
        <f>SUM(L117)</f>
        <v>0</v>
      </c>
      <c r="M116" s="10">
        <f>SUM(M117)</f>
        <v>0</v>
      </c>
      <c r="N116" s="11">
        <v>0</v>
      </c>
      <c r="O116" s="9">
        <f>SUM(O117)</f>
        <v>0</v>
      </c>
      <c r="P116" s="10">
        <f>SUM(P117)</f>
        <v>0</v>
      </c>
      <c r="Q116" s="11">
        <v>0</v>
      </c>
      <c r="R116" s="9">
        <f>SUM(R117)</f>
        <v>0</v>
      </c>
      <c r="S116" s="10">
        <f>SUM(S117)</f>
        <v>0</v>
      </c>
      <c r="T116" s="11">
        <v>0</v>
      </c>
      <c r="U116" s="9">
        <f>SUM(U117)</f>
        <v>0</v>
      </c>
      <c r="V116" s="10">
        <f>SUM(V117)</f>
        <v>0</v>
      </c>
      <c r="W116" s="11">
        <v>0</v>
      </c>
    </row>
    <row r="117" spans="1:23" ht="15" hidden="1" customHeight="1" outlineLevel="1" x14ac:dyDescent="0.25">
      <c r="B117" t="s">
        <v>114</v>
      </c>
      <c r="C117" s="9"/>
      <c r="D117" s="10"/>
      <c r="E117" s="13" t="e">
        <f t="shared" ref="E117" si="135">D117/C117</f>
        <v>#DIV/0!</v>
      </c>
      <c r="F117" s="9"/>
      <c r="G117" s="10"/>
      <c r="H117" s="13" t="e">
        <f t="shared" ref="H117" si="136">G117/F117</f>
        <v>#DIV/0!</v>
      </c>
      <c r="I117" s="9">
        <v>4.4400000000000004</v>
      </c>
      <c r="J117" s="10">
        <v>146.9</v>
      </c>
      <c r="K117" s="13">
        <f t="shared" ref="K117" si="137">J117/I117</f>
        <v>33.085585585585584</v>
      </c>
      <c r="L117" s="9"/>
      <c r="M117" s="10"/>
      <c r="N117" s="13" t="e">
        <f t="shared" ref="N117" si="138">M117/L117</f>
        <v>#DIV/0!</v>
      </c>
      <c r="O117" s="9"/>
      <c r="P117" s="10"/>
      <c r="Q117" s="13" t="e">
        <f t="shared" ref="Q117" si="139">P117/O117</f>
        <v>#DIV/0!</v>
      </c>
      <c r="R117" s="9"/>
      <c r="S117" s="10"/>
      <c r="T117" s="13" t="e">
        <f t="shared" ref="T117" si="140">S117/R117</f>
        <v>#DIV/0!</v>
      </c>
      <c r="U117" s="9"/>
      <c r="V117" s="10"/>
      <c r="W117" s="13" t="e">
        <f t="shared" ref="W117" si="141">V117/U117</f>
        <v>#DIV/0!</v>
      </c>
    </row>
    <row r="118" spans="1:23" collapsed="1" x14ac:dyDescent="0.25">
      <c r="A118" s="8" t="s">
        <v>115</v>
      </c>
      <c r="C118" s="9">
        <f>SUM(C119)</f>
        <v>14.87</v>
      </c>
      <c r="D118" s="10">
        <f>SUM(D119)</f>
        <v>686.09</v>
      </c>
      <c r="E118" s="11">
        <f>D118/C118</f>
        <v>46.139206455951587</v>
      </c>
      <c r="F118" s="9">
        <f>SUM(F119)</f>
        <v>0</v>
      </c>
      <c r="G118" s="10">
        <f>SUM(G119)</f>
        <v>0</v>
      </c>
      <c r="H118" s="11">
        <v>0</v>
      </c>
      <c r="I118" s="9">
        <f>SUM(I119)</f>
        <v>1.4</v>
      </c>
      <c r="J118" s="10">
        <f>SUM(J119)</f>
        <v>49.12</v>
      </c>
      <c r="K118" s="11">
        <f>J118/I118</f>
        <v>35.085714285714289</v>
      </c>
      <c r="L118" s="9">
        <f>SUM(L119)</f>
        <v>1.34</v>
      </c>
      <c r="M118" s="10">
        <f>SUM(M119)</f>
        <v>46.77</v>
      </c>
      <c r="N118" s="11">
        <f>M118/L118</f>
        <v>34.902985074626869</v>
      </c>
      <c r="O118" s="9">
        <f>SUM(O119)</f>
        <v>0</v>
      </c>
      <c r="P118" s="10">
        <f>SUM(P119)</f>
        <v>0</v>
      </c>
      <c r="Q118" s="11">
        <v>0</v>
      </c>
      <c r="R118" s="9">
        <f>SUM(R119)</f>
        <v>26.77</v>
      </c>
      <c r="S118" s="10">
        <f>SUM(S119)</f>
        <v>752.36</v>
      </c>
      <c r="T118" s="11">
        <f>S118/R118</f>
        <v>28.104594695554727</v>
      </c>
      <c r="U118" s="9">
        <f>SUM(U119)</f>
        <v>0</v>
      </c>
      <c r="V118" s="10">
        <f>SUM(V119)</f>
        <v>0</v>
      </c>
      <c r="W118" s="11">
        <v>0</v>
      </c>
    </row>
    <row r="119" spans="1:23" ht="15" hidden="1" customHeight="1" outlineLevel="1" x14ac:dyDescent="0.25">
      <c r="B119" t="s">
        <v>116</v>
      </c>
      <c r="C119" s="9">
        <v>14.87</v>
      </c>
      <c r="D119" s="10">
        <v>686.09</v>
      </c>
      <c r="E119" s="13">
        <f t="shared" ref="E119" si="142">D119/C119</f>
        <v>46.139206455951587</v>
      </c>
      <c r="F119" s="9"/>
      <c r="G119" s="10"/>
      <c r="H119" s="13" t="e">
        <f t="shared" ref="H119" si="143">G119/F119</f>
        <v>#DIV/0!</v>
      </c>
      <c r="I119" s="9">
        <v>1.4</v>
      </c>
      <c r="J119" s="10">
        <v>49.12</v>
      </c>
      <c r="K119" s="13">
        <f t="shared" ref="K119" si="144">J119/I119</f>
        <v>35.085714285714289</v>
      </c>
      <c r="L119" s="9">
        <v>1.34</v>
      </c>
      <c r="M119" s="10">
        <v>46.77</v>
      </c>
      <c r="N119" s="13">
        <f t="shared" ref="N119" si="145">M119/L119</f>
        <v>34.902985074626869</v>
      </c>
      <c r="O119" s="9"/>
      <c r="P119" s="10"/>
      <c r="Q119" s="13" t="e">
        <f t="shared" ref="Q119" si="146">P119/O119</f>
        <v>#DIV/0!</v>
      </c>
      <c r="R119" s="9">
        <v>26.77</v>
      </c>
      <c r="S119" s="10">
        <v>752.36</v>
      </c>
      <c r="T119" s="13">
        <f t="shared" si="102"/>
        <v>28.104594695554727</v>
      </c>
      <c r="U119" s="9"/>
      <c r="V119" s="10"/>
      <c r="W119" s="13" t="e">
        <f t="shared" si="96"/>
        <v>#DIV/0!</v>
      </c>
    </row>
    <row r="120" spans="1:23" collapsed="1" x14ac:dyDescent="0.25">
      <c r="A120" s="8" t="s">
        <v>117</v>
      </c>
      <c r="C120" s="9">
        <f>SUM(C121:C122)</f>
        <v>0.66</v>
      </c>
      <c r="D120" s="10">
        <f>SUM(D121:D122)</f>
        <v>17.71</v>
      </c>
      <c r="E120" s="11">
        <f>D120/C120</f>
        <v>26.833333333333332</v>
      </c>
      <c r="F120" s="9">
        <f>SUM(F121:F122)</f>
        <v>0</v>
      </c>
      <c r="G120" s="10">
        <f>SUM(G121:G122)</f>
        <v>0</v>
      </c>
      <c r="H120" s="11">
        <v>0</v>
      </c>
      <c r="I120" s="9">
        <f>SUM(I121:I122)</f>
        <v>0</v>
      </c>
      <c r="J120" s="10">
        <f>SUM(J121:J122)</f>
        <v>0</v>
      </c>
      <c r="K120" s="11">
        <v>0</v>
      </c>
      <c r="L120" s="9">
        <f>SUM(L121:L122)</f>
        <v>0</v>
      </c>
      <c r="M120" s="10">
        <f>SUM(M121:M122)</f>
        <v>0</v>
      </c>
      <c r="N120" s="11">
        <v>0</v>
      </c>
      <c r="O120" s="9">
        <f>SUM(O121:O122)</f>
        <v>14.74</v>
      </c>
      <c r="P120" s="10">
        <f>SUM(P121:P122)</f>
        <v>526.38</v>
      </c>
      <c r="Q120" s="11">
        <f>P120/O120</f>
        <v>35.71099050203528</v>
      </c>
      <c r="R120" s="9">
        <f>SUM(R121:R122)</f>
        <v>0</v>
      </c>
      <c r="S120" s="10">
        <f>SUM(S121:S122)</f>
        <v>0</v>
      </c>
      <c r="T120" s="11">
        <v>0</v>
      </c>
      <c r="U120" s="9">
        <f>SUM(U121:U122)</f>
        <v>0</v>
      </c>
      <c r="V120" s="10">
        <f>SUM(V121:V122)</f>
        <v>0</v>
      </c>
      <c r="W120" s="11">
        <v>0</v>
      </c>
    </row>
    <row r="121" spans="1:23" ht="15" hidden="1" customHeight="1" outlineLevel="1" x14ac:dyDescent="0.25">
      <c r="A121" s="8"/>
      <c r="B121" t="s">
        <v>118</v>
      </c>
      <c r="C121" s="9">
        <v>0.66</v>
      </c>
      <c r="D121" s="10">
        <v>17.71</v>
      </c>
      <c r="E121" s="13">
        <f t="shared" ref="E121:E122" si="147">D121/C121</f>
        <v>26.833333333333332</v>
      </c>
      <c r="F121" s="9"/>
      <c r="G121" s="10"/>
      <c r="H121" s="13" t="e">
        <f>G121/F121</f>
        <v>#DIV/0!</v>
      </c>
      <c r="I121" s="9"/>
      <c r="J121" s="10"/>
      <c r="K121" s="13" t="e">
        <f>J121/I121</f>
        <v>#DIV/0!</v>
      </c>
      <c r="L121" s="9"/>
      <c r="M121" s="10"/>
      <c r="N121" s="13" t="e">
        <f>M121/L121</f>
        <v>#DIV/0!</v>
      </c>
      <c r="O121" s="9"/>
      <c r="P121" s="10"/>
      <c r="Q121" s="13" t="e">
        <f>P121/O121</f>
        <v>#DIV/0!</v>
      </c>
      <c r="R121" s="9"/>
      <c r="S121" s="10"/>
      <c r="T121" s="13" t="e">
        <f>S121/R121</f>
        <v>#DIV/0!</v>
      </c>
      <c r="U121" s="9"/>
      <c r="V121" s="10"/>
      <c r="W121" s="13" t="e">
        <f>V121/U121</f>
        <v>#DIV/0!</v>
      </c>
    </row>
    <row r="122" spans="1:23" ht="15" hidden="1" customHeight="1" outlineLevel="1" x14ac:dyDescent="0.25">
      <c r="B122" t="s">
        <v>106</v>
      </c>
      <c r="C122" s="9"/>
      <c r="D122" s="10"/>
      <c r="E122" s="13" t="e">
        <f t="shared" si="147"/>
        <v>#DIV/0!</v>
      </c>
      <c r="F122" s="9"/>
      <c r="G122" s="10"/>
      <c r="H122" s="13" t="e">
        <f t="shared" ref="H122" si="148">G122/F122</f>
        <v>#DIV/0!</v>
      </c>
      <c r="I122" s="9"/>
      <c r="J122" s="10"/>
      <c r="K122" s="13" t="e">
        <f t="shared" ref="K122" si="149">J122/I122</f>
        <v>#DIV/0!</v>
      </c>
      <c r="L122" s="9"/>
      <c r="M122" s="10"/>
      <c r="N122" s="13" t="e">
        <f t="shared" ref="N122" si="150">M122/L122</f>
        <v>#DIV/0!</v>
      </c>
      <c r="O122" s="9">
        <v>14.74</v>
      </c>
      <c r="P122" s="10">
        <v>526.38</v>
      </c>
      <c r="Q122" s="13">
        <f t="shared" ref="Q122" si="151">P122/O122</f>
        <v>35.71099050203528</v>
      </c>
      <c r="R122" s="9"/>
      <c r="S122" s="10"/>
      <c r="T122" s="13" t="e">
        <f t="shared" ref="T122" si="152">S122/R122</f>
        <v>#DIV/0!</v>
      </c>
      <c r="U122" s="9"/>
      <c r="V122" s="10"/>
      <c r="W122" s="13" t="e">
        <f t="shared" ref="W122" si="153">V122/U122</f>
        <v>#DIV/0!</v>
      </c>
    </row>
    <row r="123" spans="1:23" collapsed="1" x14ac:dyDescent="0.25">
      <c r="A123" s="8" t="s">
        <v>119</v>
      </c>
      <c r="C123" s="9">
        <f>SUM(C124)</f>
        <v>0</v>
      </c>
      <c r="D123" s="10">
        <f>SUM(D124)</f>
        <v>0</v>
      </c>
      <c r="E123" s="11">
        <v>0</v>
      </c>
      <c r="F123" s="9">
        <f>SUM(F124)</f>
        <v>0.21</v>
      </c>
      <c r="G123" s="10">
        <f>SUM(G124)</f>
        <v>6.35</v>
      </c>
      <c r="H123" s="11">
        <f>G123/F123</f>
        <v>30.238095238095237</v>
      </c>
      <c r="I123" s="9">
        <f>SUM(I124)</f>
        <v>5.73</v>
      </c>
      <c r="J123" s="10">
        <f>SUM(J124)</f>
        <v>172.03</v>
      </c>
      <c r="K123" s="11">
        <f>J123/I123</f>
        <v>30.022687609075042</v>
      </c>
      <c r="L123" s="9">
        <f>SUM(L124)</f>
        <v>0</v>
      </c>
      <c r="M123" s="10">
        <f>SUM(M124)</f>
        <v>0</v>
      </c>
      <c r="N123" s="11">
        <v>0</v>
      </c>
      <c r="O123" s="9">
        <f>SUM(O124)</f>
        <v>0</v>
      </c>
      <c r="P123" s="10">
        <f>SUM(P124)</f>
        <v>0</v>
      </c>
      <c r="Q123" s="11">
        <v>0</v>
      </c>
      <c r="R123" s="9">
        <f>SUM(R124)</f>
        <v>0</v>
      </c>
      <c r="S123" s="10">
        <f>SUM(S124)</f>
        <v>0</v>
      </c>
      <c r="T123" s="11">
        <v>0</v>
      </c>
      <c r="U123" s="9">
        <f>SUM(U124)</f>
        <v>0</v>
      </c>
      <c r="V123" s="10">
        <f>SUM(V124)</f>
        <v>0</v>
      </c>
      <c r="W123" s="11">
        <v>0</v>
      </c>
    </row>
    <row r="124" spans="1:23" ht="15" hidden="1" customHeight="1" outlineLevel="1" x14ac:dyDescent="0.25">
      <c r="B124" t="s">
        <v>120</v>
      </c>
      <c r="C124" s="9"/>
      <c r="D124" s="10"/>
      <c r="E124" s="13" t="e">
        <f t="shared" ref="E124" si="154">D124/C124</f>
        <v>#DIV/0!</v>
      </c>
      <c r="F124" s="9">
        <v>0.21</v>
      </c>
      <c r="G124" s="10">
        <v>6.35</v>
      </c>
      <c r="H124" s="13">
        <f t="shared" ref="H124" si="155">G124/F124</f>
        <v>30.238095238095237</v>
      </c>
      <c r="I124" s="9">
        <v>5.73</v>
      </c>
      <c r="J124" s="10">
        <v>172.03</v>
      </c>
      <c r="K124" s="13">
        <f t="shared" ref="K124" si="156">J124/I124</f>
        <v>30.022687609075042</v>
      </c>
      <c r="L124" s="9"/>
      <c r="M124" s="10"/>
      <c r="N124" s="13" t="e">
        <f t="shared" ref="N124" si="157">M124/L124</f>
        <v>#DIV/0!</v>
      </c>
      <c r="O124" s="9"/>
      <c r="P124" s="10"/>
      <c r="Q124" s="13" t="e">
        <f t="shared" ref="Q124" si="158">P124/O124</f>
        <v>#DIV/0!</v>
      </c>
      <c r="R124" s="9"/>
      <c r="S124" s="10"/>
      <c r="T124" s="13" t="e">
        <f t="shared" ref="T124" si="159">S124/R124</f>
        <v>#DIV/0!</v>
      </c>
      <c r="U124" s="9"/>
      <c r="V124" s="10"/>
      <c r="W124" s="13" t="e">
        <f t="shared" ref="W124" si="160">V124/U124</f>
        <v>#DIV/0!</v>
      </c>
    </row>
    <row r="125" spans="1:23" collapsed="1" x14ac:dyDescent="0.25">
      <c r="A125" s="8" t="s">
        <v>121</v>
      </c>
      <c r="C125" s="9">
        <f>SUM(C126)</f>
        <v>0</v>
      </c>
      <c r="D125" s="10">
        <f>SUM(D126)</f>
        <v>0</v>
      </c>
      <c r="E125" s="11">
        <v>0</v>
      </c>
      <c r="F125" s="9">
        <f>SUM(F126)</f>
        <v>0</v>
      </c>
      <c r="G125" s="10">
        <f>SUM(G126)</f>
        <v>0</v>
      </c>
      <c r="H125" s="11">
        <v>0</v>
      </c>
      <c r="I125" s="9">
        <f>SUM(I126)</f>
        <v>1.06</v>
      </c>
      <c r="J125" s="10">
        <f>SUM(J126)</f>
        <v>76.680000000000007</v>
      </c>
      <c r="K125" s="11">
        <f>J125/I125</f>
        <v>72.339622641509436</v>
      </c>
      <c r="L125" s="9">
        <f>SUM(L126)</f>
        <v>0</v>
      </c>
      <c r="M125" s="10">
        <f>SUM(M126)</f>
        <v>0</v>
      </c>
      <c r="N125" s="11">
        <v>0</v>
      </c>
      <c r="O125" s="9">
        <f>SUM(O126)</f>
        <v>0</v>
      </c>
      <c r="P125" s="10">
        <f>SUM(P126)</f>
        <v>0</v>
      </c>
      <c r="Q125" s="11">
        <v>0</v>
      </c>
      <c r="R125" s="9">
        <f>SUM(R126)</f>
        <v>0</v>
      </c>
      <c r="S125" s="10">
        <f>SUM(S126)</f>
        <v>0</v>
      </c>
      <c r="T125" s="11">
        <v>0</v>
      </c>
      <c r="U125" s="9">
        <f>SUM(U126)</f>
        <v>0</v>
      </c>
      <c r="V125" s="10">
        <f>SUM(V126)</f>
        <v>0</v>
      </c>
      <c r="W125" s="11">
        <v>0</v>
      </c>
    </row>
    <row r="126" spans="1:23" ht="15" hidden="1" customHeight="1" outlineLevel="1" x14ac:dyDescent="0.25">
      <c r="B126" t="s">
        <v>87</v>
      </c>
      <c r="C126" s="9"/>
      <c r="D126" s="10"/>
      <c r="E126" s="13" t="e">
        <f t="shared" ref="E126" si="161">D126/C126</f>
        <v>#DIV/0!</v>
      </c>
      <c r="F126" s="9"/>
      <c r="G126" s="10"/>
      <c r="H126" s="13" t="e">
        <f t="shared" ref="H126" si="162">G126/F126</f>
        <v>#DIV/0!</v>
      </c>
      <c r="I126" s="9">
        <v>1.06</v>
      </c>
      <c r="J126" s="10">
        <v>76.680000000000007</v>
      </c>
      <c r="K126" s="13">
        <f t="shared" ref="K126" si="163">J126/I126</f>
        <v>72.339622641509436</v>
      </c>
      <c r="L126" s="9"/>
      <c r="M126" s="10"/>
      <c r="N126" s="13" t="e">
        <f t="shared" ref="N126" si="164">M126/L126</f>
        <v>#DIV/0!</v>
      </c>
      <c r="O126" s="9"/>
      <c r="P126" s="10"/>
      <c r="Q126" s="13" t="e">
        <f t="shared" ref="Q126" si="165">P126/O126</f>
        <v>#DIV/0!</v>
      </c>
      <c r="R126" s="9"/>
      <c r="S126" s="10"/>
      <c r="T126" s="13" t="e">
        <f t="shared" ref="T126" si="166">S126/R126</f>
        <v>#DIV/0!</v>
      </c>
      <c r="U126" s="9"/>
      <c r="V126" s="10"/>
      <c r="W126" s="13" t="e">
        <f t="shared" ref="W126" si="167">V126/U126</f>
        <v>#DIV/0!</v>
      </c>
    </row>
    <row r="127" spans="1:23" collapsed="1" x14ac:dyDescent="0.25"/>
  </sheetData>
  <mergeCells count="7">
    <mergeCell ref="U1:W1"/>
    <mergeCell ref="C1:E1"/>
    <mergeCell ref="F1:H1"/>
    <mergeCell ref="I1:K1"/>
    <mergeCell ref="L1:N1"/>
    <mergeCell ref="O1:Q1"/>
    <mergeCell ref="R1:T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тенд-ция пр-ж по фасадам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П</cp:lastModifiedBy>
  <dcterms:created xsi:type="dcterms:W3CDTF">2013-11-13T08:44:03Z</dcterms:created>
  <dcterms:modified xsi:type="dcterms:W3CDTF">2013-11-13T08:45:11Z</dcterms:modified>
</cp:coreProperties>
</file>