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user\Марцулевич Екатерина\РАБОЧАЯ\"/>
    </mc:Choice>
  </mc:AlternateContent>
  <bookViews>
    <workbookView xWindow="0" yWindow="0" windowWidth="20490" windowHeight="7755"/>
  </bookViews>
  <sheets>
    <sheet name="тенд-ция пр-ж по фасадам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 s="1"/>
  <c r="F3" i="1"/>
  <c r="G3" i="1"/>
  <c r="H3" i="1"/>
  <c r="I3" i="1"/>
  <c r="J3" i="1"/>
  <c r="K3" i="1" s="1"/>
  <c r="L3" i="1"/>
  <c r="M3" i="1"/>
  <c r="N3" i="1"/>
  <c r="O3" i="1"/>
  <c r="P3" i="1"/>
  <c r="Q3" i="1" s="1"/>
  <c r="R3" i="1"/>
  <c r="S3" i="1"/>
  <c r="T3" i="1"/>
  <c r="E4" i="1"/>
  <c r="H4" i="1"/>
  <c r="K4" i="1"/>
  <c r="N4" i="1"/>
  <c r="Q4" i="1"/>
  <c r="T4" i="1"/>
  <c r="E5" i="1"/>
  <c r="H5" i="1"/>
  <c r="K5" i="1"/>
  <c r="N5" i="1"/>
  <c r="Q5" i="1"/>
  <c r="T5" i="1"/>
  <c r="E6" i="1"/>
  <c r="H6" i="1"/>
  <c r="K6" i="1"/>
  <c r="N6" i="1"/>
  <c r="Q6" i="1"/>
  <c r="T6" i="1"/>
  <c r="C7" i="1"/>
  <c r="D7" i="1"/>
  <c r="E7" i="1" s="1"/>
  <c r="F7" i="1"/>
  <c r="G7" i="1"/>
  <c r="H7" i="1"/>
  <c r="I7" i="1"/>
  <c r="J7" i="1"/>
  <c r="K7" i="1" s="1"/>
  <c r="L7" i="1"/>
  <c r="M7" i="1"/>
  <c r="N7" i="1"/>
  <c r="O7" i="1"/>
  <c r="P7" i="1"/>
  <c r="Q7" i="1" s="1"/>
  <c r="R7" i="1"/>
  <c r="S7" i="1"/>
  <c r="T7" i="1"/>
  <c r="E8" i="1"/>
  <c r="H8" i="1"/>
  <c r="K8" i="1"/>
  <c r="N8" i="1"/>
  <c r="Q8" i="1"/>
  <c r="T8" i="1"/>
  <c r="E9" i="1"/>
  <c r="H9" i="1"/>
  <c r="K9" i="1"/>
  <c r="N9" i="1"/>
  <c r="Q9" i="1"/>
  <c r="T9" i="1"/>
  <c r="E10" i="1"/>
  <c r="H10" i="1"/>
  <c r="K10" i="1"/>
  <c r="N10" i="1"/>
  <c r="Q10" i="1"/>
  <c r="T10" i="1"/>
  <c r="E11" i="1"/>
  <c r="H11" i="1"/>
  <c r="K11" i="1"/>
  <c r="N11" i="1"/>
  <c r="Q11" i="1"/>
  <c r="T11" i="1"/>
  <c r="C12" i="1"/>
  <c r="D12" i="1"/>
  <c r="E12" i="1" s="1"/>
  <c r="F12" i="1"/>
  <c r="G12" i="1"/>
  <c r="H12" i="1"/>
  <c r="I12" i="1"/>
  <c r="J12" i="1"/>
  <c r="K12" i="1" s="1"/>
  <c r="L12" i="1"/>
  <c r="M12" i="1"/>
  <c r="N12" i="1"/>
  <c r="O12" i="1"/>
  <c r="P12" i="1"/>
  <c r="Q12" i="1" s="1"/>
  <c r="R12" i="1"/>
  <c r="S12" i="1"/>
  <c r="T12" i="1"/>
  <c r="E13" i="1"/>
  <c r="H13" i="1"/>
  <c r="K13" i="1"/>
  <c r="N13" i="1"/>
  <c r="Q13" i="1"/>
  <c r="T13" i="1"/>
  <c r="E14" i="1"/>
  <c r="H14" i="1"/>
  <c r="K14" i="1"/>
  <c r="N14" i="1"/>
  <c r="Q14" i="1"/>
  <c r="T14" i="1"/>
  <c r="E15" i="1"/>
  <c r="H15" i="1"/>
  <c r="K15" i="1"/>
  <c r="N15" i="1"/>
  <c r="Q15" i="1"/>
  <c r="T15" i="1"/>
  <c r="C16" i="1"/>
  <c r="D16" i="1"/>
  <c r="E16" i="1" s="1"/>
  <c r="F16" i="1"/>
  <c r="G16" i="1"/>
  <c r="H16" i="1"/>
  <c r="I16" i="1"/>
  <c r="J16" i="1"/>
  <c r="K16" i="1" s="1"/>
  <c r="L16" i="1"/>
  <c r="M16" i="1"/>
  <c r="N16" i="1"/>
  <c r="O16" i="1"/>
  <c r="P16" i="1"/>
  <c r="Q16" i="1" s="1"/>
  <c r="R16" i="1"/>
  <c r="S16" i="1"/>
  <c r="T16" i="1"/>
  <c r="E17" i="1"/>
  <c r="H17" i="1"/>
  <c r="K17" i="1"/>
  <c r="N17" i="1"/>
  <c r="Q17" i="1"/>
  <c r="T17" i="1"/>
  <c r="E18" i="1"/>
  <c r="H18" i="1"/>
  <c r="K18" i="1"/>
  <c r="N18" i="1"/>
  <c r="Q18" i="1"/>
  <c r="T18" i="1"/>
  <c r="E19" i="1"/>
  <c r="H19" i="1"/>
  <c r="K19" i="1"/>
  <c r="N19" i="1"/>
  <c r="Q19" i="1"/>
  <c r="T19" i="1"/>
  <c r="C20" i="1"/>
  <c r="D20" i="1"/>
  <c r="E20" i="1" s="1"/>
  <c r="F20" i="1"/>
  <c r="G20" i="1"/>
  <c r="H20" i="1"/>
  <c r="I20" i="1"/>
  <c r="J20" i="1"/>
  <c r="K20" i="1" s="1"/>
  <c r="L20" i="1"/>
  <c r="M20" i="1"/>
  <c r="N20" i="1"/>
  <c r="O20" i="1"/>
  <c r="P20" i="1"/>
  <c r="Q20" i="1" s="1"/>
  <c r="R20" i="1"/>
  <c r="S20" i="1"/>
  <c r="T20" i="1"/>
  <c r="E21" i="1"/>
  <c r="H21" i="1"/>
  <c r="K21" i="1"/>
  <c r="N21" i="1"/>
  <c r="Q21" i="1"/>
  <c r="T21" i="1"/>
  <c r="C22" i="1"/>
  <c r="D22" i="1"/>
  <c r="E22" i="1" s="1"/>
  <c r="F22" i="1"/>
  <c r="G22" i="1"/>
  <c r="H22" i="1"/>
  <c r="I22" i="1"/>
  <c r="J22" i="1"/>
  <c r="K22" i="1" s="1"/>
  <c r="L22" i="1"/>
  <c r="M22" i="1"/>
  <c r="N22" i="1"/>
  <c r="O22" i="1"/>
  <c r="P22" i="1"/>
  <c r="Q22" i="1" s="1"/>
  <c r="R22" i="1"/>
  <c r="S22" i="1"/>
  <c r="T22" i="1"/>
  <c r="E23" i="1"/>
  <c r="H23" i="1"/>
  <c r="K23" i="1"/>
  <c r="N23" i="1"/>
  <c r="Q23" i="1"/>
  <c r="T23" i="1"/>
  <c r="E24" i="1"/>
  <c r="H24" i="1"/>
  <c r="K24" i="1"/>
  <c r="N24" i="1"/>
  <c r="Q24" i="1"/>
  <c r="T24" i="1"/>
  <c r="E25" i="1"/>
  <c r="H25" i="1"/>
  <c r="K25" i="1"/>
  <c r="N25" i="1"/>
  <c r="Q25" i="1"/>
  <c r="T25" i="1"/>
  <c r="E26" i="1"/>
  <c r="H26" i="1"/>
  <c r="K26" i="1"/>
  <c r="N26" i="1"/>
  <c r="Q26" i="1"/>
  <c r="T26" i="1"/>
  <c r="E27" i="1"/>
  <c r="H27" i="1"/>
  <c r="K27" i="1"/>
  <c r="N27" i="1"/>
  <c r="Q27" i="1"/>
  <c r="T27" i="1"/>
  <c r="E28" i="1"/>
  <c r="H28" i="1"/>
  <c r="K28" i="1"/>
  <c r="N28" i="1"/>
  <c r="Q28" i="1"/>
  <c r="T28" i="1"/>
  <c r="E29" i="1"/>
  <c r="H29" i="1"/>
  <c r="K29" i="1"/>
  <c r="N29" i="1"/>
  <c r="Q29" i="1"/>
  <c r="T29" i="1"/>
  <c r="E30" i="1"/>
  <c r="H30" i="1"/>
  <c r="K30" i="1"/>
  <c r="N30" i="1"/>
  <c r="Q30" i="1"/>
  <c r="T30" i="1"/>
  <c r="E31" i="1"/>
  <c r="H31" i="1"/>
  <c r="K31" i="1"/>
  <c r="N31" i="1"/>
  <c r="Q31" i="1"/>
  <c r="T31" i="1"/>
  <c r="E32" i="1"/>
  <c r="H32" i="1"/>
  <c r="K32" i="1"/>
  <c r="N32" i="1"/>
  <c r="Q32" i="1"/>
  <c r="T32" i="1"/>
  <c r="E33" i="1"/>
  <c r="H33" i="1"/>
  <c r="K33" i="1"/>
  <c r="N33" i="1"/>
  <c r="Q33" i="1"/>
  <c r="T33" i="1"/>
  <c r="E34" i="1"/>
  <c r="H34" i="1"/>
  <c r="K34" i="1"/>
  <c r="N34" i="1"/>
  <c r="Q34" i="1"/>
  <c r="T34" i="1"/>
  <c r="E35" i="1"/>
  <c r="H35" i="1"/>
  <c r="K35" i="1"/>
  <c r="N35" i="1"/>
  <c r="Q35" i="1"/>
  <c r="T35" i="1"/>
  <c r="E36" i="1"/>
  <c r="H36" i="1"/>
  <c r="K36" i="1"/>
  <c r="N36" i="1"/>
  <c r="Q36" i="1"/>
  <c r="T36" i="1"/>
  <c r="E37" i="1"/>
  <c r="H37" i="1"/>
  <c r="K37" i="1"/>
  <c r="N37" i="1"/>
  <c r="Q37" i="1"/>
  <c r="T37" i="1"/>
  <c r="E38" i="1"/>
  <c r="H38" i="1"/>
  <c r="K38" i="1"/>
  <c r="N38" i="1"/>
  <c r="Q38" i="1"/>
  <c r="T38" i="1"/>
  <c r="E39" i="1"/>
  <c r="H39" i="1"/>
  <c r="K39" i="1"/>
  <c r="N39" i="1"/>
  <c r="Q39" i="1"/>
  <c r="T39" i="1"/>
  <c r="E40" i="1"/>
  <c r="H40" i="1"/>
  <c r="K40" i="1"/>
  <c r="N40" i="1"/>
  <c r="Q40" i="1"/>
  <c r="T40" i="1"/>
  <c r="E41" i="1"/>
  <c r="H41" i="1"/>
  <c r="K41" i="1"/>
  <c r="N41" i="1"/>
  <c r="Q41" i="1"/>
  <c r="T41" i="1"/>
  <c r="E42" i="1"/>
  <c r="H42" i="1"/>
  <c r="K42" i="1"/>
  <c r="N42" i="1"/>
  <c r="Q42" i="1"/>
  <c r="T42" i="1"/>
  <c r="C43" i="1"/>
  <c r="D43" i="1"/>
  <c r="E43" i="1" s="1"/>
  <c r="F43" i="1"/>
  <c r="G43" i="1"/>
  <c r="H43" i="1"/>
  <c r="I43" i="1"/>
  <c r="J43" i="1"/>
  <c r="K43" i="1" s="1"/>
  <c r="L43" i="1"/>
  <c r="M43" i="1"/>
  <c r="N43" i="1"/>
  <c r="O43" i="1"/>
  <c r="P43" i="1"/>
  <c r="Q43" i="1" s="1"/>
  <c r="R43" i="1"/>
  <c r="S43" i="1"/>
  <c r="T43" i="1"/>
  <c r="E44" i="1"/>
  <c r="H44" i="1"/>
  <c r="K44" i="1"/>
  <c r="N44" i="1"/>
  <c r="Q44" i="1"/>
  <c r="T44" i="1"/>
  <c r="K45" i="1"/>
  <c r="N45" i="1"/>
  <c r="Q45" i="1"/>
  <c r="T45" i="1"/>
  <c r="E46" i="1"/>
  <c r="H46" i="1"/>
  <c r="K46" i="1"/>
  <c r="N46" i="1"/>
  <c r="Q46" i="1"/>
  <c r="T46" i="1"/>
  <c r="C47" i="1"/>
  <c r="E47" i="1"/>
  <c r="F47" i="1"/>
  <c r="G47" i="1"/>
  <c r="H47" i="1" s="1"/>
  <c r="I47" i="1"/>
  <c r="J47" i="1"/>
  <c r="K47" i="1"/>
  <c r="L47" i="1"/>
  <c r="M47" i="1"/>
  <c r="N47" i="1" s="1"/>
  <c r="O47" i="1"/>
  <c r="P47" i="1"/>
  <c r="Q47" i="1"/>
  <c r="R47" i="1"/>
  <c r="S47" i="1"/>
  <c r="T47" i="1" s="1"/>
  <c r="E48" i="1"/>
  <c r="H48" i="1"/>
  <c r="K48" i="1"/>
  <c r="N48" i="1"/>
  <c r="Q48" i="1"/>
  <c r="T48" i="1"/>
  <c r="E49" i="1"/>
  <c r="H49" i="1"/>
  <c r="K49" i="1"/>
  <c r="N49" i="1"/>
  <c r="Q49" i="1"/>
  <c r="T49" i="1"/>
  <c r="E50" i="1"/>
  <c r="H50" i="1"/>
  <c r="K50" i="1"/>
  <c r="N50" i="1"/>
  <c r="Q50" i="1"/>
  <c r="T50" i="1"/>
  <c r="E51" i="1"/>
  <c r="H51" i="1"/>
  <c r="K51" i="1"/>
  <c r="N51" i="1"/>
  <c r="Q51" i="1"/>
  <c r="T51" i="1"/>
  <c r="E52" i="1"/>
  <c r="H52" i="1"/>
  <c r="K52" i="1"/>
  <c r="N52" i="1"/>
  <c r="Q52" i="1"/>
  <c r="T52" i="1"/>
  <c r="C53" i="1"/>
  <c r="D53" i="1"/>
  <c r="E53" i="1"/>
  <c r="F53" i="1"/>
  <c r="G53" i="1"/>
  <c r="H53" i="1" s="1"/>
  <c r="I53" i="1"/>
  <c r="J53" i="1"/>
  <c r="K53" i="1"/>
  <c r="L53" i="1"/>
  <c r="M53" i="1"/>
  <c r="N53" i="1" s="1"/>
  <c r="O53" i="1"/>
  <c r="P53" i="1"/>
  <c r="Q53" i="1"/>
  <c r="R53" i="1"/>
  <c r="S53" i="1"/>
  <c r="T53" i="1" s="1"/>
  <c r="E54" i="1"/>
  <c r="H54" i="1"/>
  <c r="K54" i="1"/>
  <c r="N54" i="1"/>
  <c r="Q54" i="1"/>
  <c r="T54" i="1"/>
  <c r="E55" i="1"/>
  <c r="H55" i="1"/>
  <c r="K55" i="1"/>
  <c r="N55" i="1"/>
  <c r="Q55" i="1"/>
  <c r="T55" i="1"/>
  <c r="E56" i="1"/>
  <c r="H56" i="1"/>
  <c r="K56" i="1"/>
  <c r="N56" i="1"/>
  <c r="Q56" i="1"/>
  <c r="T56" i="1"/>
  <c r="E57" i="1"/>
  <c r="H57" i="1"/>
  <c r="K57" i="1"/>
  <c r="N57" i="1"/>
  <c r="Q57" i="1"/>
  <c r="T57" i="1"/>
  <c r="E58" i="1"/>
  <c r="H58" i="1"/>
  <c r="K58" i="1"/>
  <c r="N58" i="1"/>
  <c r="Q58" i="1"/>
  <c r="T58" i="1"/>
  <c r="E59" i="1"/>
  <c r="H59" i="1"/>
  <c r="K59" i="1"/>
  <c r="N59" i="1"/>
  <c r="Q59" i="1"/>
  <c r="T59" i="1"/>
  <c r="E60" i="1"/>
  <c r="H60" i="1"/>
  <c r="K60" i="1"/>
  <c r="N60" i="1"/>
  <c r="Q60" i="1"/>
  <c r="T60" i="1"/>
  <c r="C61" i="1"/>
  <c r="D61" i="1"/>
  <c r="E61" i="1"/>
  <c r="F61" i="1"/>
  <c r="G61" i="1"/>
  <c r="H61" i="1" s="1"/>
  <c r="I61" i="1"/>
  <c r="J61" i="1"/>
  <c r="K61" i="1"/>
  <c r="L61" i="1"/>
  <c r="M61" i="1"/>
  <c r="N61" i="1" s="1"/>
  <c r="O61" i="1"/>
  <c r="P61" i="1"/>
  <c r="Q61" i="1"/>
  <c r="R61" i="1"/>
  <c r="S61" i="1"/>
  <c r="T61" i="1" s="1"/>
  <c r="E62" i="1"/>
  <c r="H62" i="1"/>
  <c r="K62" i="1"/>
  <c r="N62" i="1"/>
  <c r="Q62" i="1"/>
  <c r="T62" i="1"/>
  <c r="E63" i="1"/>
  <c r="H63" i="1"/>
  <c r="K63" i="1"/>
  <c r="N63" i="1"/>
  <c r="Q63" i="1"/>
  <c r="T63" i="1"/>
  <c r="E64" i="1"/>
  <c r="H64" i="1"/>
  <c r="K64" i="1"/>
  <c r="N64" i="1"/>
  <c r="Q64" i="1"/>
  <c r="T64" i="1"/>
  <c r="E65" i="1"/>
  <c r="H65" i="1"/>
  <c r="K65" i="1"/>
  <c r="N65" i="1"/>
  <c r="Q65" i="1"/>
  <c r="T65" i="1"/>
  <c r="E66" i="1"/>
  <c r="H66" i="1"/>
  <c r="K66" i="1"/>
  <c r="N66" i="1"/>
  <c r="Q66" i="1"/>
  <c r="T66" i="1"/>
  <c r="C67" i="1"/>
  <c r="D67" i="1"/>
  <c r="E67" i="1"/>
  <c r="F67" i="1"/>
  <c r="G67" i="1"/>
  <c r="H67" i="1" s="1"/>
  <c r="I67" i="1"/>
  <c r="J67" i="1"/>
  <c r="K67" i="1"/>
  <c r="L67" i="1"/>
  <c r="M67" i="1"/>
  <c r="N67" i="1" s="1"/>
  <c r="O67" i="1"/>
  <c r="P67" i="1"/>
  <c r="Q67" i="1"/>
  <c r="R67" i="1"/>
  <c r="S67" i="1"/>
  <c r="T67" i="1" s="1"/>
  <c r="E68" i="1"/>
  <c r="H68" i="1"/>
  <c r="K68" i="1"/>
  <c r="N68" i="1"/>
  <c r="Q68" i="1"/>
  <c r="T68" i="1"/>
  <c r="E69" i="1"/>
  <c r="H69" i="1"/>
  <c r="K69" i="1"/>
  <c r="N69" i="1"/>
  <c r="Q69" i="1"/>
  <c r="T69" i="1"/>
  <c r="E70" i="1"/>
  <c r="H70" i="1"/>
  <c r="K70" i="1"/>
  <c r="N70" i="1"/>
  <c r="Q70" i="1"/>
  <c r="T70" i="1"/>
  <c r="C71" i="1"/>
  <c r="D71" i="1"/>
  <c r="E71" i="1"/>
  <c r="F71" i="1"/>
  <c r="G71" i="1"/>
  <c r="H71" i="1" s="1"/>
  <c r="I71" i="1"/>
  <c r="J71" i="1"/>
  <c r="K71" i="1"/>
  <c r="L71" i="1"/>
  <c r="M71" i="1"/>
  <c r="N71" i="1" s="1"/>
  <c r="O71" i="1"/>
  <c r="P71" i="1"/>
  <c r="Q71" i="1"/>
  <c r="R71" i="1"/>
  <c r="S71" i="1"/>
  <c r="T71" i="1" s="1"/>
  <c r="E72" i="1"/>
  <c r="H72" i="1"/>
  <c r="K72" i="1"/>
  <c r="N72" i="1"/>
  <c r="Q72" i="1"/>
  <c r="T72" i="1"/>
  <c r="C73" i="1"/>
  <c r="D73" i="1"/>
  <c r="E73" i="1"/>
  <c r="F73" i="1"/>
  <c r="G73" i="1"/>
  <c r="H73" i="1" s="1"/>
  <c r="I73" i="1"/>
  <c r="J73" i="1"/>
  <c r="K73" i="1"/>
  <c r="L73" i="1"/>
  <c r="M73" i="1"/>
  <c r="N73" i="1" s="1"/>
  <c r="O73" i="1"/>
  <c r="P73" i="1"/>
  <c r="Q73" i="1"/>
  <c r="R73" i="1"/>
  <c r="S73" i="1"/>
  <c r="T73" i="1" s="1"/>
  <c r="E74" i="1"/>
  <c r="H74" i="1"/>
  <c r="K74" i="1"/>
  <c r="N74" i="1"/>
  <c r="Q74" i="1"/>
  <c r="T74" i="1"/>
  <c r="E75" i="1"/>
  <c r="H75" i="1"/>
  <c r="K75" i="1"/>
  <c r="N75" i="1"/>
  <c r="Q75" i="1"/>
  <c r="T75" i="1"/>
  <c r="C76" i="1"/>
  <c r="D76" i="1"/>
  <c r="E76" i="1"/>
  <c r="F76" i="1"/>
  <c r="G76" i="1"/>
  <c r="H76" i="1" s="1"/>
  <c r="I76" i="1"/>
  <c r="J76" i="1"/>
  <c r="K76" i="1"/>
  <c r="L76" i="1"/>
  <c r="M76" i="1"/>
  <c r="N76" i="1" s="1"/>
  <c r="O76" i="1"/>
  <c r="P76" i="1"/>
  <c r="Q76" i="1"/>
  <c r="R76" i="1"/>
  <c r="S76" i="1"/>
  <c r="T76" i="1" s="1"/>
  <c r="E77" i="1"/>
  <c r="H77" i="1"/>
  <c r="K77" i="1"/>
  <c r="N77" i="1"/>
  <c r="Q77" i="1"/>
  <c r="T77" i="1"/>
  <c r="E78" i="1"/>
  <c r="H78" i="1"/>
  <c r="K78" i="1"/>
  <c r="N78" i="1"/>
  <c r="Q78" i="1"/>
  <c r="T78" i="1"/>
  <c r="C79" i="1"/>
  <c r="D79" i="1"/>
  <c r="E79" i="1"/>
  <c r="F79" i="1"/>
  <c r="G79" i="1"/>
  <c r="H79" i="1" s="1"/>
  <c r="I79" i="1"/>
  <c r="J79" i="1"/>
  <c r="K79" i="1"/>
  <c r="L79" i="1"/>
  <c r="M79" i="1"/>
  <c r="N79" i="1" s="1"/>
  <c r="O79" i="1"/>
  <c r="P79" i="1"/>
  <c r="Q79" i="1"/>
  <c r="R79" i="1"/>
  <c r="S79" i="1"/>
  <c r="T79" i="1" s="1"/>
  <c r="E80" i="1"/>
  <c r="H80" i="1"/>
  <c r="K80" i="1"/>
  <c r="N80" i="1"/>
  <c r="Q80" i="1"/>
  <c r="T80" i="1"/>
  <c r="E81" i="1"/>
  <c r="H81" i="1"/>
  <c r="K81" i="1"/>
  <c r="N81" i="1"/>
  <c r="Q81" i="1"/>
  <c r="T81" i="1"/>
  <c r="E82" i="1"/>
  <c r="H82" i="1"/>
  <c r="K82" i="1"/>
  <c r="N82" i="1"/>
  <c r="Q82" i="1"/>
  <c r="T82" i="1"/>
  <c r="E83" i="1"/>
  <c r="H83" i="1"/>
  <c r="K83" i="1"/>
  <c r="N83" i="1"/>
  <c r="Q83" i="1"/>
  <c r="T83" i="1"/>
  <c r="C84" i="1"/>
  <c r="D84" i="1"/>
  <c r="E84" i="1"/>
  <c r="F84" i="1"/>
  <c r="G84" i="1"/>
  <c r="H84" i="1" s="1"/>
  <c r="I84" i="1"/>
  <c r="J84" i="1"/>
  <c r="K84" i="1"/>
  <c r="L84" i="1"/>
  <c r="M84" i="1"/>
  <c r="N84" i="1" s="1"/>
  <c r="O84" i="1"/>
  <c r="P84" i="1"/>
  <c r="Q84" i="1"/>
  <c r="R84" i="1"/>
  <c r="S84" i="1"/>
  <c r="T84" i="1" s="1"/>
  <c r="E85" i="1"/>
  <c r="H85" i="1"/>
  <c r="K85" i="1"/>
  <c r="N85" i="1"/>
  <c r="Q85" i="1"/>
  <c r="T85" i="1"/>
  <c r="E86" i="1"/>
  <c r="H86" i="1"/>
  <c r="K86" i="1"/>
  <c r="N86" i="1"/>
  <c r="Q86" i="1"/>
  <c r="T86" i="1"/>
  <c r="E87" i="1"/>
  <c r="H87" i="1"/>
  <c r="K87" i="1"/>
  <c r="N87" i="1"/>
  <c r="Q87" i="1"/>
  <c r="T87" i="1"/>
  <c r="C88" i="1"/>
  <c r="D88" i="1"/>
  <c r="E88" i="1"/>
  <c r="F88" i="1"/>
  <c r="G88" i="1"/>
  <c r="H88" i="1" s="1"/>
  <c r="I88" i="1"/>
  <c r="J88" i="1"/>
  <c r="K88" i="1"/>
  <c r="L88" i="1"/>
  <c r="M88" i="1"/>
  <c r="N88" i="1" s="1"/>
  <c r="O88" i="1"/>
  <c r="P88" i="1"/>
  <c r="Q88" i="1"/>
  <c r="R88" i="1"/>
  <c r="S88" i="1"/>
  <c r="T88" i="1" s="1"/>
  <c r="E89" i="1"/>
  <c r="H89" i="1"/>
  <c r="K89" i="1"/>
  <c r="N89" i="1"/>
  <c r="Q89" i="1"/>
  <c r="T89" i="1"/>
  <c r="E90" i="1"/>
  <c r="H90" i="1"/>
  <c r="K90" i="1"/>
  <c r="N90" i="1"/>
  <c r="Q90" i="1"/>
  <c r="T90" i="1"/>
  <c r="K91" i="1"/>
  <c r="N91" i="1"/>
  <c r="Q91" i="1"/>
  <c r="T91" i="1"/>
  <c r="E92" i="1"/>
  <c r="H92" i="1"/>
  <c r="K92" i="1"/>
  <c r="N92" i="1"/>
  <c r="Q92" i="1"/>
  <c r="T92" i="1"/>
  <c r="C93" i="1"/>
  <c r="D93" i="1"/>
  <c r="E93" i="1"/>
  <c r="F93" i="1"/>
  <c r="G93" i="1"/>
  <c r="H93" i="1" s="1"/>
  <c r="I93" i="1"/>
  <c r="J93" i="1"/>
  <c r="K93" i="1"/>
  <c r="L93" i="1"/>
  <c r="M93" i="1"/>
  <c r="N93" i="1" s="1"/>
  <c r="O93" i="1"/>
  <c r="P93" i="1"/>
  <c r="Q93" i="1"/>
  <c r="R93" i="1"/>
  <c r="S93" i="1"/>
  <c r="T93" i="1" s="1"/>
  <c r="E94" i="1"/>
  <c r="H94" i="1"/>
  <c r="K94" i="1"/>
  <c r="N94" i="1"/>
  <c r="Q94" i="1"/>
  <c r="T94" i="1"/>
  <c r="E95" i="1"/>
  <c r="H95" i="1"/>
  <c r="K95" i="1"/>
  <c r="N95" i="1"/>
  <c r="Q95" i="1"/>
  <c r="T95" i="1"/>
  <c r="K96" i="1"/>
  <c r="N96" i="1"/>
  <c r="Q96" i="1"/>
  <c r="T96" i="1"/>
  <c r="E97" i="1"/>
  <c r="H97" i="1"/>
  <c r="K97" i="1"/>
  <c r="N97" i="1"/>
  <c r="Q97" i="1"/>
  <c r="T97" i="1"/>
  <c r="E98" i="1"/>
  <c r="H98" i="1"/>
  <c r="K98" i="1"/>
  <c r="N98" i="1"/>
  <c r="Q98" i="1"/>
  <c r="T98" i="1"/>
  <c r="E99" i="1"/>
  <c r="H99" i="1"/>
  <c r="K99" i="1"/>
  <c r="N99" i="1"/>
  <c r="Q99" i="1"/>
  <c r="T99" i="1"/>
  <c r="C100" i="1"/>
  <c r="D100" i="1"/>
  <c r="E100" i="1"/>
  <c r="F100" i="1"/>
  <c r="G100" i="1"/>
  <c r="H100" i="1" s="1"/>
  <c r="I100" i="1"/>
  <c r="J100" i="1"/>
  <c r="K100" i="1"/>
  <c r="L100" i="1"/>
  <c r="M100" i="1"/>
  <c r="N100" i="1" s="1"/>
  <c r="O100" i="1"/>
  <c r="P100" i="1"/>
  <c r="Q100" i="1"/>
  <c r="R100" i="1"/>
  <c r="S100" i="1"/>
  <c r="T100" i="1" s="1"/>
  <c r="E101" i="1"/>
  <c r="H101" i="1"/>
  <c r="K101" i="1"/>
  <c r="N101" i="1"/>
  <c r="Q101" i="1"/>
  <c r="T101" i="1"/>
  <c r="E102" i="1"/>
  <c r="H102" i="1"/>
  <c r="K102" i="1"/>
  <c r="N102" i="1"/>
  <c r="Q102" i="1"/>
  <c r="T102" i="1"/>
  <c r="E103" i="1"/>
  <c r="H103" i="1"/>
  <c r="K103" i="1"/>
  <c r="N103" i="1"/>
  <c r="Q103" i="1"/>
  <c r="T103" i="1"/>
  <c r="E104" i="1"/>
  <c r="H104" i="1"/>
  <c r="K104" i="1"/>
  <c r="N104" i="1"/>
  <c r="Q104" i="1"/>
  <c r="T104" i="1"/>
  <c r="E105" i="1"/>
  <c r="H105" i="1"/>
  <c r="K105" i="1"/>
  <c r="N105" i="1"/>
  <c r="Q105" i="1"/>
  <c r="T105" i="1"/>
  <c r="E106" i="1"/>
  <c r="H106" i="1"/>
  <c r="K106" i="1"/>
  <c r="N106" i="1"/>
  <c r="Q106" i="1"/>
  <c r="T106" i="1"/>
  <c r="E107" i="1"/>
  <c r="H107" i="1"/>
  <c r="K107" i="1"/>
  <c r="N107" i="1"/>
  <c r="Q107" i="1"/>
  <c r="T107" i="1"/>
  <c r="E108" i="1"/>
  <c r="H108" i="1"/>
  <c r="K108" i="1"/>
  <c r="N108" i="1"/>
  <c r="Q108" i="1"/>
  <c r="T108" i="1"/>
  <c r="C109" i="1"/>
  <c r="D109" i="1"/>
  <c r="E109" i="1"/>
  <c r="F109" i="1"/>
  <c r="G109" i="1"/>
  <c r="H109" i="1" s="1"/>
  <c r="I109" i="1"/>
  <c r="J109" i="1"/>
  <c r="K109" i="1"/>
  <c r="L109" i="1"/>
  <c r="M109" i="1"/>
  <c r="N109" i="1" s="1"/>
  <c r="O109" i="1"/>
  <c r="P109" i="1"/>
  <c r="Q109" i="1"/>
  <c r="R109" i="1"/>
  <c r="S109" i="1"/>
  <c r="T109" i="1" s="1"/>
  <c r="E110" i="1"/>
  <c r="H110" i="1"/>
  <c r="K110" i="1"/>
  <c r="N110" i="1"/>
  <c r="Q110" i="1"/>
  <c r="T110" i="1"/>
  <c r="C111" i="1"/>
  <c r="D111" i="1"/>
  <c r="E111" i="1"/>
  <c r="F111" i="1"/>
  <c r="G111" i="1"/>
  <c r="H111" i="1" s="1"/>
  <c r="I111" i="1"/>
  <c r="J111" i="1"/>
  <c r="K111" i="1"/>
  <c r="L111" i="1"/>
  <c r="M111" i="1"/>
  <c r="N111" i="1" s="1"/>
  <c r="O111" i="1"/>
  <c r="P111" i="1"/>
  <c r="Q111" i="1"/>
  <c r="R111" i="1"/>
  <c r="S111" i="1"/>
  <c r="T111" i="1" s="1"/>
  <c r="E112" i="1"/>
  <c r="H112" i="1"/>
  <c r="K112" i="1"/>
  <c r="N112" i="1"/>
  <c r="Q112" i="1"/>
  <c r="T112" i="1"/>
  <c r="E113" i="1"/>
  <c r="H113" i="1"/>
  <c r="K113" i="1"/>
  <c r="N113" i="1"/>
  <c r="Q113" i="1"/>
  <c r="T113" i="1"/>
  <c r="C114" i="1"/>
  <c r="D114" i="1"/>
  <c r="E114" i="1"/>
  <c r="F114" i="1"/>
  <c r="G114" i="1"/>
  <c r="H114" i="1" s="1"/>
  <c r="I114" i="1"/>
  <c r="J114" i="1"/>
  <c r="K114" i="1"/>
  <c r="L114" i="1"/>
  <c r="M114" i="1"/>
  <c r="N114" i="1" s="1"/>
  <c r="O114" i="1"/>
  <c r="P114" i="1"/>
  <c r="Q114" i="1"/>
  <c r="R114" i="1"/>
  <c r="S114" i="1"/>
  <c r="T114" i="1" s="1"/>
  <c r="E115" i="1"/>
  <c r="H115" i="1"/>
  <c r="K115" i="1"/>
  <c r="N115" i="1"/>
  <c r="Q115" i="1"/>
  <c r="T115" i="1"/>
  <c r="E116" i="1"/>
  <c r="H116" i="1"/>
  <c r="K116" i="1"/>
  <c r="N116" i="1"/>
  <c r="Q116" i="1"/>
  <c r="T116" i="1"/>
  <c r="C117" i="1"/>
  <c r="D117" i="1"/>
  <c r="E117" i="1"/>
  <c r="F117" i="1"/>
  <c r="G117" i="1"/>
  <c r="H117" i="1" s="1"/>
  <c r="I117" i="1"/>
  <c r="J117" i="1"/>
  <c r="K117" i="1"/>
  <c r="L117" i="1"/>
  <c r="M117" i="1"/>
  <c r="N117" i="1" s="1"/>
  <c r="O117" i="1"/>
  <c r="P117" i="1"/>
  <c r="Q117" i="1"/>
  <c r="R117" i="1"/>
  <c r="S117" i="1"/>
  <c r="T117" i="1" s="1"/>
  <c r="E118" i="1"/>
  <c r="H118" i="1"/>
  <c r="K118" i="1"/>
  <c r="N118" i="1"/>
  <c r="Q118" i="1"/>
  <c r="T118" i="1"/>
  <c r="E119" i="1"/>
  <c r="H119" i="1"/>
  <c r="K119" i="1"/>
  <c r="N119" i="1"/>
  <c r="Q119" i="1"/>
  <c r="T119" i="1"/>
  <c r="E120" i="1"/>
  <c r="H120" i="1"/>
  <c r="K120" i="1"/>
  <c r="N120" i="1"/>
  <c r="Q120" i="1"/>
  <c r="T120" i="1"/>
  <c r="E121" i="1"/>
  <c r="H121" i="1"/>
  <c r="K121" i="1"/>
  <c r="N121" i="1"/>
  <c r="Q121" i="1"/>
  <c r="T121" i="1"/>
  <c r="C122" i="1"/>
  <c r="D122" i="1"/>
  <c r="E122" i="1"/>
  <c r="F122" i="1"/>
  <c r="G122" i="1"/>
  <c r="H122" i="1" s="1"/>
  <c r="I122" i="1"/>
  <c r="J122" i="1"/>
  <c r="K122" i="1"/>
  <c r="L122" i="1"/>
  <c r="M122" i="1"/>
  <c r="N122" i="1" s="1"/>
  <c r="O122" i="1"/>
  <c r="P122" i="1"/>
  <c r="Q122" i="1"/>
  <c r="R122" i="1"/>
  <c r="S122" i="1"/>
  <c r="T122" i="1" s="1"/>
  <c r="E123" i="1"/>
  <c r="H123" i="1"/>
  <c r="K123" i="1"/>
  <c r="N123" i="1"/>
  <c r="Q123" i="1"/>
  <c r="T123" i="1"/>
  <c r="E124" i="1"/>
  <c r="H124" i="1"/>
  <c r="K124" i="1"/>
  <c r="N124" i="1"/>
  <c r="Q124" i="1"/>
  <c r="T124" i="1"/>
  <c r="C125" i="1"/>
  <c r="D125" i="1"/>
  <c r="E125" i="1"/>
  <c r="F125" i="1"/>
  <c r="G125" i="1"/>
  <c r="H125" i="1" s="1"/>
  <c r="I125" i="1"/>
  <c r="J125" i="1"/>
  <c r="K125" i="1"/>
  <c r="L125" i="1"/>
  <c r="M125" i="1"/>
  <c r="N125" i="1" s="1"/>
  <c r="O125" i="1"/>
  <c r="P125" i="1"/>
  <c r="Q125" i="1"/>
  <c r="R125" i="1"/>
  <c r="S125" i="1"/>
  <c r="T125" i="1" s="1"/>
  <c r="E126" i="1"/>
  <c r="H126" i="1"/>
  <c r="K126" i="1"/>
  <c r="N126" i="1"/>
  <c r="Q126" i="1"/>
  <c r="T126" i="1"/>
  <c r="C127" i="1"/>
  <c r="D127" i="1"/>
  <c r="E127" i="1"/>
  <c r="F127" i="1"/>
  <c r="G127" i="1"/>
  <c r="H127" i="1" s="1"/>
  <c r="I127" i="1"/>
  <c r="J127" i="1"/>
  <c r="K127" i="1"/>
  <c r="L127" i="1"/>
  <c r="M127" i="1"/>
  <c r="N127" i="1" s="1"/>
  <c r="O127" i="1"/>
  <c r="P127" i="1"/>
  <c r="Q127" i="1"/>
  <c r="R127" i="1"/>
  <c r="S127" i="1"/>
  <c r="T127" i="1" s="1"/>
  <c r="E128" i="1"/>
  <c r="H128" i="1"/>
  <c r="K128" i="1"/>
  <c r="N128" i="1"/>
  <c r="Q128" i="1"/>
  <c r="T128" i="1"/>
  <c r="E129" i="1"/>
  <c r="H129" i="1"/>
  <c r="K129" i="1"/>
  <c r="N129" i="1"/>
  <c r="Q129" i="1"/>
  <c r="T129" i="1"/>
  <c r="E130" i="1"/>
  <c r="H130" i="1"/>
  <c r="K130" i="1"/>
  <c r="N130" i="1"/>
  <c r="Q130" i="1"/>
  <c r="T130" i="1"/>
  <c r="E131" i="1"/>
  <c r="H131" i="1"/>
  <c r="K131" i="1"/>
  <c r="N131" i="1"/>
  <c r="Q131" i="1"/>
  <c r="T131" i="1"/>
  <c r="E132" i="1"/>
  <c r="H132" i="1"/>
  <c r="K132" i="1"/>
  <c r="N132" i="1"/>
  <c r="Q132" i="1"/>
  <c r="T132" i="1"/>
  <c r="E133" i="1"/>
  <c r="H133" i="1"/>
  <c r="K133" i="1"/>
  <c r="N133" i="1"/>
  <c r="Q133" i="1"/>
  <c r="T133" i="1"/>
  <c r="E134" i="1"/>
  <c r="H134" i="1"/>
  <c r="K134" i="1"/>
  <c r="N134" i="1"/>
  <c r="Q134" i="1"/>
  <c r="T134" i="1"/>
</calcChain>
</file>

<file path=xl/sharedStrings.xml><?xml version="1.0" encoding="utf-8"?>
<sst xmlns="http://schemas.openxmlformats.org/spreadsheetml/2006/main" count="164" uniqueCount="129">
  <si>
    <t>Алюминий</t>
  </si>
  <si>
    <t>Z-9</t>
  </si>
  <si>
    <t>Z-8</t>
  </si>
  <si>
    <t>Z-7</t>
  </si>
  <si>
    <t>Z-3</t>
  </si>
  <si>
    <t>Z-1</t>
  </si>
  <si>
    <t>Z-4</t>
  </si>
  <si>
    <t>Сигма</t>
  </si>
  <si>
    <t>Рома</t>
  </si>
  <si>
    <t>Прага</t>
  </si>
  <si>
    <t>дуб1000- 113</t>
  </si>
  <si>
    <t>Бук-бавария</t>
  </si>
  <si>
    <t>Фат</t>
  </si>
  <si>
    <t>Орех патина</t>
  </si>
  <si>
    <t>Орех коса золото</t>
  </si>
  <si>
    <t>Орех луна темная</t>
  </si>
  <si>
    <t>Орех луна золото</t>
  </si>
  <si>
    <t>Венеция Ф</t>
  </si>
  <si>
    <t>Ясень КОС</t>
  </si>
  <si>
    <t>Орех КОС</t>
  </si>
  <si>
    <t>Лимож</t>
  </si>
  <si>
    <t>Леон</t>
  </si>
  <si>
    <t>Леон Греция</t>
  </si>
  <si>
    <t xml:space="preserve">Леон </t>
  </si>
  <si>
    <t>Леон Ф</t>
  </si>
  <si>
    <t>ПВХ-Тайклен</t>
  </si>
  <si>
    <t>ПВХ-Розовый</t>
  </si>
  <si>
    <t>ПВХ-Сирень</t>
  </si>
  <si>
    <t>ПВХ-Орех</t>
  </si>
  <si>
    <t>ПВХ-Тропик</t>
  </si>
  <si>
    <t>ПВХ-Ольха</t>
  </si>
  <si>
    <t>ПВХ-Крем</t>
  </si>
  <si>
    <t>ПВХ-Алюминий</t>
  </si>
  <si>
    <t>Лук ПВХ</t>
  </si>
  <si>
    <t>Бук Бавария</t>
  </si>
  <si>
    <t>Ольха</t>
  </si>
  <si>
    <t xml:space="preserve">Орех </t>
  </si>
  <si>
    <t>Вишня</t>
  </si>
  <si>
    <t>Бук</t>
  </si>
  <si>
    <t>Лук</t>
  </si>
  <si>
    <t>ЯблоняКОС</t>
  </si>
  <si>
    <t>Яблоня золото</t>
  </si>
  <si>
    <t>ОльхаКОС</t>
  </si>
  <si>
    <t>КальвадосКОС</t>
  </si>
  <si>
    <t>Милано КФ</t>
  </si>
  <si>
    <t>Орех</t>
  </si>
  <si>
    <t>Груша</t>
  </si>
  <si>
    <t>Дыня</t>
  </si>
  <si>
    <t xml:space="preserve">Милано </t>
  </si>
  <si>
    <t>Ольха КОС</t>
  </si>
  <si>
    <t>Милано К</t>
  </si>
  <si>
    <t>ПП Ясень</t>
  </si>
  <si>
    <t>ПП Вишня</t>
  </si>
  <si>
    <t>Марсель-1</t>
  </si>
  <si>
    <t>ПП Мрамор</t>
  </si>
  <si>
    <t>ПП Винтаж</t>
  </si>
  <si>
    <t>Марсель-3</t>
  </si>
  <si>
    <t>ПП Венге</t>
  </si>
  <si>
    <t>Техно-4 Домино</t>
  </si>
  <si>
    <t>ПП Рондо</t>
  </si>
  <si>
    <t>ПП Тик Джакарта</t>
  </si>
  <si>
    <t xml:space="preserve">ПП Вишня </t>
  </si>
  <si>
    <t>Техно-5</t>
  </si>
  <si>
    <t>ПП Кремона</t>
  </si>
  <si>
    <t>ПП Крем</t>
  </si>
  <si>
    <t>ПП Дуб</t>
  </si>
  <si>
    <t>ПП Бьянко</t>
  </si>
  <si>
    <t>Техно-4</t>
  </si>
  <si>
    <t>ПП орех</t>
  </si>
  <si>
    <t xml:space="preserve">ПП ольха </t>
  </si>
  <si>
    <t>ПП молочный</t>
  </si>
  <si>
    <t xml:space="preserve">ПП каштан </t>
  </si>
  <si>
    <t>ПП кантри</t>
  </si>
  <si>
    <t>ПП дубок</t>
  </si>
  <si>
    <t>ПП груша</t>
  </si>
  <si>
    <t>Техно-2</t>
  </si>
  <si>
    <t>ПП Молочный</t>
  </si>
  <si>
    <t>ПП Каштан</t>
  </si>
  <si>
    <t>ПП Груша</t>
  </si>
  <si>
    <t>ПП Кантристайл</t>
  </si>
  <si>
    <t>ПП Кантри</t>
  </si>
  <si>
    <t>Техно-1</t>
  </si>
  <si>
    <t>Техно-4 Мега</t>
  </si>
  <si>
    <t>ШП Эбен</t>
  </si>
  <si>
    <t>ШП Эбен глянец</t>
  </si>
  <si>
    <t>ШП Сандер</t>
  </si>
  <si>
    <t>ШП Сандер глянец</t>
  </si>
  <si>
    <t>ШП Орех глянец</t>
  </si>
  <si>
    <t>ШП Орех</t>
  </si>
  <si>
    <t>ШП Махонь глянец</t>
  </si>
  <si>
    <t>ШП Махонь</t>
  </si>
  <si>
    <t>ШП Макасар глянец</t>
  </si>
  <si>
    <t>ШП Макасар</t>
  </si>
  <si>
    <t>ШП КР Дуб Молочный</t>
  </si>
  <si>
    <t>ШП КР Дуб Венге</t>
  </si>
  <si>
    <t>ШП Каштан глянец</t>
  </si>
  <si>
    <t>ШП Каштан</t>
  </si>
  <si>
    <t>ШП Зебрано глянец</t>
  </si>
  <si>
    <t>ШП Зебрано</t>
  </si>
  <si>
    <t>ШП Графит глянец</t>
  </si>
  <si>
    <t>ШП Графит</t>
  </si>
  <si>
    <t>ШП Бирма глянец</t>
  </si>
  <si>
    <t>ШП Бирма</t>
  </si>
  <si>
    <t>Тафель-3</t>
  </si>
  <si>
    <t>Канзас</t>
  </si>
  <si>
    <t>ПВХ Слива</t>
  </si>
  <si>
    <t>ПВХ Орех Артемиде</t>
  </si>
  <si>
    <t>ПВХ Дуб Луара</t>
  </si>
  <si>
    <t>Женева</t>
  </si>
  <si>
    <t>орех-110</t>
  </si>
  <si>
    <t>локарно 4974</t>
  </si>
  <si>
    <t>дуб-1000</t>
  </si>
  <si>
    <t>Турин-1</t>
  </si>
  <si>
    <t>Турин-3</t>
  </si>
  <si>
    <t>ПП кремона светлая</t>
  </si>
  <si>
    <t>ПП кремона золото</t>
  </si>
  <si>
    <t>ПП вишня темная</t>
  </si>
  <si>
    <t>София</t>
  </si>
  <si>
    <t>ср. цена</t>
  </si>
  <si>
    <t>€</t>
  </si>
  <si>
    <t>м.кв</t>
  </si>
  <si>
    <t>октябрь</t>
  </si>
  <si>
    <t>сентябрь</t>
  </si>
  <si>
    <t>август</t>
  </si>
  <si>
    <t>июль</t>
  </si>
  <si>
    <t>июнь</t>
  </si>
  <si>
    <t>май</t>
  </si>
  <si>
    <t>цвет профиля</t>
  </si>
  <si>
    <t>фасад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</si>
</sst>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" fontId="0" fillId="0" borderId="1" xfId="0" applyNumberFormat="1" applyFont="1" applyBorder="1"/>
    <xf numFmtId="0" fontId="0" fillId="0" borderId="2" xfId="0" applyFill="1" applyBorder="1"/>
    <xf numFmtId="0" fontId="0" fillId="0" borderId="3" xfId="0" applyFill="1" applyBorder="1"/>
    <xf numFmtId="0" fontId="1" fillId="0" borderId="0" xfId="0" applyFont="1"/>
    <xf numFmtId="1" fontId="0" fillId="0" borderId="4" xfId="0" applyNumberFormat="1" applyFont="1" applyBorder="1"/>
    <xf numFmtId="0" fontId="0" fillId="0" borderId="5" xfId="0" applyFill="1" applyBorder="1"/>
    <xf numFmtId="0" fontId="0" fillId="0" borderId="6" xfId="0" applyFill="1" applyBorder="1"/>
    <xf numFmtId="1" fontId="0" fillId="0" borderId="5" xfId="0" applyNumberFormat="1" applyFont="1" applyBorder="1"/>
    <xf numFmtId="164" fontId="0" fillId="0" borderId="6" xfId="0" applyNumberFormat="1" applyFont="1" applyBorder="1"/>
    <xf numFmtId="164" fontId="0" fillId="0" borderId="5" xfId="0" applyNumberFormat="1" applyFont="1" applyBorder="1"/>
    <xf numFmtId="0" fontId="1" fillId="0" borderId="0" xfId="0" applyFont="1" applyFill="1"/>
    <xf numFmtId="0" fontId="0" fillId="0" borderId="0" xfId="0" applyFill="1"/>
    <xf numFmtId="1" fontId="0" fillId="0" borderId="7" xfId="0" applyNumberFormat="1" applyFont="1" applyBorder="1"/>
    <xf numFmtId="1" fontId="0" fillId="0" borderId="8" xfId="0" applyNumberFormat="1" applyFont="1" applyBorder="1"/>
    <xf numFmtId="164" fontId="0" fillId="0" borderId="9" xfId="0" applyNumberFormat="1" applyFont="1" applyBorder="1"/>
    <xf numFmtId="0" fontId="1" fillId="0" borderId="4" xfId="0" applyFont="1" applyBorder="1"/>
    <xf numFmtId="0" fontId="2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/>
    <xf numFmtId="0" fontId="2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 фасадов ТПС, м.кв.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'тенд-ция пр-ж по фасадам'!$C$1:$E$1</c:f>
              <c:strCache>
                <c:ptCount val="1"/>
                <c:pt idx="0">
                  <c:v>май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'тенд-ция пр-ж по фасадам'!$A$3:$A$22</c:f>
              <c:strCache>
                <c:ptCount val="6"/>
                <c:pt idx="0">
                  <c:v>София</c:v>
                </c:pt>
                <c:pt idx="1">
                  <c:v>Турин-3</c:v>
                </c:pt>
                <c:pt idx="2">
                  <c:v>Турин-1</c:v>
                </c:pt>
                <c:pt idx="3">
                  <c:v>Женева</c:v>
                </c:pt>
                <c:pt idx="4">
                  <c:v>Канзас</c:v>
                </c:pt>
                <c:pt idx="5">
                  <c:v>Тафель-3</c:v>
                </c:pt>
              </c:strCache>
            </c:strRef>
          </c:cat>
          <c:val>
            <c:numRef>
              <c:f>'тенд-ция пр-ж по фасадам'!$C$3:$C$22</c:f>
              <c:numCache>
                <c:formatCode>0.0</c:formatCode>
                <c:ptCount val="6"/>
                <c:pt idx="0">
                  <c:v>396.63</c:v>
                </c:pt>
                <c:pt idx="1">
                  <c:v>572.04</c:v>
                </c:pt>
                <c:pt idx="2">
                  <c:v>86.36999999999999</c:v>
                </c:pt>
                <c:pt idx="3">
                  <c:v>195.67999999999998</c:v>
                </c:pt>
                <c:pt idx="4">
                  <c:v>116.72</c:v>
                </c:pt>
                <c:pt idx="5">
                  <c:v>53.49</c:v>
                </c:pt>
              </c:numCache>
            </c:numRef>
          </c:val>
          <c:shape val="cylinder"/>
        </c:ser>
        <c:ser>
          <c:idx val="1"/>
          <c:order val="1"/>
          <c:tx>
            <c:strRef>
              <c:f>'тенд-ция пр-ж по фасадам'!$F$1:$H$1</c:f>
              <c:strCache>
                <c:ptCount val="1"/>
                <c:pt idx="0">
                  <c:v>июнь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'тенд-ция пр-ж по фасадам'!$A$3:$A$22</c:f>
              <c:strCache>
                <c:ptCount val="6"/>
                <c:pt idx="0">
                  <c:v>София</c:v>
                </c:pt>
                <c:pt idx="1">
                  <c:v>Турин-3</c:v>
                </c:pt>
                <c:pt idx="2">
                  <c:v>Турин-1</c:v>
                </c:pt>
                <c:pt idx="3">
                  <c:v>Женева</c:v>
                </c:pt>
                <c:pt idx="4">
                  <c:v>Канзас</c:v>
                </c:pt>
                <c:pt idx="5">
                  <c:v>Тафель-3</c:v>
                </c:pt>
              </c:strCache>
            </c:strRef>
          </c:cat>
          <c:val>
            <c:numRef>
              <c:f>'тенд-ция пр-ж по фасадам'!$F$3:$F$22</c:f>
              <c:numCache>
                <c:formatCode>0.0</c:formatCode>
                <c:ptCount val="6"/>
                <c:pt idx="0">
                  <c:v>365.971</c:v>
                </c:pt>
                <c:pt idx="1">
                  <c:v>481.32000000000005</c:v>
                </c:pt>
                <c:pt idx="2">
                  <c:v>70.22</c:v>
                </c:pt>
                <c:pt idx="3">
                  <c:v>176.32</c:v>
                </c:pt>
                <c:pt idx="4">
                  <c:v>121.73</c:v>
                </c:pt>
                <c:pt idx="5">
                  <c:v>57.240000000000009</c:v>
                </c:pt>
              </c:numCache>
            </c:numRef>
          </c:val>
          <c:shape val="cylinder"/>
        </c:ser>
        <c:ser>
          <c:idx val="2"/>
          <c:order val="2"/>
          <c:tx>
            <c:strRef>
              <c:f>'тенд-ция пр-ж по фасадам'!$I$1:$K$1</c:f>
              <c:strCache>
                <c:ptCount val="1"/>
                <c:pt idx="0">
                  <c:v>июль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'тенд-ция пр-ж по фасадам'!$A$3:$A$22</c:f>
              <c:strCache>
                <c:ptCount val="6"/>
                <c:pt idx="0">
                  <c:v>София</c:v>
                </c:pt>
                <c:pt idx="1">
                  <c:v>Турин-3</c:v>
                </c:pt>
                <c:pt idx="2">
                  <c:v>Турин-1</c:v>
                </c:pt>
                <c:pt idx="3">
                  <c:v>Женева</c:v>
                </c:pt>
                <c:pt idx="4">
                  <c:v>Канзас</c:v>
                </c:pt>
                <c:pt idx="5">
                  <c:v>Тафель-3</c:v>
                </c:pt>
              </c:strCache>
            </c:strRef>
          </c:cat>
          <c:val>
            <c:numRef>
              <c:f>'тенд-ция пр-ж по фасадам'!$I$3:$I$22</c:f>
              <c:numCache>
                <c:formatCode>0.0</c:formatCode>
                <c:ptCount val="6"/>
                <c:pt idx="0">
                  <c:v>336.64</c:v>
                </c:pt>
                <c:pt idx="1">
                  <c:v>554.27</c:v>
                </c:pt>
                <c:pt idx="2">
                  <c:v>108.82</c:v>
                </c:pt>
                <c:pt idx="3">
                  <c:v>158.87</c:v>
                </c:pt>
                <c:pt idx="4">
                  <c:v>147.55000000000001</c:v>
                </c:pt>
                <c:pt idx="5">
                  <c:v>62.05</c:v>
                </c:pt>
              </c:numCache>
            </c:numRef>
          </c:val>
          <c:shape val="cylinder"/>
        </c:ser>
        <c:ser>
          <c:idx val="3"/>
          <c:order val="3"/>
          <c:tx>
            <c:strRef>
              <c:f>'тенд-ция пр-ж по фасадам'!$L$1:$N$1</c:f>
              <c:strCache>
                <c:ptCount val="1"/>
                <c:pt idx="0">
                  <c:v>август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'тенд-ция пр-ж по фасадам'!$A$3:$A$22</c:f>
              <c:strCache>
                <c:ptCount val="6"/>
                <c:pt idx="0">
                  <c:v>София</c:v>
                </c:pt>
                <c:pt idx="1">
                  <c:v>Турин-3</c:v>
                </c:pt>
                <c:pt idx="2">
                  <c:v>Турин-1</c:v>
                </c:pt>
                <c:pt idx="3">
                  <c:v>Женева</c:v>
                </c:pt>
                <c:pt idx="4">
                  <c:v>Канзас</c:v>
                </c:pt>
                <c:pt idx="5">
                  <c:v>Тафель-3</c:v>
                </c:pt>
              </c:strCache>
            </c:strRef>
          </c:cat>
          <c:val>
            <c:numRef>
              <c:f>'тенд-ция пр-ж по фасадам'!$L$3:$L$22</c:f>
              <c:numCache>
                <c:formatCode>0.0</c:formatCode>
                <c:ptCount val="6"/>
                <c:pt idx="0">
                  <c:v>456.72</c:v>
                </c:pt>
                <c:pt idx="1">
                  <c:v>749.92000000000007</c:v>
                </c:pt>
                <c:pt idx="2">
                  <c:v>89.74</c:v>
                </c:pt>
                <c:pt idx="3">
                  <c:v>142.03</c:v>
                </c:pt>
                <c:pt idx="4">
                  <c:v>224.87</c:v>
                </c:pt>
                <c:pt idx="5">
                  <c:v>53.050000000000011</c:v>
                </c:pt>
              </c:numCache>
            </c:numRef>
          </c:val>
          <c:shape val="cylinder"/>
        </c:ser>
        <c:ser>
          <c:idx val="4"/>
          <c:order val="4"/>
          <c:tx>
            <c:strRef>
              <c:f>'тенд-ция пр-ж по фасадам'!$O$1:$Q$1</c:f>
              <c:strCache>
                <c:ptCount val="1"/>
                <c:pt idx="0">
                  <c:v>сентябрь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'тенд-ция пр-ж по фасадам'!$A$3:$A$22</c:f>
              <c:strCache>
                <c:ptCount val="6"/>
                <c:pt idx="0">
                  <c:v>София</c:v>
                </c:pt>
                <c:pt idx="1">
                  <c:v>Турин-3</c:v>
                </c:pt>
                <c:pt idx="2">
                  <c:v>Турин-1</c:v>
                </c:pt>
                <c:pt idx="3">
                  <c:v>Женева</c:v>
                </c:pt>
                <c:pt idx="4">
                  <c:v>Канзас</c:v>
                </c:pt>
                <c:pt idx="5">
                  <c:v>Тафель-3</c:v>
                </c:pt>
              </c:strCache>
            </c:strRef>
          </c:cat>
          <c:val>
            <c:numRef>
              <c:f>'тенд-ция пр-ж по фасадам'!$O$3:$O$22</c:f>
              <c:numCache>
                <c:formatCode>0.0</c:formatCode>
                <c:ptCount val="6"/>
                <c:pt idx="0">
                  <c:v>392.32</c:v>
                </c:pt>
                <c:pt idx="1">
                  <c:v>631.08000000000004</c:v>
                </c:pt>
                <c:pt idx="2">
                  <c:v>106.69</c:v>
                </c:pt>
                <c:pt idx="3">
                  <c:v>144.19</c:v>
                </c:pt>
                <c:pt idx="4">
                  <c:v>154.22</c:v>
                </c:pt>
                <c:pt idx="5">
                  <c:v>86.009999999999991</c:v>
                </c:pt>
              </c:numCache>
            </c:numRef>
          </c:val>
          <c:shape val="cylinder"/>
        </c:ser>
        <c:ser>
          <c:idx val="5"/>
          <c:order val="5"/>
          <c:tx>
            <c:strRef>
              <c:f>'тенд-ция пр-ж по фасадам'!$R$1:$T$1</c:f>
              <c:strCache>
                <c:ptCount val="1"/>
                <c:pt idx="0">
                  <c:v>октябрь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'тенд-ция пр-ж по фасадам'!$A$3:$A$22</c:f>
              <c:strCache>
                <c:ptCount val="6"/>
                <c:pt idx="0">
                  <c:v>София</c:v>
                </c:pt>
                <c:pt idx="1">
                  <c:v>Турин-3</c:v>
                </c:pt>
                <c:pt idx="2">
                  <c:v>Турин-1</c:v>
                </c:pt>
                <c:pt idx="3">
                  <c:v>Женева</c:v>
                </c:pt>
                <c:pt idx="4">
                  <c:v>Канзас</c:v>
                </c:pt>
                <c:pt idx="5">
                  <c:v>Тафель-3</c:v>
                </c:pt>
              </c:strCache>
            </c:strRef>
          </c:cat>
          <c:val>
            <c:numRef>
              <c:f>'тенд-ция пр-ж по фасадам'!$R$3:$R$22</c:f>
              <c:numCache>
                <c:formatCode>0.0</c:formatCode>
                <c:ptCount val="6"/>
                <c:pt idx="0">
                  <c:v>493.56</c:v>
                </c:pt>
                <c:pt idx="1">
                  <c:v>686.02</c:v>
                </c:pt>
                <c:pt idx="2">
                  <c:v>139.32999999999998</c:v>
                </c:pt>
                <c:pt idx="3">
                  <c:v>184.66</c:v>
                </c:pt>
                <c:pt idx="4">
                  <c:v>235.95</c:v>
                </c:pt>
                <c:pt idx="5">
                  <c:v>40.030000000000008</c:v>
                </c:pt>
              </c:numCache>
            </c:numRef>
          </c:val>
          <c:shape val="cylinder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9558160"/>
        <c:axId val="379558552"/>
        <c:axId val="0"/>
      </c:bar3DChart>
      <c:catAx>
        <c:axId val="37955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558552"/>
        <c:crosses val="autoZero"/>
        <c:auto val="1"/>
        <c:lblAlgn val="ctr"/>
        <c:lblOffset val="100"/>
        <c:noMultiLvlLbl val="0"/>
      </c:catAx>
      <c:valAx>
        <c:axId val="37955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55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 фасадов ЗОВ-Профиль, м.кв.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2670084252392519E-2"/>
          <c:y val="0.10871793215197467"/>
          <c:w val="0.96732991574760752"/>
          <c:h val="0.6234461106558463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'тенд-ция пр-ж по фасадам'!$A$43:$A$127</c:f>
              <c:strCache>
                <c:ptCount val="20"/>
                <c:pt idx="0">
                  <c:v>Техно-4 Мега</c:v>
                </c:pt>
                <c:pt idx="1">
                  <c:v>Техно-1</c:v>
                </c:pt>
                <c:pt idx="2">
                  <c:v>Техно-2</c:v>
                </c:pt>
                <c:pt idx="3">
                  <c:v>Техно-4</c:v>
                </c:pt>
                <c:pt idx="4">
                  <c:v>Техно-5</c:v>
                </c:pt>
                <c:pt idx="5">
                  <c:v>Техно-4 Домино</c:v>
                </c:pt>
                <c:pt idx="6">
                  <c:v>Марсель-3</c:v>
                </c:pt>
                <c:pt idx="7">
                  <c:v>Марсель-1</c:v>
                </c:pt>
                <c:pt idx="8">
                  <c:v>Милано К</c:v>
                </c:pt>
                <c:pt idx="9">
                  <c:v>Милано </c:v>
                </c:pt>
                <c:pt idx="10">
                  <c:v>Милано КФ</c:v>
                </c:pt>
                <c:pt idx="11">
                  <c:v>Лук</c:v>
                </c:pt>
                <c:pt idx="12">
                  <c:v>Лук ПВХ</c:v>
                </c:pt>
                <c:pt idx="13">
                  <c:v>Леон Ф</c:v>
                </c:pt>
                <c:pt idx="14">
                  <c:v>Леон </c:v>
                </c:pt>
                <c:pt idx="15">
                  <c:v>Лимож</c:v>
                </c:pt>
                <c:pt idx="16">
                  <c:v>Венеция Ф</c:v>
                </c:pt>
                <c:pt idx="17">
                  <c:v>Фат</c:v>
                </c:pt>
                <c:pt idx="18">
                  <c:v>Прага</c:v>
                </c:pt>
                <c:pt idx="19">
                  <c:v>Сигма</c:v>
                </c:pt>
              </c:strCache>
            </c:strRef>
          </c:cat>
          <c:val>
            <c:numRef>
              <c:f>'тенд-ция пр-ж по фасадам'!$C$43:$C$127</c:f>
              <c:numCache>
                <c:formatCode>0.0</c:formatCode>
                <c:ptCount val="20"/>
                <c:pt idx="0">
                  <c:v>78.37</c:v>
                </c:pt>
                <c:pt idx="1">
                  <c:v>184.46</c:v>
                </c:pt>
                <c:pt idx="2">
                  <c:v>210.28</c:v>
                </c:pt>
                <c:pt idx="3">
                  <c:v>145.03</c:v>
                </c:pt>
                <c:pt idx="4">
                  <c:v>3.41</c:v>
                </c:pt>
                <c:pt idx="5">
                  <c:v>6.77</c:v>
                </c:pt>
                <c:pt idx="6">
                  <c:v>97.08</c:v>
                </c:pt>
                <c:pt idx="7">
                  <c:v>27.08</c:v>
                </c:pt>
                <c:pt idx="8">
                  <c:v>49.589999999999996</c:v>
                </c:pt>
                <c:pt idx="9">
                  <c:v>20.759999999999998</c:v>
                </c:pt>
                <c:pt idx="10">
                  <c:v>27.02</c:v>
                </c:pt>
                <c:pt idx="11">
                  <c:v>2.6799999999999997</c:v>
                </c:pt>
                <c:pt idx="12">
                  <c:v>6.6899999999999995</c:v>
                </c:pt>
                <c:pt idx="13">
                  <c:v>0.88</c:v>
                </c:pt>
                <c:pt idx="14">
                  <c:v>8.58</c:v>
                </c:pt>
                <c:pt idx="15">
                  <c:v>5.99</c:v>
                </c:pt>
                <c:pt idx="16">
                  <c:v>4.9000000000000004</c:v>
                </c:pt>
                <c:pt idx="17">
                  <c:v>3.56</c:v>
                </c:pt>
                <c:pt idx="18">
                  <c:v>1.51</c:v>
                </c:pt>
                <c:pt idx="19">
                  <c:v>1.26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'тенд-ция пр-ж по фасадам'!$A$43:$A$127</c:f>
              <c:strCache>
                <c:ptCount val="20"/>
                <c:pt idx="0">
                  <c:v>Техно-4 Мега</c:v>
                </c:pt>
                <c:pt idx="1">
                  <c:v>Техно-1</c:v>
                </c:pt>
                <c:pt idx="2">
                  <c:v>Техно-2</c:v>
                </c:pt>
                <c:pt idx="3">
                  <c:v>Техно-4</c:v>
                </c:pt>
                <c:pt idx="4">
                  <c:v>Техно-5</c:v>
                </c:pt>
                <c:pt idx="5">
                  <c:v>Техно-4 Домино</c:v>
                </c:pt>
                <c:pt idx="6">
                  <c:v>Марсель-3</c:v>
                </c:pt>
                <c:pt idx="7">
                  <c:v>Марсель-1</c:v>
                </c:pt>
                <c:pt idx="8">
                  <c:v>Милано К</c:v>
                </c:pt>
                <c:pt idx="9">
                  <c:v>Милано </c:v>
                </c:pt>
                <c:pt idx="10">
                  <c:v>Милано КФ</c:v>
                </c:pt>
                <c:pt idx="11">
                  <c:v>Лук</c:v>
                </c:pt>
                <c:pt idx="12">
                  <c:v>Лук ПВХ</c:v>
                </c:pt>
                <c:pt idx="13">
                  <c:v>Леон Ф</c:v>
                </c:pt>
                <c:pt idx="14">
                  <c:v>Леон </c:v>
                </c:pt>
                <c:pt idx="15">
                  <c:v>Лимож</c:v>
                </c:pt>
                <c:pt idx="16">
                  <c:v>Венеция Ф</c:v>
                </c:pt>
                <c:pt idx="17">
                  <c:v>Фат</c:v>
                </c:pt>
                <c:pt idx="18">
                  <c:v>Прага</c:v>
                </c:pt>
                <c:pt idx="19">
                  <c:v>Сигма</c:v>
                </c:pt>
              </c:strCache>
            </c:strRef>
          </c:cat>
          <c:val>
            <c:numRef>
              <c:f>'тенд-ция пр-ж по фасадам'!$F$43:$F$127</c:f>
              <c:numCache>
                <c:formatCode>0.0</c:formatCode>
                <c:ptCount val="20"/>
                <c:pt idx="0">
                  <c:v>69.949999999999989</c:v>
                </c:pt>
                <c:pt idx="1">
                  <c:v>212.57</c:v>
                </c:pt>
                <c:pt idx="2">
                  <c:v>260.07999999999993</c:v>
                </c:pt>
                <c:pt idx="3">
                  <c:v>92.11</c:v>
                </c:pt>
                <c:pt idx="4">
                  <c:v>6.8100000000000005</c:v>
                </c:pt>
                <c:pt idx="5">
                  <c:v>2.57</c:v>
                </c:pt>
                <c:pt idx="6">
                  <c:v>120.28</c:v>
                </c:pt>
                <c:pt idx="7">
                  <c:v>44.82</c:v>
                </c:pt>
                <c:pt idx="8">
                  <c:v>24.31</c:v>
                </c:pt>
                <c:pt idx="9">
                  <c:v>30.78</c:v>
                </c:pt>
                <c:pt idx="10">
                  <c:v>7.25</c:v>
                </c:pt>
                <c:pt idx="11">
                  <c:v>6.51</c:v>
                </c:pt>
                <c:pt idx="12">
                  <c:v>5.63</c:v>
                </c:pt>
                <c:pt idx="13">
                  <c:v>0</c:v>
                </c:pt>
                <c:pt idx="14">
                  <c:v>1.17</c:v>
                </c:pt>
                <c:pt idx="15">
                  <c:v>7.47</c:v>
                </c:pt>
                <c:pt idx="16">
                  <c:v>10.629999999999999</c:v>
                </c:pt>
                <c:pt idx="17">
                  <c:v>2.85</c:v>
                </c:pt>
                <c:pt idx="18">
                  <c:v>0</c:v>
                </c:pt>
                <c:pt idx="19">
                  <c:v>0.49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'тенд-ция пр-ж по фасадам'!$A$43:$A$127</c:f>
              <c:strCache>
                <c:ptCount val="20"/>
                <c:pt idx="0">
                  <c:v>Техно-4 Мега</c:v>
                </c:pt>
                <c:pt idx="1">
                  <c:v>Техно-1</c:v>
                </c:pt>
                <c:pt idx="2">
                  <c:v>Техно-2</c:v>
                </c:pt>
                <c:pt idx="3">
                  <c:v>Техно-4</c:v>
                </c:pt>
                <c:pt idx="4">
                  <c:v>Техно-5</c:v>
                </c:pt>
                <c:pt idx="5">
                  <c:v>Техно-4 Домино</c:v>
                </c:pt>
                <c:pt idx="6">
                  <c:v>Марсель-3</c:v>
                </c:pt>
                <c:pt idx="7">
                  <c:v>Марсель-1</c:v>
                </c:pt>
                <c:pt idx="8">
                  <c:v>Милано К</c:v>
                </c:pt>
                <c:pt idx="9">
                  <c:v>Милано </c:v>
                </c:pt>
                <c:pt idx="10">
                  <c:v>Милано КФ</c:v>
                </c:pt>
                <c:pt idx="11">
                  <c:v>Лук</c:v>
                </c:pt>
                <c:pt idx="12">
                  <c:v>Лук ПВХ</c:v>
                </c:pt>
                <c:pt idx="13">
                  <c:v>Леон Ф</c:v>
                </c:pt>
                <c:pt idx="14">
                  <c:v>Леон </c:v>
                </c:pt>
                <c:pt idx="15">
                  <c:v>Лимож</c:v>
                </c:pt>
                <c:pt idx="16">
                  <c:v>Венеция Ф</c:v>
                </c:pt>
                <c:pt idx="17">
                  <c:v>Фат</c:v>
                </c:pt>
                <c:pt idx="18">
                  <c:v>Прага</c:v>
                </c:pt>
                <c:pt idx="19">
                  <c:v>Сигма</c:v>
                </c:pt>
              </c:strCache>
            </c:strRef>
          </c:cat>
          <c:val>
            <c:numRef>
              <c:f>'тенд-ция пр-ж по фасадам'!$I$43:$I$127</c:f>
              <c:numCache>
                <c:formatCode>0.0</c:formatCode>
                <c:ptCount val="20"/>
                <c:pt idx="0">
                  <c:v>75.89</c:v>
                </c:pt>
                <c:pt idx="1">
                  <c:v>265.12</c:v>
                </c:pt>
                <c:pt idx="2">
                  <c:v>265.21999999999997</c:v>
                </c:pt>
                <c:pt idx="3">
                  <c:v>155.09</c:v>
                </c:pt>
                <c:pt idx="4">
                  <c:v>26.06</c:v>
                </c:pt>
                <c:pt idx="5">
                  <c:v>1.55</c:v>
                </c:pt>
                <c:pt idx="6">
                  <c:v>192.26999999999998</c:v>
                </c:pt>
                <c:pt idx="7">
                  <c:v>34.269999999999996</c:v>
                </c:pt>
                <c:pt idx="8">
                  <c:v>50.04</c:v>
                </c:pt>
                <c:pt idx="9">
                  <c:v>54.03</c:v>
                </c:pt>
                <c:pt idx="10">
                  <c:v>12.129999999999999</c:v>
                </c:pt>
                <c:pt idx="11">
                  <c:v>19.07</c:v>
                </c:pt>
                <c:pt idx="12">
                  <c:v>6.18</c:v>
                </c:pt>
                <c:pt idx="13">
                  <c:v>3.55</c:v>
                </c:pt>
                <c:pt idx="14">
                  <c:v>3.39</c:v>
                </c:pt>
                <c:pt idx="15">
                  <c:v>9.1999999999999993</c:v>
                </c:pt>
                <c:pt idx="16">
                  <c:v>14.79</c:v>
                </c:pt>
                <c:pt idx="17">
                  <c:v>1.07</c:v>
                </c:pt>
                <c:pt idx="18">
                  <c:v>0</c:v>
                </c:pt>
                <c:pt idx="19">
                  <c:v>0.42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'тенд-ция пр-ж по фасадам'!$A$43:$A$127</c:f>
              <c:strCache>
                <c:ptCount val="20"/>
                <c:pt idx="0">
                  <c:v>Техно-4 Мега</c:v>
                </c:pt>
                <c:pt idx="1">
                  <c:v>Техно-1</c:v>
                </c:pt>
                <c:pt idx="2">
                  <c:v>Техно-2</c:v>
                </c:pt>
                <c:pt idx="3">
                  <c:v>Техно-4</c:v>
                </c:pt>
                <c:pt idx="4">
                  <c:v>Техно-5</c:v>
                </c:pt>
                <c:pt idx="5">
                  <c:v>Техно-4 Домино</c:v>
                </c:pt>
                <c:pt idx="6">
                  <c:v>Марсель-3</c:v>
                </c:pt>
                <c:pt idx="7">
                  <c:v>Марсель-1</c:v>
                </c:pt>
                <c:pt idx="8">
                  <c:v>Милано К</c:v>
                </c:pt>
                <c:pt idx="9">
                  <c:v>Милано </c:v>
                </c:pt>
                <c:pt idx="10">
                  <c:v>Милано КФ</c:v>
                </c:pt>
                <c:pt idx="11">
                  <c:v>Лук</c:v>
                </c:pt>
                <c:pt idx="12">
                  <c:v>Лук ПВХ</c:v>
                </c:pt>
                <c:pt idx="13">
                  <c:v>Леон Ф</c:v>
                </c:pt>
                <c:pt idx="14">
                  <c:v>Леон </c:v>
                </c:pt>
                <c:pt idx="15">
                  <c:v>Лимож</c:v>
                </c:pt>
                <c:pt idx="16">
                  <c:v>Венеция Ф</c:v>
                </c:pt>
                <c:pt idx="17">
                  <c:v>Фат</c:v>
                </c:pt>
                <c:pt idx="18">
                  <c:v>Прага</c:v>
                </c:pt>
                <c:pt idx="19">
                  <c:v>Сигма</c:v>
                </c:pt>
              </c:strCache>
            </c:strRef>
          </c:cat>
          <c:val>
            <c:numRef>
              <c:f>'тенд-ция пр-ж по фасадам'!$L$43:$L$127</c:f>
              <c:numCache>
                <c:formatCode>0.0</c:formatCode>
                <c:ptCount val="20"/>
                <c:pt idx="0">
                  <c:v>97.57</c:v>
                </c:pt>
                <c:pt idx="1">
                  <c:v>171.16</c:v>
                </c:pt>
                <c:pt idx="2">
                  <c:v>236.77000000000004</c:v>
                </c:pt>
                <c:pt idx="3">
                  <c:v>172.26</c:v>
                </c:pt>
                <c:pt idx="4">
                  <c:v>23.669999999999998</c:v>
                </c:pt>
                <c:pt idx="5">
                  <c:v>11.54</c:v>
                </c:pt>
                <c:pt idx="6">
                  <c:v>137</c:v>
                </c:pt>
                <c:pt idx="7">
                  <c:v>25.86</c:v>
                </c:pt>
                <c:pt idx="8">
                  <c:v>60.260000000000005</c:v>
                </c:pt>
                <c:pt idx="9">
                  <c:v>31.17</c:v>
                </c:pt>
                <c:pt idx="10">
                  <c:v>20.259999999999998</c:v>
                </c:pt>
                <c:pt idx="11">
                  <c:v>23.660000000000004</c:v>
                </c:pt>
                <c:pt idx="12">
                  <c:v>1.6400000000000001</c:v>
                </c:pt>
                <c:pt idx="13">
                  <c:v>1.07</c:v>
                </c:pt>
                <c:pt idx="14">
                  <c:v>7.34</c:v>
                </c:pt>
                <c:pt idx="15">
                  <c:v>4.28</c:v>
                </c:pt>
                <c:pt idx="16">
                  <c:v>4.42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'тенд-ция пр-ж по фасадам'!$A$43:$A$127</c:f>
              <c:strCache>
                <c:ptCount val="20"/>
                <c:pt idx="0">
                  <c:v>Техно-4 Мега</c:v>
                </c:pt>
                <c:pt idx="1">
                  <c:v>Техно-1</c:v>
                </c:pt>
                <c:pt idx="2">
                  <c:v>Техно-2</c:v>
                </c:pt>
                <c:pt idx="3">
                  <c:v>Техно-4</c:v>
                </c:pt>
                <c:pt idx="4">
                  <c:v>Техно-5</c:v>
                </c:pt>
                <c:pt idx="5">
                  <c:v>Техно-4 Домино</c:v>
                </c:pt>
                <c:pt idx="6">
                  <c:v>Марсель-3</c:v>
                </c:pt>
                <c:pt idx="7">
                  <c:v>Марсель-1</c:v>
                </c:pt>
                <c:pt idx="8">
                  <c:v>Милано К</c:v>
                </c:pt>
                <c:pt idx="9">
                  <c:v>Милано </c:v>
                </c:pt>
                <c:pt idx="10">
                  <c:v>Милано КФ</c:v>
                </c:pt>
                <c:pt idx="11">
                  <c:v>Лук</c:v>
                </c:pt>
                <c:pt idx="12">
                  <c:v>Лук ПВХ</c:v>
                </c:pt>
                <c:pt idx="13">
                  <c:v>Леон Ф</c:v>
                </c:pt>
                <c:pt idx="14">
                  <c:v>Леон </c:v>
                </c:pt>
                <c:pt idx="15">
                  <c:v>Лимож</c:v>
                </c:pt>
                <c:pt idx="16">
                  <c:v>Венеция Ф</c:v>
                </c:pt>
                <c:pt idx="17">
                  <c:v>Фат</c:v>
                </c:pt>
                <c:pt idx="18">
                  <c:v>Прага</c:v>
                </c:pt>
                <c:pt idx="19">
                  <c:v>Сигма</c:v>
                </c:pt>
              </c:strCache>
            </c:strRef>
          </c:cat>
          <c:val>
            <c:numRef>
              <c:f>'тенд-ция пр-ж по фасадам'!$O$43:$O$127</c:f>
              <c:numCache>
                <c:formatCode>0.0</c:formatCode>
                <c:ptCount val="20"/>
                <c:pt idx="0">
                  <c:v>101.44999999999999</c:v>
                </c:pt>
                <c:pt idx="1">
                  <c:v>233.07000000000002</c:v>
                </c:pt>
                <c:pt idx="2">
                  <c:v>316.56</c:v>
                </c:pt>
                <c:pt idx="3">
                  <c:v>182.66</c:v>
                </c:pt>
                <c:pt idx="4">
                  <c:v>20.259999999999998</c:v>
                </c:pt>
                <c:pt idx="5">
                  <c:v>24.06</c:v>
                </c:pt>
                <c:pt idx="6">
                  <c:v>175.25</c:v>
                </c:pt>
                <c:pt idx="7">
                  <c:v>57.2</c:v>
                </c:pt>
                <c:pt idx="8">
                  <c:v>37.480000000000004</c:v>
                </c:pt>
                <c:pt idx="9">
                  <c:v>39.1</c:v>
                </c:pt>
                <c:pt idx="10">
                  <c:v>25.07</c:v>
                </c:pt>
                <c:pt idx="11">
                  <c:v>11.370000000000001</c:v>
                </c:pt>
                <c:pt idx="12">
                  <c:v>1.17</c:v>
                </c:pt>
                <c:pt idx="13">
                  <c:v>0</c:v>
                </c:pt>
                <c:pt idx="14">
                  <c:v>5.05</c:v>
                </c:pt>
                <c:pt idx="15">
                  <c:v>6.24</c:v>
                </c:pt>
                <c:pt idx="16">
                  <c:v>3.74</c:v>
                </c:pt>
                <c:pt idx="17">
                  <c:v>2.92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'тенд-ция пр-ж по фасадам'!$A$43:$A$127</c:f>
              <c:strCache>
                <c:ptCount val="20"/>
                <c:pt idx="0">
                  <c:v>Техно-4 Мега</c:v>
                </c:pt>
                <c:pt idx="1">
                  <c:v>Техно-1</c:v>
                </c:pt>
                <c:pt idx="2">
                  <c:v>Техно-2</c:v>
                </c:pt>
                <c:pt idx="3">
                  <c:v>Техно-4</c:v>
                </c:pt>
                <c:pt idx="4">
                  <c:v>Техно-5</c:v>
                </c:pt>
                <c:pt idx="5">
                  <c:v>Техно-4 Домино</c:v>
                </c:pt>
                <c:pt idx="6">
                  <c:v>Марсель-3</c:v>
                </c:pt>
                <c:pt idx="7">
                  <c:v>Марсель-1</c:v>
                </c:pt>
                <c:pt idx="8">
                  <c:v>Милано К</c:v>
                </c:pt>
                <c:pt idx="9">
                  <c:v>Милано </c:v>
                </c:pt>
                <c:pt idx="10">
                  <c:v>Милано КФ</c:v>
                </c:pt>
                <c:pt idx="11">
                  <c:v>Лук</c:v>
                </c:pt>
                <c:pt idx="12">
                  <c:v>Лук ПВХ</c:v>
                </c:pt>
                <c:pt idx="13">
                  <c:v>Леон Ф</c:v>
                </c:pt>
                <c:pt idx="14">
                  <c:v>Леон </c:v>
                </c:pt>
                <c:pt idx="15">
                  <c:v>Лимож</c:v>
                </c:pt>
                <c:pt idx="16">
                  <c:v>Венеция Ф</c:v>
                </c:pt>
                <c:pt idx="17">
                  <c:v>Фат</c:v>
                </c:pt>
                <c:pt idx="18">
                  <c:v>Прага</c:v>
                </c:pt>
                <c:pt idx="19">
                  <c:v>Сигма</c:v>
                </c:pt>
              </c:strCache>
            </c:strRef>
          </c:cat>
          <c:val>
            <c:numRef>
              <c:f>'тенд-ция пр-ж по фасадам'!$R$43:$R$127</c:f>
              <c:numCache>
                <c:formatCode>0.0</c:formatCode>
                <c:ptCount val="20"/>
                <c:pt idx="0">
                  <c:v>104.10999999999999</c:v>
                </c:pt>
                <c:pt idx="1">
                  <c:v>250.62</c:v>
                </c:pt>
                <c:pt idx="2">
                  <c:v>407.94000000000005</c:v>
                </c:pt>
                <c:pt idx="3">
                  <c:v>157.98999999999998</c:v>
                </c:pt>
                <c:pt idx="4">
                  <c:v>13.02</c:v>
                </c:pt>
                <c:pt idx="5">
                  <c:v>7.34</c:v>
                </c:pt>
                <c:pt idx="6">
                  <c:v>262.64999999999998</c:v>
                </c:pt>
                <c:pt idx="7">
                  <c:v>38.46</c:v>
                </c:pt>
                <c:pt idx="8">
                  <c:v>52.61</c:v>
                </c:pt>
                <c:pt idx="9">
                  <c:v>38.729999999999997</c:v>
                </c:pt>
                <c:pt idx="10">
                  <c:v>24.17</c:v>
                </c:pt>
                <c:pt idx="11">
                  <c:v>11.77</c:v>
                </c:pt>
                <c:pt idx="12">
                  <c:v>2.46</c:v>
                </c:pt>
                <c:pt idx="13">
                  <c:v>1.07</c:v>
                </c:pt>
                <c:pt idx="14">
                  <c:v>12.73</c:v>
                </c:pt>
                <c:pt idx="15">
                  <c:v>18.95</c:v>
                </c:pt>
                <c:pt idx="16">
                  <c:v>0.36</c:v>
                </c:pt>
                <c:pt idx="17">
                  <c:v>4.1100000000000003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8122776"/>
        <c:axId val="398123168"/>
        <c:axId val="0"/>
      </c:bar3DChart>
      <c:catAx>
        <c:axId val="39812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8123168"/>
        <c:crosses val="autoZero"/>
        <c:auto val="1"/>
        <c:lblAlgn val="ctr"/>
        <c:lblOffset val="100"/>
        <c:noMultiLvlLbl val="0"/>
      </c:catAx>
      <c:valAx>
        <c:axId val="3981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812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134</xdr:row>
      <xdr:rowOff>42861</xdr:rowOff>
    </xdr:from>
    <xdr:to>
      <xdr:col>19</xdr:col>
      <xdr:colOff>533400</xdr:colOff>
      <xdr:row>151</xdr:row>
      <xdr:rowOff>9525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151</xdr:row>
      <xdr:rowOff>138111</xdr:rowOff>
    </xdr:from>
    <xdr:to>
      <xdr:col>19</xdr:col>
      <xdr:colOff>552450</xdr:colOff>
      <xdr:row>168</xdr:row>
      <xdr:rowOff>180974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4"/>
  <sheetViews>
    <sheetView tabSelected="1" topLeftCell="A138" workbookViewId="0">
      <selection activeCell="A76" sqref="A76:XFD78"/>
    </sheetView>
  </sheetViews>
  <sheetFormatPr defaultRowHeight="15" outlineLevelRow="2" x14ac:dyDescent="0.25"/>
  <cols>
    <col min="1" max="1" width="16.140625" bestFit="1" customWidth="1"/>
    <col min="2" max="2" width="21.5703125" bestFit="1" customWidth="1"/>
    <col min="3" max="3" width="7" customWidth="1"/>
    <col min="4" max="4" width="8" customWidth="1"/>
    <col min="5" max="5" width="8.42578125" bestFit="1" customWidth="1"/>
    <col min="6" max="6" width="7" customWidth="1"/>
    <col min="7" max="7" width="7.7109375" customWidth="1"/>
    <col min="8" max="8" width="8.42578125" bestFit="1" customWidth="1"/>
    <col min="9" max="9" width="7" customWidth="1"/>
    <col min="10" max="10" width="8" customWidth="1"/>
    <col min="11" max="11" width="8.42578125" bestFit="1" customWidth="1"/>
    <col min="12" max="12" width="7" customWidth="1"/>
    <col min="13" max="13" width="8" customWidth="1"/>
    <col min="14" max="14" width="8.42578125" bestFit="1" customWidth="1"/>
    <col min="15" max="15" width="7" customWidth="1"/>
    <col min="16" max="16" width="8" customWidth="1"/>
    <col min="17" max="17" width="8.42578125" bestFit="1" customWidth="1"/>
    <col min="18" max="18" width="6" customWidth="1"/>
    <col min="19" max="19" width="8" customWidth="1"/>
    <col min="20" max="20" width="8.42578125" bestFit="1" customWidth="1"/>
  </cols>
  <sheetData>
    <row r="1" spans="1:20" x14ac:dyDescent="0.25">
      <c r="A1" t="s">
        <v>128</v>
      </c>
      <c r="B1" s="22" t="s">
        <v>127</v>
      </c>
      <c r="C1" s="26" t="s">
        <v>126</v>
      </c>
      <c r="D1" s="25"/>
      <c r="E1" s="24"/>
      <c r="F1" s="26" t="s">
        <v>125</v>
      </c>
      <c r="G1" s="25"/>
      <c r="H1" s="24"/>
      <c r="I1" s="26" t="s">
        <v>124</v>
      </c>
      <c r="J1" s="25"/>
      <c r="K1" s="24"/>
      <c r="L1" s="26" t="s">
        <v>123</v>
      </c>
      <c r="M1" s="25"/>
      <c r="N1" s="24"/>
      <c r="O1" s="26" t="s">
        <v>122</v>
      </c>
      <c r="P1" s="25"/>
      <c r="Q1" s="24"/>
      <c r="R1" s="26" t="s">
        <v>121</v>
      </c>
      <c r="S1" s="25"/>
      <c r="T1" s="24"/>
    </row>
    <row r="2" spans="1:20" ht="15.75" thickBot="1" x14ac:dyDescent="0.3">
      <c r="A2" s="23">
        <v>-0.05</v>
      </c>
      <c r="B2" s="22"/>
      <c r="C2" s="18" t="s">
        <v>120</v>
      </c>
      <c r="D2" s="17" t="s">
        <v>119</v>
      </c>
      <c r="E2" s="16" t="s">
        <v>118</v>
      </c>
      <c r="F2" s="18" t="s">
        <v>120</v>
      </c>
      <c r="G2" s="17" t="s">
        <v>119</v>
      </c>
      <c r="H2" s="16" t="s">
        <v>118</v>
      </c>
      <c r="I2" s="21" t="s">
        <v>120</v>
      </c>
      <c r="J2" s="20" t="s">
        <v>119</v>
      </c>
      <c r="K2" s="19" t="s">
        <v>118</v>
      </c>
      <c r="L2" s="18" t="s">
        <v>120</v>
      </c>
      <c r="M2" s="17" t="s">
        <v>119</v>
      </c>
      <c r="N2" s="16" t="s">
        <v>118</v>
      </c>
      <c r="O2" s="18" t="s">
        <v>120</v>
      </c>
      <c r="P2" s="17" t="s">
        <v>119</v>
      </c>
      <c r="Q2" s="16" t="s">
        <v>118</v>
      </c>
      <c r="R2" s="18" t="s">
        <v>120</v>
      </c>
      <c r="S2" s="17" t="s">
        <v>119</v>
      </c>
      <c r="T2" s="16" t="s">
        <v>118</v>
      </c>
    </row>
    <row r="3" spans="1:20" x14ac:dyDescent="0.25">
      <c r="A3" s="4" t="s">
        <v>117</v>
      </c>
      <c r="C3" s="15">
        <f>SUM(C4:C6)</f>
        <v>396.63</v>
      </c>
      <c r="D3" s="14">
        <f>SUM(D4:D6)</f>
        <v>22509.656250000004</v>
      </c>
      <c r="E3" s="13">
        <f>D3/C3</f>
        <v>56.752278571968844</v>
      </c>
      <c r="F3" s="15">
        <f>SUM(F4:F6)</f>
        <v>365.971</v>
      </c>
      <c r="G3" s="14">
        <f>SUM(G4:G6)</f>
        <v>20489.758333333335</v>
      </c>
      <c r="H3" s="13">
        <f>G3/F3</f>
        <v>55.987382424654783</v>
      </c>
      <c r="I3" s="15">
        <f>SUM(I4:I6)</f>
        <v>336.64</v>
      </c>
      <c r="J3" s="14">
        <f>SUM(J4:J6)</f>
        <v>19025.238333333335</v>
      </c>
      <c r="K3" s="13">
        <f>J3/I3</f>
        <v>56.515085353295319</v>
      </c>
      <c r="L3" s="15">
        <f>SUM(L4:L6)</f>
        <v>456.72</v>
      </c>
      <c r="M3" s="14">
        <f>SUM(M4:M6)</f>
        <v>25872.14166666667</v>
      </c>
      <c r="N3" s="13">
        <f>M3/L3</f>
        <v>56.647709026683017</v>
      </c>
      <c r="O3" s="15">
        <f>SUM(O4:O6)</f>
        <v>392.32</v>
      </c>
      <c r="P3" s="14">
        <f>SUM(P4:P6)</f>
        <v>22199.362500000003</v>
      </c>
      <c r="Q3" s="13">
        <f>P3/O3</f>
        <v>56.584835083605228</v>
      </c>
      <c r="R3" s="15">
        <f>SUM(R4:R6)</f>
        <v>493.56</v>
      </c>
      <c r="S3" s="14">
        <f>SUM(S4:S6)</f>
        <v>27785.607916666664</v>
      </c>
      <c r="T3" s="13">
        <f>S3/R3</f>
        <v>56.296312336223892</v>
      </c>
    </row>
    <row r="4" spans="1:20" ht="15" hidden="1" customHeight="1" outlineLevel="1" x14ac:dyDescent="0.25">
      <c r="B4" t="s">
        <v>116</v>
      </c>
      <c r="C4" s="9">
        <v>64.19</v>
      </c>
      <c r="D4" s="8">
        <v>3547.6958333333369</v>
      </c>
      <c r="E4" s="5">
        <f>D4/C4</f>
        <v>55.268668536116792</v>
      </c>
      <c r="F4" s="9">
        <v>108.2</v>
      </c>
      <c r="G4" s="8">
        <v>6160.7975000000006</v>
      </c>
      <c r="H4" s="5">
        <f>G4/F4</f>
        <v>56.938978743068397</v>
      </c>
      <c r="I4" s="9">
        <v>82.01</v>
      </c>
      <c r="J4" s="8">
        <v>4610.4924999999994</v>
      </c>
      <c r="K4" s="5">
        <f>J4/I4</f>
        <v>56.218662358248984</v>
      </c>
      <c r="L4" s="9">
        <v>114.09</v>
      </c>
      <c r="M4" s="8">
        <v>6401.7966666666671</v>
      </c>
      <c r="N4" s="5">
        <f>M4/L4</f>
        <v>56.111812311917497</v>
      </c>
      <c r="O4" s="9">
        <v>84.61</v>
      </c>
      <c r="P4" s="8">
        <v>4808.2904166666667</v>
      </c>
      <c r="Q4" s="5">
        <f>P4/O4</f>
        <v>56.828866761218137</v>
      </c>
      <c r="R4" s="9">
        <v>97.93</v>
      </c>
      <c r="S4" s="8">
        <v>5509.1766666666663</v>
      </c>
      <c r="T4" s="5">
        <f>S4/R4</f>
        <v>56.256271486435878</v>
      </c>
    </row>
    <row r="5" spans="1:20" ht="15" hidden="1" customHeight="1" outlineLevel="1" x14ac:dyDescent="0.25">
      <c r="B5" t="s">
        <v>115</v>
      </c>
      <c r="C5" s="9">
        <v>209.08</v>
      </c>
      <c r="D5" s="8">
        <v>11911.725416666666</v>
      </c>
      <c r="E5" s="5">
        <f>D5/C5</f>
        <v>56.972094015050054</v>
      </c>
      <c r="F5" s="9">
        <v>156.11099999999999</v>
      </c>
      <c r="G5" s="8">
        <v>8777.4379166666677</v>
      </c>
      <c r="H5" s="5">
        <f>G5/F5</f>
        <v>56.225620979089676</v>
      </c>
      <c r="I5" s="9">
        <v>150.88999999999999</v>
      </c>
      <c r="J5" s="8">
        <v>8503.9804166666672</v>
      </c>
      <c r="K5" s="5">
        <f>J5/I5</f>
        <v>56.358807188459593</v>
      </c>
      <c r="L5" s="9">
        <v>185.55</v>
      </c>
      <c r="M5" s="8">
        <v>10538.057083333335</v>
      </c>
      <c r="N5" s="5">
        <f>M5/L5</f>
        <v>56.79362480912603</v>
      </c>
      <c r="O5" s="9">
        <v>147.63999999999999</v>
      </c>
      <c r="P5" s="8">
        <v>8345.1720833333347</v>
      </c>
      <c r="Q5" s="5">
        <f>P5/O5</f>
        <v>56.523788155874662</v>
      </c>
      <c r="R5" s="9">
        <v>238.39</v>
      </c>
      <c r="S5" s="8">
        <v>13475.56</v>
      </c>
      <c r="T5" s="5">
        <f>S5/R5</f>
        <v>56.527371114560175</v>
      </c>
    </row>
    <row r="6" spans="1:20" ht="15" hidden="1" customHeight="1" outlineLevel="1" x14ac:dyDescent="0.25">
      <c r="B6" t="s">
        <v>114</v>
      </c>
      <c r="C6" s="9">
        <v>123.36</v>
      </c>
      <c r="D6" s="8">
        <v>7050.2350000000006</v>
      </c>
      <c r="E6" s="5">
        <f>D6/C6</f>
        <v>57.151710440985738</v>
      </c>
      <c r="F6" s="9">
        <v>101.66</v>
      </c>
      <c r="G6" s="8">
        <v>5551.5229166666668</v>
      </c>
      <c r="H6" s="5">
        <f>G6/F6</f>
        <v>54.608724342579848</v>
      </c>
      <c r="I6" s="9">
        <v>103.74</v>
      </c>
      <c r="J6" s="8">
        <v>5910.7654166666671</v>
      </c>
      <c r="K6" s="5">
        <f>J6/I6</f>
        <v>56.976724664224669</v>
      </c>
      <c r="L6" s="9">
        <v>157.08000000000001</v>
      </c>
      <c r="M6" s="8">
        <v>8932.2879166666662</v>
      </c>
      <c r="N6" s="5">
        <f>M6/L6</f>
        <v>56.864578028180965</v>
      </c>
      <c r="O6" s="9">
        <v>160.07</v>
      </c>
      <c r="P6" s="8">
        <v>9045.9</v>
      </c>
      <c r="Q6" s="5">
        <f>P6/O6</f>
        <v>56.512150933966389</v>
      </c>
      <c r="R6" s="9">
        <v>157.24</v>
      </c>
      <c r="S6" s="8">
        <v>8800.8712500000001</v>
      </c>
      <c r="T6" s="5">
        <f>S6/R6</f>
        <v>55.97094409819384</v>
      </c>
    </row>
    <row r="7" spans="1:20" collapsed="1" x14ac:dyDescent="0.25">
      <c r="A7" s="4" t="s">
        <v>113</v>
      </c>
      <c r="C7" s="9">
        <f>SUM(C8:C11)</f>
        <v>572.04</v>
      </c>
      <c r="D7" s="8">
        <f>SUM(D8:D11)</f>
        <v>26911.599999999999</v>
      </c>
      <c r="E7" s="5">
        <f>D7/C7</f>
        <v>47.044961890776868</v>
      </c>
      <c r="F7" s="9">
        <f>SUM(F8:F11)</f>
        <v>481.32000000000005</v>
      </c>
      <c r="G7" s="8">
        <f>SUM(G8:G11)</f>
        <v>22575.863333333338</v>
      </c>
      <c r="H7" s="5">
        <f>G7/F7</f>
        <v>46.904062439402757</v>
      </c>
      <c r="I7" s="9">
        <f>SUM(I8:I11)</f>
        <v>554.27</v>
      </c>
      <c r="J7" s="8">
        <f>SUM(J8:J11)</f>
        <v>25980.956250000003</v>
      </c>
      <c r="K7" s="5">
        <f>J7/I7</f>
        <v>46.874188121312727</v>
      </c>
      <c r="L7" s="9">
        <f>SUM(L8:L11)</f>
        <v>749.92000000000007</v>
      </c>
      <c r="M7" s="8">
        <f>SUM(M8:M11)</f>
        <v>35347.125</v>
      </c>
      <c r="N7" s="5">
        <f>M7/L7</f>
        <v>47.134527682952843</v>
      </c>
      <c r="O7" s="9">
        <f>SUM(O8:O11)</f>
        <v>631.08000000000004</v>
      </c>
      <c r="P7" s="8">
        <f>SUM(P8:P11)</f>
        <v>30021.9</v>
      </c>
      <c r="Q7" s="5">
        <f>P7/O7</f>
        <v>47.572257083095643</v>
      </c>
      <c r="R7" s="9">
        <f>SUM(R8:R11)</f>
        <v>686.02</v>
      </c>
      <c r="S7" s="8">
        <f>SUM(S8:S11)</f>
        <v>32526.408750000002</v>
      </c>
      <c r="T7" s="5">
        <f>S7/R7</f>
        <v>47.413207705314719</v>
      </c>
    </row>
    <row r="8" spans="1:20" ht="15" hidden="1" customHeight="1" outlineLevel="1" x14ac:dyDescent="0.25">
      <c r="B8" t="s">
        <v>74</v>
      </c>
      <c r="C8" s="9">
        <v>126.81</v>
      </c>
      <c r="D8" s="8">
        <v>5972.0245833333329</v>
      </c>
      <c r="E8" s="5">
        <f>D8/C8</f>
        <v>47.094271613700279</v>
      </c>
      <c r="F8" s="9">
        <v>89</v>
      </c>
      <c r="G8" s="8">
        <v>4095.8616666666667</v>
      </c>
      <c r="H8" s="5">
        <f>G8/F8</f>
        <v>46.020917602996256</v>
      </c>
      <c r="I8" s="9">
        <v>95.76</v>
      </c>
      <c r="J8" s="8">
        <v>4409.2666666666673</v>
      </c>
      <c r="K8" s="5">
        <f>J8/I8</f>
        <v>46.044973544973551</v>
      </c>
      <c r="L8" s="9">
        <v>112.38</v>
      </c>
      <c r="M8" s="8">
        <v>5193.6262500000003</v>
      </c>
      <c r="N8" s="5">
        <f>M8/L8</f>
        <v>46.214862520021363</v>
      </c>
      <c r="O8" s="9">
        <v>88.86</v>
      </c>
      <c r="P8" s="8">
        <v>4197.4641666666676</v>
      </c>
      <c r="Q8" s="5">
        <f>P8/O8</f>
        <v>47.236823842748905</v>
      </c>
      <c r="R8" s="9">
        <v>122.62</v>
      </c>
      <c r="S8" s="8">
        <v>5729.2995833333334</v>
      </c>
      <c r="T8" s="5">
        <f>S8/R8</f>
        <v>46.724022046430704</v>
      </c>
    </row>
    <row r="9" spans="1:20" ht="15" hidden="1" customHeight="1" outlineLevel="1" x14ac:dyDescent="0.25">
      <c r="B9" t="s">
        <v>70</v>
      </c>
      <c r="C9" s="9">
        <v>239.07</v>
      </c>
      <c r="D9" s="8">
        <v>11236.884999999998</v>
      </c>
      <c r="E9" s="5">
        <f>D9/C9</f>
        <v>47.002488810808543</v>
      </c>
      <c r="F9" s="9">
        <v>212.37</v>
      </c>
      <c r="G9" s="8">
        <v>10100.115000000002</v>
      </c>
      <c r="H9" s="5">
        <f>G9/F9</f>
        <v>47.5590478881198</v>
      </c>
      <c r="I9" s="9">
        <v>248.23</v>
      </c>
      <c r="J9" s="8">
        <v>11705.195416666666</v>
      </c>
      <c r="K9" s="5">
        <f>J9/I9</f>
        <v>47.154636493037366</v>
      </c>
      <c r="L9" s="9">
        <v>372.29</v>
      </c>
      <c r="M9" s="8">
        <v>17676.942916666667</v>
      </c>
      <c r="N9" s="5">
        <f>M9/L9</f>
        <v>47.481648490871812</v>
      </c>
      <c r="O9" s="9">
        <v>271.56</v>
      </c>
      <c r="P9" s="8">
        <v>12953.788333333334</v>
      </c>
      <c r="Q9" s="5">
        <f>P9/O9</f>
        <v>47.701385820199341</v>
      </c>
      <c r="R9" s="9">
        <v>323.45</v>
      </c>
      <c r="S9" s="8">
        <v>15229.410416666669</v>
      </c>
      <c r="T9" s="5">
        <f>S9/R9</f>
        <v>47.084280156644517</v>
      </c>
    </row>
    <row r="10" spans="1:20" ht="15" hidden="1" customHeight="1" outlineLevel="1" x14ac:dyDescent="0.25">
      <c r="B10" t="s">
        <v>69</v>
      </c>
      <c r="C10" s="9">
        <v>30.19</v>
      </c>
      <c r="D10" s="8">
        <v>1432.4495833333333</v>
      </c>
      <c r="E10" s="5">
        <f>D10/C10</f>
        <v>47.447816605940154</v>
      </c>
      <c r="F10" s="9">
        <v>27.29</v>
      </c>
      <c r="G10" s="8">
        <v>1225.3812499999999</v>
      </c>
      <c r="H10" s="5">
        <f>G10/F10</f>
        <v>44.902207768413334</v>
      </c>
      <c r="I10" s="9">
        <v>28.8</v>
      </c>
      <c r="J10" s="8">
        <v>1306.3449999999998</v>
      </c>
      <c r="K10" s="5">
        <f>J10/I10</f>
        <v>45.359201388888884</v>
      </c>
      <c r="L10" s="9">
        <v>56.15</v>
      </c>
      <c r="M10" s="8">
        <v>2601.4641666666666</v>
      </c>
      <c r="N10" s="5">
        <f>M10/L10</f>
        <v>46.330617393885426</v>
      </c>
      <c r="O10" s="9">
        <v>50.57</v>
      </c>
      <c r="P10" s="8">
        <v>2365.3970833333337</v>
      </c>
      <c r="Q10" s="5">
        <f>P10/O10</f>
        <v>46.774709972974762</v>
      </c>
      <c r="R10" s="9">
        <v>36.21</v>
      </c>
      <c r="S10" s="8">
        <v>1743.1629166666667</v>
      </c>
      <c r="T10" s="5">
        <f>S10/R10</f>
        <v>48.14037328546442</v>
      </c>
    </row>
    <row r="11" spans="1:20" ht="15" hidden="1" customHeight="1" outlineLevel="1" x14ac:dyDescent="0.25">
      <c r="B11" t="s">
        <v>68</v>
      </c>
      <c r="C11" s="9">
        <v>175.97</v>
      </c>
      <c r="D11" s="8">
        <v>8270.2408333333351</v>
      </c>
      <c r="E11" s="5">
        <f>D11/C11</f>
        <v>46.998015760262177</v>
      </c>
      <c r="F11" s="9">
        <v>152.66</v>
      </c>
      <c r="G11" s="8">
        <v>7154.5054166666678</v>
      </c>
      <c r="H11" s="5">
        <f>G11/F11</f>
        <v>46.865619131839829</v>
      </c>
      <c r="I11" s="9">
        <v>181.48</v>
      </c>
      <c r="J11" s="8">
        <v>8560.149166666668</v>
      </c>
      <c r="K11" s="5">
        <f>J11/I11</f>
        <v>47.168553926970844</v>
      </c>
      <c r="L11" s="9">
        <v>209.1</v>
      </c>
      <c r="M11" s="8">
        <v>9875.0916666666672</v>
      </c>
      <c r="N11" s="5">
        <f>M11/L11</f>
        <v>47.22664594293002</v>
      </c>
      <c r="O11" s="9">
        <v>220.09</v>
      </c>
      <c r="P11" s="8">
        <v>10505.250416666668</v>
      </c>
      <c r="Q11" s="5">
        <f>P11/O11</f>
        <v>47.731611689157468</v>
      </c>
      <c r="R11" s="9">
        <v>203.74</v>
      </c>
      <c r="S11" s="8">
        <v>9824.5358333333334</v>
      </c>
      <c r="T11" s="5">
        <f>S11/R11</f>
        <v>48.220947449363564</v>
      </c>
    </row>
    <row r="12" spans="1:20" collapsed="1" x14ac:dyDescent="0.25">
      <c r="A12" s="4" t="s">
        <v>112</v>
      </c>
      <c r="C12" s="9">
        <f>SUM(C13:C15)</f>
        <v>86.36999999999999</v>
      </c>
      <c r="D12" s="8">
        <f>SUM(D13:D15)</f>
        <v>3633.0770833333331</v>
      </c>
      <c r="E12" s="5">
        <f>D12/C12</f>
        <v>42.064108872679562</v>
      </c>
      <c r="F12" s="9">
        <f>SUM(F13:F15)</f>
        <v>70.22</v>
      </c>
      <c r="G12" s="8">
        <f>SUM(G13:G15)</f>
        <v>2961.6487500000003</v>
      </c>
      <c r="H12" s="5">
        <f>G12/F12</f>
        <v>42.176712475078332</v>
      </c>
      <c r="I12" s="9">
        <f>SUM(I13:I15)</f>
        <v>108.82</v>
      </c>
      <c r="J12" s="8">
        <f>SUM(J13:J15)</f>
        <v>4513.165</v>
      </c>
      <c r="K12" s="5">
        <f>J12/I12</f>
        <v>41.47367211909576</v>
      </c>
      <c r="L12" s="9">
        <f>SUM(L13:L15)</f>
        <v>89.74</v>
      </c>
      <c r="M12" s="8">
        <f>SUM(M13:M15)</f>
        <v>3765.2379166666669</v>
      </c>
      <c r="N12" s="5">
        <f>M12/L12</f>
        <v>41.957186501745788</v>
      </c>
      <c r="O12" s="9">
        <f>SUM(O13:O15)</f>
        <v>106.69</v>
      </c>
      <c r="P12" s="8">
        <f>SUM(P13:P15)</f>
        <v>4204.9533333333338</v>
      </c>
      <c r="Q12" s="5">
        <f>P12/O12</f>
        <v>39.412815946511706</v>
      </c>
      <c r="R12" s="9">
        <f>SUM(R13:R15)</f>
        <v>139.32999999999998</v>
      </c>
      <c r="S12" s="8">
        <f>SUM(S13:S15)</f>
        <v>5932.2670833333341</v>
      </c>
      <c r="T12" s="5">
        <f>S12/R12</f>
        <v>42.577098136319059</v>
      </c>
    </row>
    <row r="13" spans="1:20" ht="15" hidden="1" customHeight="1" outlineLevel="1" x14ac:dyDescent="0.25">
      <c r="B13" t="s">
        <v>111</v>
      </c>
      <c r="C13" s="9">
        <v>34.58</v>
      </c>
      <c r="D13" s="8">
        <v>1507.2066666666667</v>
      </c>
      <c r="E13" s="5">
        <f>D13/C13</f>
        <v>43.586080586080591</v>
      </c>
      <c r="F13" s="9">
        <v>33.590000000000003</v>
      </c>
      <c r="G13" s="8">
        <v>1427.2562499999999</v>
      </c>
      <c r="H13" s="5">
        <f>G13/F13</f>
        <v>42.490510568621609</v>
      </c>
      <c r="I13" s="9">
        <v>17.71</v>
      </c>
      <c r="J13" s="8">
        <v>721.48541666666665</v>
      </c>
      <c r="K13" s="5">
        <f>J13/I13</f>
        <v>40.738871635610764</v>
      </c>
      <c r="L13" s="9">
        <v>25.74</v>
      </c>
      <c r="M13" s="8">
        <v>1063.0579166666669</v>
      </c>
      <c r="N13" s="5">
        <f>M13/L13</f>
        <v>41.299841362341375</v>
      </c>
      <c r="O13" s="9">
        <v>48.21</v>
      </c>
      <c r="P13" s="8">
        <v>1904.9004166666668</v>
      </c>
      <c r="Q13" s="5">
        <f>P13/O13</f>
        <v>39.512557906381808</v>
      </c>
      <c r="R13" s="9">
        <v>51.8</v>
      </c>
      <c r="S13" s="8">
        <v>2179.6720833333334</v>
      </c>
      <c r="T13" s="5">
        <f>S13/R13</f>
        <v>42.078611647361647</v>
      </c>
    </row>
    <row r="14" spans="1:20" ht="15" hidden="1" customHeight="1" outlineLevel="1" x14ac:dyDescent="0.25">
      <c r="B14" t="s">
        <v>110</v>
      </c>
      <c r="C14" s="9">
        <v>39.409999999999997</v>
      </c>
      <c r="D14" s="8">
        <v>1605.4445833333334</v>
      </c>
      <c r="E14" s="5">
        <f>D14/C14</f>
        <v>40.736985113761321</v>
      </c>
      <c r="F14" s="9">
        <v>18.079999999999998</v>
      </c>
      <c r="G14" s="8">
        <v>747.28583333333347</v>
      </c>
      <c r="H14" s="5">
        <f>G14/F14</f>
        <v>41.332181047197651</v>
      </c>
      <c r="I14" s="9">
        <v>54.23</v>
      </c>
      <c r="J14" s="8">
        <v>2229.8083333333334</v>
      </c>
      <c r="K14" s="5">
        <f>J14/I14</f>
        <v>41.117616325527081</v>
      </c>
      <c r="L14" s="9">
        <v>42.87</v>
      </c>
      <c r="M14" s="8">
        <v>1787.9791666666667</v>
      </c>
      <c r="N14" s="5">
        <f>M14/L14</f>
        <v>41.707001788352386</v>
      </c>
      <c r="O14" s="9">
        <v>42.04</v>
      </c>
      <c r="P14" s="8">
        <v>1656.0083333333337</v>
      </c>
      <c r="Q14" s="5">
        <f>P14/O14</f>
        <v>39.391254360926112</v>
      </c>
      <c r="R14" s="9">
        <v>31.93</v>
      </c>
      <c r="S14" s="8">
        <v>1374.4600000000003</v>
      </c>
      <c r="T14" s="5">
        <f>S14/R14</f>
        <v>43.04603820858128</v>
      </c>
    </row>
    <row r="15" spans="1:20" ht="15" hidden="1" customHeight="1" outlineLevel="1" x14ac:dyDescent="0.25">
      <c r="B15" t="s">
        <v>109</v>
      </c>
      <c r="C15" s="9">
        <v>12.38</v>
      </c>
      <c r="D15" s="8">
        <v>520.42583333333334</v>
      </c>
      <c r="E15" s="5">
        <f>D15/C15</f>
        <v>42.037627894453415</v>
      </c>
      <c r="F15" s="9">
        <v>18.55</v>
      </c>
      <c r="G15" s="8">
        <v>787.1066666666668</v>
      </c>
      <c r="H15" s="5">
        <f>G15/F15</f>
        <v>42.431626235399825</v>
      </c>
      <c r="I15" s="9">
        <v>36.880000000000003</v>
      </c>
      <c r="J15" s="8">
        <v>1561.8712500000001</v>
      </c>
      <c r="K15" s="5">
        <f>J15/I15</f>
        <v>42.350088123644255</v>
      </c>
      <c r="L15" s="9">
        <v>21.13</v>
      </c>
      <c r="M15" s="8">
        <v>914.20083333333332</v>
      </c>
      <c r="N15" s="5">
        <f>M15/L15</f>
        <v>43.265538728506073</v>
      </c>
      <c r="O15" s="9">
        <v>16.440000000000001</v>
      </c>
      <c r="P15" s="8">
        <v>644.04458333333343</v>
      </c>
      <c r="Q15" s="5">
        <f>P15/O15</f>
        <v>39.175461273317119</v>
      </c>
      <c r="R15" s="9">
        <v>55.6</v>
      </c>
      <c r="S15" s="8">
        <v>2378.1350000000002</v>
      </c>
      <c r="T15" s="5">
        <f>S15/R15</f>
        <v>42.772212230215828</v>
      </c>
    </row>
    <row r="16" spans="1:20" collapsed="1" x14ac:dyDescent="0.25">
      <c r="A16" s="4" t="s">
        <v>108</v>
      </c>
      <c r="C16" s="9">
        <f>SUM(C17:C19)</f>
        <v>195.67999999999998</v>
      </c>
      <c r="D16" s="8">
        <f>SUM(D17:D19)</f>
        <v>9370.1587500000005</v>
      </c>
      <c r="E16" s="5">
        <f>D16/C16</f>
        <v>47.885112172935415</v>
      </c>
      <c r="F16" s="9">
        <f>SUM(F17:F19)</f>
        <v>176.32</v>
      </c>
      <c r="G16" s="8">
        <f>SUM(G17:G19)</f>
        <v>8622.4850000000006</v>
      </c>
      <c r="H16" s="5">
        <f>G16/F16</f>
        <v>48.902478448275865</v>
      </c>
      <c r="I16" s="9">
        <f>SUM(I17:I19)</f>
        <v>158.87</v>
      </c>
      <c r="J16" s="8">
        <f>SUM(J17:J19)</f>
        <v>7768.9258333333337</v>
      </c>
      <c r="K16" s="5">
        <f>J16/I16</f>
        <v>48.901150836113388</v>
      </c>
      <c r="L16" s="9">
        <f>SUM(L17:L19)</f>
        <v>142.03</v>
      </c>
      <c r="M16" s="8">
        <f>SUM(M17:M19)</f>
        <v>6904.4733333333334</v>
      </c>
      <c r="N16" s="5">
        <f>M16/L16</f>
        <v>48.612781337276161</v>
      </c>
      <c r="O16" s="9">
        <f>SUM(O17:O19)</f>
        <v>144.19</v>
      </c>
      <c r="P16" s="8">
        <f>SUM(P17:P19)</f>
        <v>7070.8127916666672</v>
      </c>
      <c r="Q16" s="5">
        <f>P16/O16</f>
        <v>49.038163476431563</v>
      </c>
      <c r="R16" s="9">
        <f>SUM(R17:R19)</f>
        <v>184.66</v>
      </c>
      <c r="S16" s="8">
        <f>SUM(S17:S19)</f>
        <v>8865.8670833333326</v>
      </c>
      <c r="T16" s="5">
        <f>S16/R16</f>
        <v>48.011843839127764</v>
      </c>
    </row>
    <row r="17" spans="1:20" ht="15" hidden="1" customHeight="1" outlineLevel="1" x14ac:dyDescent="0.25">
      <c r="B17" t="s">
        <v>107</v>
      </c>
      <c r="C17" s="9">
        <v>65.78</v>
      </c>
      <c r="D17" s="8">
        <v>3252.1429166666671</v>
      </c>
      <c r="E17" s="5">
        <f>D17/C17</f>
        <v>49.439691648930783</v>
      </c>
      <c r="F17" s="9">
        <v>64.89</v>
      </c>
      <c r="G17" s="8">
        <v>3203.8908333333334</v>
      </c>
      <c r="H17" s="5">
        <f>G17/F17</f>
        <v>49.3741845173884</v>
      </c>
      <c r="I17" s="9">
        <v>61.07</v>
      </c>
      <c r="J17" s="8">
        <v>2958.0150000000003</v>
      </c>
      <c r="K17" s="5">
        <f>J17/I17</f>
        <v>48.436466350090065</v>
      </c>
      <c r="L17" s="9">
        <v>55.69</v>
      </c>
      <c r="M17" s="8">
        <v>2756.2983333333336</v>
      </c>
      <c r="N17" s="5">
        <f>M17/L17</f>
        <v>49.493595498892688</v>
      </c>
      <c r="O17" s="9">
        <v>65.06</v>
      </c>
      <c r="P17" s="8">
        <v>3237.2041666666669</v>
      </c>
      <c r="Q17" s="5">
        <f>P17/O17</f>
        <v>49.757211292140589</v>
      </c>
      <c r="R17" s="9">
        <v>81.540000000000006</v>
      </c>
      <c r="S17" s="8">
        <v>3994.9399999999996</v>
      </c>
      <c r="T17" s="5">
        <f>S17/R17</f>
        <v>48.993622761834672</v>
      </c>
    </row>
    <row r="18" spans="1:20" ht="15" hidden="1" customHeight="1" outlineLevel="1" x14ac:dyDescent="0.25">
      <c r="B18" t="s">
        <v>106</v>
      </c>
      <c r="C18" s="9">
        <v>86.8</v>
      </c>
      <c r="D18" s="8">
        <v>4093.74</v>
      </c>
      <c r="E18" s="5">
        <f>D18/C18</f>
        <v>47.162903225806453</v>
      </c>
      <c r="F18" s="9">
        <v>60.4</v>
      </c>
      <c r="G18" s="8">
        <v>2972.2333333333336</v>
      </c>
      <c r="H18" s="5">
        <f>G18/F18</f>
        <v>49.209161147902876</v>
      </c>
      <c r="I18" s="9">
        <v>55.22</v>
      </c>
      <c r="J18" s="8">
        <v>2740.1245833333332</v>
      </c>
      <c r="K18" s="5">
        <f>J18/I18</f>
        <v>49.62195913316431</v>
      </c>
      <c r="L18" s="9">
        <v>58.07</v>
      </c>
      <c r="M18" s="8">
        <v>2849.1925000000001</v>
      </c>
      <c r="N18" s="5">
        <f>M18/L18</f>
        <v>49.064792491820221</v>
      </c>
      <c r="O18" s="9">
        <v>50.3</v>
      </c>
      <c r="P18" s="8">
        <v>2458.1511250000003</v>
      </c>
      <c r="Q18" s="5">
        <f>P18/O18</f>
        <v>48.869803677932417</v>
      </c>
      <c r="R18" s="9">
        <v>99.98</v>
      </c>
      <c r="S18" s="8">
        <v>4713.9712499999996</v>
      </c>
      <c r="T18" s="5">
        <f>S18/R18</f>
        <v>47.149142328465686</v>
      </c>
    </row>
    <row r="19" spans="1:20" ht="15" hidden="1" customHeight="1" outlineLevel="1" x14ac:dyDescent="0.25">
      <c r="B19" t="s">
        <v>105</v>
      </c>
      <c r="C19" s="9">
        <v>43.1</v>
      </c>
      <c r="D19" s="8">
        <v>2024.2758333333334</v>
      </c>
      <c r="E19" s="5">
        <f>D19/C19</f>
        <v>46.966956689868525</v>
      </c>
      <c r="F19" s="9">
        <v>51.03</v>
      </c>
      <c r="G19" s="8">
        <v>2446.3608333333336</v>
      </c>
      <c r="H19" s="5">
        <f>G19/F19</f>
        <v>47.939659677314005</v>
      </c>
      <c r="I19" s="9">
        <v>42.58</v>
      </c>
      <c r="J19" s="8">
        <v>2070.7862500000001</v>
      </c>
      <c r="K19" s="5">
        <f>J19/I19</f>
        <v>48.63283818694223</v>
      </c>
      <c r="L19" s="9">
        <v>28.27</v>
      </c>
      <c r="M19" s="8">
        <v>1298.9824999999998</v>
      </c>
      <c r="N19" s="5">
        <f>M19/L19</f>
        <v>45.949151043509012</v>
      </c>
      <c r="O19" s="9">
        <v>28.83</v>
      </c>
      <c r="P19" s="8">
        <v>1375.4575000000002</v>
      </c>
      <c r="Q19" s="5">
        <f>P19/O19</f>
        <v>47.709243843218879</v>
      </c>
      <c r="R19" s="9">
        <v>3.14</v>
      </c>
      <c r="S19" s="8">
        <v>156.95583333333335</v>
      </c>
      <c r="T19" s="5">
        <f>S19/R19</f>
        <v>49.985934182590235</v>
      </c>
    </row>
    <row r="20" spans="1:20" collapsed="1" x14ac:dyDescent="0.25">
      <c r="A20" s="4" t="s">
        <v>104</v>
      </c>
      <c r="C20" s="9">
        <f>SUM(C21)</f>
        <v>116.72</v>
      </c>
      <c r="D20" s="8">
        <f>SUM(D21)</f>
        <v>6508.9170833333346</v>
      </c>
      <c r="E20" s="5">
        <f>D20/C20</f>
        <v>55.765225182773598</v>
      </c>
      <c r="F20" s="9">
        <f>SUM(F21)</f>
        <v>121.73</v>
      </c>
      <c r="G20" s="8">
        <f>SUM(G21)</f>
        <v>7094.5287500000004</v>
      </c>
      <c r="H20" s="5">
        <f>G20/F20</f>
        <v>58.280857225006166</v>
      </c>
      <c r="I20" s="9">
        <f>SUM(I21)</f>
        <v>147.55000000000001</v>
      </c>
      <c r="J20" s="8">
        <f>SUM(J21)</f>
        <v>8394.1287500000017</v>
      </c>
      <c r="K20" s="5">
        <f>J20/I20</f>
        <v>56.890062690613355</v>
      </c>
      <c r="L20" s="9">
        <f>SUM(L21)</f>
        <v>224.87</v>
      </c>
      <c r="M20" s="8">
        <f>SUM(M21)</f>
        <v>12707.69875</v>
      </c>
      <c r="N20" s="5">
        <f>M20/L20</f>
        <v>56.511312091430604</v>
      </c>
      <c r="O20" s="9">
        <f>SUM(O21)</f>
        <v>154.22</v>
      </c>
      <c r="P20" s="8">
        <f>SUM(P21)</f>
        <v>8831.2712500000016</v>
      </c>
      <c r="Q20" s="5">
        <f>P20/O20</f>
        <v>57.264111334457283</v>
      </c>
      <c r="R20" s="9">
        <f>SUM(R21)</f>
        <v>235.95</v>
      </c>
      <c r="S20" s="8">
        <f>SUM(S21)</f>
        <v>13352.416249999998</v>
      </c>
      <c r="T20" s="5">
        <f>S20/R20</f>
        <v>56.590024369569818</v>
      </c>
    </row>
    <row r="21" spans="1:20" ht="15" hidden="1" customHeight="1" outlineLevel="1" x14ac:dyDescent="0.25">
      <c r="A21" s="4"/>
      <c r="B21" t="s">
        <v>79</v>
      </c>
      <c r="C21" s="9">
        <v>116.72</v>
      </c>
      <c r="D21" s="8">
        <v>6508.9170833333346</v>
      </c>
      <c r="E21" s="5">
        <f>D21/C21</f>
        <v>55.765225182773598</v>
      </c>
      <c r="F21" s="9">
        <v>121.73</v>
      </c>
      <c r="G21" s="8">
        <v>7094.5287500000004</v>
      </c>
      <c r="H21" s="5">
        <f>G21/F21</f>
        <v>58.280857225006166</v>
      </c>
      <c r="I21" s="9">
        <v>147.55000000000001</v>
      </c>
      <c r="J21" s="8">
        <v>8394.1287500000017</v>
      </c>
      <c r="K21" s="5">
        <f>J21/I21</f>
        <v>56.890062690613355</v>
      </c>
      <c r="L21" s="9">
        <v>224.87</v>
      </c>
      <c r="M21" s="8">
        <v>12707.69875</v>
      </c>
      <c r="N21" s="5">
        <f>M21/L21</f>
        <v>56.511312091430604</v>
      </c>
      <c r="O21" s="9">
        <v>154.22</v>
      </c>
      <c r="P21" s="8">
        <v>8831.2712500000016</v>
      </c>
      <c r="Q21" s="5">
        <f>P21/O21</f>
        <v>57.264111334457283</v>
      </c>
      <c r="R21" s="9">
        <v>235.95</v>
      </c>
      <c r="S21" s="8">
        <v>13352.416249999998</v>
      </c>
      <c r="T21" s="5">
        <f>S21/R21</f>
        <v>56.590024369569818</v>
      </c>
    </row>
    <row r="22" spans="1:20" collapsed="1" x14ac:dyDescent="0.25">
      <c r="A22" s="4" t="s">
        <v>103</v>
      </c>
      <c r="C22" s="9">
        <f>SUM(C23:C42)</f>
        <v>53.49</v>
      </c>
      <c r="D22" s="8">
        <f>SUM(D23:D42)</f>
        <v>3100.9266666666672</v>
      </c>
      <c r="E22" s="5">
        <f>D22/C22</f>
        <v>57.97208200909828</v>
      </c>
      <c r="F22" s="9">
        <f>SUM(F23:F42)</f>
        <v>57.240000000000009</v>
      </c>
      <c r="G22" s="8">
        <f>SUM(G23:G42)</f>
        <v>4166.8345833333342</v>
      </c>
      <c r="H22" s="5">
        <f>G22/F22</f>
        <v>72.795852259492193</v>
      </c>
      <c r="I22" s="9">
        <f>SUM(I23:I42)</f>
        <v>62.05</v>
      </c>
      <c r="J22" s="8">
        <f>SUM(J23:J42)</f>
        <v>3408.4654166666669</v>
      </c>
      <c r="K22" s="5">
        <f>J22/I22</f>
        <v>54.930949503088911</v>
      </c>
      <c r="L22" s="9">
        <f>SUM(L23:L42)</f>
        <v>53.050000000000011</v>
      </c>
      <c r="M22" s="8">
        <f>SUM(M23:M42)</f>
        <v>3358.8437499999995</v>
      </c>
      <c r="N22" s="5">
        <f>M22/L22</f>
        <v>63.314679547596583</v>
      </c>
      <c r="O22" s="9">
        <f>SUM(O23:O42)</f>
        <v>86.009999999999991</v>
      </c>
      <c r="P22" s="8">
        <f>SUM(P23:P42)</f>
        <v>5417.4620833333329</v>
      </c>
      <c r="Q22" s="5">
        <f>P22/O22</f>
        <v>62.986421152579162</v>
      </c>
      <c r="R22" s="9">
        <f>SUM(R23:R42)</f>
        <v>40.030000000000008</v>
      </c>
      <c r="S22" s="8">
        <f>SUM(S23:S42)</f>
        <v>2533.2145833333343</v>
      </c>
      <c r="T22" s="5">
        <f>S22/R22</f>
        <v>63.28290240652845</v>
      </c>
    </row>
    <row r="23" spans="1:20" ht="15" hidden="1" customHeight="1" outlineLevel="1" x14ac:dyDescent="0.25">
      <c r="A23" s="4"/>
      <c r="B23" t="s">
        <v>102</v>
      </c>
      <c r="C23" s="9">
        <v>4.59</v>
      </c>
      <c r="D23" s="8">
        <v>232.70250000000001</v>
      </c>
      <c r="E23" s="5">
        <f>D23/C23</f>
        <v>50.697712418300661</v>
      </c>
      <c r="F23" s="9">
        <v>0.27</v>
      </c>
      <c r="G23" s="8">
        <v>13.680000000000001</v>
      </c>
      <c r="H23" s="5">
        <f>G23/F23</f>
        <v>50.666666666666671</v>
      </c>
      <c r="I23" s="9">
        <v>0.06</v>
      </c>
      <c r="J23" s="8">
        <v>2.8104166666666668</v>
      </c>
      <c r="K23" s="5">
        <f>J23/I23</f>
        <v>46.840277777777779</v>
      </c>
      <c r="L23" s="9">
        <v>0.25</v>
      </c>
      <c r="M23" s="8">
        <v>12.840833333333332</v>
      </c>
      <c r="N23" s="5">
        <f>M23/L23</f>
        <v>51.36333333333333</v>
      </c>
      <c r="O23" s="9"/>
      <c r="P23" s="8">
        <v>0</v>
      </c>
      <c r="Q23" s="5" t="e">
        <f>P23/O23</f>
        <v>#DIV/0!</v>
      </c>
      <c r="R23" s="9">
        <v>0.16</v>
      </c>
      <c r="S23" s="8">
        <v>8.2808333333333355</v>
      </c>
      <c r="T23" s="5">
        <f>S23/R23</f>
        <v>51.755208333333343</v>
      </c>
    </row>
    <row r="24" spans="1:20" ht="15" hidden="1" customHeight="1" outlineLevel="1" x14ac:dyDescent="0.25">
      <c r="A24" s="4"/>
      <c r="B24" t="s">
        <v>101</v>
      </c>
      <c r="C24" s="9">
        <v>0.21</v>
      </c>
      <c r="D24" s="8">
        <v>18.311249999999998</v>
      </c>
      <c r="E24" s="5">
        <f>D24/C24</f>
        <v>87.196428571428569</v>
      </c>
      <c r="F24" s="9"/>
      <c r="G24" s="8">
        <v>0</v>
      </c>
      <c r="H24" s="5" t="e">
        <f>G24/F24</f>
        <v>#DIV/0!</v>
      </c>
      <c r="I24" s="9">
        <v>0.09</v>
      </c>
      <c r="J24" s="8">
        <v>7.9087500000000013</v>
      </c>
      <c r="K24" s="5">
        <f>J24/I24</f>
        <v>87.875000000000014</v>
      </c>
      <c r="L24" s="9">
        <v>0.24</v>
      </c>
      <c r="M24" s="8">
        <v>20.805000000000003</v>
      </c>
      <c r="N24" s="5">
        <f>M24/L24</f>
        <v>86.687500000000014</v>
      </c>
      <c r="O24" s="9">
        <v>0.12</v>
      </c>
      <c r="P24" s="8">
        <v>10.402500000000002</v>
      </c>
      <c r="Q24" s="5">
        <f>P24/O24</f>
        <v>86.687500000000014</v>
      </c>
      <c r="R24" s="9">
        <v>0.09</v>
      </c>
      <c r="S24" s="8">
        <v>7.9087500000000013</v>
      </c>
      <c r="T24" s="5">
        <f>S24/R24</f>
        <v>87.875000000000014</v>
      </c>
    </row>
    <row r="25" spans="1:20" ht="15" hidden="1" customHeight="1" outlineLevel="1" x14ac:dyDescent="0.25">
      <c r="A25" s="4"/>
      <c r="B25" t="s">
        <v>100</v>
      </c>
      <c r="C25" s="9">
        <v>5.81</v>
      </c>
      <c r="D25" s="8">
        <v>294.16749999999996</v>
      </c>
      <c r="E25" s="5">
        <f>D25/C25</f>
        <v>50.63123924268502</v>
      </c>
      <c r="F25" s="9">
        <v>0.41</v>
      </c>
      <c r="G25" s="8">
        <v>20.520000000000003</v>
      </c>
      <c r="H25" s="5">
        <f>G25/F25</f>
        <v>50.048780487804891</v>
      </c>
      <c r="I25" s="9"/>
      <c r="J25" s="8">
        <v>0</v>
      </c>
      <c r="K25" s="5" t="e">
        <f>J25/I25</f>
        <v>#DIV/0!</v>
      </c>
      <c r="L25" s="9">
        <v>3.53</v>
      </c>
      <c r="M25" s="8">
        <v>178.76625000000001</v>
      </c>
      <c r="N25" s="5">
        <f>M25/L25</f>
        <v>50.641997167138818</v>
      </c>
      <c r="O25" s="9">
        <v>6.19</v>
      </c>
      <c r="P25" s="8">
        <v>313.55541666666664</v>
      </c>
      <c r="Q25" s="5">
        <f>P25/O25</f>
        <v>50.655156165858905</v>
      </c>
      <c r="R25" s="9">
        <v>5.58</v>
      </c>
      <c r="S25" s="8">
        <v>282.47458333333338</v>
      </c>
      <c r="T25" s="5">
        <f>S25/R25</f>
        <v>50.62268518518519</v>
      </c>
    </row>
    <row r="26" spans="1:20" ht="15" hidden="1" customHeight="1" outlineLevel="1" x14ac:dyDescent="0.25">
      <c r="A26" s="4"/>
      <c r="B26" t="s">
        <v>99</v>
      </c>
      <c r="C26" s="9">
        <v>0.21</v>
      </c>
      <c r="D26" s="8">
        <v>18.311249999999998</v>
      </c>
      <c r="E26" s="5">
        <f>D26/C26</f>
        <v>87.196428571428569</v>
      </c>
      <c r="F26" s="9">
        <v>0.38</v>
      </c>
      <c r="G26" s="8">
        <v>33.202500000000001</v>
      </c>
      <c r="H26" s="5">
        <f>G26/F26</f>
        <v>87.375</v>
      </c>
      <c r="I26" s="9">
        <v>0.09</v>
      </c>
      <c r="J26" s="8">
        <v>7.9087500000000013</v>
      </c>
      <c r="K26" s="5">
        <f>J26/I26</f>
        <v>87.875000000000014</v>
      </c>
      <c r="L26" s="9">
        <v>3.69</v>
      </c>
      <c r="M26" s="8">
        <v>324.09250000000003</v>
      </c>
      <c r="N26" s="5">
        <f>M26/L26</f>
        <v>87.829945799458002</v>
      </c>
      <c r="O26" s="9">
        <v>0.21</v>
      </c>
      <c r="P26" s="8">
        <v>18.311249999999998</v>
      </c>
      <c r="Q26" s="5">
        <f>P26/O26</f>
        <v>87.196428571428569</v>
      </c>
      <c r="R26" s="9">
        <v>4.9400000000000004</v>
      </c>
      <c r="S26" s="8">
        <v>433.80166666666673</v>
      </c>
      <c r="T26" s="5">
        <f>S26/R26</f>
        <v>87.814102564102569</v>
      </c>
    </row>
    <row r="27" spans="1:20" ht="15" hidden="1" customHeight="1" outlineLevel="1" x14ac:dyDescent="0.25">
      <c r="A27" s="4"/>
      <c r="B27" t="s">
        <v>98</v>
      </c>
      <c r="C27" s="9">
        <v>2.68</v>
      </c>
      <c r="D27" s="8">
        <v>135.79458333333332</v>
      </c>
      <c r="E27" s="5">
        <f>D27/C27</f>
        <v>50.669620646766163</v>
      </c>
      <c r="F27" s="9">
        <v>5.26</v>
      </c>
      <c r="G27" s="8">
        <v>266.60166666666669</v>
      </c>
      <c r="H27" s="5">
        <f>G27/F27</f>
        <v>50.684727503168574</v>
      </c>
      <c r="I27" s="9">
        <v>0.09</v>
      </c>
      <c r="J27" s="8">
        <v>4.5599999999999996</v>
      </c>
      <c r="K27" s="5">
        <f>J27/I27</f>
        <v>50.666666666666664</v>
      </c>
      <c r="L27" s="9">
        <v>3.87</v>
      </c>
      <c r="M27" s="8">
        <v>196.09583333333333</v>
      </c>
      <c r="N27" s="5">
        <f>M27/L27</f>
        <v>50.670757967269594</v>
      </c>
      <c r="O27" s="9">
        <v>9.99</v>
      </c>
      <c r="P27" s="8">
        <v>506.3341666666667</v>
      </c>
      <c r="Q27" s="5">
        <f>P27/O27</f>
        <v>50.684100767434103</v>
      </c>
      <c r="R27" s="9">
        <v>0.56000000000000005</v>
      </c>
      <c r="S27" s="8">
        <v>28.47625</v>
      </c>
      <c r="T27" s="5">
        <f>S27/R27</f>
        <v>50.850446428571423</v>
      </c>
    </row>
    <row r="28" spans="1:20" ht="15" hidden="1" customHeight="1" outlineLevel="1" x14ac:dyDescent="0.25">
      <c r="A28" s="4"/>
      <c r="B28" t="s">
        <v>97</v>
      </c>
      <c r="C28" s="9">
        <v>5.85</v>
      </c>
      <c r="D28" s="8">
        <v>513.63333333333333</v>
      </c>
      <c r="E28" s="5">
        <f>D28/C28</f>
        <v>87.800569800569804</v>
      </c>
      <c r="F28" s="9">
        <v>18.600000000000001</v>
      </c>
      <c r="G28" s="8">
        <v>1634.4037500000002</v>
      </c>
      <c r="H28" s="5">
        <f>G28/F28</f>
        <v>87.871169354838713</v>
      </c>
      <c r="I28" s="9">
        <v>1.81</v>
      </c>
      <c r="J28" s="8">
        <v>158.91125</v>
      </c>
      <c r="K28" s="5">
        <f>J28/I28</f>
        <v>87.796270718232037</v>
      </c>
      <c r="L28" s="9">
        <v>6.95</v>
      </c>
      <c r="M28" s="8">
        <v>610.89749999999992</v>
      </c>
      <c r="N28" s="5">
        <f>M28/L28</f>
        <v>87.898920863309343</v>
      </c>
      <c r="O28" s="9">
        <v>10.07</v>
      </c>
      <c r="P28" s="8">
        <v>885.26541666666662</v>
      </c>
      <c r="Q28" s="5">
        <f>P28/O28</f>
        <v>87.911163522012572</v>
      </c>
      <c r="R28" s="9">
        <v>0.14000000000000001</v>
      </c>
      <c r="S28" s="8">
        <v>11.867083333333333</v>
      </c>
      <c r="T28" s="5">
        <f>S28/R28</f>
        <v>84.764880952380949</v>
      </c>
    </row>
    <row r="29" spans="1:20" ht="15" hidden="1" customHeight="1" outlineLevel="1" x14ac:dyDescent="0.25">
      <c r="A29" s="4"/>
      <c r="B29" t="s">
        <v>96</v>
      </c>
      <c r="C29" s="9">
        <v>0.84</v>
      </c>
      <c r="D29" s="8">
        <v>42.417499999999997</v>
      </c>
      <c r="E29" s="5">
        <f>D29/C29</f>
        <v>50.49702380952381</v>
      </c>
      <c r="F29" s="9">
        <v>1.06</v>
      </c>
      <c r="G29" s="8">
        <v>53.896666666666668</v>
      </c>
      <c r="H29" s="5">
        <f>G29/F29</f>
        <v>50.845911949685537</v>
      </c>
      <c r="I29" s="9">
        <v>0.46</v>
      </c>
      <c r="J29" s="8">
        <v>23.480833333333337</v>
      </c>
      <c r="K29" s="5">
        <f>J29/I29</f>
        <v>51.045289855072468</v>
      </c>
      <c r="L29" s="9">
        <v>0.14000000000000001</v>
      </c>
      <c r="M29" s="8">
        <v>6.8400000000000007</v>
      </c>
      <c r="N29" s="5">
        <f>M29/L29</f>
        <v>48.857142857142861</v>
      </c>
      <c r="O29" s="9">
        <v>8.7899999999999991</v>
      </c>
      <c r="P29" s="8">
        <v>445.47083333333342</v>
      </c>
      <c r="Q29" s="5">
        <f>P29/O29</f>
        <v>50.679275692074341</v>
      </c>
      <c r="R29" s="9">
        <v>0.09</v>
      </c>
      <c r="S29" s="8">
        <v>4.5599999999999996</v>
      </c>
      <c r="T29" s="5">
        <f>S29/R29</f>
        <v>50.666666666666664</v>
      </c>
    </row>
    <row r="30" spans="1:20" ht="15" hidden="1" customHeight="1" outlineLevel="1" x14ac:dyDescent="0.25">
      <c r="A30" s="4"/>
      <c r="B30" t="s">
        <v>95</v>
      </c>
      <c r="C30" s="9">
        <v>0.12</v>
      </c>
      <c r="D30" s="8">
        <v>10.402500000000002</v>
      </c>
      <c r="E30" s="5">
        <f>D30/C30</f>
        <v>86.687500000000014</v>
      </c>
      <c r="F30" s="9"/>
      <c r="G30" s="8">
        <v>0</v>
      </c>
      <c r="H30" s="5" t="e">
        <f>G30/F30</f>
        <v>#DIV/0!</v>
      </c>
      <c r="I30" s="9"/>
      <c r="J30" s="8">
        <v>0</v>
      </c>
      <c r="K30" s="5" t="e">
        <f>J30/I30</f>
        <v>#DIV/0!</v>
      </c>
      <c r="L30" s="9"/>
      <c r="M30" s="8">
        <v>0</v>
      </c>
      <c r="N30" s="5" t="e">
        <f>M30/L30</f>
        <v>#DIV/0!</v>
      </c>
      <c r="O30" s="9">
        <v>0.21</v>
      </c>
      <c r="P30" s="8">
        <v>18.311249999999998</v>
      </c>
      <c r="Q30" s="5">
        <f>P30/O30</f>
        <v>87.196428571428569</v>
      </c>
      <c r="R30" s="9">
        <v>4.6100000000000003</v>
      </c>
      <c r="S30" s="8">
        <v>404.77125000000007</v>
      </c>
      <c r="T30" s="5">
        <f>S30/R30</f>
        <v>87.80287418655098</v>
      </c>
    </row>
    <row r="31" spans="1:20" ht="15" hidden="1" customHeight="1" outlineLevel="1" x14ac:dyDescent="0.25">
      <c r="A31" s="4"/>
      <c r="B31" t="s">
        <v>94</v>
      </c>
      <c r="C31" s="9">
        <v>11.69</v>
      </c>
      <c r="D31" s="8">
        <v>592.25375000000008</v>
      </c>
      <c r="E31" s="5">
        <f>D31/C31</f>
        <v>50.663280581693762</v>
      </c>
      <c r="F31" s="9">
        <v>10.56</v>
      </c>
      <c r="G31" s="8">
        <v>535.26166666666677</v>
      </c>
      <c r="H31" s="5">
        <f>G31/F31</f>
        <v>50.687657828282838</v>
      </c>
      <c r="I31" s="9">
        <v>40.81</v>
      </c>
      <c r="J31" s="8">
        <v>2067.5483333333336</v>
      </c>
      <c r="K31" s="5">
        <f>J31/I31</f>
        <v>50.662786898635957</v>
      </c>
      <c r="L31" s="9">
        <v>15.45</v>
      </c>
      <c r="M31" s="8">
        <v>782.9504166666668</v>
      </c>
      <c r="N31" s="5">
        <f>M31/L31</f>
        <v>50.676402373247043</v>
      </c>
      <c r="O31" s="9">
        <v>29.04</v>
      </c>
      <c r="P31" s="8">
        <v>1471.5262500000001</v>
      </c>
      <c r="Q31" s="5">
        <f>P31/O31</f>
        <v>50.672391528925623</v>
      </c>
      <c r="R31" s="9">
        <v>14.47</v>
      </c>
      <c r="S31" s="8">
        <v>732.98041666666677</v>
      </c>
      <c r="T31" s="5">
        <f>S31/R31</f>
        <v>50.655177378484225</v>
      </c>
    </row>
    <row r="32" spans="1:20" ht="15" hidden="1" customHeight="1" outlineLevel="1" x14ac:dyDescent="0.25">
      <c r="A32" s="4"/>
      <c r="B32" t="s">
        <v>93</v>
      </c>
      <c r="C32" s="9">
        <v>0.2</v>
      </c>
      <c r="D32" s="8">
        <v>10.260000000000002</v>
      </c>
      <c r="E32" s="5">
        <f>D32/C32</f>
        <v>51.300000000000004</v>
      </c>
      <c r="F32" s="9">
        <v>2.4500000000000002</v>
      </c>
      <c r="G32" s="8">
        <v>124.22833333333332</v>
      </c>
      <c r="H32" s="5">
        <f>G32/F32</f>
        <v>50.70544217687074</v>
      </c>
      <c r="I32" s="9">
        <v>6.72</v>
      </c>
      <c r="J32" s="8">
        <v>340.6541666666667</v>
      </c>
      <c r="K32" s="5">
        <f>J32/I32</f>
        <v>50.69258432539683</v>
      </c>
      <c r="L32" s="9">
        <v>11.01</v>
      </c>
      <c r="M32" s="8">
        <v>557.80041666666671</v>
      </c>
      <c r="N32" s="5">
        <f>M32/L32</f>
        <v>50.663071450196796</v>
      </c>
      <c r="O32" s="9">
        <v>2.4</v>
      </c>
      <c r="P32" s="8">
        <v>121.4575</v>
      </c>
      <c r="Q32" s="5">
        <f>P32/O32</f>
        <v>50.607291666666669</v>
      </c>
      <c r="R32" s="9">
        <v>2.78</v>
      </c>
      <c r="S32" s="8">
        <v>140.82166666666669</v>
      </c>
      <c r="T32" s="5">
        <f>S32/R32</f>
        <v>50.65527577937651</v>
      </c>
    </row>
    <row r="33" spans="1:20" ht="15" hidden="1" customHeight="1" outlineLevel="1" x14ac:dyDescent="0.25">
      <c r="A33" s="4"/>
      <c r="B33" t="s">
        <v>92</v>
      </c>
      <c r="C33" s="9">
        <v>12.35</v>
      </c>
      <c r="D33" s="8">
        <v>625.70166666666671</v>
      </c>
      <c r="E33" s="5">
        <f>D33/C33</f>
        <v>50.664102564102571</v>
      </c>
      <c r="F33" s="9">
        <v>1.96</v>
      </c>
      <c r="G33" s="8">
        <v>99.132500000000007</v>
      </c>
      <c r="H33" s="5">
        <f>G33/F33</f>
        <v>50.577806122448983</v>
      </c>
      <c r="I33" s="9">
        <v>0.91</v>
      </c>
      <c r="J33" s="8">
        <v>46.296666666666667</v>
      </c>
      <c r="K33" s="5">
        <f>J33/I33</f>
        <v>50.875457875457876</v>
      </c>
      <c r="L33" s="9">
        <v>0.28000000000000003</v>
      </c>
      <c r="M33" s="8">
        <v>13.94125</v>
      </c>
      <c r="N33" s="5">
        <f>M33/L33</f>
        <v>49.790178571428569</v>
      </c>
      <c r="O33" s="9">
        <v>0.96</v>
      </c>
      <c r="P33" s="8">
        <v>48.576666666666668</v>
      </c>
      <c r="Q33" s="5">
        <f>P33/O33</f>
        <v>50.60069444444445</v>
      </c>
      <c r="R33" s="9">
        <v>1.89</v>
      </c>
      <c r="S33" s="8">
        <v>95.783749999999998</v>
      </c>
      <c r="T33" s="5">
        <f>S33/R33</f>
        <v>50.679232804232804</v>
      </c>
    </row>
    <row r="34" spans="1:20" ht="15" hidden="1" customHeight="1" outlineLevel="1" x14ac:dyDescent="0.25">
      <c r="A34" s="4"/>
      <c r="B34" t="s">
        <v>91</v>
      </c>
      <c r="C34" s="9">
        <v>3.48</v>
      </c>
      <c r="D34" s="8">
        <v>305.90791666666672</v>
      </c>
      <c r="E34" s="5">
        <f>D34/C34</f>
        <v>87.904573754789283</v>
      </c>
      <c r="F34" s="9">
        <v>14.55</v>
      </c>
      <c r="G34" s="8">
        <v>1279.0166666666667</v>
      </c>
      <c r="H34" s="5">
        <f>G34/F34</f>
        <v>87.904925544100792</v>
      </c>
      <c r="I34" s="9">
        <v>0.4</v>
      </c>
      <c r="J34" s="8">
        <v>34.952083333333334</v>
      </c>
      <c r="K34" s="5">
        <f>J34/I34</f>
        <v>87.380208333333329</v>
      </c>
      <c r="L34" s="9">
        <v>1.55</v>
      </c>
      <c r="M34" s="8">
        <v>136.53083333333333</v>
      </c>
      <c r="N34" s="5">
        <f>M34/L34</f>
        <v>88.084408602150532</v>
      </c>
      <c r="O34" s="9">
        <v>7.68</v>
      </c>
      <c r="P34" s="8">
        <v>675.2600000000001</v>
      </c>
      <c r="Q34" s="5">
        <f>P34/O34</f>
        <v>87.924479166666686</v>
      </c>
      <c r="R34" s="9">
        <v>3.4</v>
      </c>
      <c r="S34" s="8">
        <v>298.87791666666669</v>
      </c>
      <c r="T34" s="5">
        <f>S34/R34</f>
        <v>87.905269607843152</v>
      </c>
    </row>
    <row r="35" spans="1:20" ht="15" hidden="1" customHeight="1" outlineLevel="1" x14ac:dyDescent="0.25">
      <c r="A35" s="4"/>
      <c r="B35" t="s">
        <v>90</v>
      </c>
      <c r="C35" s="9">
        <v>0.2</v>
      </c>
      <c r="D35" s="8">
        <v>10.260000000000002</v>
      </c>
      <c r="E35" s="5">
        <f>D35/C35</f>
        <v>51.300000000000004</v>
      </c>
      <c r="F35" s="9">
        <v>0.27</v>
      </c>
      <c r="G35" s="8">
        <v>13.680000000000001</v>
      </c>
      <c r="H35" s="5">
        <f>G35/F35</f>
        <v>50.666666666666671</v>
      </c>
      <c r="I35" s="9">
        <v>0.09</v>
      </c>
      <c r="J35" s="8">
        <v>4.5599999999999996</v>
      </c>
      <c r="K35" s="5">
        <f>J35/I35</f>
        <v>50.666666666666664</v>
      </c>
      <c r="L35" s="9">
        <v>0.09</v>
      </c>
      <c r="M35" s="8">
        <v>4.5599999999999996</v>
      </c>
      <c r="N35" s="5">
        <f>M35/L35</f>
        <v>50.666666666666664</v>
      </c>
      <c r="O35" s="9">
        <v>0.05</v>
      </c>
      <c r="P35" s="8">
        <v>2.2799999999999998</v>
      </c>
      <c r="Q35" s="5">
        <f>P35/O35</f>
        <v>45.599999999999994</v>
      </c>
      <c r="R35" s="9">
        <v>0.09</v>
      </c>
      <c r="S35" s="8">
        <v>4.5599999999999996</v>
      </c>
      <c r="T35" s="5">
        <f>S35/R35</f>
        <v>50.666666666666664</v>
      </c>
    </row>
    <row r="36" spans="1:20" ht="15" hidden="1" customHeight="1" outlineLevel="1" x14ac:dyDescent="0.25">
      <c r="A36" s="4"/>
      <c r="B36" t="s">
        <v>89</v>
      </c>
      <c r="C36" s="9">
        <v>0.12</v>
      </c>
      <c r="D36" s="8">
        <v>10.402500000000002</v>
      </c>
      <c r="E36" s="5">
        <f>D36/C36</f>
        <v>86.687500000000014</v>
      </c>
      <c r="F36" s="9"/>
      <c r="G36" s="8">
        <v>0</v>
      </c>
      <c r="H36" s="5" t="e">
        <f>G36/F36</f>
        <v>#DIV/0!</v>
      </c>
      <c r="I36" s="9"/>
      <c r="J36" s="8">
        <v>0</v>
      </c>
      <c r="K36" s="5" t="e">
        <f>J36/I36</f>
        <v>#DIV/0!</v>
      </c>
      <c r="L36" s="9"/>
      <c r="M36" s="8">
        <v>0</v>
      </c>
      <c r="N36" s="5" t="e">
        <f>M36/L36</f>
        <v>#DIV/0!</v>
      </c>
      <c r="O36" s="9">
        <v>0.12</v>
      </c>
      <c r="P36" s="8">
        <v>10.402500000000002</v>
      </c>
      <c r="Q36" s="5">
        <f>P36/O36</f>
        <v>86.687500000000014</v>
      </c>
      <c r="R36" s="9">
        <v>0.21</v>
      </c>
      <c r="S36" s="8">
        <v>18.311249999999998</v>
      </c>
      <c r="T36" s="5">
        <f>S36/R36</f>
        <v>87.196428571428569</v>
      </c>
    </row>
    <row r="37" spans="1:20" ht="15.75" hidden="1" customHeight="1" outlineLevel="1" x14ac:dyDescent="0.25">
      <c r="A37" s="4"/>
      <c r="B37" t="s">
        <v>88</v>
      </c>
      <c r="C37" s="9">
        <v>2.66</v>
      </c>
      <c r="D37" s="8">
        <v>134.61499999999998</v>
      </c>
      <c r="E37" s="5">
        <f>D37/C37</f>
        <v>50.607142857142847</v>
      </c>
      <c r="F37" s="9">
        <v>0.27</v>
      </c>
      <c r="G37" s="8">
        <v>13.680000000000001</v>
      </c>
      <c r="H37" s="5">
        <f>G37/F37</f>
        <v>50.666666666666671</v>
      </c>
      <c r="I37" s="9">
        <v>0.28999999999999998</v>
      </c>
      <c r="J37" s="8">
        <v>14.542916666666668</v>
      </c>
      <c r="K37" s="5">
        <f>J37/I37</f>
        <v>50.147988505747136</v>
      </c>
      <c r="L37" s="9">
        <v>0.09</v>
      </c>
      <c r="M37" s="8">
        <v>4.5599999999999996</v>
      </c>
      <c r="N37" s="5">
        <f>M37/L37</f>
        <v>50.666666666666664</v>
      </c>
      <c r="O37" s="9">
        <v>0.05</v>
      </c>
      <c r="P37" s="8">
        <v>2.2799999999999998</v>
      </c>
      <c r="Q37" s="5">
        <f>P37/O37</f>
        <v>45.599999999999994</v>
      </c>
      <c r="R37" s="9">
        <v>0.16</v>
      </c>
      <c r="S37" s="8">
        <v>8.2808333333333355</v>
      </c>
      <c r="T37" s="5">
        <f>S37/R37</f>
        <v>51.755208333333343</v>
      </c>
    </row>
    <row r="38" spans="1:20" ht="15.75" hidden="1" customHeight="1" outlineLevel="1" x14ac:dyDescent="0.25">
      <c r="A38" s="4"/>
      <c r="B38" t="s">
        <v>87</v>
      </c>
      <c r="C38" s="9">
        <v>0.12</v>
      </c>
      <c r="D38" s="8">
        <v>10.402500000000002</v>
      </c>
      <c r="E38" s="5">
        <f>D38/C38</f>
        <v>86.687500000000014</v>
      </c>
      <c r="F38" s="9">
        <v>0.11</v>
      </c>
      <c r="G38" s="8">
        <v>9.7454166666666673</v>
      </c>
      <c r="H38" s="5">
        <f>G38/F38</f>
        <v>88.594696969696969</v>
      </c>
      <c r="I38" s="9"/>
      <c r="J38" s="8">
        <v>0</v>
      </c>
      <c r="K38" s="5" t="e">
        <f>J38/I38</f>
        <v>#DIV/0!</v>
      </c>
      <c r="L38" s="9">
        <v>5.28</v>
      </c>
      <c r="M38" s="8">
        <v>464.17000000000007</v>
      </c>
      <c r="N38" s="5">
        <f>M38/L38</f>
        <v>87.910984848484858</v>
      </c>
      <c r="O38" s="9">
        <v>0.52</v>
      </c>
      <c r="P38" s="8">
        <v>45.73458333333334</v>
      </c>
      <c r="Q38" s="5">
        <f>P38/O38</f>
        <v>87.95112179487181</v>
      </c>
      <c r="R38" s="9">
        <v>0.09</v>
      </c>
      <c r="S38" s="8">
        <v>7.9087500000000013</v>
      </c>
      <c r="T38" s="5">
        <f>S38/R38</f>
        <v>87.875000000000014</v>
      </c>
    </row>
    <row r="39" spans="1:20" ht="15.75" hidden="1" customHeight="1" outlineLevel="1" x14ac:dyDescent="0.25">
      <c r="A39" s="4"/>
      <c r="B39" t="s">
        <v>86</v>
      </c>
      <c r="C39" s="9">
        <v>0.12</v>
      </c>
      <c r="D39" s="8">
        <v>10.402500000000002</v>
      </c>
      <c r="E39" s="5">
        <f>D39/C39</f>
        <v>86.687500000000014</v>
      </c>
      <c r="F39" s="9"/>
      <c r="G39" s="8">
        <v>0</v>
      </c>
      <c r="H39" s="5" t="e">
        <f>G39/F39</f>
        <v>#DIV/0!</v>
      </c>
      <c r="I39" s="9"/>
      <c r="J39" s="8">
        <v>0</v>
      </c>
      <c r="K39" s="5" t="e">
        <f>J39/I39</f>
        <v>#DIV/0!</v>
      </c>
      <c r="L39" s="9">
        <v>0.24</v>
      </c>
      <c r="M39" s="8">
        <v>20.805000000000003</v>
      </c>
      <c r="N39" s="5">
        <f>M39/L39</f>
        <v>86.687500000000014</v>
      </c>
      <c r="O39" s="9">
        <v>0.12</v>
      </c>
      <c r="P39" s="8">
        <v>10.402500000000002</v>
      </c>
      <c r="Q39" s="5">
        <f>P39/O39</f>
        <v>86.687500000000014</v>
      </c>
      <c r="R39" s="9">
        <v>0.21</v>
      </c>
      <c r="S39" s="8">
        <v>10.560833333333333</v>
      </c>
      <c r="T39" s="5">
        <f>S39/R39</f>
        <v>50.289682539682538</v>
      </c>
    </row>
    <row r="40" spans="1:20" ht="15" hidden="1" customHeight="1" outlineLevel="1" x14ac:dyDescent="0.25">
      <c r="A40" s="4"/>
      <c r="B40" t="s">
        <v>85</v>
      </c>
      <c r="C40" s="9">
        <v>0.32</v>
      </c>
      <c r="D40" s="8">
        <v>16.260833333333334</v>
      </c>
      <c r="E40" s="5">
        <f>D40/C40</f>
        <v>50.815104166666671</v>
      </c>
      <c r="F40" s="9">
        <v>0.36</v>
      </c>
      <c r="G40" s="8">
        <v>18.239999999999998</v>
      </c>
      <c r="H40" s="5">
        <f>G40/F40</f>
        <v>50.666666666666664</v>
      </c>
      <c r="I40" s="9">
        <v>0.09</v>
      </c>
      <c r="J40" s="8">
        <v>4.5599999999999996</v>
      </c>
      <c r="K40" s="5">
        <f>J40/I40</f>
        <v>50.666666666666664</v>
      </c>
      <c r="L40" s="9">
        <v>0.09</v>
      </c>
      <c r="M40" s="8">
        <v>4.5599999999999996</v>
      </c>
      <c r="N40" s="5">
        <f>M40/L40</f>
        <v>50.666666666666664</v>
      </c>
      <c r="O40" s="9"/>
      <c r="P40" s="8">
        <v>0</v>
      </c>
      <c r="Q40" s="5" t="e">
        <f>P40/O40</f>
        <v>#DIV/0!</v>
      </c>
      <c r="R40" s="9">
        <v>0.21</v>
      </c>
      <c r="S40" s="8">
        <v>10.560833333333333</v>
      </c>
      <c r="T40" s="5">
        <f>S40/R40</f>
        <v>50.289682539682538</v>
      </c>
    </row>
    <row r="41" spans="1:20" ht="15" hidden="1" customHeight="1" outlineLevel="1" x14ac:dyDescent="0.25">
      <c r="A41" s="4"/>
      <c r="B41" t="s">
        <v>84</v>
      </c>
      <c r="C41" s="9">
        <v>0.32</v>
      </c>
      <c r="D41" s="8">
        <v>27.890416666666663</v>
      </c>
      <c r="E41" s="5">
        <f>D41/C41</f>
        <v>87.157552083333314</v>
      </c>
      <c r="F41" s="9">
        <v>0.39</v>
      </c>
      <c r="G41" s="8">
        <v>34.334583333333335</v>
      </c>
      <c r="H41" s="5">
        <f>G41/F41</f>
        <v>88.037393162393158</v>
      </c>
      <c r="I41" s="9">
        <v>4.7300000000000004</v>
      </c>
      <c r="J41" s="8">
        <v>415.67249999999996</v>
      </c>
      <c r="K41" s="5">
        <f>J41/I41</f>
        <v>87.880021141649038</v>
      </c>
      <c r="L41" s="9">
        <v>0.09</v>
      </c>
      <c r="M41" s="8">
        <v>7.9087500000000013</v>
      </c>
      <c r="N41" s="5">
        <f>M41/L41</f>
        <v>87.875000000000014</v>
      </c>
      <c r="O41" s="9">
        <v>9.44</v>
      </c>
      <c r="P41" s="8">
        <v>829.61125000000004</v>
      </c>
      <c r="Q41" s="5">
        <f>P41/O41</f>
        <v>87.88254766949153</v>
      </c>
      <c r="R41" s="9">
        <v>0.14000000000000001</v>
      </c>
      <c r="S41" s="8">
        <v>11.867083333333333</v>
      </c>
      <c r="T41" s="5">
        <f>S41/R41</f>
        <v>84.764880952380949</v>
      </c>
    </row>
    <row r="42" spans="1:20" ht="15" hidden="1" customHeight="1" outlineLevel="1" x14ac:dyDescent="0.25">
      <c r="A42" s="4"/>
      <c r="B42" t="s">
        <v>83</v>
      </c>
      <c r="C42" s="9">
        <v>1.6</v>
      </c>
      <c r="D42" s="8">
        <v>80.829166666666666</v>
      </c>
      <c r="E42" s="5">
        <f>D42/C42</f>
        <v>50.518229166666664</v>
      </c>
      <c r="F42" s="9">
        <v>0.34</v>
      </c>
      <c r="G42" s="8">
        <v>17.210833333333333</v>
      </c>
      <c r="H42" s="5">
        <f>G42/F42</f>
        <v>50.620098039215684</v>
      </c>
      <c r="I42" s="9">
        <v>5.41</v>
      </c>
      <c r="J42" s="8">
        <v>274.09875000000005</v>
      </c>
      <c r="K42" s="5">
        <f>J42/I42</f>
        <v>50.665203327171909</v>
      </c>
      <c r="L42" s="9">
        <v>0.21</v>
      </c>
      <c r="M42" s="8">
        <v>10.719166666666666</v>
      </c>
      <c r="N42" s="5">
        <f>M42/L42</f>
        <v>51.043650793650791</v>
      </c>
      <c r="O42" s="9">
        <v>0.05</v>
      </c>
      <c r="P42" s="8">
        <v>2.2799999999999998</v>
      </c>
      <c r="Q42" s="5">
        <f>P42/O42</f>
        <v>45.599999999999994</v>
      </c>
      <c r="R42" s="9">
        <v>0.21</v>
      </c>
      <c r="S42" s="8">
        <v>10.560833333333333</v>
      </c>
      <c r="T42" s="5">
        <f>S42/R42</f>
        <v>50.289682539682538</v>
      </c>
    </row>
    <row r="43" spans="1:20" collapsed="1" x14ac:dyDescent="0.25">
      <c r="A43" s="4" t="s">
        <v>82</v>
      </c>
      <c r="C43" s="9">
        <f>SUM(C44:C46)</f>
        <v>78.37</v>
      </c>
      <c r="D43" s="8">
        <f>SUM(D44:D46)</f>
        <v>2978.1550000000007</v>
      </c>
      <c r="E43" s="5">
        <f>D43/C43</f>
        <v>38.001212198545367</v>
      </c>
      <c r="F43" s="9">
        <f>SUM(F44:F46)</f>
        <v>69.949999999999989</v>
      </c>
      <c r="G43" s="8">
        <f>SUM(G44:G46)</f>
        <v>2658.1158333333333</v>
      </c>
      <c r="H43" s="5">
        <f>G43/F43</f>
        <v>38.000226352156311</v>
      </c>
      <c r="I43" s="9">
        <f>SUM(I44:I46)</f>
        <v>75.89</v>
      </c>
      <c r="J43" s="8">
        <f>SUM(J44:J46)</f>
        <v>2884.1287499999999</v>
      </c>
      <c r="K43" s="5">
        <f>J43/I43</f>
        <v>38.004068388456972</v>
      </c>
      <c r="L43" s="9">
        <f>SUM(L44:L46)</f>
        <v>97.57</v>
      </c>
      <c r="M43" s="8">
        <f>SUM(M44:M46)</f>
        <v>3707.5174999999999</v>
      </c>
      <c r="N43" s="5">
        <f>M43/L43</f>
        <v>37.99853951009532</v>
      </c>
      <c r="O43" s="9">
        <f>SUM(O44:O46)</f>
        <v>101.44999999999999</v>
      </c>
      <c r="P43" s="8">
        <f>SUM(P44:P46)</f>
        <v>3855.0208333333339</v>
      </c>
      <c r="Q43" s="5">
        <f>P43/O43</f>
        <v>37.999219648431094</v>
      </c>
      <c r="R43" s="9">
        <f>SUM(R44:R46)</f>
        <v>104.10999999999999</v>
      </c>
      <c r="S43" s="8">
        <f>SUM(S44:S46)</f>
        <v>3956.0375000000004</v>
      </c>
      <c r="T43" s="5">
        <f>S43/R43</f>
        <v>37.998631255402948</v>
      </c>
    </row>
    <row r="44" spans="1:20" ht="15" hidden="1" customHeight="1" outlineLevel="1" x14ac:dyDescent="0.25">
      <c r="B44" t="s">
        <v>57</v>
      </c>
      <c r="C44" s="9">
        <v>30.02</v>
      </c>
      <c r="D44" s="8">
        <v>1140.7600000000002</v>
      </c>
      <c r="E44" s="5">
        <f>D44/C44</f>
        <v>38.000000000000007</v>
      </c>
      <c r="F44" s="9">
        <v>32.19</v>
      </c>
      <c r="G44" s="8">
        <v>1223.1329166666667</v>
      </c>
      <c r="H44" s="5">
        <f>G44/F44</f>
        <v>37.997294708501606</v>
      </c>
      <c r="I44" s="9">
        <v>28.87</v>
      </c>
      <c r="J44" s="8">
        <v>1097.0441666666666</v>
      </c>
      <c r="K44" s="5">
        <f>J44/I44</f>
        <v>37.999451564484467</v>
      </c>
      <c r="L44" s="9">
        <v>28.83</v>
      </c>
      <c r="M44" s="8">
        <v>1095.4766666666667</v>
      </c>
      <c r="N44" s="5">
        <f>M44/L44</f>
        <v>37.997803214244428</v>
      </c>
      <c r="O44" s="9">
        <v>34.76</v>
      </c>
      <c r="P44" s="8">
        <v>1320.8720833333334</v>
      </c>
      <c r="Q44" s="5">
        <f>P44/O44</f>
        <v>37.999772247794404</v>
      </c>
      <c r="R44" s="9">
        <v>34.369999999999997</v>
      </c>
      <c r="S44" s="8">
        <v>1305.9887500000002</v>
      </c>
      <c r="T44" s="5">
        <f>S44/R44</f>
        <v>37.997926971195817</v>
      </c>
    </row>
    <row r="45" spans="1:20" ht="15" hidden="1" customHeight="1" outlineLevel="1" x14ac:dyDescent="0.25">
      <c r="B45" t="s">
        <v>66</v>
      </c>
      <c r="C45" s="9"/>
      <c r="D45" s="8"/>
      <c r="E45" s="5"/>
      <c r="F45" s="9"/>
      <c r="G45" s="8"/>
      <c r="H45" s="5"/>
      <c r="I45" s="9">
        <v>0.83</v>
      </c>
      <c r="J45" s="8">
        <v>31.690416666666668</v>
      </c>
      <c r="K45" s="5">
        <f>J45/I45</f>
        <v>38.181224899598398</v>
      </c>
      <c r="L45" s="9"/>
      <c r="M45" s="8">
        <v>0</v>
      </c>
      <c r="N45" s="5" t="e">
        <f>M45/L45</f>
        <v>#DIV/0!</v>
      </c>
      <c r="O45" s="9"/>
      <c r="P45" s="8">
        <v>0</v>
      </c>
      <c r="Q45" s="5" t="e">
        <f>P45/O45</f>
        <v>#DIV/0!</v>
      </c>
      <c r="R45" s="9"/>
      <c r="S45" s="8">
        <v>0</v>
      </c>
      <c r="T45" s="5" t="e">
        <f>S45/R45</f>
        <v>#DIV/0!</v>
      </c>
    </row>
    <row r="46" spans="1:20" ht="15" hidden="1" customHeight="1" outlineLevel="1" x14ac:dyDescent="0.25">
      <c r="B46" t="s">
        <v>64</v>
      </c>
      <c r="C46" s="9">
        <v>48.35</v>
      </c>
      <c r="D46" s="8">
        <v>1837.3950000000002</v>
      </c>
      <c r="E46" s="5">
        <f>D46/C46</f>
        <v>38.001964839710446</v>
      </c>
      <c r="F46" s="9">
        <v>37.76</v>
      </c>
      <c r="G46" s="8">
        <v>1434.9829166666666</v>
      </c>
      <c r="H46" s="5">
        <f>G46/F46</f>
        <v>38.002725547316388</v>
      </c>
      <c r="I46" s="9">
        <v>46.19</v>
      </c>
      <c r="J46" s="8">
        <v>1755.3941666666669</v>
      </c>
      <c r="K46" s="5">
        <f>J46/I46</f>
        <v>38.003770657429463</v>
      </c>
      <c r="L46" s="9">
        <v>68.739999999999995</v>
      </c>
      <c r="M46" s="8">
        <v>2612.0408333333335</v>
      </c>
      <c r="N46" s="5">
        <f>M46/L46</f>
        <v>37.99884831733101</v>
      </c>
      <c r="O46" s="9">
        <v>66.69</v>
      </c>
      <c r="P46" s="8">
        <v>2534.1487500000003</v>
      </c>
      <c r="Q46" s="5">
        <f>P46/O46</f>
        <v>37.998931623931632</v>
      </c>
      <c r="R46" s="9">
        <v>69.739999999999995</v>
      </c>
      <c r="S46" s="8">
        <v>2650.0487499999999</v>
      </c>
      <c r="T46" s="5">
        <f>S46/R46</f>
        <v>37.998978348150274</v>
      </c>
    </row>
    <row r="47" spans="1:20" collapsed="1" x14ac:dyDescent="0.25">
      <c r="A47" s="4" t="s">
        <v>81</v>
      </c>
      <c r="C47" s="9">
        <f>SUM(C48:C52)</f>
        <v>184.46</v>
      </c>
      <c r="D47" s="8">
        <v>385.35166666666669</v>
      </c>
      <c r="E47" s="5">
        <f>D47/C47</f>
        <v>2.0890798366402832</v>
      </c>
      <c r="F47" s="9">
        <f>SUM(F48:F52)</f>
        <v>212.57</v>
      </c>
      <c r="G47" s="8">
        <f>SUM(G48:G52)</f>
        <v>6380.2712499999998</v>
      </c>
      <c r="H47" s="5">
        <f>G47/F47</f>
        <v>30.014918615044454</v>
      </c>
      <c r="I47" s="9">
        <f>SUM(I48:I52)</f>
        <v>265.12</v>
      </c>
      <c r="J47" s="8">
        <f>SUM(J48:J52)</f>
        <v>7853.1512500000008</v>
      </c>
      <c r="K47" s="5">
        <f>J47/I47</f>
        <v>29.621119681653592</v>
      </c>
      <c r="L47" s="9">
        <f>SUM(L48:L52)</f>
        <v>171.16</v>
      </c>
      <c r="M47" s="8">
        <f>SUM(M48:M52)</f>
        <v>5121.9250000000002</v>
      </c>
      <c r="N47" s="5">
        <f>M47/L47</f>
        <v>29.924777985510634</v>
      </c>
      <c r="O47" s="9">
        <f>SUM(O48:O52)</f>
        <v>233.07000000000002</v>
      </c>
      <c r="P47" s="8">
        <f>SUM(P48:P52)</f>
        <v>6926.4816666666675</v>
      </c>
      <c r="Q47" s="5">
        <f>P47/O47</f>
        <v>29.718460834370219</v>
      </c>
      <c r="R47" s="9">
        <f>SUM(R50:R52)</f>
        <v>250.62</v>
      </c>
      <c r="S47" s="8">
        <f>SUM(S50:S52)</f>
        <v>7589.6133333333337</v>
      </c>
      <c r="T47" s="5">
        <f>S47/R47</f>
        <v>30.283350623786344</v>
      </c>
    </row>
    <row r="48" spans="1:20" ht="15" hidden="1" customHeight="1" outlineLevel="1" x14ac:dyDescent="0.25">
      <c r="A48" s="4"/>
      <c r="B48" t="s">
        <v>80</v>
      </c>
      <c r="C48" s="9">
        <v>2.16</v>
      </c>
      <c r="D48" s="8">
        <v>80.78958333333334</v>
      </c>
      <c r="E48" s="5">
        <f>D48/C48</f>
        <v>37.402584876543209</v>
      </c>
      <c r="F48" s="9">
        <v>9.61</v>
      </c>
      <c r="G48" s="8">
        <v>281.54833333333335</v>
      </c>
      <c r="H48" s="5">
        <f>G48/F48</f>
        <v>29.297433229275065</v>
      </c>
      <c r="I48" s="9">
        <v>5.13</v>
      </c>
      <c r="J48" s="8">
        <v>132.59625000000003</v>
      </c>
      <c r="K48" s="5">
        <f>J48/I48</f>
        <v>25.847222222222229</v>
      </c>
      <c r="L48" s="9">
        <v>0.99</v>
      </c>
      <c r="M48" s="8">
        <v>28.927499999999998</v>
      </c>
      <c r="N48" s="5">
        <f>M48/L48</f>
        <v>29.219696969696969</v>
      </c>
      <c r="O48" s="9">
        <v>0.44</v>
      </c>
      <c r="P48" s="8">
        <v>12.785416666666666</v>
      </c>
      <c r="Q48" s="5">
        <f>P48/O48</f>
        <v>29.057765151515152</v>
      </c>
      <c r="R48" s="9">
        <v>9.8699999999999992</v>
      </c>
      <c r="S48" s="8">
        <v>289.24333333333334</v>
      </c>
      <c r="T48" s="5">
        <f>S48/R48</f>
        <v>29.305302262749073</v>
      </c>
    </row>
    <row r="49" spans="1:20" ht="15" hidden="1" customHeight="1" outlineLevel="1" x14ac:dyDescent="0.25">
      <c r="A49" s="4"/>
      <c r="B49" t="s">
        <v>79</v>
      </c>
      <c r="C49" s="9">
        <v>3.3</v>
      </c>
      <c r="D49" s="8">
        <v>96.559583333333336</v>
      </c>
      <c r="E49" s="5">
        <f>D49/C49</f>
        <v>29.260479797979801</v>
      </c>
      <c r="F49" s="9">
        <v>3.76</v>
      </c>
      <c r="G49" s="8">
        <v>110.27125000000001</v>
      </c>
      <c r="H49" s="5">
        <f>G49/F49</f>
        <v>29.327460106382983</v>
      </c>
      <c r="I49" s="9">
        <v>19.86</v>
      </c>
      <c r="J49" s="8">
        <v>602.36333333333334</v>
      </c>
      <c r="K49" s="5">
        <f>J49/I49</f>
        <v>30.330480026854651</v>
      </c>
      <c r="L49" s="9">
        <v>8.5</v>
      </c>
      <c r="M49" s="8">
        <v>295.79833333333335</v>
      </c>
      <c r="N49" s="5">
        <f>M49/L49</f>
        <v>34.799803921568632</v>
      </c>
      <c r="O49" s="9">
        <v>19.329999999999998</v>
      </c>
      <c r="P49" s="8">
        <v>566.20000000000016</v>
      </c>
      <c r="Q49" s="5">
        <f>P49/O49</f>
        <v>29.291257113295405</v>
      </c>
      <c r="R49" s="9">
        <v>13.98</v>
      </c>
      <c r="S49" s="8">
        <v>418.27708333333334</v>
      </c>
      <c r="T49" s="5">
        <f>S49/R49</f>
        <v>29.91967691940868</v>
      </c>
    </row>
    <row r="50" spans="1:20" ht="15" hidden="1" customHeight="1" outlineLevel="1" x14ac:dyDescent="0.25">
      <c r="B50" t="s">
        <v>78</v>
      </c>
      <c r="C50" s="9">
        <v>4.53</v>
      </c>
      <c r="D50" s="8">
        <v>132.66750000000002</v>
      </c>
      <c r="E50" s="5">
        <f>D50/C50</f>
        <v>29.286423841059605</v>
      </c>
      <c r="F50" s="9">
        <v>3.84</v>
      </c>
      <c r="G50" s="8">
        <v>112.58291666666668</v>
      </c>
      <c r="H50" s="5">
        <f>G50/F50</f>
        <v>29.318467881944446</v>
      </c>
      <c r="I50" s="9">
        <v>4.16</v>
      </c>
      <c r="J50" s="8">
        <v>117.44374999999999</v>
      </c>
      <c r="K50" s="5">
        <f>J50/I50</f>
        <v>28.23167067307692</v>
      </c>
      <c r="L50" s="9">
        <v>10.62</v>
      </c>
      <c r="M50" s="8">
        <v>304.19791666666669</v>
      </c>
      <c r="N50" s="5">
        <f>M50/L50</f>
        <v>28.643871625863156</v>
      </c>
      <c r="O50" s="9">
        <v>9.19</v>
      </c>
      <c r="P50" s="8">
        <v>269.17458333333337</v>
      </c>
      <c r="Q50" s="5">
        <f>P50/O50</f>
        <v>29.289943779470445</v>
      </c>
      <c r="R50" s="9">
        <v>2.02</v>
      </c>
      <c r="S50" s="8">
        <v>59.256250000000001</v>
      </c>
      <c r="T50" s="5">
        <f>S50/R50</f>
        <v>29.334777227722771</v>
      </c>
    </row>
    <row r="51" spans="1:20" ht="15" hidden="1" customHeight="1" outlineLevel="1" x14ac:dyDescent="0.25">
      <c r="B51" t="s">
        <v>77</v>
      </c>
      <c r="C51" s="9">
        <v>86.04</v>
      </c>
      <c r="D51" s="8">
        <v>2681.6600000000003</v>
      </c>
      <c r="E51" s="5">
        <f>D51/C51</f>
        <v>31.167596466759647</v>
      </c>
      <c r="F51" s="9">
        <v>106.58</v>
      </c>
      <c r="G51" s="8">
        <v>3163.0329166666666</v>
      </c>
      <c r="H51" s="5">
        <f>G51/F51</f>
        <v>29.677546600362795</v>
      </c>
      <c r="I51" s="9">
        <v>152.49</v>
      </c>
      <c r="J51" s="8">
        <v>4486.3433333333342</v>
      </c>
      <c r="K51" s="5">
        <f>J51/I51</f>
        <v>29.420574026712139</v>
      </c>
      <c r="L51" s="9">
        <v>95.51</v>
      </c>
      <c r="M51" s="8">
        <v>2898.885416666667</v>
      </c>
      <c r="N51" s="5">
        <f>M51/L51</f>
        <v>30.351642934422227</v>
      </c>
      <c r="O51" s="9">
        <v>142.9</v>
      </c>
      <c r="P51" s="8">
        <v>4269.8145833333338</v>
      </c>
      <c r="Q51" s="5">
        <f>P51/O51</f>
        <v>29.87973816188477</v>
      </c>
      <c r="R51" s="9">
        <v>174.66</v>
      </c>
      <c r="S51" s="8">
        <v>5229.4412499999999</v>
      </c>
      <c r="T51" s="5">
        <f>S51/R51</f>
        <v>29.940691915721974</v>
      </c>
    </row>
    <row r="52" spans="1:20" ht="15" hidden="1" customHeight="1" outlineLevel="1" x14ac:dyDescent="0.25">
      <c r="B52" t="s">
        <v>76</v>
      </c>
      <c r="C52" s="9">
        <v>88.43</v>
      </c>
      <c r="D52" s="8">
        <v>2648.2279166666667</v>
      </c>
      <c r="E52" s="5">
        <f>D52/C52</f>
        <v>29.947166308567979</v>
      </c>
      <c r="F52" s="9">
        <v>88.78</v>
      </c>
      <c r="G52" s="8">
        <v>2712.8358333333335</v>
      </c>
      <c r="H52" s="5">
        <f>G52/F52</f>
        <v>30.55683524817902</v>
      </c>
      <c r="I52" s="9">
        <v>83.48</v>
      </c>
      <c r="J52" s="8">
        <v>2514.4045833333334</v>
      </c>
      <c r="K52" s="5">
        <f>J52/I52</f>
        <v>30.119844074429004</v>
      </c>
      <c r="L52" s="9">
        <v>55.54</v>
      </c>
      <c r="M52" s="8">
        <v>1594.1158333333333</v>
      </c>
      <c r="N52" s="5">
        <f>M52/L52</f>
        <v>28.702121594046332</v>
      </c>
      <c r="O52" s="9">
        <v>61.21</v>
      </c>
      <c r="P52" s="8">
        <v>1808.5070833333332</v>
      </c>
      <c r="Q52" s="5">
        <f>P52/O52</f>
        <v>29.545941567282032</v>
      </c>
      <c r="R52" s="9">
        <v>73.94</v>
      </c>
      <c r="S52" s="8">
        <v>2300.9158333333335</v>
      </c>
      <c r="T52" s="5">
        <f>S52/R52</f>
        <v>31.118688576323148</v>
      </c>
    </row>
    <row r="53" spans="1:20" collapsed="1" x14ac:dyDescent="0.25">
      <c r="A53" s="4" t="s">
        <v>75</v>
      </c>
      <c r="C53" s="9">
        <f>SUM(C54:C60)</f>
        <v>210.28</v>
      </c>
      <c r="D53" s="8">
        <f>SUM(D54:D60)</f>
        <v>6378.4504166666666</v>
      </c>
      <c r="E53" s="5">
        <f>D53/C53</f>
        <v>30.333129240377907</v>
      </c>
      <c r="F53" s="9">
        <f>SUM(F54:F60)</f>
        <v>260.07999999999993</v>
      </c>
      <c r="G53" s="8">
        <f>SUM(G54:G60)</f>
        <v>7778.8770833333338</v>
      </c>
      <c r="H53" s="5">
        <f>G53/F53</f>
        <v>29.909555072798124</v>
      </c>
      <c r="I53" s="9">
        <f>SUM(I54:I60)</f>
        <v>265.21999999999997</v>
      </c>
      <c r="J53" s="8">
        <f>SUM(J54:J60)</f>
        <v>7970.4525000000012</v>
      </c>
      <c r="K53" s="5">
        <f>J53/I53</f>
        <v>30.052230223965019</v>
      </c>
      <c r="L53" s="9">
        <f>SUM(L54:L60)</f>
        <v>236.77000000000004</v>
      </c>
      <c r="M53" s="8">
        <f>SUM(M54:M60)</f>
        <v>6723.2054166666676</v>
      </c>
      <c r="N53" s="5">
        <f>M53/L53</f>
        <v>28.39551217074235</v>
      </c>
      <c r="O53" s="9">
        <f>SUM(O54:O60)</f>
        <v>316.56</v>
      </c>
      <c r="P53" s="8">
        <f>SUM(P54:P60)</f>
        <v>9309.493333333332</v>
      </c>
      <c r="Q53" s="5">
        <f>P53/O53</f>
        <v>29.408305955690334</v>
      </c>
      <c r="R53" s="9">
        <f>SUM(R57:R60)</f>
        <v>407.94000000000005</v>
      </c>
      <c r="S53" s="8">
        <f>SUM(S57:S60)</f>
        <v>11284.685833333333</v>
      </c>
      <c r="T53" s="5">
        <f>S53/R53</f>
        <v>27.6626117402886</v>
      </c>
    </row>
    <row r="54" spans="1:20" ht="15" hidden="1" customHeight="1" outlineLevel="1" x14ac:dyDescent="0.25">
      <c r="B54" t="s">
        <v>74</v>
      </c>
      <c r="C54" s="9">
        <v>0.47</v>
      </c>
      <c r="D54" s="8">
        <v>13.87</v>
      </c>
      <c r="E54" s="5">
        <f>D54/C54</f>
        <v>29.51063829787234</v>
      </c>
      <c r="F54" s="9">
        <v>4.7</v>
      </c>
      <c r="G54" s="8">
        <v>132.63583333333335</v>
      </c>
      <c r="H54" s="5">
        <f>G54/F54</f>
        <v>28.22039007092199</v>
      </c>
      <c r="I54" s="9">
        <v>2.72</v>
      </c>
      <c r="J54" s="8">
        <v>79.705000000000013</v>
      </c>
      <c r="K54" s="5">
        <f>J54/I54</f>
        <v>29.303308823529413</v>
      </c>
      <c r="L54" s="9">
        <v>8.7200000000000006</v>
      </c>
      <c r="M54" s="8">
        <v>226.96291666666667</v>
      </c>
      <c r="N54" s="5">
        <f>M54/L54</f>
        <v>26.02785741590214</v>
      </c>
      <c r="O54" s="9">
        <v>12.19</v>
      </c>
      <c r="P54" s="8">
        <v>367.45208333333335</v>
      </c>
      <c r="Q54" s="5">
        <f>P54/O54</f>
        <v>30.143731200437518</v>
      </c>
      <c r="R54" s="9">
        <v>10.11</v>
      </c>
      <c r="S54" s="8">
        <v>286.1875</v>
      </c>
      <c r="T54" s="5">
        <f>S54/R54</f>
        <v>28.30736894164194</v>
      </c>
    </row>
    <row r="55" spans="1:20" ht="15" hidden="1" customHeight="1" outlineLevel="1" x14ac:dyDescent="0.25">
      <c r="B55" t="s">
        <v>73</v>
      </c>
      <c r="C55" s="9">
        <v>0.36</v>
      </c>
      <c r="D55" s="8">
        <v>10.402500000000002</v>
      </c>
      <c r="E55" s="5">
        <f>D55/C55</f>
        <v>28.895833333333339</v>
      </c>
      <c r="F55" s="9">
        <v>8.16</v>
      </c>
      <c r="G55" s="8">
        <v>259.46875</v>
      </c>
      <c r="H55" s="5">
        <f>G55/F55</f>
        <v>31.797640931372548</v>
      </c>
      <c r="I55" s="9">
        <v>4.49</v>
      </c>
      <c r="J55" s="8">
        <v>131.50375000000003</v>
      </c>
      <c r="K55" s="5">
        <f>J55/I55</f>
        <v>29.288140311804014</v>
      </c>
      <c r="L55" s="9">
        <v>13.21</v>
      </c>
      <c r="M55" s="8">
        <v>316.59541666666672</v>
      </c>
      <c r="N55" s="5">
        <f>M55/L55</f>
        <v>23.966344940701493</v>
      </c>
      <c r="O55" s="9"/>
      <c r="P55" s="8">
        <v>0</v>
      </c>
      <c r="Q55" s="5" t="e">
        <f>P55/O55</f>
        <v>#DIV/0!</v>
      </c>
      <c r="R55" s="9">
        <v>11.52</v>
      </c>
      <c r="S55" s="8">
        <v>337.31333333333333</v>
      </c>
      <c r="T55" s="5">
        <f>S55/R55</f>
        <v>29.280671296296298</v>
      </c>
    </row>
    <row r="56" spans="1:20" ht="15" hidden="1" customHeight="1" outlineLevel="1" x14ac:dyDescent="0.25">
      <c r="B56" t="s">
        <v>72</v>
      </c>
      <c r="C56" s="9">
        <v>0.74</v>
      </c>
      <c r="D56" s="8">
        <v>21.675833333333333</v>
      </c>
      <c r="E56" s="5">
        <f>D56/C56</f>
        <v>29.291666666666668</v>
      </c>
      <c r="F56" s="9"/>
      <c r="G56" s="8">
        <v>0</v>
      </c>
      <c r="H56" s="5" t="e">
        <f>G56/F56</f>
        <v>#DIV/0!</v>
      </c>
      <c r="I56" s="9">
        <v>4.2699999999999996</v>
      </c>
      <c r="J56" s="8">
        <v>125.04375</v>
      </c>
      <c r="K56" s="5">
        <f>J56/I56</f>
        <v>29.284250585480098</v>
      </c>
      <c r="L56" s="9">
        <v>2.44</v>
      </c>
      <c r="M56" s="8">
        <v>71.471666666666664</v>
      </c>
      <c r="N56" s="5">
        <f>M56/L56</f>
        <v>29.291666666666668</v>
      </c>
      <c r="O56" s="9">
        <v>14.41</v>
      </c>
      <c r="P56" s="8">
        <v>422.0533333333334</v>
      </c>
      <c r="Q56" s="5">
        <f>P56/O56</f>
        <v>29.288919731667828</v>
      </c>
      <c r="R56" s="9">
        <v>5.29</v>
      </c>
      <c r="S56" s="8">
        <v>181.19666666666669</v>
      </c>
      <c r="T56" s="5">
        <f>S56/R56</f>
        <v>34.252678008821682</v>
      </c>
    </row>
    <row r="57" spans="1:20" ht="15" hidden="1" customHeight="1" outlineLevel="1" x14ac:dyDescent="0.25">
      <c r="B57" t="s">
        <v>71</v>
      </c>
      <c r="C57" s="9">
        <v>103.46</v>
      </c>
      <c r="D57" s="8">
        <v>3115.1054166666668</v>
      </c>
      <c r="E57" s="5">
        <f>D57/C57</f>
        <v>30.109273310135965</v>
      </c>
      <c r="F57" s="9">
        <v>137.41999999999999</v>
      </c>
      <c r="G57" s="8">
        <v>4053.6420833333336</v>
      </c>
      <c r="H57" s="5">
        <f>G57/F57</f>
        <v>29.49819592005046</v>
      </c>
      <c r="I57" s="9">
        <v>109.35</v>
      </c>
      <c r="J57" s="8">
        <v>3220.8325000000004</v>
      </c>
      <c r="K57" s="5">
        <f>J57/I57</f>
        <v>29.45434385002287</v>
      </c>
      <c r="L57" s="9">
        <v>109.19</v>
      </c>
      <c r="M57" s="8">
        <v>3234.0137500000005</v>
      </c>
      <c r="N57" s="5">
        <f>M57/L57</f>
        <v>29.618222822602807</v>
      </c>
      <c r="O57" s="9">
        <v>173.25</v>
      </c>
      <c r="P57" s="8">
        <v>5059.6366666666663</v>
      </c>
      <c r="Q57" s="5">
        <f>P57/O57</f>
        <v>29.204252044252041</v>
      </c>
      <c r="R57" s="9">
        <v>265.10000000000002</v>
      </c>
      <c r="S57" s="8">
        <v>7907.2220833333331</v>
      </c>
      <c r="T57" s="5">
        <f>S57/R57</f>
        <v>29.827318307556894</v>
      </c>
    </row>
    <row r="58" spans="1:20" ht="15" hidden="1" customHeight="1" outlineLevel="1" x14ac:dyDescent="0.25">
      <c r="B58" t="s">
        <v>70</v>
      </c>
      <c r="C58" s="9">
        <v>72.95</v>
      </c>
      <c r="D58" s="8">
        <v>2261.9104166666666</v>
      </c>
      <c r="E58" s="5">
        <f>D58/C58</f>
        <v>31.006311400502625</v>
      </c>
      <c r="F58" s="9">
        <v>76.760000000000005</v>
      </c>
      <c r="G58" s="8">
        <v>2307.7400000000002</v>
      </c>
      <c r="H58" s="5">
        <f>G58/F58</f>
        <v>30.064356435643564</v>
      </c>
      <c r="I58" s="9">
        <v>83.12</v>
      </c>
      <c r="J58" s="8">
        <v>2571.4362500000002</v>
      </c>
      <c r="K58" s="5">
        <f>J58/I58</f>
        <v>30.936432266602502</v>
      </c>
      <c r="L58" s="9">
        <v>75.36</v>
      </c>
      <c r="M58" s="8">
        <v>2065.7987499999999</v>
      </c>
      <c r="N58" s="5">
        <f>M58/L58</f>
        <v>27.412403795116774</v>
      </c>
      <c r="O58" s="9">
        <v>71.28</v>
      </c>
      <c r="P58" s="8">
        <v>2126.86</v>
      </c>
      <c r="Q58" s="5">
        <f>P58/O58</f>
        <v>29.838103254769923</v>
      </c>
      <c r="R58" s="9">
        <v>112.25</v>
      </c>
      <c r="S58" s="8">
        <v>3229.2954166666668</v>
      </c>
      <c r="T58" s="5">
        <f>S58/R58</f>
        <v>28.768778767631776</v>
      </c>
    </row>
    <row r="59" spans="1:20" ht="15" hidden="1" customHeight="1" outlineLevel="1" x14ac:dyDescent="0.25">
      <c r="B59" t="s">
        <v>69</v>
      </c>
      <c r="C59" s="9">
        <v>8.52</v>
      </c>
      <c r="D59" s="8">
        <v>248.33000000000004</v>
      </c>
      <c r="E59" s="5">
        <f>D59/C59</f>
        <v>29.146713615023479</v>
      </c>
      <c r="F59" s="9">
        <v>4.57</v>
      </c>
      <c r="G59" s="8">
        <v>133.85500000000002</v>
      </c>
      <c r="H59" s="5">
        <f>G59/F59</f>
        <v>29.28993435448578</v>
      </c>
      <c r="I59" s="9">
        <v>16.190000000000001</v>
      </c>
      <c r="J59" s="8">
        <v>506.18375000000003</v>
      </c>
      <c r="K59" s="5">
        <f>J59/I59</f>
        <v>31.265210006176652</v>
      </c>
      <c r="L59" s="9">
        <v>9.61</v>
      </c>
      <c r="M59" s="8">
        <v>274.14625000000007</v>
      </c>
      <c r="N59" s="5">
        <f>M59/L59</f>
        <v>28.527185223725294</v>
      </c>
      <c r="O59" s="9">
        <v>3.58</v>
      </c>
      <c r="P59" s="8">
        <v>90.091666666666669</v>
      </c>
      <c r="Q59" s="5">
        <f>P59/O59</f>
        <v>25.165270018621975</v>
      </c>
      <c r="R59" s="9">
        <v>0.36</v>
      </c>
      <c r="S59" s="8">
        <v>27.866666666666667</v>
      </c>
      <c r="T59" s="5">
        <f>S59/R59</f>
        <v>77.407407407407405</v>
      </c>
    </row>
    <row r="60" spans="1:20" ht="15" hidden="1" customHeight="1" outlineLevel="1" x14ac:dyDescent="0.25">
      <c r="B60" t="s">
        <v>68</v>
      </c>
      <c r="C60" s="9">
        <v>23.78</v>
      </c>
      <c r="D60" s="8">
        <v>707.15625</v>
      </c>
      <c r="E60" s="5">
        <f>D60/C60</f>
        <v>29.737436921783008</v>
      </c>
      <c r="F60" s="9">
        <v>28.47</v>
      </c>
      <c r="G60" s="8">
        <v>891.53541666666683</v>
      </c>
      <c r="H60" s="5">
        <f>G60/F60</f>
        <v>31.314907504976006</v>
      </c>
      <c r="I60" s="9">
        <v>45.08</v>
      </c>
      <c r="J60" s="8">
        <v>1335.7474999999999</v>
      </c>
      <c r="K60" s="5">
        <f>J60/I60</f>
        <v>29.63060115350488</v>
      </c>
      <c r="L60" s="9">
        <v>18.239999999999998</v>
      </c>
      <c r="M60" s="8">
        <v>534.2166666666667</v>
      </c>
      <c r="N60" s="5">
        <f>M60/L60</f>
        <v>29.28819444444445</v>
      </c>
      <c r="O60" s="9">
        <v>41.85</v>
      </c>
      <c r="P60" s="8">
        <v>1243.3995833333333</v>
      </c>
      <c r="Q60" s="5">
        <f>P60/O60</f>
        <v>29.710862206292312</v>
      </c>
      <c r="R60" s="9">
        <v>30.23</v>
      </c>
      <c r="S60" s="8">
        <v>120.30166666666668</v>
      </c>
      <c r="T60" s="5">
        <f>S60/R60</f>
        <v>3.9795457051494103</v>
      </c>
    </row>
    <row r="61" spans="1:20" collapsed="1" x14ac:dyDescent="0.25">
      <c r="A61" s="4" t="s">
        <v>67</v>
      </c>
      <c r="C61" s="9">
        <f>SUM(C62:C66)</f>
        <v>145.03</v>
      </c>
      <c r="D61" s="8">
        <f>SUM(D62:D66)</f>
        <v>4870.4362499999988</v>
      </c>
      <c r="E61" s="5">
        <f>D61/C61</f>
        <v>33.582267461904422</v>
      </c>
      <c r="F61" s="9">
        <f>SUM(F62:F66)</f>
        <v>92.11</v>
      </c>
      <c r="G61" s="8">
        <f>SUM(G62:G66)</f>
        <v>3083.2329166666668</v>
      </c>
      <c r="H61" s="5">
        <f>G61/F61</f>
        <v>33.473378750045235</v>
      </c>
      <c r="I61" s="9">
        <f>SUM(I62:I66)</f>
        <v>155.09</v>
      </c>
      <c r="J61" s="8">
        <f>SUM(J62:J66)</f>
        <v>5152.9741666666669</v>
      </c>
      <c r="K61" s="5">
        <f>J61/I61</f>
        <v>33.225702280396327</v>
      </c>
      <c r="L61" s="9">
        <f>SUM(L62:L66)</f>
        <v>172.26</v>
      </c>
      <c r="M61" s="8">
        <f>SUM(M62:M66)</f>
        <v>5787.4237500000008</v>
      </c>
      <c r="N61" s="5">
        <f>M61/L61</f>
        <v>33.59702629745734</v>
      </c>
      <c r="O61" s="9">
        <f>SUM(O62:O66)</f>
        <v>182.66</v>
      </c>
      <c r="P61" s="8">
        <f>SUM(P62:P66)</f>
        <v>6195.5991666666669</v>
      </c>
      <c r="Q61" s="5">
        <f>P61/O61</f>
        <v>33.918751596773603</v>
      </c>
      <c r="R61" s="9">
        <f>SUM(R63:R66)</f>
        <v>157.98999999999998</v>
      </c>
      <c r="S61" s="8">
        <f>SUM(S63:S66)</f>
        <v>5255.0754166666666</v>
      </c>
      <c r="T61" s="5">
        <f>S61/R61</f>
        <v>33.262076186256515</v>
      </c>
    </row>
    <row r="62" spans="1:20" ht="15" hidden="1" customHeight="1" outlineLevel="1" x14ac:dyDescent="0.25">
      <c r="A62" s="4"/>
      <c r="B62" t="s">
        <v>66</v>
      </c>
      <c r="C62" s="9">
        <v>1.23</v>
      </c>
      <c r="D62" s="8">
        <v>40.747083333333336</v>
      </c>
      <c r="E62" s="5">
        <f>D62/C62</f>
        <v>33.127710027100271</v>
      </c>
      <c r="F62" s="9">
        <v>1.07</v>
      </c>
      <c r="G62" s="8">
        <v>35.434999999999995</v>
      </c>
      <c r="H62" s="5">
        <f>G62/F62</f>
        <v>33.116822429906534</v>
      </c>
      <c r="I62" s="9">
        <v>25.64</v>
      </c>
      <c r="J62" s="8">
        <v>852.49041666666665</v>
      </c>
      <c r="K62" s="5">
        <f>J62/I62</f>
        <v>33.24845618824753</v>
      </c>
      <c r="L62" s="9">
        <v>14.85</v>
      </c>
      <c r="M62" s="8">
        <v>511.04458333333338</v>
      </c>
      <c r="N62" s="5">
        <f>M62/L62</f>
        <v>34.413776655443328</v>
      </c>
      <c r="O62" s="9">
        <v>7.04</v>
      </c>
      <c r="P62" s="8">
        <v>233.95333333333332</v>
      </c>
      <c r="Q62" s="5">
        <f>P62/O62</f>
        <v>33.232007575757571</v>
      </c>
      <c r="R62" s="9">
        <v>32</v>
      </c>
      <c r="S62" s="8">
        <v>1084.54375</v>
      </c>
      <c r="T62" s="5">
        <f>S62/R62</f>
        <v>33.891992187500001</v>
      </c>
    </row>
    <row r="63" spans="1:20" ht="15" hidden="1" customHeight="1" outlineLevel="1" x14ac:dyDescent="0.25">
      <c r="B63" t="s">
        <v>57</v>
      </c>
      <c r="C63" s="9">
        <v>93.42</v>
      </c>
      <c r="D63" s="8">
        <v>3136.9395833333333</v>
      </c>
      <c r="E63" s="5">
        <f>D63/C63</f>
        <v>33.578886569613928</v>
      </c>
      <c r="F63" s="9">
        <v>74.989999999999995</v>
      </c>
      <c r="G63" s="8">
        <v>2513.9454166666669</v>
      </c>
      <c r="H63" s="5">
        <f>G63/F63</f>
        <v>33.523742054496161</v>
      </c>
      <c r="I63" s="9">
        <v>73.98</v>
      </c>
      <c r="J63" s="8">
        <v>2470.9262500000004</v>
      </c>
      <c r="K63" s="5">
        <f>J63/I63</f>
        <v>33.399922276290894</v>
      </c>
      <c r="L63" s="9">
        <v>111</v>
      </c>
      <c r="M63" s="8">
        <v>3690.8766666666666</v>
      </c>
      <c r="N63" s="5">
        <f>M63/L63</f>
        <v>33.25114114114114</v>
      </c>
      <c r="O63" s="9">
        <v>97.42</v>
      </c>
      <c r="P63" s="8">
        <v>3268.855</v>
      </c>
      <c r="Q63" s="5">
        <f>P63/O63</f>
        <v>33.554249640730859</v>
      </c>
      <c r="R63" s="9">
        <v>94.58</v>
      </c>
      <c r="S63" s="8">
        <v>3160.6737499999999</v>
      </c>
      <c r="T63" s="5">
        <f>S63/R63</f>
        <v>33.417992704588706</v>
      </c>
    </row>
    <row r="64" spans="1:20" ht="15" hidden="1" customHeight="1" outlineLevel="1" x14ac:dyDescent="0.25">
      <c r="B64" t="s">
        <v>65</v>
      </c>
      <c r="C64" s="9">
        <v>0.35</v>
      </c>
      <c r="D64" s="8">
        <v>11.653333333333334</v>
      </c>
      <c r="E64" s="5">
        <f>D64/C64</f>
        <v>33.295238095238098</v>
      </c>
      <c r="F64" s="9">
        <v>6.04</v>
      </c>
      <c r="G64" s="8">
        <v>200.9329166666667</v>
      </c>
      <c r="H64" s="5">
        <f>G64/F64</f>
        <v>33.267039183222963</v>
      </c>
      <c r="I64" s="9"/>
      <c r="J64" s="8">
        <v>0</v>
      </c>
      <c r="K64" s="5" t="e">
        <f>J64/I64</f>
        <v>#DIV/0!</v>
      </c>
      <c r="L64" s="9">
        <v>2.76</v>
      </c>
      <c r="M64" s="8">
        <v>91.73833333333333</v>
      </c>
      <c r="N64" s="5">
        <f>M64/L64</f>
        <v>33.238526570048307</v>
      </c>
      <c r="O64" s="9"/>
      <c r="P64" s="8">
        <v>0</v>
      </c>
      <c r="Q64" s="5" t="e">
        <f>P64/O64</f>
        <v>#DIV/0!</v>
      </c>
      <c r="R64" s="9"/>
      <c r="S64" s="8">
        <v>0</v>
      </c>
      <c r="T64" s="5" t="e">
        <f>S64/R64</f>
        <v>#DIV/0!</v>
      </c>
    </row>
    <row r="65" spans="1:20" ht="15" hidden="1" customHeight="1" outlineLevel="1" x14ac:dyDescent="0.25">
      <c r="B65" t="s">
        <v>64</v>
      </c>
      <c r="C65" s="9">
        <v>44.96</v>
      </c>
      <c r="D65" s="8">
        <v>1512.4554166666667</v>
      </c>
      <c r="E65" s="5">
        <f>D65/C65</f>
        <v>33.640022612692761</v>
      </c>
      <c r="F65" s="9"/>
      <c r="G65" s="8">
        <v>0</v>
      </c>
      <c r="H65" s="5" t="e">
        <f>G65/F65</f>
        <v>#DIV/0!</v>
      </c>
      <c r="I65" s="9">
        <v>36.46</v>
      </c>
      <c r="J65" s="8">
        <v>1197.35625</v>
      </c>
      <c r="K65" s="5">
        <f>J65/I65</f>
        <v>32.840270159078443</v>
      </c>
      <c r="L65" s="9">
        <v>42.96</v>
      </c>
      <c r="M65" s="8">
        <v>1462.1450000000002</v>
      </c>
      <c r="N65" s="5">
        <f>M65/L65</f>
        <v>34.035032588454378</v>
      </c>
      <c r="O65" s="9">
        <v>71.41</v>
      </c>
      <c r="P65" s="8">
        <v>2466.9204166666668</v>
      </c>
      <c r="Q65" s="5">
        <f>P65/O65</f>
        <v>34.545867758950664</v>
      </c>
      <c r="R65" s="9">
        <v>54.62</v>
      </c>
      <c r="S65" s="8">
        <v>1802.0154166666666</v>
      </c>
      <c r="T65" s="5">
        <f>S65/R65</f>
        <v>32.991860429635054</v>
      </c>
    </row>
    <row r="66" spans="1:20" ht="15" hidden="1" customHeight="1" outlineLevel="1" x14ac:dyDescent="0.25">
      <c r="B66" t="s">
        <v>63</v>
      </c>
      <c r="C66" s="9">
        <v>5.07</v>
      </c>
      <c r="D66" s="8">
        <v>168.64083333333335</v>
      </c>
      <c r="E66" s="5">
        <f>D66/C66</f>
        <v>33.262491781722552</v>
      </c>
      <c r="F66" s="9">
        <v>10.01</v>
      </c>
      <c r="G66" s="8">
        <v>332.91958333333332</v>
      </c>
      <c r="H66" s="5">
        <f>G66/F66</f>
        <v>33.258699633699635</v>
      </c>
      <c r="I66" s="9">
        <v>19.010000000000002</v>
      </c>
      <c r="J66" s="8">
        <v>632.20125000000007</v>
      </c>
      <c r="K66" s="5">
        <f>J66/I66</f>
        <v>33.256246712256711</v>
      </c>
      <c r="L66" s="9">
        <v>0.69</v>
      </c>
      <c r="M66" s="8">
        <v>31.619166666666665</v>
      </c>
      <c r="N66" s="5">
        <f>M66/L66</f>
        <v>45.824879227053138</v>
      </c>
      <c r="O66" s="9">
        <v>6.79</v>
      </c>
      <c r="P66" s="8">
        <v>225.8704166666667</v>
      </c>
      <c r="Q66" s="5">
        <f>P66/O66</f>
        <v>33.265157093765346</v>
      </c>
      <c r="R66" s="9">
        <v>8.7899999999999991</v>
      </c>
      <c r="S66" s="8">
        <v>292.38624999999996</v>
      </c>
      <c r="T66" s="5">
        <f>S66/R66</f>
        <v>33.263509670079635</v>
      </c>
    </row>
    <row r="67" spans="1:20" collapsed="1" x14ac:dyDescent="0.25">
      <c r="A67" s="4" t="s">
        <v>62</v>
      </c>
      <c r="C67" s="9">
        <f>SUM(C68:C70)</f>
        <v>3.41</v>
      </c>
      <c r="D67" s="8">
        <f>SUM(D68:D70)</f>
        <v>129.20000000000002</v>
      </c>
      <c r="E67" s="5">
        <f>D67/C67</f>
        <v>37.888563049853374</v>
      </c>
      <c r="F67" s="9">
        <f>SUM(F68:F70)</f>
        <v>6.8100000000000005</v>
      </c>
      <c r="G67" s="8">
        <f>SUM(G68:G70)</f>
        <v>258.95416666666665</v>
      </c>
      <c r="H67" s="5">
        <f>G67/F67</f>
        <v>38.025575134605965</v>
      </c>
      <c r="I67" s="9">
        <f>SUM(I68:I70)</f>
        <v>26.06</v>
      </c>
      <c r="J67" s="8">
        <f>SUM(J68:J70)</f>
        <v>1025.2241666666669</v>
      </c>
      <c r="K67" s="5">
        <f>J67/I67</f>
        <v>39.340911997953448</v>
      </c>
      <c r="L67" s="9">
        <f>SUM(L68:L70)</f>
        <v>23.669999999999998</v>
      </c>
      <c r="M67" s="8">
        <f>SUM(M68:M70)</f>
        <v>968.13708333333341</v>
      </c>
      <c r="N67" s="5">
        <f>M67/L67</f>
        <v>40.901439938036901</v>
      </c>
      <c r="O67" s="9">
        <f>SUM(O68:O70)</f>
        <v>20.259999999999998</v>
      </c>
      <c r="P67" s="8">
        <f>SUM(P68:P70)</f>
        <v>769.70583333333332</v>
      </c>
      <c r="Q67" s="5">
        <f>P67/O67</f>
        <v>37.991403422178351</v>
      </c>
      <c r="R67" s="9">
        <f>SUM(R68:R70)</f>
        <v>13.02</v>
      </c>
      <c r="S67" s="8">
        <f>SUM(S68:S70)</f>
        <v>494.83916666666664</v>
      </c>
      <c r="T67" s="5">
        <f>S67/R67</f>
        <v>38.006080389144905</v>
      </c>
    </row>
    <row r="68" spans="1:20" ht="15" hidden="1" customHeight="1" outlineLevel="1" x14ac:dyDescent="0.25">
      <c r="B68" t="s">
        <v>61</v>
      </c>
      <c r="C68" s="9">
        <v>1.51</v>
      </c>
      <c r="D68" s="8">
        <v>57.213750000000005</v>
      </c>
      <c r="E68" s="5">
        <f>D68/C68</f>
        <v>37.889900662251655</v>
      </c>
      <c r="F68" s="9">
        <v>0.47</v>
      </c>
      <c r="G68" s="8">
        <v>17.994583333333335</v>
      </c>
      <c r="H68" s="5">
        <f>G68/F68</f>
        <v>38.286347517730505</v>
      </c>
      <c r="I68" s="9">
        <v>1.42</v>
      </c>
      <c r="J68" s="8">
        <v>53.991666666666667</v>
      </c>
      <c r="K68" s="5">
        <f>J68/I68</f>
        <v>38.022300469483568</v>
      </c>
      <c r="L68" s="9">
        <v>4.7699999999999996</v>
      </c>
      <c r="M68" s="8">
        <v>181.22041666666667</v>
      </c>
      <c r="N68" s="5">
        <f>M68/L68</f>
        <v>37.99170160726765</v>
      </c>
      <c r="O68" s="9">
        <v>15.02</v>
      </c>
      <c r="P68" s="8">
        <v>570.63333333333333</v>
      </c>
      <c r="Q68" s="5">
        <f>P68/O68</f>
        <v>37.991566799822458</v>
      </c>
      <c r="R68" s="9">
        <v>4.4800000000000004</v>
      </c>
      <c r="S68" s="8">
        <v>170.21625</v>
      </c>
      <c r="T68" s="5">
        <f>S68/R68</f>
        <v>37.994698660714285</v>
      </c>
    </row>
    <row r="69" spans="1:20" ht="15" hidden="1" customHeight="1" outlineLevel="1" x14ac:dyDescent="0.25">
      <c r="B69" t="s">
        <v>60</v>
      </c>
      <c r="C69" s="9">
        <v>0.83</v>
      </c>
      <c r="D69" s="8">
        <v>31.492500000000007</v>
      </c>
      <c r="E69" s="5">
        <f>D69/C69</f>
        <v>37.942771084337359</v>
      </c>
      <c r="F69" s="9">
        <v>0.86</v>
      </c>
      <c r="G69" s="8">
        <v>32.798749999999998</v>
      </c>
      <c r="H69" s="5">
        <f>G69/F69</f>
        <v>38.138081395348834</v>
      </c>
      <c r="I69" s="9">
        <v>14.73</v>
      </c>
      <c r="J69" s="8">
        <v>594.65250000000003</v>
      </c>
      <c r="K69" s="5">
        <f>J69/I69</f>
        <v>40.370162932790222</v>
      </c>
      <c r="L69" s="9">
        <v>3.38</v>
      </c>
      <c r="M69" s="8">
        <v>163.38416666666669</v>
      </c>
      <c r="N69" s="5">
        <f>M69/L69</f>
        <v>48.338510848126241</v>
      </c>
      <c r="O69" s="9">
        <v>0.36</v>
      </c>
      <c r="P69" s="8">
        <v>13.497916666666667</v>
      </c>
      <c r="Q69" s="5">
        <f>P69/O69</f>
        <v>37.494212962962962</v>
      </c>
      <c r="R69" s="9">
        <v>2.5</v>
      </c>
      <c r="S69" s="8">
        <v>95</v>
      </c>
      <c r="T69" s="5">
        <f>S69/R69</f>
        <v>38</v>
      </c>
    </row>
    <row r="70" spans="1:20" ht="15" hidden="1" customHeight="1" outlineLevel="1" x14ac:dyDescent="0.25">
      <c r="B70" t="s">
        <v>59</v>
      </c>
      <c r="C70" s="9">
        <v>1.07</v>
      </c>
      <c r="D70" s="8">
        <v>40.493749999999999</v>
      </c>
      <c r="E70" s="5">
        <f>D70/C70</f>
        <v>37.844626168224295</v>
      </c>
      <c r="F70" s="9">
        <v>5.48</v>
      </c>
      <c r="G70" s="8">
        <v>208.16083333333333</v>
      </c>
      <c r="H70" s="5">
        <f>G70/F70</f>
        <v>37.985553527980528</v>
      </c>
      <c r="I70" s="9">
        <v>9.91</v>
      </c>
      <c r="J70" s="8">
        <v>376.58000000000004</v>
      </c>
      <c r="K70" s="5">
        <f>J70/I70</f>
        <v>38.000000000000007</v>
      </c>
      <c r="L70" s="9">
        <v>15.52</v>
      </c>
      <c r="M70" s="8">
        <v>623.53250000000003</v>
      </c>
      <c r="N70" s="5">
        <f>M70/L70</f>
        <v>40.176063144329902</v>
      </c>
      <c r="O70" s="9">
        <v>4.88</v>
      </c>
      <c r="P70" s="8">
        <v>185.57458333333332</v>
      </c>
      <c r="Q70" s="5">
        <f>P70/O70</f>
        <v>38.027578551912569</v>
      </c>
      <c r="R70" s="9">
        <v>6.04</v>
      </c>
      <c r="S70" s="8">
        <v>229.62291666666667</v>
      </c>
      <c r="T70" s="5">
        <f>S70/R70</f>
        <v>38.017039183222956</v>
      </c>
    </row>
    <row r="71" spans="1:20" collapsed="1" x14ac:dyDescent="0.25">
      <c r="A71" s="4" t="s">
        <v>58</v>
      </c>
      <c r="C71" s="9">
        <f>SUM(C72)</f>
        <v>6.77</v>
      </c>
      <c r="D71" s="8">
        <f>SUM(D72)</f>
        <v>187.71208333333337</v>
      </c>
      <c r="E71" s="5">
        <f>D71/C71</f>
        <v>27.727043328409657</v>
      </c>
      <c r="F71" s="9">
        <f>SUM(F72)</f>
        <v>2.57</v>
      </c>
      <c r="G71" s="8">
        <f>SUM(G72)</f>
        <v>71.210416666666674</v>
      </c>
      <c r="H71" s="5">
        <f>G71/F71</f>
        <v>27.708333333333339</v>
      </c>
      <c r="I71" s="9">
        <f>SUM(I72)</f>
        <v>1.55</v>
      </c>
      <c r="J71" s="8">
        <f>SUM(J72)</f>
        <v>43.082500000000003</v>
      </c>
      <c r="K71" s="5">
        <f>J71/I71</f>
        <v>27.795161290322582</v>
      </c>
      <c r="L71" s="9">
        <f>SUM(L72)</f>
        <v>11.54</v>
      </c>
      <c r="M71" s="8">
        <f>SUM(M72)</f>
        <v>319.81750000000005</v>
      </c>
      <c r="N71" s="5">
        <f>M71/L71</f>
        <v>27.713821490467943</v>
      </c>
      <c r="O71" s="9">
        <f>SUM(O72)</f>
        <v>24.06</v>
      </c>
      <c r="P71" s="8">
        <f>SUM(P72)</f>
        <v>666.74166666666667</v>
      </c>
      <c r="Q71" s="5">
        <f>P71/O71</f>
        <v>27.711623718481576</v>
      </c>
      <c r="R71" s="9">
        <f>SUM(R72)</f>
        <v>7.34</v>
      </c>
      <c r="S71" s="8">
        <f>SUM(S72)</f>
        <v>203.26041666666669</v>
      </c>
      <c r="T71" s="5">
        <f>S71/R71</f>
        <v>27.692154859218896</v>
      </c>
    </row>
    <row r="72" spans="1:20" ht="15" hidden="1" customHeight="1" outlineLevel="1" x14ac:dyDescent="0.25">
      <c r="A72" s="12"/>
      <c r="B72" s="12" t="s">
        <v>57</v>
      </c>
      <c r="C72" s="9">
        <v>6.77</v>
      </c>
      <c r="D72" s="8">
        <v>187.71208333333337</v>
      </c>
      <c r="E72" s="5">
        <f>D72/C72</f>
        <v>27.727043328409657</v>
      </c>
      <c r="F72" s="9">
        <v>2.57</v>
      </c>
      <c r="G72" s="8">
        <v>71.210416666666674</v>
      </c>
      <c r="H72" s="5">
        <f>G72/F72</f>
        <v>27.708333333333339</v>
      </c>
      <c r="I72" s="9">
        <v>1.55</v>
      </c>
      <c r="J72" s="8">
        <v>43.082500000000003</v>
      </c>
      <c r="K72" s="5">
        <f>J72/I72</f>
        <v>27.795161290322582</v>
      </c>
      <c r="L72" s="9">
        <v>11.54</v>
      </c>
      <c r="M72" s="8">
        <v>319.81750000000005</v>
      </c>
      <c r="N72" s="5">
        <f>M72/L72</f>
        <v>27.713821490467943</v>
      </c>
      <c r="O72" s="9">
        <v>24.06</v>
      </c>
      <c r="P72" s="8">
        <v>666.74166666666667</v>
      </c>
      <c r="Q72" s="5">
        <f>P72/O72</f>
        <v>27.711623718481576</v>
      </c>
      <c r="R72" s="9">
        <v>7.34</v>
      </c>
      <c r="S72" s="8">
        <v>203.26041666666669</v>
      </c>
      <c r="T72" s="5">
        <f>S72/R72</f>
        <v>27.692154859218896</v>
      </c>
    </row>
    <row r="73" spans="1:20" collapsed="1" x14ac:dyDescent="0.25">
      <c r="A73" s="11" t="s">
        <v>56</v>
      </c>
      <c r="B73" s="12"/>
      <c r="C73" s="9">
        <f>SUM(C74:C75)</f>
        <v>97.08</v>
      </c>
      <c r="D73" s="8">
        <f>SUM(D74:D75)</f>
        <v>3699.1258333333335</v>
      </c>
      <c r="E73" s="5">
        <f>D73/C73</f>
        <v>38.103891979123752</v>
      </c>
      <c r="F73" s="9">
        <f>SUM(F74:F75)</f>
        <v>120.28</v>
      </c>
      <c r="G73" s="8">
        <f>SUM(G74:G75)</f>
        <v>4601.4120833333336</v>
      </c>
      <c r="H73" s="5">
        <f>G73/F73</f>
        <v>38.255837074603704</v>
      </c>
      <c r="I73" s="9">
        <f>SUM(I74:I75)</f>
        <v>192.26999999999998</v>
      </c>
      <c r="J73" s="8">
        <f>SUM(J74:J75)</f>
        <v>7339.7791666666672</v>
      </c>
      <c r="K73" s="5">
        <f>J73/I73</f>
        <v>38.174333836098548</v>
      </c>
      <c r="L73" s="9">
        <f>SUM(L74:L75)</f>
        <v>137</v>
      </c>
      <c r="M73" s="8">
        <f>SUM(M74:M75)</f>
        <v>5223.6541666666662</v>
      </c>
      <c r="N73" s="5">
        <f>M73/L73</f>
        <v>38.12886253041362</v>
      </c>
      <c r="O73" s="9">
        <f>SUM(O74:O75)</f>
        <v>175.25</v>
      </c>
      <c r="P73" s="8">
        <f>SUM(P74:P75)</f>
        <v>6742.8387500000008</v>
      </c>
      <c r="Q73" s="5">
        <f>P73/O73</f>
        <v>38.475542082738947</v>
      </c>
      <c r="R73" s="9">
        <f>SUM(R74:R75)</f>
        <v>262.64999999999998</v>
      </c>
      <c r="S73" s="8">
        <f>SUM(S74:S75)</f>
        <v>10075.533750000001</v>
      </c>
      <c r="T73" s="5">
        <f>S73/R73</f>
        <v>38.361065105653914</v>
      </c>
    </row>
    <row r="74" spans="1:20" ht="15" hidden="1" customHeight="1" outlineLevel="1" x14ac:dyDescent="0.25">
      <c r="A74" s="12"/>
      <c r="B74" s="12" t="s">
        <v>55</v>
      </c>
      <c r="C74" s="9">
        <v>60.62</v>
      </c>
      <c r="D74" s="8">
        <v>2313.7962500000003</v>
      </c>
      <c r="E74" s="5">
        <f>D74/C74</f>
        <v>38.168859287363915</v>
      </c>
      <c r="F74" s="9">
        <v>75.45</v>
      </c>
      <c r="G74" s="8">
        <v>2887.6516666666666</v>
      </c>
      <c r="H74" s="5">
        <f>G74/F74</f>
        <v>38.272387894853104</v>
      </c>
      <c r="I74" s="9">
        <v>97.5</v>
      </c>
      <c r="J74" s="8">
        <v>3738.5508333333337</v>
      </c>
      <c r="K74" s="5">
        <f>J74/I74</f>
        <v>38.344111111111111</v>
      </c>
      <c r="L74" s="9">
        <v>66.87</v>
      </c>
      <c r="M74" s="8">
        <v>2558.5637499999998</v>
      </c>
      <c r="N74" s="5">
        <f>M74/L74</f>
        <v>38.26175788844025</v>
      </c>
      <c r="O74" s="9">
        <v>92.97</v>
      </c>
      <c r="P74" s="8">
        <v>3598.6000000000004</v>
      </c>
      <c r="Q74" s="5">
        <f>P74/O74</f>
        <v>38.707109820372168</v>
      </c>
      <c r="R74" s="9">
        <v>144.94999999999999</v>
      </c>
      <c r="S74" s="8">
        <v>5509.5645833333338</v>
      </c>
      <c r="T74" s="5">
        <f>S74/R74</f>
        <v>38.01010405887088</v>
      </c>
    </row>
    <row r="75" spans="1:20" ht="15" hidden="1" customHeight="1" outlineLevel="1" x14ac:dyDescent="0.25">
      <c r="B75" t="s">
        <v>54</v>
      </c>
      <c r="C75" s="9">
        <v>36.46</v>
      </c>
      <c r="D75" s="8">
        <v>1385.3295833333334</v>
      </c>
      <c r="E75" s="5">
        <f>D75/C75</f>
        <v>37.995874474309744</v>
      </c>
      <c r="F75" s="9">
        <v>44.83</v>
      </c>
      <c r="G75" s="8">
        <v>1713.7604166666667</v>
      </c>
      <c r="H75" s="5">
        <f>G75/F75</f>
        <v>38.227981634322255</v>
      </c>
      <c r="I75" s="9">
        <v>94.77</v>
      </c>
      <c r="J75" s="8">
        <v>3601.2283333333335</v>
      </c>
      <c r="K75" s="5">
        <f>J75/I75</f>
        <v>37.999665857690552</v>
      </c>
      <c r="L75" s="9">
        <v>70.13</v>
      </c>
      <c r="M75" s="8">
        <v>2665.0904166666664</v>
      </c>
      <c r="N75" s="5">
        <f>M75/L75</f>
        <v>38.002144826275014</v>
      </c>
      <c r="O75" s="9">
        <v>82.28</v>
      </c>
      <c r="P75" s="8">
        <v>3144.2387500000004</v>
      </c>
      <c r="Q75" s="5">
        <f>P75/O75</f>
        <v>38.213888551288292</v>
      </c>
      <c r="R75" s="9">
        <v>117.7</v>
      </c>
      <c r="S75" s="8">
        <v>4565.9691666666668</v>
      </c>
      <c r="T75" s="5">
        <f>S75/R75</f>
        <v>38.793280940243555</v>
      </c>
    </row>
    <row r="76" spans="1:20" collapsed="1" x14ac:dyDescent="0.25">
      <c r="A76" s="4" t="s">
        <v>53</v>
      </c>
      <c r="C76" s="9">
        <f>SUM(C77:C78)</f>
        <v>27.08</v>
      </c>
      <c r="D76" s="8">
        <f>SUM(D77:D78)</f>
        <v>1098.0020833333333</v>
      </c>
      <c r="E76" s="5">
        <f>D76/C76</f>
        <v>40.546605736090598</v>
      </c>
      <c r="F76" s="9">
        <f>SUM(F77:F78)</f>
        <v>44.82</v>
      </c>
      <c r="G76" s="8">
        <f>SUM(G77:G78)</f>
        <v>1917.0920833333332</v>
      </c>
      <c r="H76" s="5">
        <f>G76/F76</f>
        <v>42.773138851703109</v>
      </c>
      <c r="I76" s="9">
        <f>SUM(I77:I78)</f>
        <v>34.269999999999996</v>
      </c>
      <c r="J76" s="8">
        <f>SUM(J77:J78)</f>
        <v>1476.4583333333335</v>
      </c>
      <c r="K76" s="5">
        <f>J76/I76</f>
        <v>43.083114483026954</v>
      </c>
      <c r="L76" s="9">
        <f>SUM(L77:L78)</f>
        <v>25.86</v>
      </c>
      <c r="M76" s="8">
        <f>SUM(M77:M78)</f>
        <v>1038.8408333333332</v>
      </c>
      <c r="N76" s="5">
        <f>M76/L76</f>
        <v>40.171725960299042</v>
      </c>
      <c r="O76" s="9">
        <f>SUM(O77:O78)</f>
        <v>57.2</v>
      </c>
      <c r="P76" s="8">
        <f>SUM(P77:P78)</f>
        <v>2429.6408333333334</v>
      </c>
      <c r="Q76" s="5">
        <f>P76/O76</f>
        <v>42.476238344988346</v>
      </c>
      <c r="R76" s="9">
        <f>SUM(R77:R78)</f>
        <v>38.46</v>
      </c>
      <c r="S76" s="8">
        <f>SUM(S77:S78)</f>
        <v>1618.6575</v>
      </c>
      <c r="T76" s="5">
        <f>S76/R76</f>
        <v>42.086778471138842</v>
      </c>
    </row>
    <row r="77" spans="1:20" ht="15" hidden="1" customHeight="1" outlineLevel="1" x14ac:dyDescent="0.25">
      <c r="B77" t="s">
        <v>52</v>
      </c>
      <c r="C77" s="9">
        <v>7.68</v>
      </c>
      <c r="D77" s="8">
        <v>314.24416666666667</v>
      </c>
      <c r="E77" s="5">
        <f>D77/C77</f>
        <v>40.917209201388893</v>
      </c>
      <c r="F77" s="9">
        <v>0.71</v>
      </c>
      <c r="G77" s="8">
        <v>26.995833333333334</v>
      </c>
      <c r="H77" s="5">
        <f>G77/F77</f>
        <v>38.022300469483568</v>
      </c>
      <c r="I77" s="9">
        <v>8.43</v>
      </c>
      <c r="J77" s="8">
        <v>356.02041666666668</v>
      </c>
      <c r="K77" s="5">
        <f>J77/I77</f>
        <v>42.2325523922499</v>
      </c>
      <c r="L77" s="9">
        <v>5.25</v>
      </c>
      <c r="M77" s="8">
        <v>209.69666666666669</v>
      </c>
      <c r="N77" s="5">
        <f>M77/L77</f>
        <v>39.942222222222227</v>
      </c>
      <c r="O77" s="9">
        <v>22.53</v>
      </c>
      <c r="P77" s="8">
        <v>929.15541666666672</v>
      </c>
      <c r="Q77" s="5">
        <f>P77/O77</f>
        <v>41.240808551560882</v>
      </c>
      <c r="R77" s="9">
        <v>18.71</v>
      </c>
      <c r="S77" s="8">
        <v>753.99124999999992</v>
      </c>
      <c r="T77" s="5">
        <f>S77/R77</f>
        <v>40.298837520042753</v>
      </c>
    </row>
    <row r="78" spans="1:20" ht="15" hidden="1" customHeight="1" outlineLevel="1" x14ac:dyDescent="0.25">
      <c r="B78" t="s">
        <v>51</v>
      </c>
      <c r="C78" s="9">
        <v>19.399999999999999</v>
      </c>
      <c r="D78" s="8">
        <v>783.75791666666669</v>
      </c>
      <c r="E78" s="5">
        <f>D78/C78</f>
        <v>40.399892611683853</v>
      </c>
      <c r="F78" s="9">
        <v>44.11</v>
      </c>
      <c r="G78" s="8">
        <v>1890.0962499999998</v>
      </c>
      <c r="H78" s="5">
        <f>G78/F78</f>
        <v>42.849608932214913</v>
      </c>
      <c r="I78" s="9">
        <v>25.84</v>
      </c>
      <c r="J78" s="8">
        <v>1120.4379166666668</v>
      </c>
      <c r="K78" s="5">
        <f>J78/I78</f>
        <v>43.360600490196084</v>
      </c>
      <c r="L78" s="9">
        <v>20.61</v>
      </c>
      <c r="M78" s="8">
        <v>829.14416666666659</v>
      </c>
      <c r="N78" s="5">
        <f>M78/L78</f>
        <v>40.230187611191973</v>
      </c>
      <c r="O78" s="9">
        <v>34.67</v>
      </c>
      <c r="P78" s="8">
        <v>1500.4854166666667</v>
      </c>
      <c r="Q78" s="5">
        <f>P78/O78</f>
        <v>43.279071723872704</v>
      </c>
      <c r="R78" s="9">
        <v>19.75</v>
      </c>
      <c r="S78" s="8">
        <v>864.6662500000001</v>
      </c>
      <c r="T78" s="5">
        <f>S78/R78</f>
        <v>43.780569620253168</v>
      </c>
    </row>
    <row r="79" spans="1:20" collapsed="1" x14ac:dyDescent="0.25">
      <c r="A79" s="4" t="s">
        <v>50</v>
      </c>
      <c r="C79" s="9">
        <f>SUM(C80:C83)</f>
        <v>49.589999999999996</v>
      </c>
      <c r="D79" s="8">
        <f>SUM(D80:D83)</f>
        <v>1271.3850000000002</v>
      </c>
      <c r="E79" s="5">
        <f>D79/C79</f>
        <v>25.637931034482765</v>
      </c>
      <c r="F79" s="9">
        <f>SUM(F80:F83)</f>
        <v>24.31</v>
      </c>
      <c r="G79" s="8">
        <f>SUM(G80:G83)</f>
        <v>594.35166666666669</v>
      </c>
      <c r="H79" s="5">
        <f>G79/F79</f>
        <v>24.448855066502126</v>
      </c>
      <c r="I79" s="9">
        <f>SUM(I80:I83)</f>
        <v>50.04</v>
      </c>
      <c r="J79" s="8">
        <f>SUM(J80:J83)</f>
        <v>1304.6983333333333</v>
      </c>
      <c r="K79" s="5">
        <f>J79/I79</f>
        <v>26.073108180122567</v>
      </c>
      <c r="L79" s="9">
        <f>SUM(L80:L83)</f>
        <v>60.260000000000005</v>
      </c>
      <c r="M79" s="8">
        <f>SUM(M80:M83)</f>
        <v>1565.5445833333333</v>
      </c>
      <c r="N79" s="5">
        <f>M79/L79</f>
        <v>25.979830456908946</v>
      </c>
      <c r="O79" s="9">
        <f>SUM(O80:O83)</f>
        <v>37.480000000000004</v>
      </c>
      <c r="P79" s="8">
        <f>SUM(P80:P83)</f>
        <v>922.51333333333332</v>
      </c>
      <c r="Q79" s="5">
        <f>P79/O79</f>
        <v>24.613482746353608</v>
      </c>
      <c r="R79" s="9">
        <f>SUM(R80:R83)</f>
        <v>52.61</v>
      </c>
      <c r="S79" s="8">
        <f>SUM(S80:S83)</f>
        <v>1306.60625</v>
      </c>
      <c r="T79" s="5">
        <f>S79/R79</f>
        <v>24.835701387568903</v>
      </c>
    </row>
    <row r="80" spans="1:20" ht="15" hidden="1" customHeight="1" outlineLevel="1" x14ac:dyDescent="0.25">
      <c r="B80" t="s">
        <v>43</v>
      </c>
      <c r="C80" s="9">
        <v>3.07</v>
      </c>
      <c r="D80" s="8">
        <v>73.173750000000013</v>
      </c>
      <c r="E80" s="5">
        <f>D80/C80</f>
        <v>23.835097719869712</v>
      </c>
      <c r="F80" s="9">
        <v>1.69</v>
      </c>
      <c r="G80" s="8">
        <v>38.783750000000005</v>
      </c>
      <c r="H80" s="5">
        <f>G80/F80</f>
        <v>22.948964497041423</v>
      </c>
      <c r="I80" s="9">
        <v>0.78</v>
      </c>
      <c r="J80" s="8">
        <v>22.807916666666667</v>
      </c>
      <c r="K80" s="5">
        <f>J80/I80</f>
        <v>29.240918803418804</v>
      </c>
      <c r="L80" s="9">
        <v>1.59</v>
      </c>
      <c r="M80" s="8">
        <v>36.57500000000001</v>
      </c>
      <c r="N80" s="5">
        <f>M80/L80</f>
        <v>23.003144654088054</v>
      </c>
      <c r="O80" s="9">
        <v>2.83</v>
      </c>
      <c r="P80" s="8">
        <v>65.043333333333337</v>
      </c>
      <c r="Q80" s="5">
        <f>P80/O80</f>
        <v>22.983510011778563</v>
      </c>
      <c r="R80" s="9">
        <v>8.32</v>
      </c>
      <c r="S80" s="8">
        <v>190.91833333333332</v>
      </c>
      <c r="T80" s="5">
        <f>S80/R80</f>
        <v>22.946915064102562</v>
      </c>
    </row>
    <row r="81" spans="1:20" ht="15" hidden="1" customHeight="1" outlineLevel="1" x14ac:dyDescent="0.25">
      <c r="B81" t="s">
        <v>49</v>
      </c>
      <c r="C81" s="9">
        <v>11.67</v>
      </c>
      <c r="D81" s="8">
        <v>300.98374999999999</v>
      </c>
      <c r="E81" s="5">
        <f>D81/C81</f>
        <v>25.791238217652097</v>
      </c>
      <c r="F81" s="9">
        <v>6.58</v>
      </c>
      <c r="G81" s="8">
        <v>150.98666666666668</v>
      </c>
      <c r="H81" s="5">
        <f>G81/F81</f>
        <v>22.946301925025331</v>
      </c>
      <c r="I81" s="9">
        <v>26.56</v>
      </c>
      <c r="J81" s="8">
        <v>679.77249999999992</v>
      </c>
      <c r="K81" s="5">
        <f>J81/I81</f>
        <v>25.593844126506024</v>
      </c>
      <c r="L81" s="9">
        <v>15.63</v>
      </c>
      <c r="M81" s="8">
        <v>412.77499999999998</v>
      </c>
      <c r="N81" s="5">
        <f>M81/L81</f>
        <v>26.409149072296863</v>
      </c>
      <c r="O81" s="9">
        <v>12.14</v>
      </c>
      <c r="P81" s="8">
        <v>283.63833333333332</v>
      </c>
      <c r="Q81" s="5">
        <f>P81/O81</f>
        <v>23.363948380010982</v>
      </c>
      <c r="R81" s="9">
        <v>3.46</v>
      </c>
      <c r="S81" s="8">
        <v>81.668333333333337</v>
      </c>
      <c r="T81" s="5">
        <f>S81/R81</f>
        <v>23.603564547206165</v>
      </c>
    </row>
    <row r="82" spans="1:20" ht="15" hidden="1" customHeight="1" outlineLevel="1" x14ac:dyDescent="0.25">
      <c r="B82" t="s">
        <v>41</v>
      </c>
      <c r="C82" s="9">
        <v>0.12</v>
      </c>
      <c r="D82" s="8">
        <v>3.4674999999999998</v>
      </c>
      <c r="E82" s="5">
        <f>D82/C82</f>
        <v>28.895833333333332</v>
      </c>
      <c r="F82" s="9">
        <v>0.54</v>
      </c>
      <c r="G82" s="8">
        <v>13.482083333333335</v>
      </c>
      <c r="H82" s="5">
        <f>G82/F82</f>
        <v>24.966820987654323</v>
      </c>
      <c r="I82" s="9"/>
      <c r="J82" s="8">
        <v>0</v>
      </c>
      <c r="K82" s="5" t="e">
        <f>J82/I82</f>
        <v>#DIV/0!</v>
      </c>
      <c r="L82" s="9"/>
      <c r="M82" s="8">
        <v>0</v>
      </c>
      <c r="N82" s="5" t="e">
        <f>M82/L82</f>
        <v>#DIV/0!</v>
      </c>
      <c r="O82" s="9"/>
      <c r="P82" s="8">
        <v>0</v>
      </c>
      <c r="Q82" s="5" t="e">
        <f>P82/O82</f>
        <v>#DIV/0!</v>
      </c>
      <c r="R82" s="9">
        <v>0.12</v>
      </c>
      <c r="S82" s="8">
        <v>3.4674999999999998</v>
      </c>
      <c r="T82" s="5">
        <f>S82/R82</f>
        <v>28.895833333333332</v>
      </c>
    </row>
    <row r="83" spans="1:20" ht="15" hidden="1" customHeight="1" outlineLevel="1" x14ac:dyDescent="0.25">
      <c r="B83" t="s">
        <v>40</v>
      </c>
      <c r="C83" s="9">
        <v>34.729999999999997</v>
      </c>
      <c r="D83" s="8">
        <v>893.7600000000001</v>
      </c>
      <c r="E83" s="5">
        <f>D83/C83</f>
        <v>25.734523466743454</v>
      </c>
      <c r="F83" s="9">
        <v>15.5</v>
      </c>
      <c r="G83" s="8">
        <v>391.09916666666669</v>
      </c>
      <c r="H83" s="5">
        <f>G83/F83</f>
        <v>25.232204301075271</v>
      </c>
      <c r="I83" s="9">
        <v>22.7</v>
      </c>
      <c r="J83" s="8">
        <v>602.1179166666667</v>
      </c>
      <c r="K83" s="5">
        <f>J83/I83</f>
        <v>26.525018355359766</v>
      </c>
      <c r="L83" s="9">
        <v>43.04</v>
      </c>
      <c r="M83" s="8">
        <v>1116.1945833333334</v>
      </c>
      <c r="N83" s="5">
        <f>M83/L83</f>
        <v>25.933889017967783</v>
      </c>
      <c r="O83" s="9">
        <v>22.51</v>
      </c>
      <c r="P83" s="8">
        <v>573.83166666666671</v>
      </c>
      <c r="Q83" s="5">
        <f>P83/O83</f>
        <v>25.492299718643565</v>
      </c>
      <c r="R83" s="9">
        <v>40.71</v>
      </c>
      <c r="S83" s="8">
        <v>1030.5520833333335</v>
      </c>
      <c r="T83" s="5">
        <f>S83/R83</f>
        <v>25.314470236633099</v>
      </c>
    </row>
    <row r="84" spans="1:20" collapsed="1" x14ac:dyDescent="0.25">
      <c r="A84" s="4" t="s">
        <v>48</v>
      </c>
      <c r="C84" s="9">
        <f>SUM(C85:C87)</f>
        <v>20.759999999999998</v>
      </c>
      <c r="D84" s="8">
        <f>SUM(D85:D87)</f>
        <v>426.59750000000003</v>
      </c>
      <c r="E84" s="5">
        <f>D84/C84</f>
        <v>20.54901252408478</v>
      </c>
      <c r="F84" s="9">
        <f>SUM(F85:F87)</f>
        <v>30.78</v>
      </c>
      <c r="G84" s="8">
        <f>SUM(G85:G87)</f>
        <v>649.35666666666668</v>
      </c>
      <c r="H84" s="5">
        <f>G84/F84</f>
        <v>21.096707818930042</v>
      </c>
      <c r="I84" s="9">
        <f>SUM(I85:I87)</f>
        <v>54.03</v>
      </c>
      <c r="J84" s="8">
        <f>SUM(J85:J87)</f>
        <v>1112.5450000000001</v>
      </c>
      <c r="K84" s="5">
        <f>J84/I84</f>
        <v>20.591245604293913</v>
      </c>
      <c r="L84" s="9">
        <f>SUM(L85:L87)</f>
        <v>31.17</v>
      </c>
      <c r="M84" s="8">
        <f>SUM(M85:M87)</f>
        <v>596.90875000000005</v>
      </c>
      <c r="N84" s="5">
        <f>M84/L84</f>
        <v>19.150104266923325</v>
      </c>
      <c r="O84" s="9">
        <f>SUM(O85:O87)</f>
        <v>39.1</v>
      </c>
      <c r="P84" s="8">
        <f>SUM(P85:P87)</f>
        <v>767.33083333333343</v>
      </c>
      <c r="Q84" s="5">
        <f>P84/O84</f>
        <v>19.624829497016201</v>
      </c>
      <c r="R84" s="9">
        <f>SUM(R87)</f>
        <v>38.729999999999997</v>
      </c>
      <c r="S84" s="8">
        <f>SUM(S87)</f>
        <v>735.90958333333344</v>
      </c>
      <c r="T84" s="5">
        <f>S84/R84</f>
        <v>19.001022032877188</v>
      </c>
    </row>
    <row r="85" spans="1:20" ht="15" hidden="1" customHeight="1" outlineLevel="1" x14ac:dyDescent="0.25">
      <c r="A85" s="4"/>
      <c r="B85" t="s">
        <v>47</v>
      </c>
      <c r="C85" s="9">
        <v>3.65</v>
      </c>
      <c r="D85" s="8">
        <v>70.117916666666673</v>
      </c>
      <c r="E85" s="5">
        <f>D85/C85</f>
        <v>19.210388127853882</v>
      </c>
      <c r="F85" s="9">
        <v>2.41</v>
      </c>
      <c r="G85" s="8">
        <v>45.877083333333339</v>
      </c>
      <c r="H85" s="5">
        <f>G85/F85</f>
        <v>19.036134163208853</v>
      </c>
      <c r="I85" s="9">
        <v>4.84</v>
      </c>
      <c r="J85" s="8">
        <v>113.22416666666669</v>
      </c>
      <c r="K85" s="5">
        <f>J85/I85</f>
        <v>23.393422865013779</v>
      </c>
      <c r="L85" s="9">
        <v>9.69</v>
      </c>
      <c r="M85" s="8">
        <v>184.19708333333332</v>
      </c>
      <c r="N85" s="5">
        <f>M85/L85</f>
        <v>19.008986928104576</v>
      </c>
      <c r="O85" s="9">
        <v>8.3800000000000008</v>
      </c>
      <c r="P85" s="8">
        <v>170.01833333333335</v>
      </c>
      <c r="Q85" s="5">
        <f>P85/O85</f>
        <v>20.288583929992043</v>
      </c>
      <c r="R85" s="9">
        <v>3.51</v>
      </c>
      <c r="S85" s="8">
        <v>68.970000000000013</v>
      </c>
      <c r="T85" s="5">
        <f>S85/R85</f>
        <v>19.649572649572654</v>
      </c>
    </row>
    <row r="86" spans="1:20" ht="15" hidden="1" customHeight="1" outlineLevel="1" x14ac:dyDescent="0.25">
      <c r="A86" s="4"/>
      <c r="B86" t="s">
        <v>46</v>
      </c>
      <c r="C86" s="9">
        <v>0.12</v>
      </c>
      <c r="D86" s="8">
        <v>3.0004166666666672</v>
      </c>
      <c r="E86" s="5">
        <f>D86/C86</f>
        <v>25.003472222222229</v>
      </c>
      <c r="F86" s="9">
        <v>8.3699999999999992</v>
      </c>
      <c r="G86" s="8">
        <v>180.72958333333335</v>
      </c>
      <c r="H86" s="5">
        <f>G86/F86</f>
        <v>21.592542811628839</v>
      </c>
      <c r="I86" s="9">
        <v>15.15</v>
      </c>
      <c r="J86" s="8">
        <v>346.08500000000004</v>
      </c>
      <c r="K86" s="5">
        <f>J86/I86</f>
        <v>22.843894389438947</v>
      </c>
      <c r="L86" s="9">
        <v>1.5</v>
      </c>
      <c r="M86" s="8">
        <v>33.052083333333336</v>
      </c>
      <c r="N86" s="5">
        <f>M86/L86</f>
        <v>22.034722222222225</v>
      </c>
      <c r="O86" s="9">
        <v>6.28</v>
      </c>
      <c r="P86" s="8">
        <v>119.33583333333334</v>
      </c>
      <c r="Q86" s="5">
        <f>P86/O86</f>
        <v>19.002521231422506</v>
      </c>
      <c r="R86" s="9">
        <v>6.32</v>
      </c>
      <c r="S86" s="8">
        <v>144.75624999999999</v>
      </c>
      <c r="T86" s="5">
        <f>S86/R86</f>
        <v>22.90446993670886</v>
      </c>
    </row>
    <row r="87" spans="1:20" ht="15" hidden="1" customHeight="1" outlineLevel="1" x14ac:dyDescent="0.25">
      <c r="B87" t="s">
        <v>45</v>
      </c>
      <c r="C87" s="9">
        <v>16.989999999999998</v>
      </c>
      <c r="D87" s="8">
        <v>353.47916666666669</v>
      </c>
      <c r="E87" s="5">
        <f>D87/C87</f>
        <v>20.805130468903279</v>
      </c>
      <c r="F87" s="9">
        <v>20</v>
      </c>
      <c r="G87" s="8">
        <v>422.75</v>
      </c>
      <c r="H87" s="5">
        <f>G87/F87</f>
        <v>21.137499999999999</v>
      </c>
      <c r="I87" s="9">
        <v>34.04</v>
      </c>
      <c r="J87" s="8">
        <v>653.23583333333329</v>
      </c>
      <c r="K87" s="5">
        <f>J87/I87</f>
        <v>19.190241872307087</v>
      </c>
      <c r="L87" s="9">
        <v>19.98</v>
      </c>
      <c r="M87" s="8">
        <v>379.65958333333333</v>
      </c>
      <c r="N87" s="5">
        <f>M87/L87</f>
        <v>19.00198114781448</v>
      </c>
      <c r="O87" s="9">
        <v>24.44</v>
      </c>
      <c r="P87" s="8">
        <v>477.97666666666669</v>
      </c>
      <c r="Q87" s="5">
        <f>P87/O87</f>
        <v>19.557146753955266</v>
      </c>
      <c r="R87" s="9">
        <v>38.729999999999997</v>
      </c>
      <c r="S87" s="8">
        <v>735.90958333333344</v>
      </c>
      <c r="T87" s="5">
        <f>S87/R87</f>
        <v>19.001022032877188</v>
      </c>
    </row>
    <row r="88" spans="1:20" collapsed="1" x14ac:dyDescent="0.25">
      <c r="A88" s="11" t="s">
        <v>44</v>
      </c>
      <c r="C88" s="9">
        <f>SUM(C89:C92)</f>
        <v>27.02</v>
      </c>
      <c r="D88" s="8">
        <f>SUM(D89:D92)</f>
        <v>931.49875000000009</v>
      </c>
      <c r="E88" s="5">
        <f>D88/C88</f>
        <v>34.474417098445599</v>
      </c>
      <c r="F88" s="9">
        <f>SUM(F89:F92)</f>
        <v>7.25</v>
      </c>
      <c r="G88" s="8">
        <f>SUM(G89:G92)</f>
        <v>219.07000000000005</v>
      </c>
      <c r="H88" s="5">
        <f>G88/F88</f>
        <v>30.216551724137936</v>
      </c>
      <c r="I88" s="9">
        <f>SUM(I89:I92)</f>
        <v>12.129999999999999</v>
      </c>
      <c r="J88" s="8">
        <f>SUM(J89:J92)</f>
        <v>357.80166666666673</v>
      </c>
      <c r="K88" s="5">
        <f>J88/I88</f>
        <v>29.497251992305586</v>
      </c>
      <c r="L88" s="9">
        <f>SUM(L89:L92)</f>
        <v>20.259999999999998</v>
      </c>
      <c r="M88" s="8">
        <f>SUM(M89:M92)</f>
        <v>619.73250000000007</v>
      </c>
      <c r="N88" s="5">
        <f>M88/L88</f>
        <v>30.588968410661408</v>
      </c>
      <c r="O88" s="9">
        <f>SUM(O89:O92)</f>
        <v>25.07</v>
      </c>
      <c r="P88" s="8">
        <f>SUM(P89:P92)</f>
        <v>797.74666666666656</v>
      </c>
      <c r="Q88" s="5">
        <f>P88/O88</f>
        <v>31.820768514825151</v>
      </c>
      <c r="R88" s="9">
        <f>SUM(R89:R92)</f>
        <v>24.17</v>
      </c>
      <c r="S88" s="8">
        <f>SUM(S89:S92)</f>
        <v>746.24874999999997</v>
      </c>
      <c r="T88" s="5">
        <f>S88/R88</f>
        <v>30.874999999999996</v>
      </c>
    </row>
    <row r="89" spans="1:20" ht="15" hidden="1" customHeight="1" outlineLevel="1" x14ac:dyDescent="0.25">
      <c r="B89" t="s">
        <v>43</v>
      </c>
      <c r="C89" s="9"/>
      <c r="D89" s="8"/>
      <c r="E89" s="5" t="e">
        <f>D89/C89</f>
        <v>#DIV/0!</v>
      </c>
      <c r="F89" s="9"/>
      <c r="G89" s="8">
        <v>0</v>
      </c>
      <c r="H89" s="5" t="e">
        <f>G89/F89</f>
        <v>#DIV/0!</v>
      </c>
      <c r="I89" s="9">
        <v>4.96</v>
      </c>
      <c r="J89" s="8">
        <v>145.38166666666666</v>
      </c>
      <c r="K89" s="5">
        <f>J89/I89</f>
        <v>29.310819892473116</v>
      </c>
      <c r="L89" s="9">
        <v>0.71</v>
      </c>
      <c r="M89" s="8">
        <v>19.672916666666669</v>
      </c>
      <c r="N89" s="5">
        <f>M89/L89</f>
        <v>27.708333333333339</v>
      </c>
      <c r="O89" s="9">
        <v>6.34</v>
      </c>
      <c r="P89" s="8">
        <v>215.23041666666666</v>
      </c>
      <c r="Q89" s="5">
        <f>P89/O89</f>
        <v>33.948015247108309</v>
      </c>
      <c r="R89" s="9">
        <v>5.71</v>
      </c>
      <c r="S89" s="8">
        <v>171.53041666666667</v>
      </c>
      <c r="T89" s="5">
        <f>S89/R89</f>
        <v>30.040353181552831</v>
      </c>
    </row>
    <row r="90" spans="1:20" ht="15" hidden="1" customHeight="1" outlineLevel="1" x14ac:dyDescent="0.25">
      <c r="B90" t="s">
        <v>42</v>
      </c>
      <c r="C90" s="9">
        <v>13.74</v>
      </c>
      <c r="D90" s="8">
        <v>477.69166666666672</v>
      </c>
      <c r="E90" s="5">
        <f>D90/C90</f>
        <v>34.766496846191174</v>
      </c>
      <c r="F90" s="9">
        <v>5.98</v>
      </c>
      <c r="G90" s="8">
        <v>171.06333333333336</v>
      </c>
      <c r="H90" s="5">
        <f>G90/F90</f>
        <v>28.605908584169455</v>
      </c>
      <c r="I90" s="9">
        <v>3.19</v>
      </c>
      <c r="J90" s="8">
        <v>88.373750000000001</v>
      </c>
      <c r="K90" s="5">
        <f>J90/I90</f>
        <v>27.703369905956112</v>
      </c>
      <c r="L90" s="9">
        <v>12.97</v>
      </c>
      <c r="M90" s="8">
        <v>402.83958333333334</v>
      </c>
      <c r="N90" s="5">
        <f>M90/L90</f>
        <v>31.059335646363401</v>
      </c>
      <c r="O90" s="9"/>
      <c r="P90" s="8">
        <v>0</v>
      </c>
      <c r="Q90" s="5" t="e">
        <f>P90/O90</f>
        <v>#DIV/0!</v>
      </c>
      <c r="R90" s="9">
        <v>8.83</v>
      </c>
      <c r="S90" s="8">
        <v>268.54124999999999</v>
      </c>
      <c r="T90" s="5">
        <f>S90/R90</f>
        <v>30.412372593431481</v>
      </c>
    </row>
    <row r="91" spans="1:20" ht="15" hidden="1" customHeight="1" outlineLevel="1" x14ac:dyDescent="0.25">
      <c r="B91" t="s">
        <v>41</v>
      </c>
      <c r="C91" s="9"/>
      <c r="D91" s="8"/>
      <c r="E91" s="5"/>
      <c r="F91" s="9"/>
      <c r="G91" s="8"/>
      <c r="H91" s="5"/>
      <c r="I91" s="9">
        <v>2.8</v>
      </c>
      <c r="J91" s="8">
        <v>82.048333333333346</v>
      </c>
      <c r="K91" s="5">
        <f>J91/I91</f>
        <v>29.302976190476198</v>
      </c>
      <c r="L91" s="9"/>
      <c r="M91" s="8">
        <v>0</v>
      </c>
      <c r="N91" s="5" t="e">
        <f>M91/L91</f>
        <v>#DIV/0!</v>
      </c>
      <c r="O91" s="9"/>
      <c r="P91" s="8">
        <v>0</v>
      </c>
      <c r="Q91" s="5" t="e">
        <f>P91/O91</f>
        <v>#DIV/0!</v>
      </c>
      <c r="R91" s="9">
        <v>0.74</v>
      </c>
      <c r="S91" s="8">
        <v>20.614999999999998</v>
      </c>
      <c r="T91" s="5">
        <f>S91/R91</f>
        <v>27.858108108108105</v>
      </c>
    </row>
    <row r="92" spans="1:20" ht="15" hidden="1" customHeight="1" outlineLevel="1" x14ac:dyDescent="0.25">
      <c r="B92" t="s">
        <v>40</v>
      </c>
      <c r="C92" s="9">
        <v>13.28</v>
      </c>
      <c r="D92" s="8">
        <v>453.80708333333337</v>
      </c>
      <c r="E92" s="5">
        <f>D92/C92</f>
        <v>34.172220130522092</v>
      </c>
      <c r="F92" s="9">
        <v>1.27</v>
      </c>
      <c r="G92" s="8">
        <v>48.006666666666675</v>
      </c>
      <c r="H92" s="5">
        <f>G92/F92</f>
        <v>37.800524934383205</v>
      </c>
      <c r="I92" s="9">
        <v>1.18</v>
      </c>
      <c r="J92" s="8">
        <v>41.997916666666669</v>
      </c>
      <c r="K92" s="5">
        <f>J92/I92</f>
        <v>35.591454802259889</v>
      </c>
      <c r="L92" s="9">
        <v>6.58</v>
      </c>
      <c r="M92" s="8">
        <v>197.22000000000003</v>
      </c>
      <c r="N92" s="5">
        <f>M92/L92</f>
        <v>29.972644376899702</v>
      </c>
      <c r="O92" s="9">
        <v>18.73</v>
      </c>
      <c r="P92" s="8">
        <v>582.5162499999999</v>
      </c>
      <c r="Q92" s="5">
        <f>P92/O92</f>
        <v>31.100707421249325</v>
      </c>
      <c r="R92" s="9">
        <v>8.89</v>
      </c>
      <c r="S92" s="8">
        <v>285.56208333333331</v>
      </c>
      <c r="T92" s="5">
        <f>S92/R92</f>
        <v>32.121719160104981</v>
      </c>
    </row>
    <row r="93" spans="1:20" collapsed="1" x14ac:dyDescent="0.25">
      <c r="A93" s="4" t="s">
        <v>39</v>
      </c>
      <c r="C93" s="9">
        <f>SUM(C94:C99)</f>
        <v>2.6799999999999997</v>
      </c>
      <c r="D93" s="8">
        <f>SUM(D94:D99)</f>
        <v>76.039583333333326</v>
      </c>
      <c r="E93" s="5">
        <f>D93/C93</f>
        <v>28.372978855721392</v>
      </c>
      <c r="F93" s="9">
        <f>SUM(F94:F99)</f>
        <v>6.51</v>
      </c>
      <c r="G93" s="8">
        <f>SUM(G94:G99)</f>
        <v>168.50625000000002</v>
      </c>
      <c r="H93" s="5">
        <f>G93/F93</f>
        <v>25.884216589861754</v>
      </c>
      <c r="I93" s="9">
        <f>SUM(I94:I99)</f>
        <v>19.07</v>
      </c>
      <c r="J93" s="8">
        <f>SUM(J94:J99)</f>
        <v>470.58250000000004</v>
      </c>
      <c r="K93" s="5">
        <f>J93/I93</f>
        <v>24.676586261143157</v>
      </c>
      <c r="L93" s="9">
        <f>SUM(L94:L99)</f>
        <v>23.660000000000004</v>
      </c>
      <c r="M93" s="8">
        <f>SUM(M94:M99)</f>
        <v>490.0575</v>
      </c>
      <c r="N93" s="5">
        <f>M93/L93</f>
        <v>20.712489433643277</v>
      </c>
      <c r="O93" s="9">
        <f>SUM(O94:O99)</f>
        <v>11.370000000000001</v>
      </c>
      <c r="P93" s="8">
        <f>SUM(P94:P99)</f>
        <v>294.00125000000003</v>
      </c>
      <c r="Q93" s="5">
        <f>P93/O93</f>
        <v>25.857629727352684</v>
      </c>
      <c r="R93" s="9">
        <f>SUM(R99)</f>
        <v>11.77</v>
      </c>
      <c r="S93" s="8">
        <f>SUM(S99)</f>
        <v>230.91333333333336</v>
      </c>
      <c r="T93" s="5">
        <f>S93/R93</f>
        <v>19.618804871141322</v>
      </c>
    </row>
    <row r="94" spans="1:20" ht="15" hidden="1" customHeight="1" outlineLevel="1" x14ac:dyDescent="0.25">
      <c r="A94" s="4"/>
      <c r="B94" t="s">
        <v>0</v>
      </c>
      <c r="C94" s="9">
        <v>2.0699999999999998</v>
      </c>
      <c r="D94" s="8">
        <v>60.586250000000007</v>
      </c>
      <c r="E94" s="5">
        <f>D94/C94</f>
        <v>29.26871980676329</v>
      </c>
      <c r="F94" s="9">
        <v>0.9</v>
      </c>
      <c r="G94" s="8">
        <v>26.481250000000003</v>
      </c>
      <c r="H94" s="5">
        <f>G94/F94</f>
        <v>29.423611111111114</v>
      </c>
      <c r="I94" s="9">
        <v>10.25</v>
      </c>
      <c r="J94" s="8">
        <v>300.21583333333336</v>
      </c>
      <c r="K94" s="5">
        <f>J94/I94</f>
        <v>29.289349593495938</v>
      </c>
      <c r="L94" s="9">
        <v>3.31</v>
      </c>
      <c r="M94" s="8">
        <v>97.026666666666671</v>
      </c>
      <c r="N94" s="5">
        <f>M94/L94</f>
        <v>29.313192346424977</v>
      </c>
      <c r="O94" s="9">
        <v>3.13</v>
      </c>
      <c r="P94" s="8">
        <v>91.809583333333336</v>
      </c>
      <c r="Q94" s="5">
        <f>P94/O94</f>
        <v>29.332135250266244</v>
      </c>
      <c r="R94" s="9">
        <v>2.35</v>
      </c>
      <c r="S94" s="8">
        <v>68.946250000000006</v>
      </c>
      <c r="T94" s="5">
        <f>S94/R94</f>
        <v>29.338829787234044</v>
      </c>
    </row>
    <row r="95" spans="1:20" ht="15" hidden="1" customHeight="1" outlineLevel="1" x14ac:dyDescent="0.25">
      <c r="A95" s="4"/>
      <c r="B95" t="s">
        <v>38</v>
      </c>
      <c r="C95" s="9">
        <v>0.19</v>
      </c>
      <c r="D95" s="8">
        <v>4.8291666666666666</v>
      </c>
      <c r="E95" s="5">
        <f>D95/C95</f>
        <v>25.416666666666664</v>
      </c>
      <c r="F95" s="9"/>
      <c r="G95" s="8">
        <v>0</v>
      </c>
      <c r="H95" s="5" t="e">
        <f>G95/F95</f>
        <v>#DIV/0!</v>
      </c>
      <c r="I95" s="9">
        <v>4.3899999999999997</v>
      </c>
      <c r="J95" s="8">
        <v>83.42583333333333</v>
      </c>
      <c r="K95" s="5">
        <f>J95/I95</f>
        <v>19.003606681852695</v>
      </c>
      <c r="L95" s="9">
        <v>4.25</v>
      </c>
      <c r="M95" s="8">
        <v>80.797500000000014</v>
      </c>
      <c r="N95" s="5">
        <f>M95/L95</f>
        <v>19.011176470588239</v>
      </c>
      <c r="O95" s="9"/>
      <c r="P95" s="8">
        <v>0</v>
      </c>
      <c r="Q95" s="5" t="e">
        <f>P95/O95</f>
        <v>#DIV/0!</v>
      </c>
      <c r="R95" s="9"/>
      <c r="S95" s="8">
        <v>0</v>
      </c>
      <c r="T95" s="5" t="e">
        <f>S95/R95</f>
        <v>#DIV/0!</v>
      </c>
    </row>
    <row r="96" spans="1:20" ht="15" hidden="1" customHeight="1" outlineLevel="1" x14ac:dyDescent="0.25">
      <c r="A96" s="4"/>
      <c r="B96" t="s">
        <v>37</v>
      </c>
      <c r="C96" s="9"/>
      <c r="D96" s="8"/>
      <c r="E96" s="5"/>
      <c r="F96" s="9"/>
      <c r="G96" s="8"/>
      <c r="H96" s="5"/>
      <c r="I96" s="9">
        <v>1.5</v>
      </c>
      <c r="J96" s="8">
        <v>28.5</v>
      </c>
      <c r="K96" s="5">
        <f>J96/I96</f>
        <v>19</v>
      </c>
      <c r="L96" s="9">
        <v>0.24</v>
      </c>
      <c r="M96" s="8">
        <v>6.0008333333333344</v>
      </c>
      <c r="N96" s="5">
        <f>M96/L96</f>
        <v>25.003472222222229</v>
      </c>
      <c r="O96" s="9"/>
      <c r="P96" s="8">
        <v>0</v>
      </c>
      <c r="Q96" s="5" t="e">
        <f>P96/O96</f>
        <v>#DIV/0!</v>
      </c>
      <c r="R96" s="9"/>
      <c r="S96" s="8">
        <v>0</v>
      </c>
      <c r="T96" s="5" t="e">
        <f>S96/R96</f>
        <v>#DIV/0!</v>
      </c>
    </row>
    <row r="97" spans="1:20" ht="15" hidden="1" customHeight="1" outlineLevel="1" x14ac:dyDescent="0.25">
      <c r="A97" s="4"/>
      <c r="B97" t="s">
        <v>36</v>
      </c>
      <c r="C97" s="9">
        <v>7.0000000000000007E-2</v>
      </c>
      <c r="D97" s="8">
        <v>1.6625000000000001</v>
      </c>
      <c r="E97" s="5">
        <f>D97/C97</f>
        <v>23.75</v>
      </c>
      <c r="F97" s="9">
        <v>4.17</v>
      </c>
      <c r="G97" s="8">
        <v>105.63208333333334</v>
      </c>
      <c r="H97" s="5">
        <f>G97/F97</f>
        <v>25.331434852118306</v>
      </c>
      <c r="I97" s="9"/>
      <c r="J97" s="8">
        <v>0</v>
      </c>
      <c r="K97" s="5" t="e">
        <f>J97/I97</f>
        <v>#DIV/0!</v>
      </c>
      <c r="L97" s="9">
        <v>11.3</v>
      </c>
      <c r="M97" s="8">
        <v>214.66041666666666</v>
      </c>
      <c r="N97" s="5">
        <f>M97/L97</f>
        <v>18.996497050147489</v>
      </c>
      <c r="O97" s="9">
        <v>8.24</v>
      </c>
      <c r="P97" s="8">
        <v>202.19166666666666</v>
      </c>
      <c r="Q97" s="5">
        <f>P97/O97</f>
        <v>24.537823624595468</v>
      </c>
      <c r="R97" s="9">
        <v>6.78</v>
      </c>
      <c r="S97" s="8">
        <v>142.08041666666668</v>
      </c>
      <c r="T97" s="5">
        <f>S97/R97</f>
        <v>20.955813667649952</v>
      </c>
    </row>
    <row r="98" spans="1:20" ht="15" hidden="1" customHeight="1" outlineLevel="1" x14ac:dyDescent="0.25">
      <c r="A98" s="4"/>
      <c r="B98" t="s">
        <v>35</v>
      </c>
      <c r="C98" s="9"/>
      <c r="D98" s="8">
        <v>0</v>
      </c>
      <c r="E98" s="5" t="e">
        <f>D98/C98</f>
        <v>#DIV/0!</v>
      </c>
      <c r="F98" s="9">
        <v>1.44</v>
      </c>
      <c r="G98" s="8">
        <v>36.392916666666672</v>
      </c>
      <c r="H98" s="5">
        <f>G98/F98</f>
        <v>25.272858796296301</v>
      </c>
      <c r="I98" s="9">
        <v>2.48</v>
      </c>
      <c r="J98" s="8">
        <v>47.056666666666665</v>
      </c>
      <c r="K98" s="5">
        <f>J98/I98</f>
        <v>18.974462365591396</v>
      </c>
      <c r="L98" s="9">
        <v>0.53</v>
      </c>
      <c r="M98" s="8">
        <v>13.402916666666668</v>
      </c>
      <c r="N98" s="5">
        <f>M98/L98</f>
        <v>25.288522012578618</v>
      </c>
      <c r="O98" s="9"/>
      <c r="P98" s="8">
        <v>0</v>
      </c>
      <c r="Q98" s="5" t="e">
        <f>P98/O98</f>
        <v>#DIV/0!</v>
      </c>
      <c r="R98" s="9"/>
      <c r="S98" s="8">
        <v>0</v>
      </c>
      <c r="T98" s="5" t="e">
        <f>S98/R98</f>
        <v>#DIV/0!</v>
      </c>
    </row>
    <row r="99" spans="1:20" ht="15" hidden="1" customHeight="1" outlineLevel="1" x14ac:dyDescent="0.25">
      <c r="B99" t="s">
        <v>34</v>
      </c>
      <c r="C99" s="9">
        <v>0.35</v>
      </c>
      <c r="D99" s="8">
        <v>8.961666666666666</v>
      </c>
      <c r="E99" s="5">
        <f>D99/C99</f>
        <v>25.604761904761904</v>
      </c>
      <c r="F99" s="9"/>
      <c r="G99" s="8">
        <v>0</v>
      </c>
      <c r="H99" s="5" t="e">
        <f>G99/F99</f>
        <v>#DIV/0!</v>
      </c>
      <c r="I99" s="9">
        <v>0.45</v>
      </c>
      <c r="J99" s="8">
        <v>11.384166666666667</v>
      </c>
      <c r="K99" s="5">
        <f>J99/I99</f>
        <v>25.298148148148147</v>
      </c>
      <c r="L99" s="9">
        <v>4.03</v>
      </c>
      <c r="M99" s="8">
        <v>78.169166666666669</v>
      </c>
      <c r="N99" s="5">
        <f>M99/L99</f>
        <v>19.396815550041357</v>
      </c>
      <c r="O99" s="9"/>
      <c r="P99" s="8">
        <v>0</v>
      </c>
      <c r="Q99" s="5" t="e">
        <f>P99/O99</f>
        <v>#DIV/0!</v>
      </c>
      <c r="R99" s="9">
        <v>11.77</v>
      </c>
      <c r="S99" s="8">
        <v>230.91333333333336</v>
      </c>
      <c r="T99" s="5">
        <f>S99/R99</f>
        <v>19.618804871141322</v>
      </c>
    </row>
    <row r="100" spans="1:20" collapsed="1" x14ac:dyDescent="0.25">
      <c r="A100" s="4" t="s">
        <v>33</v>
      </c>
      <c r="C100" s="9">
        <f>SUM(C101:C108)</f>
        <v>6.6899999999999995</v>
      </c>
      <c r="D100" s="8">
        <f>SUM(D101:D108)</f>
        <v>169.32166666666666</v>
      </c>
      <c r="E100" s="5">
        <f>D100/C100</f>
        <v>25.309666168410562</v>
      </c>
      <c r="F100" s="9">
        <f>SUM(F101:F108)</f>
        <v>5.63</v>
      </c>
      <c r="G100" s="8">
        <f>SUM(G101:G108)</f>
        <v>137.59166666666667</v>
      </c>
      <c r="H100" s="5">
        <f>G100/F100</f>
        <v>24.439017169923034</v>
      </c>
      <c r="I100" s="9">
        <f>SUM(I101:I108)</f>
        <v>6.18</v>
      </c>
      <c r="J100" s="8">
        <f>SUM(J101:J108)</f>
        <v>174.83958333333334</v>
      </c>
      <c r="K100" s="5">
        <f>J100/I100</f>
        <v>28.29119471413161</v>
      </c>
      <c r="L100" s="9">
        <f>SUM(L101:L108)</f>
        <v>1.6400000000000001</v>
      </c>
      <c r="M100" s="8">
        <f>SUM(M101:M108)</f>
        <v>39.052916666666668</v>
      </c>
      <c r="N100" s="5">
        <f>M100/L100</f>
        <v>23.81275406504065</v>
      </c>
      <c r="O100" s="9">
        <f>SUM(O101:O108)</f>
        <v>1.17</v>
      </c>
      <c r="P100" s="8">
        <f>SUM(P101:P108)</f>
        <v>26.71875</v>
      </c>
      <c r="Q100" s="5">
        <f>P100/O100</f>
        <v>22.836538461538463</v>
      </c>
      <c r="R100" s="9">
        <f>SUM(R102:R108)</f>
        <v>2.46</v>
      </c>
      <c r="S100" s="8">
        <f>SUM(S102:S108)</f>
        <v>48.624166666666667</v>
      </c>
      <c r="T100" s="5">
        <f>S100/R100</f>
        <v>19.765921409214094</v>
      </c>
    </row>
    <row r="101" spans="1:20" ht="15" hidden="1" customHeight="1" outlineLevel="1" x14ac:dyDescent="0.25">
      <c r="B101" t="s">
        <v>32</v>
      </c>
      <c r="C101" s="9">
        <v>0.12</v>
      </c>
      <c r="D101" s="8">
        <v>3.0004166666666672</v>
      </c>
      <c r="E101" s="5">
        <f>D101/C101</f>
        <v>25.003472222222229</v>
      </c>
      <c r="F101" s="9"/>
      <c r="G101" s="8">
        <v>0</v>
      </c>
      <c r="H101" s="5" t="e">
        <f>G101/F101</f>
        <v>#DIV/0!</v>
      </c>
      <c r="I101" s="9"/>
      <c r="J101" s="8">
        <v>0</v>
      </c>
      <c r="K101" s="5" t="e">
        <f>J101/I101</f>
        <v>#DIV/0!</v>
      </c>
      <c r="L101" s="9">
        <v>1.28</v>
      </c>
      <c r="M101" s="8">
        <v>32.307916666666671</v>
      </c>
      <c r="N101" s="5">
        <f>M101/L101</f>
        <v>25.240559895833336</v>
      </c>
      <c r="O101" s="9"/>
      <c r="P101" s="8">
        <v>0</v>
      </c>
      <c r="Q101" s="5" t="e">
        <f>P101/O101</f>
        <v>#DIV/0!</v>
      </c>
      <c r="R101" s="9"/>
      <c r="S101" s="8">
        <v>0</v>
      </c>
      <c r="T101" s="5" t="e">
        <f>S101/R101</f>
        <v>#DIV/0!</v>
      </c>
    </row>
    <row r="102" spans="1:20" ht="15" hidden="1" customHeight="1" outlineLevel="1" x14ac:dyDescent="0.25">
      <c r="B102" t="s">
        <v>31</v>
      </c>
      <c r="C102" s="9">
        <v>0.12</v>
      </c>
      <c r="D102" s="8">
        <v>3.0004166666666672</v>
      </c>
      <c r="E102" s="5">
        <f>D102/C102</f>
        <v>25.003472222222229</v>
      </c>
      <c r="F102" s="9"/>
      <c r="G102" s="8">
        <v>0</v>
      </c>
      <c r="H102" s="5" t="e">
        <f>G102/F102</f>
        <v>#DIV/0!</v>
      </c>
      <c r="I102" s="9"/>
      <c r="J102" s="8">
        <v>0</v>
      </c>
      <c r="K102" s="5" t="e">
        <f>J102/I102</f>
        <v>#DIV/0!</v>
      </c>
      <c r="L102" s="9"/>
      <c r="M102" s="8">
        <v>0</v>
      </c>
      <c r="N102" s="5" t="e">
        <f>M102/L102</f>
        <v>#DIV/0!</v>
      </c>
      <c r="O102" s="9">
        <v>0.72</v>
      </c>
      <c r="P102" s="8">
        <v>18.255833333333332</v>
      </c>
      <c r="Q102" s="5">
        <f>P102/O102</f>
        <v>25.355324074074073</v>
      </c>
      <c r="R102" s="9"/>
      <c r="S102" s="8">
        <v>0</v>
      </c>
      <c r="T102" s="5" t="e">
        <f>S102/R102</f>
        <v>#DIV/0!</v>
      </c>
    </row>
    <row r="103" spans="1:20" ht="15" hidden="1" customHeight="1" outlineLevel="1" x14ac:dyDescent="0.25">
      <c r="B103" t="s">
        <v>30</v>
      </c>
      <c r="C103" s="9">
        <v>0.12</v>
      </c>
      <c r="D103" s="8">
        <v>3.0004166666666672</v>
      </c>
      <c r="E103" s="5">
        <f>D103/C103</f>
        <v>25.003472222222229</v>
      </c>
      <c r="F103" s="9"/>
      <c r="G103" s="8">
        <v>0</v>
      </c>
      <c r="H103" s="5" t="e">
        <f>G103/F103</f>
        <v>#DIV/0!</v>
      </c>
      <c r="I103" s="9">
        <v>1.71</v>
      </c>
      <c r="J103" s="8">
        <v>41.047916666666666</v>
      </c>
      <c r="K103" s="5">
        <f>J103/I103</f>
        <v>24.00462962962963</v>
      </c>
      <c r="L103" s="9">
        <v>0.36</v>
      </c>
      <c r="M103" s="8">
        <v>6.7449999999999992</v>
      </c>
      <c r="N103" s="5">
        <f>M103/L103</f>
        <v>18.736111111111111</v>
      </c>
      <c r="O103" s="9">
        <v>0.45</v>
      </c>
      <c r="P103" s="8">
        <v>8.4629166666666666</v>
      </c>
      <c r="Q103" s="5">
        <f>P103/O103</f>
        <v>18.80648148148148</v>
      </c>
      <c r="R103" s="9">
        <v>0.45</v>
      </c>
      <c r="S103" s="8">
        <v>8.4629166666666666</v>
      </c>
      <c r="T103" s="5">
        <f>S103/R103</f>
        <v>18.80648148148148</v>
      </c>
    </row>
    <row r="104" spans="1:20" ht="15" hidden="1" customHeight="1" outlineLevel="1" x14ac:dyDescent="0.25">
      <c r="B104" t="s">
        <v>29</v>
      </c>
      <c r="C104" s="9"/>
      <c r="D104" s="8">
        <v>0</v>
      </c>
      <c r="E104" s="5" t="e">
        <f>D104/C104</f>
        <v>#DIV/0!</v>
      </c>
      <c r="F104" s="9">
        <v>4.26</v>
      </c>
      <c r="G104" s="8">
        <v>107.95166666666668</v>
      </c>
      <c r="H104" s="5">
        <f>G104/F104</f>
        <v>25.340766823161193</v>
      </c>
      <c r="I104" s="9">
        <v>0.08</v>
      </c>
      <c r="J104" s="8">
        <v>1.9870833333333335</v>
      </c>
      <c r="K104" s="5">
        <f>J104/I104</f>
        <v>24.838541666666668</v>
      </c>
      <c r="L104" s="9"/>
      <c r="M104" s="8">
        <v>0</v>
      </c>
      <c r="N104" s="5" t="e">
        <f>M104/L104</f>
        <v>#DIV/0!</v>
      </c>
      <c r="O104" s="9"/>
      <c r="P104" s="8">
        <v>0</v>
      </c>
      <c r="Q104" s="5" t="e">
        <f>P104/O104</f>
        <v>#DIV/0!</v>
      </c>
      <c r="R104" s="9"/>
      <c r="S104" s="8">
        <v>0</v>
      </c>
      <c r="T104" s="5" t="e">
        <f>S104/R104</f>
        <v>#DIV/0!</v>
      </c>
    </row>
    <row r="105" spans="1:20" ht="15" hidden="1" customHeight="1" outlineLevel="1" x14ac:dyDescent="0.25">
      <c r="B105" t="s">
        <v>28</v>
      </c>
      <c r="C105" s="9">
        <v>2.57</v>
      </c>
      <c r="D105" s="8">
        <v>65.027500000000003</v>
      </c>
      <c r="E105" s="5">
        <f>D105/C105</f>
        <v>25.302529182879379</v>
      </c>
      <c r="F105" s="9">
        <v>0.33</v>
      </c>
      <c r="G105" s="8">
        <v>8.4550000000000001</v>
      </c>
      <c r="H105" s="5">
        <f>G105/F105</f>
        <v>25.621212121212121</v>
      </c>
      <c r="I105" s="9"/>
      <c r="J105" s="8">
        <v>0</v>
      </c>
      <c r="K105" s="5" t="e">
        <f>J105/I105</f>
        <v>#DIV/0!</v>
      </c>
      <c r="L105" s="9"/>
      <c r="M105" s="8">
        <v>0</v>
      </c>
      <c r="N105" s="5" t="e">
        <f>M105/L105</f>
        <v>#DIV/0!</v>
      </c>
      <c r="O105" s="9"/>
      <c r="P105" s="8">
        <v>0</v>
      </c>
      <c r="Q105" s="5" t="e">
        <f>P105/O105</f>
        <v>#DIV/0!</v>
      </c>
      <c r="R105" s="9"/>
      <c r="S105" s="8">
        <v>0</v>
      </c>
      <c r="T105" s="5" t="e">
        <f>S105/R105</f>
        <v>#DIV/0!</v>
      </c>
    </row>
    <row r="106" spans="1:20" ht="15" hidden="1" customHeight="1" outlineLevel="1" x14ac:dyDescent="0.25">
      <c r="B106" t="s">
        <v>27</v>
      </c>
      <c r="C106" s="9">
        <v>0.12</v>
      </c>
      <c r="D106" s="8">
        <v>3.0004166666666672</v>
      </c>
      <c r="E106" s="5">
        <f>D106/C106</f>
        <v>25.003472222222229</v>
      </c>
      <c r="F106" s="9">
        <v>0.12</v>
      </c>
      <c r="G106" s="8">
        <v>3.0004166666666672</v>
      </c>
      <c r="H106" s="5">
        <f>G106/F106</f>
        <v>25.003472222222229</v>
      </c>
      <c r="I106" s="9">
        <v>0.12</v>
      </c>
      <c r="J106" s="8">
        <v>3.0004166666666672</v>
      </c>
      <c r="K106" s="5">
        <f>J106/I106</f>
        <v>25.003472222222229</v>
      </c>
      <c r="L106" s="9"/>
      <c r="M106" s="8">
        <v>0</v>
      </c>
      <c r="N106" s="5" t="e">
        <f>M106/L106</f>
        <v>#DIV/0!</v>
      </c>
      <c r="O106" s="9"/>
      <c r="P106" s="8">
        <v>0</v>
      </c>
      <c r="Q106" s="5" t="e">
        <f>P106/O106</f>
        <v>#DIV/0!</v>
      </c>
      <c r="R106" s="9"/>
      <c r="S106" s="8">
        <v>0</v>
      </c>
      <c r="T106" s="5" t="e">
        <f>S106/R106</f>
        <v>#DIV/0!</v>
      </c>
    </row>
    <row r="107" spans="1:20" ht="15" hidden="1" customHeight="1" outlineLevel="1" x14ac:dyDescent="0.25">
      <c r="B107" t="s">
        <v>26</v>
      </c>
      <c r="C107" s="9">
        <v>0.54</v>
      </c>
      <c r="D107" s="8">
        <v>13.767083333333334</v>
      </c>
      <c r="E107" s="5">
        <f>D107/C107</f>
        <v>25.494598765432098</v>
      </c>
      <c r="F107" s="9">
        <v>0.12</v>
      </c>
      <c r="G107" s="8">
        <v>3.0004166666666672</v>
      </c>
      <c r="H107" s="5">
        <f>G107/F107</f>
        <v>25.003472222222229</v>
      </c>
      <c r="I107" s="9"/>
      <c r="J107" s="8">
        <v>0</v>
      </c>
      <c r="K107" s="5" t="e">
        <f>J107/I107</f>
        <v>#DIV/0!</v>
      </c>
      <c r="L107" s="9"/>
      <c r="M107" s="8">
        <v>0</v>
      </c>
      <c r="N107" s="5" t="e">
        <f>M107/L107</f>
        <v>#DIV/0!</v>
      </c>
      <c r="O107" s="9"/>
      <c r="P107" s="8">
        <v>0</v>
      </c>
      <c r="Q107" s="5" t="e">
        <f>P107/O107</f>
        <v>#DIV/0!</v>
      </c>
      <c r="R107" s="9">
        <v>1.69</v>
      </c>
      <c r="S107" s="8">
        <v>32.102083333333333</v>
      </c>
      <c r="T107" s="5">
        <f>S107/R107</f>
        <v>18.995315581854044</v>
      </c>
    </row>
    <row r="108" spans="1:20" ht="15" hidden="1" customHeight="1" outlineLevel="1" x14ac:dyDescent="0.25">
      <c r="B108" t="s">
        <v>25</v>
      </c>
      <c r="C108" s="9">
        <v>3.1</v>
      </c>
      <c r="D108" s="8">
        <v>78.525416666666672</v>
      </c>
      <c r="E108" s="5">
        <f>D108/C108</f>
        <v>25.330779569892474</v>
      </c>
      <c r="F108" s="9">
        <v>0.8</v>
      </c>
      <c r="G108" s="8">
        <v>15.184166666666668</v>
      </c>
      <c r="H108" s="5">
        <f>G108/F108</f>
        <v>18.980208333333334</v>
      </c>
      <c r="I108" s="9">
        <v>4.2699999999999996</v>
      </c>
      <c r="J108" s="8">
        <v>128.80416666666667</v>
      </c>
      <c r="K108" s="5">
        <f>J108/I108</f>
        <v>30.16491022638564</v>
      </c>
      <c r="L108" s="9"/>
      <c r="M108" s="8">
        <v>0</v>
      </c>
      <c r="N108" s="5" t="e">
        <f>M108/L108</f>
        <v>#DIV/0!</v>
      </c>
      <c r="O108" s="9"/>
      <c r="P108" s="8">
        <v>0</v>
      </c>
      <c r="Q108" s="5" t="e">
        <f>P108/O108</f>
        <v>#DIV/0!</v>
      </c>
      <c r="R108" s="9">
        <v>0.32</v>
      </c>
      <c r="S108" s="8">
        <v>8.0591666666666679</v>
      </c>
      <c r="T108" s="5">
        <f>S108/R108</f>
        <v>25.184895833333336</v>
      </c>
    </row>
    <row r="109" spans="1:20" collapsed="1" x14ac:dyDescent="0.25">
      <c r="A109" s="4" t="s">
        <v>24</v>
      </c>
      <c r="C109" s="9">
        <f>SUM(C110)</f>
        <v>0.88</v>
      </c>
      <c r="D109" s="8">
        <f>SUM(D110)</f>
        <v>38.174166666666672</v>
      </c>
      <c r="E109" s="5">
        <f>D109/C109</f>
        <v>43.379734848484851</v>
      </c>
      <c r="F109" s="9">
        <f>SUM(F110)</f>
        <v>0</v>
      </c>
      <c r="G109" s="8">
        <f>SUM(G110)</f>
        <v>0</v>
      </c>
      <c r="H109" s="5" t="e">
        <f>G109/F109</f>
        <v>#DIV/0!</v>
      </c>
      <c r="I109" s="9">
        <f>SUM(I110)</f>
        <v>3.55</v>
      </c>
      <c r="J109" s="8">
        <f>SUM(J110)</f>
        <v>104.08833333333332</v>
      </c>
      <c r="K109" s="5">
        <f>J109/I109</f>
        <v>29.320657276995306</v>
      </c>
      <c r="L109" s="9">
        <f>SUM(L110)</f>
        <v>1.07</v>
      </c>
      <c r="M109" s="8">
        <f>SUM(M110)</f>
        <v>24.565416666666668</v>
      </c>
      <c r="N109" s="5">
        <f>M109/L109</f>
        <v>22.958333333333332</v>
      </c>
      <c r="O109" s="9">
        <f>SUM(O110)</f>
        <v>0</v>
      </c>
      <c r="P109" s="8">
        <f>SUM(P110)</f>
        <v>0</v>
      </c>
      <c r="Q109" s="5" t="e">
        <f>P109/O109</f>
        <v>#DIV/0!</v>
      </c>
      <c r="R109" s="9">
        <f>SUM(R110)</f>
        <v>1.07</v>
      </c>
      <c r="S109" s="8">
        <f>SUM(S110)</f>
        <v>24.565416666666668</v>
      </c>
      <c r="T109" s="5">
        <f>S109/R109</f>
        <v>22.958333333333332</v>
      </c>
    </row>
    <row r="110" spans="1:20" ht="15" hidden="1" customHeight="1" outlineLevel="1" x14ac:dyDescent="0.25">
      <c r="B110" t="s">
        <v>21</v>
      </c>
      <c r="C110" s="9">
        <v>0.88</v>
      </c>
      <c r="D110" s="8">
        <v>38.174166666666672</v>
      </c>
      <c r="E110" s="5">
        <f>D110/C110</f>
        <v>43.379734848484851</v>
      </c>
      <c r="F110" s="9"/>
      <c r="G110" s="8"/>
      <c r="H110" s="5" t="e">
        <f>G110/F110</f>
        <v>#DIV/0!</v>
      </c>
      <c r="I110" s="9">
        <v>3.55</v>
      </c>
      <c r="J110" s="8">
        <v>104.08833333333332</v>
      </c>
      <c r="K110" s="5">
        <f>J110/I110</f>
        <v>29.320657276995306</v>
      </c>
      <c r="L110" s="9">
        <v>1.07</v>
      </c>
      <c r="M110" s="8">
        <v>24.565416666666668</v>
      </c>
      <c r="N110" s="5">
        <f>M110/L110</f>
        <v>22.958333333333332</v>
      </c>
      <c r="O110" s="9"/>
      <c r="P110" s="8"/>
      <c r="Q110" s="5" t="e">
        <f>P110/O110</f>
        <v>#DIV/0!</v>
      </c>
      <c r="R110" s="9">
        <v>1.07</v>
      </c>
      <c r="S110" s="8">
        <v>24.565416666666668</v>
      </c>
      <c r="T110" s="5">
        <f>S110/R110</f>
        <v>22.958333333333332</v>
      </c>
    </row>
    <row r="111" spans="1:20" collapsed="1" x14ac:dyDescent="0.25">
      <c r="A111" s="4" t="s">
        <v>23</v>
      </c>
      <c r="C111" s="9">
        <f>SUM(C112:C113)</f>
        <v>8.58</v>
      </c>
      <c r="D111" s="8">
        <f>SUM(D112:D113)</f>
        <v>238.67958333333331</v>
      </c>
      <c r="E111" s="5">
        <f>D111/C111</f>
        <v>27.818133255633253</v>
      </c>
      <c r="F111" s="9">
        <f>SUM(F112:F113)</f>
        <v>1.17</v>
      </c>
      <c r="G111" s="8">
        <f>SUM(G112:G113)</f>
        <v>31.437083333333334</v>
      </c>
      <c r="H111" s="5">
        <f>G111/F111</f>
        <v>26.869301994301996</v>
      </c>
      <c r="I111" s="9">
        <f>SUM(I112:I113)</f>
        <v>3.39</v>
      </c>
      <c r="J111" s="8">
        <f>SUM(J112:J113)</f>
        <v>99.354166666666671</v>
      </c>
      <c r="K111" s="5">
        <f>J111/I111</f>
        <v>29.308013765978369</v>
      </c>
      <c r="L111" s="9">
        <f>SUM(L112:L113)</f>
        <v>7.34</v>
      </c>
      <c r="M111" s="8">
        <f>SUM(M112:M113)</f>
        <v>190.95</v>
      </c>
      <c r="N111" s="5">
        <f>M111/L111</f>
        <v>26.014986376021799</v>
      </c>
      <c r="O111" s="9">
        <f>SUM(O112:O113)</f>
        <v>5.05</v>
      </c>
      <c r="P111" s="8">
        <f>SUM(P112:P113)</f>
        <v>148.05750000000003</v>
      </c>
      <c r="Q111" s="5">
        <f>P111/O111</f>
        <v>29.318316831683177</v>
      </c>
      <c r="R111" s="9">
        <f>SUM(R112:R113)</f>
        <v>12.73</v>
      </c>
      <c r="S111" s="8">
        <f>SUM(S112:S113)</f>
        <v>381.63875000000007</v>
      </c>
      <c r="T111" s="5">
        <f>S111/R111</f>
        <v>29.979477611940304</v>
      </c>
    </row>
    <row r="112" spans="1:20" ht="15" hidden="1" customHeight="1" outlineLevel="1" x14ac:dyDescent="0.25">
      <c r="A112" s="4"/>
      <c r="B112" t="s">
        <v>22</v>
      </c>
      <c r="C112" s="9">
        <v>1.25</v>
      </c>
      <c r="D112" s="8">
        <v>41.673333333333332</v>
      </c>
      <c r="E112" s="5">
        <f>D112/C112</f>
        <v>33.338666666666668</v>
      </c>
      <c r="F112" s="9"/>
      <c r="G112" s="8"/>
      <c r="H112" s="5" t="e">
        <f>G112/F112</f>
        <v>#DIV/0!</v>
      </c>
      <c r="I112" s="9"/>
      <c r="J112" s="8">
        <v>0</v>
      </c>
      <c r="K112" s="5" t="e">
        <f>J112/I112</f>
        <v>#DIV/0!</v>
      </c>
      <c r="L112" s="9"/>
      <c r="M112" s="8">
        <v>0</v>
      </c>
      <c r="N112" s="5" t="e">
        <f>M112/L112</f>
        <v>#DIV/0!</v>
      </c>
      <c r="O112" s="9"/>
      <c r="P112" s="8">
        <v>0</v>
      </c>
      <c r="Q112" s="5" t="e">
        <f>P112/O112</f>
        <v>#DIV/0!</v>
      </c>
      <c r="R112" s="9">
        <v>5.83</v>
      </c>
      <c r="S112" s="8">
        <v>193.92666666666668</v>
      </c>
      <c r="T112" s="5">
        <f>S112/R112</f>
        <v>33.263579188107492</v>
      </c>
    </row>
    <row r="113" spans="1:20" ht="15" hidden="1" customHeight="1" outlineLevel="1" x14ac:dyDescent="0.25">
      <c r="B113" t="s">
        <v>21</v>
      </c>
      <c r="C113" s="9">
        <v>7.33</v>
      </c>
      <c r="D113" s="8">
        <v>197.00624999999999</v>
      </c>
      <c r="E113" s="5">
        <f>D113/C113</f>
        <v>26.876705320600273</v>
      </c>
      <c r="F113" s="9">
        <v>1.17</v>
      </c>
      <c r="G113" s="8">
        <v>31.437083333333334</v>
      </c>
      <c r="H113" s="5">
        <f>G113/F113</f>
        <v>26.869301994301996</v>
      </c>
      <c r="I113" s="9">
        <v>3.39</v>
      </c>
      <c r="J113" s="8">
        <v>99.354166666666671</v>
      </c>
      <c r="K113" s="5">
        <f>J113/I113</f>
        <v>29.308013765978369</v>
      </c>
      <c r="L113" s="9">
        <v>7.34</v>
      </c>
      <c r="M113" s="8">
        <v>190.95</v>
      </c>
      <c r="N113" s="5">
        <f>M113/L113</f>
        <v>26.014986376021799</v>
      </c>
      <c r="O113" s="9">
        <v>5.05</v>
      </c>
      <c r="P113" s="8">
        <v>148.05750000000003</v>
      </c>
      <c r="Q113" s="5">
        <f>P113/O113</f>
        <v>29.318316831683177</v>
      </c>
      <c r="R113" s="9">
        <v>6.9</v>
      </c>
      <c r="S113" s="8">
        <v>187.71208333333337</v>
      </c>
      <c r="T113" s="5">
        <f>S113/R113</f>
        <v>27.20464975845411</v>
      </c>
    </row>
    <row r="114" spans="1:20" collapsed="1" x14ac:dyDescent="0.25">
      <c r="A114" s="4" t="s">
        <v>20</v>
      </c>
      <c r="C114" s="9">
        <f>SUM(C115:C116)</f>
        <v>5.99</v>
      </c>
      <c r="D114" s="8">
        <f>SUM(D115:D116)</f>
        <v>198.93791666666667</v>
      </c>
      <c r="E114" s="5">
        <f>D114/C114</f>
        <v>33.211672231496941</v>
      </c>
      <c r="F114" s="9">
        <f>SUM(F115:F116)</f>
        <v>7.47</v>
      </c>
      <c r="G114" s="8">
        <f>SUM(G115:G116)</f>
        <v>235.7741666666667</v>
      </c>
      <c r="H114" s="5">
        <f>G114/F114</f>
        <v>31.562806782686305</v>
      </c>
      <c r="I114" s="9">
        <f>SUM(I115:I116)</f>
        <v>9.1999999999999993</v>
      </c>
      <c r="J114" s="8">
        <f>SUM(J115:J116)</f>
        <v>291.51541666666668</v>
      </c>
      <c r="K114" s="5">
        <f>J114/I114</f>
        <v>31.686458333333338</v>
      </c>
      <c r="L114" s="9">
        <f>SUM(L115:L116)</f>
        <v>4.28</v>
      </c>
      <c r="M114" s="8">
        <f>SUM(M115:M116)</f>
        <v>142.25458333333333</v>
      </c>
      <c r="N114" s="5">
        <f>M114/L114</f>
        <v>33.237052180685353</v>
      </c>
      <c r="O114" s="9">
        <f>SUM(O115:O116)</f>
        <v>6.24</v>
      </c>
      <c r="P114" s="8">
        <f>SUM(P115:P116)</f>
        <v>219.00666666666669</v>
      </c>
      <c r="Q114" s="5">
        <f>P114/O114</f>
        <v>35.097222222222221</v>
      </c>
      <c r="R114" s="9">
        <f>SUM(R115:R116)</f>
        <v>18.95</v>
      </c>
      <c r="S114" s="8">
        <f>SUM(S115:S116)</f>
        <v>668.22208333333333</v>
      </c>
      <c r="T114" s="5">
        <f>S114/R114</f>
        <v>35.26237906772208</v>
      </c>
    </row>
    <row r="115" spans="1:20" ht="15" hidden="1" customHeight="1" outlineLevel="1" x14ac:dyDescent="0.25">
      <c r="B115" t="s">
        <v>19</v>
      </c>
      <c r="C115" s="9">
        <v>0.24</v>
      </c>
      <c r="D115" s="8">
        <v>7.8770833333333332</v>
      </c>
      <c r="E115" s="5">
        <f>D115/C115</f>
        <v>32.821180555555557</v>
      </c>
      <c r="F115" s="9">
        <v>6.85</v>
      </c>
      <c r="G115" s="8">
        <v>215.07208333333335</v>
      </c>
      <c r="H115" s="5">
        <f>G115/F115</f>
        <v>31.397384428223848</v>
      </c>
      <c r="I115" s="9">
        <v>2.63</v>
      </c>
      <c r="J115" s="8">
        <v>87.376250000000013</v>
      </c>
      <c r="K115" s="5">
        <f>J115/I115</f>
        <v>33.222908745247153</v>
      </c>
      <c r="L115" s="9">
        <v>0.67</v>
      </c>
      <c r="M115" s="8">
        <v>22.332916666666669</v>
      </c>
      <c r="N115" s="5">
        <f>M115/L115</f>
        <v>33.332711442786071</v>
      </c>
      <c r="O115" s="9">
        <v>0.67</v>
      </c>
      <c r="P115" s="8">
        <v>22.332916666666669</v>
      </c>
      <c r="Q115" s="5">
        <f>P115/O115</f>
        <v>33.332711442786071</v>
      </c>
      <c r="R115" s="9">
        <v>2.88</v>
      </c>
      <c r="S115" s="8">
        <v>95.870833333333337</v>
      </c>
      <c r="T115" s="5">
        <f>S115/R115</f>
        <v>33.288483796296298</v>
      </c>
    </row>
    <row r="116" spans="1:20" ht="15" hidden="1" customHeight="1" outlineLevel="1" x14ac:dyDescent="0.25">
      <c r="B116" t="s">
        <v>18</v>
      </c>
      <c r="C116" s="9">
        <v>5.75</v>
      </c>
      <c r="D116" s="8">
        <v>191.06083333333333</v>
      </c>
      <c r="E116" s="5">
        <f>D116/C116</f>
        <v>33.227971014492752</v>
      </c>
      <c r="F116" s="9">
        <v>0.62</v>
      </c>
      <c r="G116" s="8">
        <v>20.702083333333334</v>
      </c>
      <c r="H116" s="5">
        <f>G116/F116</f>
        <v>33.390456989247312</v>
      </c>
      <c r="I116" s="9">
        <v>6.57</v>
      </c>
      <c r="J116" s="8">
        <v>204.13916666666668</v>
      </c>
      <c r="K116" s="5">
        <f>J116/I116</f>
        <v>31.07141045154744</v>
      </c>
      <c r="L116" s="9">
        <v>3.61</v>
      </c>
      <c r="M116" s="8">
        <v>119.92166666666667</v>
      </c>
      <c r="N116" s="5">
        <f>M116/L116</f>
        <v>33.219298245614034</v>
      </c>
      <c r="O116" s="9">
        <v>5.57</v>
      </c>
      <c r="P116" s="8">
        <v>196.67375000000001</v>
      </c>
      <c r="Q116" s="5">
        <f>P116/O116</f>
        <v>35.30947037701975</v>
      </c>
      <c r="R116" s="9">
        <v>16.07</v>
      </c>
      <c r="S116" s="8">
        <v>572.35125000000005</v>
      </c>
      <c r="T116" s="5">
        <f>S116/R116</f>
        <v>35.616132545115121</v>
      </c>
    </row>
    <row r="117" spans="1:20" collapsed="1" x14ac:dyDescent="0.25">
      <c r="A117" s="4" t="s">
        <v>17</v>
      </c>
      <c r="C117" s="9">
        <f>SUM(C118:C120)</f>
        <v>4.9000000000000004</v>
      </c>
      <c r="D117" s="8">
        <f>SUM(D118:D120)</f>
        <v>205.85708333333332</v>
      </c>
      <c r="E117" s="5">
        <f>D117/C117</f>
        <v>42.011649659863942</v>
      </c>
      <c r="F117" s="9">
        <f>SUM(F118:F120)</f>
        <v>10.629999999999999</v>
      </c>
      <c r="G117" s="8">
        <f>SUM(G118:G120)</f>
        <v>431.18124999999998</v>
      </c>
      <c r="H117" s="5">
        <f>G117/F117</f>
        <v>40.562676387582314</v>
      </c>
      <c r="I117" s="9">
        <f>SUM(I118:I120)</f>
        <v>14.79</v>
      </c>
      <c r="J117" s="8">
        <f>SUM(J118:J120)</f>
        <v>583.60874999999999</v>
      </c>
      <c r="K117" s="5">
        <f>J117/I117</f>
        <v>39.459685598377284</v>
      </c>
      <c r="L117" s="9">
        <f>SUM(L118:L121)</f>
        <v>4.42</v>
      </c>
      <c r="M117" s="8">
        <f>SUM(M118:M121)</f>
        <v>169.63041666666669</v>
      </c>
      <c r="N117" s="5">
        <f>M117/L117</f>
        <v>38.377922322775269</v>
      </c>
      <c r="O117" s="9">
        <f>SUM(O118:O120)</f>
        <v>3.74</v>
      </c>
      <c r="P117" s="8">
        <f>SUM(P118:P120)</f>
        <v>130.96541666666667</v>
      </c>
      <c r="Q117" s="5">
        <f>P117/O117</f>
        <v>35.017491087344027</v>
      </c>
      <c r="R117" s="9">
        <f>SUM(R118:R120)</f>
        <v>0.36</v>
      </c>
      <c r="S117" s="8">
        <f>SUM(S118:S120)</f>
        <v>11.803750000000001</v>
      </c>
      <c r="T117" s="5">
        <f>S117/R117</f>
        <v>32.78819444444445</v>
      </c>
    </row>
    <row r="118" spans="1:20" ht="15" hidden="1" customHeight="1" outlineLevel="1" x14ac:dyDescent="0.25">
      <c r="A118" s="4"/>
      <c r="B118" t="s">
        <v>16</v>
      </c>
      <c r="C118" s="9">
        <v>0.12</v>
      </c>
      <c r="D118" s="8">
        <v>3.9345833333333333</v>
      </c>
      <c r="E118" s="5">
        <f>D118/C118</f>
        <v>32.788194444444443</v>
      </c>
      <c r="F118" s="9">
        <v>0.71</v>
      </c>
      <c r="G118" s="8">
        <v>19.672916666666669</v>
      </c>
      <c r="H118" s="5">
        <f>G118/F118</f>
        <v>27.708333333333339</v>
      </c>
      <c r="I118" s="9"/>
      <c r="J118" s="8">
        <v>0</v>
      </c>
      <c r="K118" s="5" t="e">
        <f>J118/I118</f>
        <v>#DIV/0!</v>
      </c>
      <c r="L118" s="9"/>
      <c r="M118" s="8">
        <v>0</v>
      </c>
      <c r="N118" s="5" t="e">
        <f>M118/L118</f>
        <v>#DIV/0!</v>
      </c>
      <c r="O118" s="9"/>
      <c r="P118" s="8">
        <v>0</v>
      </c>
      <c r="Q118" s="5" t="e">
        <f>P118/O118</f>
        <v>#DIV/0!</v>
      </c>
      <c r="R118" s="9">
        <v>0.12</v>
      </c>
      <c r="S118" s="8">
        <v>3.9345833333333333</v>
      </c>
      <c r="T118" s="5">
        <f>S118/R118</f>
        <v>32.788194444444443</v>
      </c>
    </row>
    <row r="119" spans="1:20" ht="15" hidden="1" customHeight="1" outlineLevel="1" x14ac:dyDescent="0.25">
      <c r="A119" s="4"/>
      <c r="B119" t="s">
        <v>15</v>
      </c>
      <c r="C119" s="9">
        <v>4.66</v>
      </c>
      <c r="D119" s="8">
        <v>197.98791666666665</v>
      </c>
      <c r="E119" s="5">
        <f>D119/C119</f>
        <v>42.486677396280399</v>
      </c>
      <c r="F119" s="9">
        <v>5.56</v>
      </c>
      <c r="G119" s="8">
        <v>240.45291666666668</v>
      </c>
      <c r="H119" s="5">
        <f>G119/F119</f>
        <v>43.246927458033582</v>
      </c>
      <c r="I119" s="9">
        <v>14.67</v>
      </c>
      <c r="J119" s="8">
        <v>579.67416666666668</v>
      </c>
      <c r="K119" s="5">
        <f>J119/I119</f>
        <v>39.51425812315383</v>
      </c>
      <c r="L119" s="9">
        <v>0.67</v>
      </c>
      <c r="M119" s="8">
        <v>28.943333333333335</v>
      </c>
      <c r="N119" s="5">
        <f>M119/L119</f>
        <v>43.199004975124382</v>
      </c>
      <c r="O119" s="9"/>
      <c r="P119" s="8">
        <v>0</v>
      </c>
      <c r="Q119" s="5" t="e">
        <f>P119/O119</f>
        <v>#DIV/0!</v>
      </c>
      <c r="R119" s="9">
        <v>0.12</v>
      </c>
      <c r="S119" s="8">
        <v>3.9345833333333333</v>
      </c>
      <c r="T119" s="5">
        <f>S119/R119</f>
        <v>32.788194444444443</v>
      </c>
    </row>
    <row r="120" spans="1:20" ht="15" hidden="1" customHeight="1" outlineLevel="1" x14ac:dyDescent="0.25">
      <c r="B120" t="s">
        <v>14</v>
      </c>
      <c r="C120" s="9">
        <v>0.12</v>
      </c>
      <c r="D120" s="8">
        <v>3.9345833333333333</v>
      </c>
      <c r="E120" s="5">
        <f>D120/C120</f>
        <v>32.788194444444443</v>
      </c>
      <c r="F120" s="9">
        <v>4.3600000000000003</v>
      </c>
      <c r="G120" s="8">
        <v>171.05541666666667</v>
      </c>
      <c r="H120" s="5">
        <f>G120/F120</f>
        <v>39.23289373088685</v>
      </c>
      <c r="I120" s="9">
        <v>0.12</v>
      </c>
      <c r="J120" s="8">
        <v>3.9345833333333333</v>
      </c>
      <c r="K120" s="5">
        <f>J120/I120</f>
        <v>32.788194444444443</v>
      </c>
      <c r="L120" s="9">
        <v>0.2</v>
      </c>
      <c r="M120" s="8">
        <v>8.8112500000000011</v>
      </c>
      <c r="N120" s="5">
        <f>M120/L120</f>
        <v>44.056250000000006</v>
      </c>
      <c r="O120" s="9">
        <v>3.74</v>
      </c>
      <c r="P120" s="8">
        <v>130.96541666666667</v>
      </c>
      <c r="Q120" s="5">
        <f>P120/O120</f>
        <v>35.017491087344027</v>
      </c>
      <c r="R120" s="9">
        <v>0.12</v>
      </c>
      <c r="S120" s="8">
        <v>3.9345833333333333</v>
      </c>
      <c r="T120" s="5">
        <f>S120/R120</f>
        <v>32.788194444444443</v>
      </c>
    </row>
    <row r="121" spans="1:20" ht="15" hidden="1" customHeight="1" outlineLevel="1" x14ac:dyDescent="0.25">
      <c r="B121" t="s">
        <v>13</v>
      </c>
      <c r="C121" s="9"/>
      <c r="D121" s="8"/>
      <c r="E121" s="5" t="e">
        <f>D121/C121</f>
        <v>#DIV/0!</v>
      </c>
      <c r="F121" s="9"/>
      <c r="G121" s="8"/>
      <c r="H121" s="5" t="e">
        <f>G121/F121</f>
        <v>#DIV/0!</v>
      </c>
      <c r="I121" s="9"/>
      <c r="J121" s="8"/>
      <c r="K121" s="5" t="e">
        <f>J121/I121</f>
        <v>#DIV/0!</v>
      </c>
      <c r="L121" s="9">
        <v>3.55</v>
      </c>
      <c r="M121" s="8">
        <v>131.87583333333336</v>
      </c>
      <c r="N121" s="5">
        <f>M121/L121</f>
        <v>37.148122065727712</v>
      </c>
      <c r="O121" s="9"/>
      <c r="P121" s="8">
        <v>0</v>
      </c>
      <c r="Q121" s="5" t="e">
        <f>P121/O121</f>
        <v>#DIV/0!</v>
      </c>
      <c r="R121" s="9">
        <v>0.55000000000000004</v>
      </c>
      <c r="S121" s="8">
        <v>23.670833333333334</v>
      </c>
      <c r="T121" s="5">
        <f>S121/R121</f>
        <v>43.037878787878789</v>
      </c>
    </row>
    <row r="122" spans="1:20" collapsed="1" x14ac:dyDescent="0.25">
      <c r="A122" s="4" t="s">
        <v>12</v>
      </c>
      <c r="C122" s="9">
        <f>SUM(C123:C124)</f>
        <v>3.56</v>
      </c>
      <c r="D122" s="10">
        <f>SUM(D123:D124)</f>
        <v>67.64</v>
      </c>
      <c r="E122" s="5">
        <f>D122/C122</f>
        <v>19</v>
      </c>
      <c r="F122" s="9">
        <f>SUM(F123:F124)</f>
        <v>2.85</v>
      </c>
      <c r="G122" s="10">
        <f>SUM(G123:G124)</f>
        <v>54.150000000000006</v>
      </c>
      <c r="H122" s="5">
        <f>G122/F122</f>
        <v>19</v>
      </c>
      <c r="I122" s="9">
        <f>SUM(I123:I124)</f>
        <v>1.07</v>
      </c>
      <c r="J122" s="10">
        <f>SUM(J123:J124)</f>
        <v>20.330000000000002</v>
      </c>
      <c r="K122" s="5">
        <f>J122/I122</f>
        <v>19</v>
      </c>
      <c r="L122" s="9">
        <f>SUM(L123:L124)</f>
        <v>0</v>
      </c>
      <c r="M122" s="10">
        <f>SUM(M123:M124)</f>
        <v>0</v>
      </c>
      <c r="N122" s="5" t="e">
        <f>M122/L122</f>
        <v>#DIV/0!</v>
      </c>
      <c r="O122" s="9">
        <f>SUM(O123:O124)</f>
        <v>2.92</v>
      </c>
      <c r="P122" s="10">
        <f>SUM(P123:P124)</f>
        <v>55.392916666666672</v>
      </c>
      <c r="Q122" s="5">
        <f>P122/O122</f>
        <v>18.97017694063927</v>
      </c>
      <c r="R122" s="9">
        <f>SUM(R123:R124)</f>
        <v>4.1100000000000003</v>
      </c>
      <c r="S122" s="10">
        <f>SUM(S123:S124)</f>
        <v>80.005833333333342</v>
      </c>
      <c r="T122" s="5">
        <f>S122/R122</f>
        <v>19.466139497161397</v>
      </c>
    </row>
    <row r="123" spans="1:20" hidden="1" outlineLevel="2" x14ac:dyDescent="0.25">
      <c r="A123" s="4"/>
      <c r="B123" t="s">
        <v>11</v>
      </c>
      <c r="C123" s="9">
        <v>3.56</v>
      </c>
      <c r="D123" s="8">
        <v>67.64</v>
      </c>
      <c r="E123" s="5">
        <f>D123/C123</f>
        <v>19</v>
      </c>
      <c r="F123" s="9">
        <v>2.85</v>
      </c>
      <c r="G123" s="8">
        <v>54.150000000000006</v>
      </c>
      <c r="H123" s="5">
        <f>G123/F123</f>
        <v>19</v>
      </c>
      <c r="I123" s="9">
        <v>1.07</v>
      </c>
      <c r="J123" s="8">
        <v>20.330000000000002</v>
      </c>
      <c r="K123" s="5">
        <f>J123/I123</f>
        <v>19</v>
      </c>
      <c r="L123" s="9"/>
      <c r="M123" s="8"/>
      <c r="N123" s="5" t="e">
        <f>M123/L123</f>
        <v>#DIV/0!</v>
      </c>
      <c r="O123" s="9">
        <v>2.92</v>
      </c>
      <c r="P123" s="8">
        <v>55.392916666666672</v>
      </c>
      <c r="Q123" s="5">
        <f>P123/O123</f>
        <v>18.97017694063927</v>
      </c>
      <c r="R123" s="9">
        <v>3.79</v>
      </c>
      <c r="S123" s="8">
        <v>71.946666666666673</v>
      </c>
      <c r="T123" s="5">
        <f>S123/R123</f>
        <v>18.983289357959546</v>
      </c>
    </row>
    <row r="124" spans="1:20" ht="15" hidden="1" customHeight="1" outlineLevel="2" x14ac:dyDescent="0.25">
      <c r="B124" t="s">
        <v>10</v>
      </c>
      <c r="C124" s="9"/>
      <c r="D124" s="8"/>
      <c r="E124" s="5" t="e">
        <f>D124/C124</f>
        <v>#DIV/0!</v>
      </c>
      <c r="F124" s="9"/>
      <c r="G124" s="8"/>
      <c r="H124" s="5" t="e">
        <f>G124/F124</f>
        <v>#DIV/0!</v>
      </c>
      <c r="I124" s="9"/>
      <c r="J124" s="8">
        <v>0</v>
      </c>
      <c r="K124" s="5" t="e">
        <f>J124/I124</f>
        <v>#DIV/0!</v>
      </c>
      <c r="L124" s="9"/>
      <c r="M124" s="8"/>
      <c r="N124" s="5" t="e">
        <f>M124/L124</f>
        <v>#DIV/0!</v>
      </c>
      <c r="O124" s="9"/>
      <c r="P124" s="8">
        <v>0</v>
      </c>
      <c r="Q124" s="5" t="e">
        <f>P124/O124</f>
        <v>#DIV/0!</v>
      </c>
      <c r="R124" s="9">
        <v>0.32</v>
      </c>
      <c r="S124" s="8">
        <v>8.0591666666666679</v>
      </c>
      <c r="T124" s="5">
        <f>S124/R124</f>
        <v>25.184895833333336</v>
      </c>
    </row>
    <row r="125" spans="1:20" collapsed="1" x14ac:dyDescent="0.25">
      <c r="A125" s="4" t="s">
        <v>9</v>
      </c>
      <c r="C125" s="9">
        <f>SUM(C126:C126)</f>
        <v>1.51</v>
      </c>
      <c r="D125" s="8">
        <f>SUM(D126:D126)</f>
        <v>38.308750000000003</v>
      </c>
      <c r="E125" s="5">
        <f>D125/C125</f>
        <v>25.370033112582785</v>
      </c>
      <c r="F125" s="9">
        <f>SUM(F126:F126)</f>
        <v>0</v>
      </c>
      <c r="G125" s="8">
        <f>SUM(G126:G126)</f>
        <v>0</v>
      </c>
      <c r="H125" s="5" t="e">
        <f>G125/F125</f>
        <v>#DIV/0!</v>
      </c>
      <c r="I125" s="9">
        <f>SUM(I126:I126)</f>
        <v>0</v>
      </c>
      <c r="J125" s="8">
        <f>SUM(J126:J126)</f>
        <v>0</v>
      </c>
      <c r="K125" s="5" t="e">
        <f>J125/I125</f>
        <v>#DIV/0!</v>
      </c>
      <c r="L125" s="9">
        <f>SUM(L126:L126)</f>
        <v>0</v>
      </c>
      <c r="M125" s="8">
        <f>SUM(M126:M126)</f>
        <v>0</v>
      </c>
      <c r="N125" s="5" t="e">
        <f>M125/L125</f>
        <v>#DIV/0!</v>
      </c>
      <c r="O125" s="9">
        <f>SUM(O126:O126)</f>
        <v>0</v>
      </c>
      <c r="P125" s="8">
        <f>SUM(P126:P126)</f>
        <v>0</v>
      </c>
      <c r="Q125" s="5" t="e">
        <f>P125/O125</f>
        <v>#DIV/0!</v>
      </c>
      <c r="R125" s="9">
        <f>SUM(R126:R126)</f>
        <v>0</v>
      </c>
      <c r="S125" s="8">
        <f>SUM(S126:S126)</f>
        <v>0</v>
      </c>
      <c r="T125" s="5" t="e">
        <f>S125/R125</f>
        <v>#DIV/0!</v>
      </c>
    </row>
    <row r="126" spans="1:20" ht="15" hidden="1" customHeight="1" outlineLevel="1" x14ac:dyDescent="0.25">
      <c r="A126" s="4"/>
      <c r="B126" t="s">
        <v>8</v>
      </c>
      <c r="C126" s="9">
        <v>1.51</v>
      </c>
      <c r="D126" s="8">
        <v>38.308750000000003</v>
      </c>
      <c r="E126" s="5">
        <f>D126/C126</f>
        <v>25.370033112582785</v>
      </c>
      <c r="F126" s="9"/>
      <c r="G126" s="8"/>
      <c r="H126" s="5" t="e">
        <f>G126/F126</f>
        <v>#DIV/0!</v>
      </c>
      <c r="I126" s="9"/>
      <c r="J126" s="8"/>
      <c r="K126" s="5" t="e">
        <f>J126/I126</f>
        <v>#DIV/0!</v>
      </c>
      <c r="L126" s="9"/>
      <c r="M126" s="8"/>
      <c r="N126" s="5" t="e">
        <f>M126/L126</f>
        <v>#DIV/0!</v>
      </c>
      <c r="O126" s="9"/>
      <c r="P126" s="8"/>
      <c r="Q126" s="5" t="e">
        <f>P126/O126</f>
        <v>#DIV/0!</v>
      </c>
      <c r="R126" s="9"/>
      <c r="S126" s="8"/>
      <c r="T126" s="5" t="e">
        <f>S126/R126</f>
        <v>#DIV/0!</v>
      </c>
    </row>
    <row r="127" spans="1:20" collapsed="1" x14ac:dyDescent="0.25">
      <c r="A127" s="4" t="s">
        <v>7</v>
      </c>
      <c r="C127" s="9">
        <f>SUM(C128)</f>
        <v>1.26</v>
      </c>
      <c r="D127" s="8">
        <f>SUM(D128)</f>
        <v>62.779166666666661</v>
      </c>
      <c r="E127" s="5">
        <f>D127/C127</f>
        <v>49.824735449735442</v>
      </c>
      <c r="F127" s="9">
        <f>SUM(F128)</f>
        <v>0.49</v>
      </c>
      <c r="G127" s="8">
        <f>SUM(G128)</f>
        <v>23.560000000000002</v>
      </c>
      <c r="H127" s="5">
        <f>G127/F127</f>
        <v>48.081632653061227</v>
      </c>
      <c r="I127" s="9">
        <f>SUM(I128)</f>
        <v>0.42</v>
      </c>
      <c r="J127" s="8">
        <f>SUM(J128)</f>
        <v>25.911249999999999</v>
      </c>
      <c r="K127" s="5">
        <f>J127/I127</f>
        <v>61.69345238095238</v>
      </c>
      <c r="L127" s="9">
        <f>SUM(L128)</f>
        <v>0</v>
      </c>
      <c r="M127" s="8">
        <f>SUM(M128)</f>
        <v>0</v>
      </c>
      <c r="N127" s="5" t="e">
        <f>M127/L127</f>
        <v>#DIV/0!</v>
      </c>
      <c r="O127" s="9">
        <f>SUM(O128)</f>
        <v>0</v>
      </c>
      <c r="P127" s="8">
        <f>SUM(P128)</f>
        <v>0</v>
      </c>
      <c r="Q127" s="5" t="e">
        <f>P127/O127</f>
        <v>#DIV/0!</v>
      </c>
      <c r="R127" s="9">
        <f>SUM(R128)</f>
        <v>0</v>
      </c>
      <c r="S127" s="8">
        <f>SUM(S128)</f>
        <v>0</v>
      </c>
      <c r="T127" s="5" t="e">
        <f>S127/R127</f>
        <v>#DIV/0!</v>
      </c>
    </row>
    <row r="128" spans="1:20" ht="15" hidden="1" customHeight="1" outlineLevel="1" x14ac:dyDescent="0.25">
      <c r="B128" t="s">
        <v>0</v>
      </c>
      <c r="C128" s="9">
        <v>1.26</v>
      </c>
      <c r="D128" s="8">
        <v>62.779166666666661</v>
      </c>
      <c r="E128" s="5">
        <f>D128/C128</f>
        <v>49.824735449735442</v>
      </c>
      <c r="F128" s="9">
        <v>0.49</v>
      </c>
      <c r="G128" s="8">
        <v>23.560000000000002</v>
      </c>
      <c r="H128" s="5">
        <f>G128/F128</f>
        <v>48.081632653061227</v>
      </c>
      <c r="I128" s="9">
        <v>0.42</v>
      </c>
      <c r="J128" s="8">
        <v>25.911249999999999</v>
      </c>
      <c r="K128" s="5">
        <f>J128/I128</f>
        <v>61.69345238095238</v>
      </c>
      <c r="L128" s="9"/>
      <c r="M128" s="8"/>
      <c r="N128" s="5" t="e">
        <f>M128/L128</f>
        <v>#DIV/0!</v>
      </c>
      <c r="O128" s="9"/>
      <c r="P128" s="8"/>
      <c r="Q128" s="5" t="e">
        <f>P128/O128</f>
        <v>#DIV/0!</v>
      </c>
      <c r="R128" s="9"/>
      <c r="S128" s="8"/>
      <c r="T128" s="5" t="e">
        <f>S128/R128</f>
        <v>#DIV/0!</v>
      </c>
    </row>
    <row r="129" spans="1:20" collapsed="1" x14ac:dyDescent="0.25">
      <c r="A129" s="4" t="s">
        <v>6</v>
      </c>
      <c r="B129" t="s">
        <v>0</v>
      </c>
      <c r="C129" s="7">
        <v>72.56</v>
      </c>
      <c r="D129" s="6">
        <v>10506.176666666666</v>
      </c>
      <c r="E129" s="5">
        <f>D129/C129</f>
        <v>144.79295295847115</v>
      </c>
      <c r="F129" s="7">
        <v>58.59</v>
      </c>
      <c r="G129" s="6">
        <v>8550.253333333334</v>
      </c>
      <c r="H129" s="5">
        <f>G129/F129</f>
        <v>145.9336633100074</v>
      </c>
      <c r="I129" s="7">
        <v>86.18</v>
      </c>
      <c r="J129" s="6">
        <v>12429.032083333334</v>
      </c>
      <c r="K129" s="5">
        <f>J129/I129</f>
        <v>144.22176935870658</v>
      </c>
      <c r="L129" s="7">
        <v>73.25</v>
      </c>
      <c r="M129" s="6">
        <v>10696.398333333333</v>
      </c>
      <c r="N129" s="5">
        <f>M129/L129</f>
        <v>146.02591581342435</v>
      </c>
      <c r="O129" s="7">
        <v>93.28</v>
      </c>
      <c r="P129" s="6">
        <v>13552.106250000001</v>
      </c>
      <c r="Q129" s="5">
        <f>P129/O129</f>
        <v>145.28415791166381</v>
      </c>
      <c r="R129" s="7">
        <v>80.83</v>
      </c>
      <c r="S129" s="6">
        <v>11648.401250000001</v>
      </c>
      <c r="T129" s="5">
        <f>S129/R129</f>
        <v>144.10987566497587</v>
      </c>
    </row>
    <row r="130" spans="1:20" x14ac:dyDescent="0.25">
      <c r="A130" s="4" t="s">
        <v>5</v>
      </c>
      <c r="B130" t="s">
        <v>0</v>
      </c>
      <c r="C130" s="7">
        <v>11.26</v>
      </c>
      <c r="D130" s="6">
        <v>1430.6604166666668</v>
      </c>
      <c r="E130" s="5">
        <f>D130/C130</f>
        <v>127.05687537004147</v>
      </c>
      <c r="F130" s="7">
        <v>5.13</v>
      </c>
      <c r="G130" s="6">
        <v>733.72458333333338</v>
      </c>
      <c r="H130" s="5">
        <f>G130/F130</f>
        <v>143.02623456790124</v>
      </c>
      <c r="I130" s="7">
        <v>10.27</v>
      </c>
      <c r="J130" s="6">
        <v>1285.6429166666667</v>
      </c>
      <c r="K130" s="5">
        <f>J130/I130</f>
        <v>125.18431515741644</v>
      </c>
      <c r="L130" s="7">
        <v>7.34</v>
      </c>
      <c r="M130" s="6">
        <v>936.90583333333336</v>
      </c>
      <c r="N130" s="5">
        <f>M130/L130</f>
        <v>127.64384650317893</v>
      </c>
      <c r="O130" s="7">
        <v>10.65</v>
      </c>
      <c r="P130" s="6">
        <v>1377.1991666666668</v>
      </c>
      <c r="Q130" s="5">
        <f>P130/O130</f>
        <v>129.31447574334899</v>
      </c>
      <c r="R130" s="7">
        <v>9.48</v>
      </c>
      <c r="S130" s="6">
        <v>1185.2912500000002</v>
      </c>
      <c r="T130" s="5">
        <f>S130/R130</f>
        <v>125.03072257383968</v>
      </c>
    </row>
    <row r="131" spans="1:20" x14ac:dyDescent="0.25">
      <c r="A131" s="4" t="s">
        <v>4</v>
      </c>
      <c r="B131" t="s">
        <v>0</v>
      </c>
      <c r="C131" s="7">
        <v>7.9</v>
      </c>
      <c r="D131" s="6">
        <v>1048.8950000000002</v>
      </c>
      <c r="E131" s="5">
        <f>D131/C131</f>
        <v>132.77151898734178</v>
      </c>
      <c r="F131" s="7">
        <v>2.2599999999999998</v>
      </c>
      <c r="G131" s="6">
        <v>286.19541666666669</v>
      </c>
      <c r="H131" s="5">
        <f>G131/F131</f>
        <v>126.63514011799413</v>
      </c>
      <c r="I131" s="7">
        <v>7.94</v>
      </c>
      <c r="J131" s="6">
        <v>1047.2720833333333</v>
      </c>
      <c r="K131" s="5">
        <f>J131/I131</f>
        <v>131.89824727120066</v>
      </c>
      <c r="L131" s="7">
        <v>4.97</v>
      </c>
      <c r="M131" s="6">
        <v>618.78250000000003</v>
      </c>
      <c r="N131" s="5">
        <f>M131/L131</f>
        <v>124.50352112676057</v>
      </c>
      <c r="O131" s="7">
        <v>7.15</v>
      </c>
      <c r="P131" s="6">
        <v>896.91083333333347</v>
      </c>
      <c r="Q131" s="5">
        <f>P131/O131</f>
        <v>125.4420745920746</v>
      </c>
      <c r="R131" s="7">
        <v>9.5399999999999991</v>
      </c>
      <c r="S131" s="6">
        <v>1190.8804166666666</v>
      </c>
      <c r="T131" s="5">
        <f>S131/R131</f>
        <v>124.83023235499651</v>
      </c>
    </row>
    <row r="132" spans="1:20" x14ac:dyDescent="0.25">
      <c r="A132" s="4" t="s">
        <v>3</v>
      </c>
      <c r="B132" t="s">
        <v>0</v>
      </c>
      <c r="C132" s="7">
        <v>0.46</v>
      </c>
      <c r="D132" s="6">
        <v>87.49499999999999</v>
      </c>
      <c r="E132" s="5">
        <f>D132/C132</f>
        <v>190.20652173913041</v>
      </c>
      <c r="F132" s="7">
        <v>0.12</v>
      </c>
      <c r="G132" s="6">
        <v>26.489166666666669</v>
      </c>
      <c r="H132" s="5">
        <f>G132/F132</f>
        <v>220.7430555555556</v>
      </c>
      <c r="I132" s="7">
        <v>0.24</v>
      </c>
      <c r="J132" s="6">
        <v>53.485000000000007</v>
      </c>
      <c r="K132" s="5">
        <f>J132/I132</f>
        <v>222.85416666666671</v>
      </c>
      <c r="L132" s="7"/>
      <c r="M132" s="6">
        <v>0</v>
      </c>
      <c r="N132" s="5" t="e">
        <f>M132/L132</f>
        <v>#DIV/0!</v>
      </c>
      <c r="O132" s="7"/>
      <c r="P132" s="6">
        <v>0</v>
      </c>
      <c r="Q132" s="5" t="e">
        <f>P132/O132</f>
        <v>#DIV/0!</v>
      </c>
      <c r="R132" s="7">
        <v>0.12</v>
      </c>
      <c r="S132" s="6">
        <v>26.489166666666669</v>
      </c>
      <c r="T132" s="5">
        <f>S132/R132</f>
        <v>220.7430555555556</v>
      </c>
    </row>
    <row r="133" spans="1:20" x14ac:dyDescent="0.25">
      <c r="A133" s="4" t="s">
        <v>2</v>
      </c>
      <c r="B133" t="s">
        <v>0</v>
      </c>
      <c r="C133" s="7">
        <v>4.76</v>
      </c>
      <c r="D133" s="6">
        <v>582.08875</v>
      </c>
      <c r="E133" s="5">
        <f>D133/C133</f>
        <v>122.28755252100841</v>
      </c>
      <c r="F133" s="7">
        <v>4.26</v>
      </c>
      <c r="G133" s="6">
        <v>534.71541666666667</v>
      </c>
      <c r="H133" s="5">
        <f>G133/F133</f>
        <v>125.52005086071988</v>
      </c>
      <c r="I133" s="7">
        <v>3.85</v>
      </c>
      <c r="J133" s="6">
        <v>575.74750000000006</v>
      </c>
      <c r="K133" s="5">
        <f>J133/I133</f>
        <v>149.54480519480521</v>
      </c>
      <c r="L133" s="7">
        <v>2.4900000000000002</v>
      </c>
      <c r="M133" s="6">
        <v>357.31083333333333</v>
      </c>
      <c r="N133" s="5">
        <f>M133/L133</f>
        <v>143.49832663989289</v>
      </c>
      <c r="O133" s="7">
        <v>6.61</v>
      </c>
      <c r="P133" s="6">
        <v>707.14833333333331</v>
      </c>
      <c r="Q133" s="5">
        <f>P133/O133</f>
        <v>106.98159354513363</v>
      </c>
      <c r="R133" s="7">
        <v>4.97</v>
      </c>
      <c r="S133" s="6">
        <v>646.15833333333342</v>
      </c>
      <c r="T133" s="5">
        <f>S133/R133</f>
        <v>130.01173708920192</v>
      </c>
    </row>
    <row r="134" spans="1:20" ht="15.75" thickBot="1" x14ac:dyDescent="0.3">
      <c r="A134" s="4" t="s">
        <v>1</v>
      </c>
      <c r="B134" t="s">
        <v>0</v>
      </c>
      <c r="C134" s="3">
        <v>1.0900000000000001</v>
      </c>
      <c r="D134" s="2">
        <v>162.84583333333333</v>
      </c>
      <c r="E134" s="1">
        <f>D134/C134</f>
        <v>149.3998470948012</v>
      </c>
      <c r="F134" s="3">
        <v>0.49</v>
      </c>
      <c r="G134" s="2">
        <v>63.111666666666672</v>
      </c>
      <c r="H134" s="1">
        <f>G134/F134</f>
        <v>128.79931972789117</v>
      </c>
      <c r="I134" s="3">
        <v>1.72</v>
      </c>
      <c r="J134" s="2">
        <v>271.51791666666674</v>
      </c>
      <c r="K134" s="1">
        <f>J134/I134</f>
        <v>157.85925387596905</v>
      </c>
      <c r="L134" s="3">
        <v>0.9</v>
      </c>
      <c r="M134" s="2">
        <v>86.71916666666668</v>
      </c>
      <c r="N134" s="1">
        <f>M134/L134</f>
        <v>96.354629629629642</v>
      </c>
      <c r="O134" s="3">
        <v>0.96</v>
      </c>
      <c r="P134" s="2">
        <v>154.51750000000001</v>
      </c>
      <c r="Q134" s="1">
        <f>P134/O134</f>
        <v>160.95572916666669</v>
      </c>
      <c r="R134" s="3"/>
      <c r="S134" s="2">
        <v>0</v>
      </c>
      <c r="T134" s="1" t="e">
        <f>S134/R134</f>
        <v>#DIV/0!</v>
      </c>
    </row>
  </sheetData>
  <mergeCells count="6">
    <mergeCell ref="R1:T1"/>
    <mergeCell ref="C1:E1"/>
    <mergeCell ref="F1:H1"/>
    <mergeCell ref="I1:K1"/>
    <mergeCell ref="L1:N1"/>
    <mergeCell ref="O1:Q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тенд-ция пр-ж по фасадам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Ирина Ошмяна</dc:creator>
  <cp:lastModifiedBy>Ирина Ошмяна</cp:lastModifiedBy>
  <dcterms:created xsi:type="dcterms:W3CDTF">2013-11-15T12:44:27Z</dcterms:created>
  <dcterms:modified xsi:type="dcterms:W3CDTF">2013-11-15T12:45:49Z</dcterms:modified>
</cp:coreProperties>
</file>