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garwal\Workspace\Eclipse\CSC-316 GIT Repository\CSC 316 - Project 1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3" l="1"/>
  <c r="R7" i="3"/>
  <c r="P7" i="3"/>
  <c r="N7" i="3"/>
  <c r="L7" i="3"/>
  <c r="J7" i="3"/>
  <c r="H7" i="3"/>
  <c r="F7" i="3"/>
  <c r="D7" i="3"/>
  <c r="T6" i="3"/>
  <c r="R6" i="3"/>
  <c r="P6" i="3"/>
  <c r="N6" i="3"/>
  <c r="L6" i="3"/>
  <c r="J6" i="3"/>
  <c r="H6" i="3"/>
  <c r="F6" i="3"/>
  <c r="D6" i="3"/>
  <c r="T4" i="3"/>
  <c r="R4" i="3"/>
  <c r="P4" i="3"/>
  <c r="N4" i="3"/>
  <c r="L4" i="3"/>
  <c r="J4" i="3"/>
  <c r="H4" i="3"/>
  <c r="F4" i="3"/>
  <c r="D4" i="3"/>
  <c r="T3" i="3"/>
  <c r="R3" i="3"/>
  <c r="P3" i="3"/>
  <c r="N3" i="3"/>
  <c r="L3" i="3"/>
  <c r="J3" i="3"/>
  <c r="H3" i="3"/>
  <c r="F3" i="3"/>
  <c r="D3" i="3"/>
  <c r="T5" i="3"/>
  <c r="R5" i="3"/>
  <c r="P5" i="3"/>
  <c r="N5" i="3"/>
  <c r="L5" i="3"/>
  <c r="J5" i="3"/>
  <c r="H5" i="3"/>
  <c r="F5" i="3"/>
  <c r="D5" i="3"/>
  <c r="H7" i="2" l="1"/>
  <c r="H6" i="2"/>
  <c r="AB7" i="1"/>
  <c r="AA7" i="1"/>
  <c r="Y7" i="1"/>
  <c r="X7" i="1"/>
  <c r="V7" i="1"/>
  <c r="U7" i="1"/>
  <c r="S7" i="1"/>
  <c r="R7" i="1"/>
  <c r="P7" i="1"/>
  <c r="O7" i="1"/>
  <c r="M7" i="1"/>
  <c r="L7" i="1"/>
  <c r="J7" i="1"/>
  <c r="I7" i="1"/>
  <c r="G7" i="1"/>
  <c r="F7" i="1"/>
  <c r="D7" i="1"/>
  <c r="AB6" i="1"/>
  <c r="AA6" i="1"/>
  <c r="Y6" i="1"/>
  <c r="X6" i="1"/>
  <c r="V6" i="1"/>
  <c r="U6" i="1"/>
  <c r="S6" i="1"/>
  <c r="R6" i="1"/>
  <c r="P6" i="1"/>
  <c r="O6" i="1"/>
  <c r="M6" i="1"/>
  <c r="L6" i="1"/>
  <c r="J6" i="1"/>
  <c r="I6" i="1"/>
  <c r="G6" i="1"/>
  <c r="F6" i="1"/>
  <c r="D6" i="1"/>
  <c r="AB5" i="1"/>
  <c r="AA5" i="1"/>
  <c r="Y5" i="1"/>
  <c r="X5" i="1"/>
  <c r="V5" i="1"/>
  <c r="U5" i="1"/>
  <c r="S5" i="1"/>
  <c r="R5" i="1"/>
  <c r="P5" i="1"/>
  <c r="O5" i="1"/>
  <c r="M5" i="1"/>
  <c r="L5" i="1"/>
  <c r="J5" i="1"/>
  <c r="I5" i="1"/>
  <c r="G5" i="1"/>
  <c r="F5" i="1"/>
  <c r="D5" i="1"/>
  <c r="AB4" i="1"/>
  <c r="AA4" i="1"/>
  <c r="Y4" i="1"/>
  <c r="X4" i="1"/>
  <c r="V4" i="1"/>
  <c r="U4" i="1"/>
  <c r="S4" i="1"/>
  <c r="R4" i="1"/>
  <c r="P4" i="1"/>
  <c r="O4" i="1"/>
  <c r="M4" i="1"/>
  <c r="L4" i="1"/>
  <c r="J4" i="1"/>
  <c r="I4" i="1"/>
  <c r="G4" i="1"/>
  <c r="F4" i="1"/>
  <c r="D4" i="1"/>
  <c r="AB3" i="1"/>
  <c r="AA3" i="1"/>
  <c r="Y3" i="1"/>
  <c r="X3" i="1"/>
  <c r="V3" i="1"/>
  <c r="U3" i="1"/>
  <c r="S3" i="1"/>
  <c r="R3" i="1"/>
  <c r="P3" i="1"/>
  <c r="O3" i="1"/>
  <c r="M3" i="1"/>
  <c r="L3" i="1"/>
  <c r="J3" i="1"/>
  <c r="I3" i="1"/>
  <c r="G3" i="1"/>
  <c r="F3" i="1"/>
  <c r="D3" i="1"/>
</calcChain>
</file>

<file path=xl/sharedStrings.xml><?xml version="1.0" encoding="utf-8"?>
<sst xmlns="http://schemas.openxmlformats.org/spreadsheetml/2006/main" count="233" uniqueCount="90">
  <si>
    <t>Naïve</t>
  </si>
  <si>
    <t>Base</t>
  </si>
  <si>
    <t>Move To Front</t>
  </si>
  <si>
    <t>Transpose</t>
  </si>
  <si>
    <t>Access Count</t>
  </si>
  <si>
    <t>Binary Search</t>
  </si>
  <si>
    <t>Sort At End</t>
  </si>
  <si>
    <t>Map Words</t>
  </si>
  <si>
    <t>computer</t>
  </si>
  <si>
    <t>germany</t>
  </si>
  <si>
    <t>rome</t>
  </si>
  <si>
    <t>buddhism</t>
  </si>
  <si>
    <t>big</t>
  </si>
  <si>
    <t>wc</t>
  </si>
  <si>
    <t>uc</t>
  </si>
  <si>
    <t>file</t>
  </si>
  <si>
    <t>wc/t</t>
  </si>
  <si>
    <t>uc/t</t>
  </si>
  <si>
    <t>Data</t>
  </si>
  <si>
    <t>Worst Case Run-Time</t>
  </si>
  <si>
    <t>com</t>
  </si>
  <si>
    <t>ger</t>
  </si>
  <si>
    <t>rom</t>
  </si>
  <si>
    <t>m</t>
  </si>
  <si>
    <t>n</t>
  </si>
  <si>
    <t>t</t>
  </si>
  <si>
    <t>wc/uc</t>
  </si>
  <si>
    <t xml:space="preserve"> 448 the</t>
  </si>
  <si>
    <t xml:space="preserve"> 280 of</t>
  </si>
  <si>
    <t xml:space="preserve"> 213 a</t>
  </si>
  <si>
    <t xml:space="preserve"> 192 and</t>
  </si>
  <si>
    <t xml:space="preserve"> 189 to</t>
  </si>
  <si>
    <t xml:space="preserve"> 168 computer</t>
  </si>
  <si>
    <t xml:space="preserve"> 138 in</t>
  </si>
  <si>
    <t xml:space="preserve"> 113 computers</t>
  </si>
  <si>
    <t xml:space="preserve"> 102 is</t>
  </si>
  <si>
    <t xml:space="preserve">  80 are</t>
  </si>
  <si>
    <t>1344 the</t>
  </si>
  <si>
    <t xml:space="preserve"> 707 of</t>
  </si>
  <si>
    <t xml:space="preserve"> 540 and</t>
  </si>
  <si>
    <t xml:space="preserve"> 415 in</t>
  </si>
  <si>
    <t xml:space="preserve"> 375 rome</t>
  </si>
  <si>
    <t xml:space="preserve"> 212 to</t>
  </si>
  <si>
    <t xml:space="preserve"> 205 a</t>
  </si>
  <si>
    <t xml:space="preserve"> 179 city</t>
  </si>
  <si>
    <t xml:space="preserve"> 172 is</t>
  </si>
  <si>
    <t xml:space="preserve"> 140 s</t>
  </si>
  <si>
    <t>1032 the</t>
  </si>
  <si>
    <t xml:space="preserve"> 529 of</t>
  </si>
  <si>
    <t xml:space="preserve"> 444 and</t>
  </si>
  <si>
    <t xml:space="preserve"> 441 in</t>
  </si>
  <si>
    <t xml:space="preserve"> 283 germany</t>
  </si>
  <si>
    <t xml:space="preserve"> 233 a</t>
  </si>
  <si>
    <t xml:space="preserve"> 190 german</t>
  </si>
  <si>
    <t xml:space="preserve"> 181 to</t>
  </si>
  <si>
    <t xml:space="preserve"> 156 is</t>
  </si>
  <si>
    <t xml:space="preserve"> 114 by</t>
  </si>
  <si>
    <t>1503 the</t>
  </si>
  <si>
    <t xml:space="preserve"> 967 of</t>
  </si>
  <si>
    <t xml:space="preserve"> 619 and</t>
  </si>
  <si>
    <t xml:space="preserve"> 531 to</t>
  </si>
  <si>
    <t xml:space="preserve"> 481 in</t>
  </si>
  <si>
    <t xml:space="preserve"> 435 a</t>
  </si>
  <si>
    <t xml:space="preserve"> 390 buddhism</t>
  </si>
  <si>
    <t xml:space="preserve"> 303 is</t>
  </si>
  <si>
    <t xml:space="preserve"> 280 up</t>
  </si>
  <si>
    <t xml:space="preserve"> 272 jump</t>
  </si>
  <si>
    <t>4970 the</t>
  </si>
  <si>
    <t>2937 of</t>
  </si>
  <si>
    <t>2287 and</t>
  </si>
  <si>
    <t>1889 in</t>
  </si>
  <si>
    <t>1366 up</t>
  </si>
  <si>
    <t>1330 jump</t>
  </si>
  <si>
    <t xml:space="preserve"> 944 s</t>
  </si>
  <si>
    <t xml:space="preserve"> 942 a</t>
  </si>
  <si>
    <t xml:space="preserve"> 931 to</t>
  </si>
  <si>
    <t xml:space="preserve"> 824 retrieved</t>
  </si>
  <si>
    <t>the</t>
  </si>
  <si>
    <t>of</t>
  </si>
  <si>
    <t>and</t>
  </si>
  <si>
    <t>in</t>
  </si>
  <si>
    <t>to</t>
  </si>
  <si>
    <t>a</t>
  </si>
  <si>
    <t>is</t>
  </si>
  <si>
    <t>you</t>
  </si>
  <si>
    <t>that</t>
  </si>
  <si>
    <t>it</t>
  </si>
  <si>
    <t>english language</t>
  </si>
  <si>
    <t>city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</si>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</sst>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8" borderId="0" xfId="0" applyFill="1"/>
    <xf numFmtId="1" fontId="0" fillId="8" borderId="0" xfId="0" applyNumberFormat="1" applyFill="1"/>
    <xf numFmtId="1" fontId="1" fillId="2" borderId="0" xfId="0" applyNumberFormat="1" applyFont="1" applyFill="1"/>
    <xf numFmtId="1" fontId="1" fillId="3" borderId="0" xfId="0" applyNumberFormat="1" applyFont="1" applyFill="1"/>
    <xf numFmtId="1" fontId="1" fillId="4" borderId="0" xfId="0" applyNumberFormat="1" applyFont="1" applyFill="1"/>
    <xf numFmtId="1" fontId="1" fillId="7" borderId="0" xfId="0" applyNumberFormat="1" applyFont="1" applyFill="1"/>
    <xf numFmtId="1" fontId="1" fillId="6" borderId="0" xfId="0" applyNumberFormat="1" applyFont="1" applyFill="1"/>
    <xf numFmtId="1" fontId="1" fillId="5" borderId="0" xfId="0" applyNumberFormat="1" applyFont="1" applyFill="1"/>
    <xf numFmtId="1" fontId="2" fillId="5" borderId="0" xfId="0" applyNumberFormat="1" applyFont="1" applyFill="1"/>
    <xf numFmtId="1" fontId="2" fillId="8" borderId="0" xfId="0" applyNumberFormat="1" applyFont="1" applyFill="1"/>
    <xf numFmtId="1" fontId="3" fillId="8" borderId="0" xfId="0" applyNumberFormat="1" applyFont="1" applyFill="1"/>
    <xf numFmtId="0" fontId="2" fillId="0" borderId="0" xfId="0" applyFont="1"/>
    <xf numFmtId="1" fontId="2" fillId="2" borderId="0" xfId="0" applyNumberFormat="1" applyFont="1" applyFill="1"/>
    <xf numFmtId="1" fontId="2" fillId="3" borderId="0" xfId="0" applyNumberFormat="1" applyFont="1" applyFill="1"/>
    <xf numFmtId="1" fontId="2" fillId="4" borderId="0" xfId="0" applyNumberFormat="1" applyFont="1" applyFill="1"/>
    <xf numFmtId="1" fontId="2" fillId="7" borderId="0" xfId="0" applyNumberFormat="1" applyFont="1" applyFill="1"/>
    <xf numFmtId="2" fontId="0" fillId="8" borderId="0" xfId="0" applyNumberFormat="1" applyFill="1"/>
    <xf numFmtId="2" fontId="4" fillId="8" borderId="0" xfId="0" applyNumberFormat="1" applyFont="1" applyFill="1"/>
    <xf numFmtId="1" fontId="5" fillId="2" borderId="0" xfId="0" applyNumberFormat="1" applyFont="1" applyFill="1"/>
    <xf numFmtId="1" fontId="6" fillId="6" borderId="0" xfId="0" applyNumberFormat="1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2" fontId="0" fillId="0" borderId="0" xfId="0" applyNumberFormat="1"/>
    <xf numFmtId="2" fontId="2" fillId="2" borderId="0" xfId="0" applyNumberFormat="1" applyFont="1" applyFill="1"/>
    <xf numFmtId="2" fontId="2" fillId="3" borderId="0" xfId="0" applyNumberFormat="1" applyFont="1" applyFill="1"/>
    <xf numFmtId="2" fontId="2" fillId="4" borderId="0" xfId="0" applyNumberFormat="1" applyFont="1" applyFill="1"/>
    <xf numFmtId="2" fontId="6" fillId="6" borderId="0" xfId="0" applyNumberFormat="1" applyFont="1" applyFill="1"/>
    <xf numFmtId="2" fontId="5" fillId="5" borderId="0" xfId="0" applyNumberFormat="1" applyFont="1" applyFill="1"/>
    <xf numFmtId="2" fontId="5" fillId="2" borderId="0" xfId="0" applyNumberFormat="1" applyFont="1" applyFill="1"/>
    <xf numFmtId="2" fontId="2" fillId="7" borderId="0" xfId="0" applyNumberFormat="1" applyFont="1" applyFill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7" borderId="0" xfId="0" applyFill="1" applyAlignment="1"/>
    <xf numFmtId="0" fontId="0" fillId="6" borderId="0" xfId="0" applyFill="1" applyAlignment="1"/>
    <xf numFmtId="0" fontId="0" fillId="5" borderId="0" xfId="0" applyFill="1" applyAlignment="1"/>
    <xf numFmtId="0" fontId="0" fillId="8" borderId="0" xfId="0" applyFill="1" applyAlignment="1"/>
    <xf numFmtId="0" fontId="0" fillId="2" borderId="0" xfId="0" applyFill="1" applyAlignment="1">
      <alignment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7" fillId="9" borderId="0" xfId="0" applyFont="1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Worst-Case</a:t>
            </a:r>
            <a:r>
              <a:rPr lang="en-US" baseline="0"/>
              <a:t> Run-Time</a:t>
            </a:r>
          </a:p>
          <a:p>
            <a:pPr>
              <a:defRPr/>
            </a:pPr>
            <a:r>
              <a:rPr lang="en-US" baseline="0"/>
              <a:t>in terms of total words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Sheet1!$E$16:$G$23</c:f>
              <c:strCache>
                <c:ptCount val="8"/>
                <c:pt idx="0">
                  <c:v>Base</c:v>
                </c:pt>
                <c:pt idx="1">
                  <c:v>Naïve</c:v>
                </c:pt>
                <c:pt idx="2">
                  <c:v>Move To Front</c:v>
                </c:pt>
                <c:pt idx="3">
                  <c:v>Transpose</c:v>
                </c:pt>
                <c:pt idx="4">
                  <c:v>Access Count</c:v>
                </c:pt>
                <c:pt idx="5">
                  <c:v>Binary Search</c:v>
                </c:pt>
                <c:pt idx="6">
                  <c:v>Sort At End</c:v>
                </c:pt>
                <c:pt idx="7">
                  <c:v>Map Words</c:v>
                </c:pt>
              </c:strCache>
            </c:strRef>
          </c:cat>
          <c:val>
            <c:numRef>
              <c:f>Sheet1!$H$16:$H$23</c:f>
              <c:numCache>
                <c:formatCode>General</c:formatCode>
                <c:ptCount val="8"/>
                <c:pt idx="0">
                  <c:v>47</c:v>
                </c:pt>
                <c:pt idx="1">
                  <c:v>26</c:v>
                </c:pt>
                <c:pt idx="2">
                  <c:v>37</c:v>
                </c:pt>
                <c:pt idx="3">
                  <c:v>47</c:v>
                </c:pt>
                <c:pt idx="4">
                  <c:v>44</c:v>
                </c:pt>
                <c:pt idx="5">
                  <c:v>224</c:v>
                </c:pt>
                <c:pt idx="6" formatCode="0.00">
                  <c:v>0.23</c:v>
                </c:pt>
                <c:pt idx="7">
                  <c:v>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4320"/>
        <c:axId val="3464880"/>
      </c:barChart>
      <c:catAx>
        <c:axId val="346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heuristic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880"/>
        <c:crosses val="autoZero"/>
        <c:auto val="1"/>
        <c:lblAlgn val="ctr"/>
        <c:lblOffset val="100"/>
        <c:noMultiLvlLbl val="0"/>
      </c:catAx>
      <c:valAx>
        <c:axId val="34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per milisecond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Worst-Case</a:t>
            </a:r>
            <a:r>
              <a:rPr lang="en-US" baseline="0"/>
              <a:t> Run-Time</a:t>
            </a:r>
          </a:p>
          <a:p>
            <a:pPr>
              <a:defRPr/>
            </a:pPr>
            <a:r>
              <a:rPr lang="en-US" baseline="0"/>
              <a:t>In terms of distinct words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Sheet1!$E$16:$E$23</c:f>
              <c:strCache>
                <c:ptCount val="8"/>
                <c:pt idx="0">
                  <c:v>Base</c:v>
                </c:pt>
                <c:pt idx="1">
                  <c:v>Naïve</c:v>
                </c:pt>
                <c:pt idx="2">
                  <c:v>Move To Front</c:v>
                </c:pt>
                <c:pt idx="3">
                  <c:v>Transpose</c:v>
                </c:pt>
                <c:pt idx="4">
                  <c:v>Access Count</c:v>
                </c:pt>
                <c:pt idx="5">
                  <c:v>Binary Search</c:v>
                </c:pt>
                <c:pt idx="6">
                  <c:v>Sort At End</c:v>
                </c:pt>
                <c:pt idx="7">
                  <c:v>Map Words</c:v>
                </c:pt>
              </c:strCache>
            </c:strRef>
          </c:cat>
          <c:val>
            <c:numRef>
              <c:f>Sheet1!$I$16:$I$23</c:f>
              <c:numCache>
                <c:formatCode>0.00</c:formatCode>
                <c:ptCount val="8"/>
                <c:pt idx="0">
                  <c:v>0.44</c:v>
                </c:pt>
                <c:pt idx="1">
                  <c:v>0.22</c:v>
                </c:pt>
                <c:pt idx="2" formatCode="General">
                  <c:v>0.71</c:v>
                </c:pt>
                <c:pt idx="3">
                  <c:v>0.59</c:v>
                </c:pt>
                <c:pt idx="4">
                  <c:v>0.68</c:v>
                </c:pt>
                <c:pt idx="5">
                  <c:v>2.54</c:v>
                </c:pt>
                <c:pt idx="6">
                  <c:v>0.02</c:v>
                </c:pt>
                <c:pt idx="7">
                  <c:v>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468240"/>
        <c:axId val="124065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Sheet1!$E$16:$E$23</c15:sqref>
                        </c15:formulaRef>
                      </c:ext>
                    </c:extLst>
                    <c:strCache>
                      <c:ptCount val="8"/>
                      <c:pt idx="0">
                        <c:v>Base</c:v>
                      </c:pt>
                      <c:pt idx="1">
                        <c:v>Naïve</c:v>
                      </c:pt>
                      <c:pt idx="2">
                        <c:v>Move To Front</c:v>
                      </c:pt>
                      <c:pt idx="3">
                        <c:v>Transpose</c:v>
                      </c:pt>
                      <c:pt idx="4">
                        <c:v>Access Count</c:v>
                      </c:pt>
                      <c:pt idx="5">
                        <c:v>Binary Search</c:v>
                      </c:pt>
                      <c:pt idx="6">
                        <c:v>Sort At End</c:v>
                      </c:pt>
                      <c:pt idx="7">
                        <c:v>Map Words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Sheet1!$F$16:$F$23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Sheet1!$E$16:$E$23</c15:sqref>
                        </c15:formulaRef>
                      </c:ext>
                    </c:extLst>
                    <c:strCache>
                      <c:ptCount val="8"/>
                      <c:pt idx="0">
                        <c:v>Base</c:v>
                      </c:pt>
                      <c:pt idx="1">
                        <c:v>Naïve</c:v>
                      </c:pt>
                      <c:pt idx="2">
                        <c:v>Move To Front</c:v>
                      </c:pt>
                      <c:pt idx="3">
                        <c:v>Transpose</c:v>
                      </c:pt>
                      <c:pt idx="4">
                        <c:v>Access Count</c:v>
                      </c:pt>
                      <c:pt idx="5">
                        <c:v>Binary Search</c:v>
                      </c:pt>
                      <c:pt idx="6">
                        <c:v>Sort At End</c:v>
                      </c:pt>
                      <c:pt idx="7">
                        <c:v>Map Words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Sheet1!$G$16:$G$23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346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heuristic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5632"/>
        <c:crosses val="autoZero"/>
        <c:auto val="1"/>
        <c:lblAlgn val="ctr"/>
        <c:lblOffset val="100"/>
        <c:noMultiLvlLbl val="0"/>
      </c:catAx>
      <c:valAx>
        <c:axId val="12406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unique</a:t>
                </a:r>
                <a:r>
                  <a:rPr lang="en-US" baseline="0"/>
                  <a:t> words per milisecond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- Total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Sheet1!$F$3:$F$7</c:f>
              <c:numCache>
                <c:formatCode>0</c:formatCode>
                <c:ptCount val="5"/>
                <c:pt idx="0">
                  <c:v>47.033519553072622</c:v>
                </c:pt>
                <c:pt idx="1">
                  <c:v>50.955056179775283</c:v>
                </c:pt>
                <c:pt idx="2">
                  <c:v>54.252747252747255</c:v>
                </c:pt>
                <c:pt idx="3">
                  <c:v>50.599567099567096</c:v>
                </c:pt>
                <c:pt idx="4">
                  <c:v>137.04615384615386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Sheet1!$I$3:$I$7</c:f>
              <c:numCache>
                <c:formatCode>0</c:formatCode>
                <c:ptCount val="5"/>
                <c:pt idx="0">
                  <c:v>32.13358778625954</c:v>
                </c:pt>
                <c:pt idx="1">
                  <c:v>26.013384321223711</c:v>
                </c:pt>
                <c:pt idx="2">
                  <c:v>35.097156398104268</c:v>
                </c:pt>
                <c:pt idx="3">
                  <c:v>49.844349680170573</c:v>
                </c:pt>
                <c:pt idx="4">
                  <c:v>45.812571428571431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Sheet1!$L$3:$L$7</c:f>
              <c:numCache>
                <c:formatCode>0</c:formatCode>
                <c:ptCount val="5"/>
                <c:pt idx="0">
                  <c:v>73.850877192982452</c:v>
                </c:pt>
                <c:pt idx="1">
                  <c:v>82.957317073170728</c:v>
                </c:pt>
                <c:pt idx="2">
                  <c:v>99.402684563758385</c:v>
                </c:pt>
                <c:pt idx="3">
                  <c:v>72.374613003095973</c:v>
                </c:pt>
                <c:pt idx="4">
                  <c:v>37.013850415512465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Sheet1!$R$2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Sheet1!$R$3:$R$7</c:f>
              <c:numCache>
                <c:formatCode>0</c:formatCode>
                <c:ptCount val="5"/>
                <c:pt idx="0">
                  <c:v>109.33766233766234</c:v>
                </c:pt>
                <c:pt idx="1">
                  <c:v>79.098837209302332</c:v>
                </c:pt>
                <c:pt idx="2">
                  <c:v>97.440789473684205</c:v>
                </c:pt>
                <c:pt idx="3">
                  <c:v>76.146579804560261</c:v>
                </c:pt>
                <c:pt idx="4">
                  <c:v>43.548071700162957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Sheet1!$N$2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Sheet1!$O$3:$O$7</c:f>
              <c:numCache>
                <c:formatCode>0</c:formatCode>
                <c:ptCount val="5"/>
                <c:pt idx="0">
                  <c:v>118.5774647887324</c:v>
                </c:pt>
                <c:pt idx="1">
                  <c:v>68.366834170854275</c:v>
                </c:pt>
                <c:pt idx="2">
                  <c:v>103.57342657342657</c:v>
                </c:pt>
                <c:pt idx="3">
                  <c:v>72.151234567901241</c:v>
                </c:pt>
                <c:pt idx="4">
                  <c:v>47.16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Sheet1!$T$2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Sheet1!$U$3:$U$7</c:f>
              <c:numCache>
                <c:formatCode>0</c:formatCode>
                <c:ptCount val="5"/>
                <c:pt idx="0">
                  <c:v>247.61764705882354</c:v>
                </c:pt>
                <c:pt idx="1">
                  <c:v>295.76086956521738</c:v>
                </c:pt>
                <c:pt idx="2">
                  <c:v>224.40909090909091</c:v>
                </c:pt>
                <c:pt idx="3">
                  <c:v>246.07368421052632</c:v>
                </c:pt>
                <c:pt idx="4">
                  <c:v>494.88888888888891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Sheet1!$W$2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Sheet1!$X$3:$X$7</c:f>
              <c:numCache>
                <c:formatCode>0</c:formatCode>
                <c:ptCount val="5"/>
                <c:pt idx="0">
                  <c:v>3.4919120696806303</c:v>
                </c:pt>
                <c:pt idx="1">
                  <c:v>2.0853770692826488</c:v>
                </c:pt>
                <c:pt idx="2">
                  <c:v>1.8488328548246162</c:v>
                </c:pt>
                <c:pt idx="3">
                  <c:v>1.1058183538315989</c:v>
                </c:pt>
                <c:pt idx="4" formatCode="0.00">
                  <c:v>0.23046937883770668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Sheet1!$Z$2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Sheet1!$AA$3:$AA$7</c:f>
              <c:numCache>
                <c:formatCode>0</c:formatCode>
                <c:ptCount val="5"/>
                <c:pt idx="0">
                  <c:v>221.55263157894737</c:v>
                </c:pt>
                <c:pt idx="1">
                  <c:v>261.63461538461536</c:v>
                </c:pt>
                <c:pt idx="2">
                  <c:v>290.41176470588238</c:v>
                </c:pt>
                <c:pt idx="3">
                  <c:v>354.19696969696969</c:v>
                </c:pt>
                <c:pt idx="4">
                  <c:v>398.86567164179104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82496"/>
        <c:axId val="243583056"/>
      </c:lineChart>
      <c:catAx>
        <c:axId val="2435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83056"/>
        <c:crosses val="autoZero"/>
        <c:auto val="1"/>
        <c:lblAlgn val="ctr"/>
        <c:lblOffset val="100"/>
        <c:noMultiLvlLbl val="0"/>
      </c:catAx>
      <c:valAx>
        <c:axId val="2435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- Unique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Sheet3!$F$3:$F$7</c:f>
              <c:numCache>
                <c:formatCode>0</c:formatCode>
                <c:ptCount val="5"/>
                <c:pt idx="0" formatCode="0.00">
                  <c:v>0.43820224719101125</c:v>
                </c:pt>
                <c:pt idx="1">
                  <c:v>1.63003663003663</c:v>
                </c:pt>
                <c:pt idx="2">
                  <c:v>10.776536312849162</c:v>
                </c:pt>
                <c:pt idx="3">
                  <c:v>9.9783549783549788</c:v>
                </c:pt>
                <c:pt idx="4">
                  <c:v>19.499145299145297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Sheet3!$G$3:$G$7</c:f>
            </c:numRef>
          </c:val>
          <c:smooth val="0"/>
        </c:ser>
        <c:ser>
          <c:idx val="2"/>
          <c:order val="2"/>
          <c:tx>
            <c:strRef>
              <c:f>Sheet3!$H$2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Sheet3!$H$3:$H$7</c:f>
              <c:numCache>
                <c:formatCode>0</c:formatCode>
                <c:ptCount val="5"/>
                <c:pt idx="0" formatCode="0.00">
                  <c:v>0.22370936902485661</c:v>
                </c:pt>
                <c:pt idx="1">
                  <c:v>1.0545023696682465</c:v>
                </c:pt>
                <c:pt idx="2">
                  <c:v>7.3625954198473282</c:v>
                </c:pt>
                <c:pt idx="3">
                  <c:v>9.8294243070362466</c:v>
                </c:pt>
                <c:pt idx="4">
                  <c:v>6.5182857142857147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Sheet3!$I$2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Sheet3!$I$3:$I$7</c:f>
            </c:numRef>
          </c:val>
          <c:smooth val="0"/>
        </c:ser>
        <c:ser>
          <c:idx val="3"/>
          <c:order val="4"/>
          <c:tx>
            <c:strRef>
              <c:f>Sheet3!$J$2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Sheet3!$J$3:$J$7</c:f>
              <c:numCache>
                <c:formatCode>0</c:formatCode>
                <c:ptCount val="5"/>
                <c:pt idx="0" formatCode="0.00">
                  <c:v>0.71341463414634143</c:v>
                </c:pt>
                <c:pt idx="1">
                  <c:v>2.9865771812080535</c:v>
                </c:pt>
                <c:pt idx="2">
                  <c:v>16.921052631578949</c:v>
                </c:pt>
                <c:pt idx="3">
                  <c:v>14.272445820433436</c:v>
                </c:pt>
                <c:pt idx="4">
                  <c:v>5.2663896583564176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Sheet3!$K$2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Sheet3!$K$3:$K$7</c:f>
            </c:numRef>
          </c:val>
          <c:smooth val="0"/>
        </c:ser>
        <c:ser>
          <c:idx val="4"/>
          <c:order val="6"/>
          <c:tx>
            <c:strRef>
              <c:f>Sheet3!$L$2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Sheet3!$L$3:$L$7</c:f>
              <c:numCache>
                <c:formatCode>0</c:formatCode>
                <c:ptCount val="5"/>
                <c:pt idx="0" formatCode="0.00">
                  <c:v>0.5879396984924623</c:v>
                </c:pt>
                <c:pt idx="1">
                  <c:v>3.1118881118881121</c:v>
                </c:pt>
                <c:pt idx="2">
                  <c:v>27.169014084507044</c:v>
                </c:pt>
                <c:pt idx="3">
                  <c:v>14.228395061728396</c:v>
                </c:pt>
                <c:pt idx="4">
                  <c:v>6.71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Sheet3!$M$2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Sheet3!$M$3:$M$7</c:f>
            </c:numRef>
          </c:val>
          <c:smooth val="0"/>
        </c:ser>
        <c:ser>
          <c:idx val="7"/>
          <c:order val="8"/>
          <c:tx>
            <c:strRef>
              <c:f>Sheet3!$N$2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Sheet3!$N$3:$N$7</c:f>
              <c:numCache>
                <c:formatCode>0</c:formatCode>
                <c:ptCount val="5"/>
                <c:pt idx="0" formatCode="0.00">
                  <c:v>0.68023255813953487</c:v>
                </c:pt>
                <c:pt idx="1">
                  <c:v>2.9276315789473686</c:v>
                </c:pt>
                <c:pt idx="2">
                  <c:v>25.051948051948052</c:v>
                </c:pt>
                <c:pt idx="3">
                  <c:v>15.016286644951141</c:v>
                </c:pt>
                <c:pt idx="4">
                  <c:v>6.1960890820206407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Sheet3!$O$2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Sheet3!$O$3:$O$7</c:f>
            </c:numRef>
          </c:val>
          <c:smooth val="0"/>
        </c:ser>
        <c:ser>
          <c:idx val="10"/>
          <c:order val="10"/>
          <c:tx>
            <c:strRef>
              <c:f>Sheet3!$P$2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Sheet3!$P$3:$P$7</c:f>
              <c:numCache>
                <c:formatCode>0</c:formatCode>
                <c:ptCount val="5"/>
                <c:pt idx="0" formatCode="0.00">
                  <c:v>2.5434782608695654</c:v>
                </c:pt>
                <c:pt idx="1">
                  <c:v>6.7424242424242422</c:v>
                </c:pt>
                <c:pt idx="2">
                  <c:v>56.735294117647058</c:v>
                </c:pt>
                <c:pt idx="3">
                  <c:v>48.526315789473685</c:v>
                </c:pt>
                <c:pt idx="4">
                  <c:v>70.413580246913583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Sheet3!$Q$2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Sheet3!$Q$3:$Q$7</c:f>
            </c:numRef>
          </c:val>
          <c:smooth val="0"/>
        </c:ser>
        <c:ser>
          <c:idx val="12"/>
          <c:order val="12"/>
          <c:tx>
            <c:strRef>
              <c:f>Sheet3!$R$2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Sheet3!$R$3:$R$7</c:f>
              <c:numCache>
                <c:formatCode>0.00</c:formatCode>
                <c:ptCount val="5"/>
                <c:pt idx="0">
                  <c:v>1.7933782955242183E-2</c:v>
                </c:pt>
                <c:pt idx="1">
                  <c:v>5.5548620646610911E-2</c:v>
                </c:pt>
                <c:pt idx="2" formatCode="0">
                  <c:v>0.8000829531314807</c:v>
                </c:pt>
                <c:pt idx="3">
                  <c:v>0.21807000946073793</c:v>
                </c:pt>
                <c:pt idx="4">
                  <c:v>3.2791550720971417E-2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Sheet3!$S$2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Sheet3!$S$3:$S$7</c:f>
            </c:numRef>
          </c:val>
          <c:smooth val="0"/>
        </c:ser>
        <c:ser>
          <c:idx val="14"/>
          <c:order val="14"/>
          <c:tx>
            <c:strRef>
              <c:f>Sheet3!$T$2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Sheet3!$T$3:$T$7</c:f>
              <c:numCache>
                <c:formatCode>0</c:formatCode>
                <c:ptCount val="5"/>
                <c:pt idx="0" formatCode="0.00">
                  <c:v>2.25</c:v>
                </c:pt>
                <c:pt idx="1">
                  <c:v>8.7254901960784306</c:v>
                </c:pt>
                <c:pt idx="2">
                  <c:v>50.763157894736842</c:v>
                </c:pt>
                <c:pt idx="3">
                  <c:v>69.848484848484844</c:v>
                </c:pt>
                <c:pt idx="4">
                  <c:v>56.75124378109453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05600"/>
        <c:axId val="242303360"/>
      </c:lineChart>
      <c:catAx>
        <c:axId val="24230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03360"/>
        <c:crosses val="autoZero"/>
        <c:auto val="1"/>
        <c:lblAlgn val="ctr"/>
        <c:lblOffset val="100"/>
        <c:noMultiLvlLbl val="0"/>
      </c:catAx>
      <c:valAx>
        <c:axId val="2423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0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176212</xdr:colOff>
      <xdr:row>23</xdr:row>
      <xdr:rowOff>61911</xdr:rowOff>
    </xdr:from>
    <xdr:to>
      <xdr:col>28</xdr:col>
      <xdr:colOff>166687</xdr:colOff>
      <xdr:row>39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23</xdr:row>
      <xdr:rowOff>80962</xdr:rowOff>
    </xdr:from>
    <xdr:to>
      <xdr:col>13</xdr:col>
      <xdr:colOff>314325</xdr:colOff>
      <xdr:row>37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3</xdr:row>
      <xdr:rowOff>38100</xdr:rowOff>
    </xdr:from>
    <xdr:to>
      <xdr:col>30</xdr:col>
      <xdr:colOff>533400</xdr:colOff>
      <xdr:row>18</xdr:row>
      <xdr:rowOff>147638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714375</xdr:colOff>
      <xdr:row>9</xdr:row>
      <xdr:rowOff>161925</xdr:rowOff>
    </xdr:from>
    <xdr:to>
      <xdr:col>26</xdr:col>
      <xdr:colOff>180975</xdr:colOff>
      <xdr:row>25</xdr:row>
      <xdr:rowOff>80963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y 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FFFF00"/>
      </a:accent3>
      <a:accent4>
        <a:srgbClr val="92D050"/>
      </a:accent4>
      <a:accent5>
        <a:srgbClr val="00B0F0"/>
      </a:accent5>
      <a:accent6>
        <a:srgbClr val="7030A0"/>
      </a:accent6>
      <a:hlink>
        <a:srgbClr val="FF0000"/>
      </a:hlink>
      <a:folHlink>
        <a:srgbClr val="00B05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workbookViewId="0">
      <selection activeCell="U23" sqref="U23"/>
    </sheetView>
  </sheetViews>
  <sheetFormatPr defaultRowHeight="15" x14ac:dyDescent="0.25"/>
  <cols>
    <col min="1" max="1" width="9.85546875" bestFit="1" customWidth="1"/>
    <col min="2" max="3" width="6" bestFit="1" customWidth="1"/>
    <col min="4" max="4" width="6" customWidth="1"/>
    <col min="5" max="5" width="4" bestFit="1" customWidth="1"/>
    <col min="6" max="6" width="4.85546875" customWidth="1"/>
    <col min="7" max="7" width="4.5703125" bestFit="1" customWidth="1"/>
    <col min="8" max="9" width="5" bestFit="1" customWidth="1"/>
    <col min="10" max="10" width="4.5703125" bestFit="1" customWidth="1"/>
    <col min="11" max="12" width="5" bestFit="1" customWidth="1"/>
    <col min="13" max="13" width="5.7109375" customWidth="1"/>
    <col min="14" max="15" width="5" bestFit="1" customWidth="1"/>
    <col min="16" max="16" width="4.5703125" bestFit="1" customWidth="1"/>
    <col min="17" max="18" width="5" bestFit="1" customWidth="1"/>
    <col min="19" max="19" width="4.5703125" customWidth="1"/>
    <col min="20" max="20" width="4.85546875" customWidth="1"/>
    <col min="21" max="21" width="5" bestFit="1" customWidth="1"/>
    <col min="22" max="22" width="4.5703125" bestFit="1" customWidth="1"/>
    <col min="23" max="23" width="7" bestFit="1" customWidth="1"/>
    <col min="24" max="24" width="5" bestFit="1" customWidth="1"/>
    <col min="25" max="25" width="4.5703125" bestFit="1" customWidth="1"/>
    <col min="26" max="26" width="4" bestFit="1" customWidth="1"/>
    <col min="27" max="27" width="5" bestFit="1" customWidth="1"/>
    <col min="28" max="28" width="4.5703125" bestFit="1" customWidth="1"/>
  </cols>
  <sheetData>
    <row r="1" spans="1:28" x14ac:dyDescent="0.25">
      <c r="E1" s="64" t="s">
        <v>18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8" ht="15" customHeight="1" x14ac:dyDescent="0.25">
      <c r="A2" t="s">
        <v>15</v>
      </c>
      <c r="B2" t="s">
        <v>13</v>
      </c>
      <c r="C2" t="s">
        <v>14</v>
      </c>
      <c r="D2" t="s">
        <v>26</v>
      </c>
      <c r="E2" s="49" t="s">
        <v>1</v>
      </c>
      <c r="F2" s="49" t="s">
        <v>1</v>
      </c>
      <c r="G2" s="49" t="s">
        <v>1</v>
      </c>
      <c r="H2" s="50" t="s">
        <v>0</v>
      </c>
      <c r="I2" s="50" t="s">
        <v>0</v>
      </c>
      <c r="J2" s="50" t="s">
        <v>0</v>
      </c>
      <c r="K2" s="51" t="s">
        <v>2</v>
      </c>
      <c r="L2" s="51" t="s">
        <v>2</v>
      </c>
      <c r="M2" s="51" t="s">
        <v>2</v>
      </c>
      <c r="N2" s="52" t="s">
        <v>3</v>
      </c>
      <c r="O2" s="52" t="s">
        <v>3</v>
      </c>
      <c r="P2" s="52" t="s">
        <v>3</v>
      </c>
      <c r="Q2" s="53" t="s">
        <v>4</v>
      </c>
      <c r="R2" s="53" t="s">
        <v>4</v>
      </c>
      <c r="S2" s="53" t="s">
        <v>4</v>
      </c>
      <c r="T2" s="54" t="s">
        <v>5</v>
      </c>
      <c r="U2" s="54" t="s">
        <v>5</v>
      </c>
      <c r="V2" s="54" t="s">
        <v>5</v>
      </c>
      <c r="W2" s="55" t="s">
        <v>6</v>
      </c>
      <c r="X2" s="55" t="s">
        <v>6</v>
      </c>
      <c r="Y2" s="55" t="s">
        <v>6</v>
      </c>
      <c r="Z2" s="56" t="s">
        <v>7</v>
      </c>
      <c r="AA2" s="56" t="s">
        <v>7</v>
      </c>
      <c r="AB2" s="56" t="s">
        <v>7</v>
      </c>
    </row>
    <row r="3" spans="1:28" x14ac:dyDescent="0.25">
      <c r="A3" t="s">
        <v>8</v>
      </c>
      <c r="B3">
        <v>8419</v>
      </c>
      <c r="C3">
        <v>1929</v>
      </c>
      <c r="D3">
        <f>B3/C3</f>
        <v>4.3644375324002072</v>
      </c>
      <c r="E3" s="1">
        <v>179</v>
      </c>
      <c r="F3" s="25">
        <f>B3/E3</f>
        <v>47.033519553072622</v>
      </c>
      <c r="G3" s="2">
        <f>C3/E3</f>
        <v>10.776536312849162</v>
      </c>
      <c r="H3" s="3">
        <v>262</v>
      </c>
      <c r="I3" s="4">
        <f>B3/H3</f>
        <v>32.13358778625954</v>
      </c>
      <c r="J3" s="4">
        <f>C3/H3</f>
        <v>7.3625954198473282</v>
      </c>
      <c r="K3" s="5">
        <v>114</v>
      </c>
      <c r="L3" s="6">
        <f>B3/K3</f>
        <v>73.850877192982452</v>
      </c>
      <c r="M3" s="17">
        <f>C3/K3</f>
        <v>16.921052631578949</v>
      </c>
      <c r="N3" s="11">
        <v>71</v>
      </c>
      <c r="O3" s="18">
        <f>B3/N3</f>
        <v>118.5774647887324</v>
      </c>
      <c r="P3" s="18">
        <f>C3/N3</f>
        <v>27.169014084507044</v>
      </c>
      <c r="Q3" s="9">
        <v>77</v>
      </c>
      <c r="R3" s="19">
        <f>B3/Q3</f>
        <v>109.33766233766234</v>
      </c>
      <c r="S3" s="19">
        <f>C3/Q3</f>
        <v>25.051948051948052</v>
      </c>
      <c r="T3" s="7">
        <v>34</v>
      </c>
      <c r="U3" s="8">
        <f>B3/T3</f>
        <v>247.61764705882354</v>
      </c>
      <c r="V3" s="8">
        <f>C3/T3</f>
        <v>56.735294117647058</v>
      </c>
      <c r="W3" s="13">
        <v>2411</v>
      </c>
      <c r="X3" s="22">
        <f>B3/W3</f>
        <v>3.4919120696806303</v>
      </c>
      <c r="Y3" s="23">
        <f>C3/W3</f>
        <v>0.8000829531314807</v>
      </c>
      <c r="Z3" s="1">
        <v>38</v>
      </c>
      <c r="AA3" s="31">
        <f>B3/Z3</f>
        <v>221.55263157894737</v>
      </c>
      <c r="AB3" s="2">
        <f>C3/Z3</f>
        <v>50.763157894736842</v>
      </c>
    </row>
    <row r="4" spans="1:28" x14ac:dyDescent="0.25">
      <c r="A4" t="s">
        <v>9</v>
      </c>
      <c r="B4">
        <v>13605</v>
      </c>
      <c r="C4">
        <v>117</v>
      </c>
      <c r="D4">
        <f>B4/C4</f>
        <v>116.28205128205128</v>
      </c>
      <c r="E4" s="1">
        <v>267</v>
      </c>
      <c r="F4" s="2">
        <f>B4/E4</f>
        <v>50.955056179775283</v>
      </c>
      <c r="G4" s="42">
        <f>C4/E4</f>
        <v>0.43820224719101125</v>
      </c>
      <c r="H4" s="3">
        <v>523</v>
      </c>
      <c r="I4" s="26">
        <f>B4/H4</f>
        <v>26.013384321223711</v>
      </c>
      <c r="J4" s="43">
        <f>C4/H4</f>
        <v>0.22370936902485661</v>
      </c>
      <c r="K4" s="5">
        <v>164</v>
      </c>
      <c r="L4" s="6">
        <f>B4/K4</f>
        <v>82.957317073170728</v>
      </c>
      <c r="M4" s="44">
        <f>C4/K4</f>
        <v>0.71341463414634143</v>
      </c>
      <c r="N4" s="11">
        <v>199</v>
      </c>
      <c r="O4" s="12">
        <f>B4/N4</f>
        <v>68.366834170854275</v>
      </c>
      <c r="P4" s="48">
        <f>C4/N4</f>
        <v>0.5879396984924623</v>
      </c>
      <c r="Q4" s="9">
        <v>172</v>
      </c>
      <c r="R4" s="10">
        <f>B4/Q4</f>
        <v>79.098837209302332</v>
      </c>
      <c r="S4" s="45">
        <f>C4/Q4</f>
        <v>0.68023255813953487</v>
      </c>
      <c r="T4" s="7">
        <v>46</v>
      </c>
      <c r="U4" s="8">
        <f>B4/T4</f>
        <v>295.76086956521738</v>
      </c>
      <c r="V4" s="46">
        <f>C4/T4</f>
        <v>2.5434782608695654</v>
      </c>
      <c r="W4" s="13">
        <v>6524</v>
      </c>
      <c r="X4" s="14">
        <f>B4/W4</f>
        <v>2.0853770692826488</v>
      </c>
      <c r="Y4" s="30">
        <f>C4/W4</f>
        <v>1.7933782955242183E-2</v>
      </c>
      <c r="Z4" s="1">
        <v>52</v>
      </c>
      <c r="AA4" s="2">
        <f>B4/Z4</f>
        <v>261.63461538461536</v>
      </c>
      <c r="AB4" s="47">
        <f>C4/Z4</f>
        <v>2.25</v>
      </c>
    </row>
    <row r="5" spans="1:28" x14ac:dyDescent="0.25">
      <c r="A5" t="s">
        <v>10</v>
      </c>
      <c r="B5">
        <v>14811</v>
      </c>
      <c r="C5">
        <v>445</v>
      </c>
      <c r="D5">
        <f>B5/C5</f>
        <v>33.283146067415728</v>
      </c>
      <c r="E5" s="1">
        <v>273</v>
      </c>
      <c r="F5" s="2">
        <f>B5/E5</f>
        <v>54.252747252747255</v>
      </c>
      <c r="G5" s="2">
        <f>C5/E5</f>
        <v>1.63003663003663</v>
      </c>
      <c r="H5" s="3">
        <v>422</v>
      </c>
      <c r="I5" s="4">
        <f>B5/H5</f>
        <v>35.097156398104268</v>
      </c>
      <c r="J5" s="4">
        <f>C5/H5</f>
        <v>1.0545023696682465</v>
      </c>
      <c r="K5" s="5">
        <v>149</v>
      </c>
      <c r="L5" s="17">
        <f>B5/K5</f>
        <v>99.402684563758385</v>
      </c>
      <c r="M5" s="6">
        <f>C5/K5</f>
        <v>2.9865771812080535</v>
      </c>
      <c r="N5" s="11">
        <v>143</v>
      </c>
      <c r="O5" s="12">
        <f>B5/N5</f>
        <v>103.57342657342657</v>
      </c>
      <c r="P5" s="12">
        <f>C5/N5</f>
        <v>3.1118881118881121</v>
      </c>
      <c r="Q5" s="9">
        <v>152</v>
      </c>
      <c r="R5" s="10">
        <f>B5/Q5</f>
        <v>97.440789473684205</v>
      </c>
      <c r="S5" s="10">
        <f>C5/Q5</f>
        <v>2.9276315789473686</v>
      </c>
      <c r="T5" s="7">
        <v>66</v>
      </c>
      <c r="U5" s="21">
        <f>B5/T5</f>
        <v>224.40909090909091</v>
      </c>
      <c r="V5" s="8">
        <f>C5/T5</f>
        <v>6.7424242424242422</v>
      </c>
      <c r="W5" s="13">
        <v>8011</v>
      </c>
      <c r="X5" s="14">
        <f>B5/W5</f>
        <v>1.8488328548246162</v>
      </c>
      <c r="Y5" s="29">
        <f>C5/W5</f>
        <v>5.5548620646610911E-2</v>
      </c>
      <c r="Z5" s="1">
        <v>51</v>
      </c>
      <c r="AA5" s="2">
        <f>B5/Z5</f>
        <v>290.41176470588238</v>
      </c>
      <c r="AB5" s="2">
        <f>C5/Z5</f>
        <v>8.7254901960784306</v>
      </c>
    </row>
    <row r="6" spans="1:28" x14ac:dyDescent="0.25">
      <c r="A6" t="s">
        <v>11</v>
      </c>
      <c r="B6">
        <v>23377</v>
      </c>
      <c r="C6">
        <v>4610</v>
      </c>
      <c r="D6">
        <f>B6/C6</f>
        <v>5.0709327548806939</v>
      </c>
      <c r="E6" s="1">
        <v>462</v>
      </c>
      <c r="F6" s="2">
        <f>B6/E6</f>
        <v>50.599567099567096</v>
      </c>
      <c r="G6" s="2">
        <f>C6/E6</f>
        <v>9.9783549783549788</v>
      </c>
      <c r="H6" s="3">
        <v>469</v>
      </c>
      <c r="I6" s="16">
        <f>B6/H6</f>
        <v>49.844349680170573</v>
      </c>
      <c r="J6" s="16">
        <f>C6/H6</f>
        <v>9.8294243070362466</v>
      </c>
      <c r="K6" s="5">
        <v>323</v>
      </c>
      <c r="L6" s="6">
        <f>B6/K6</f>
        <v>72.374613003095973</v>
      </c>
      <c r="M6" s="6">
        <f>C6/K6</f>
        <v>14.272445820433436</v>
      </c>
      <c r="N6" s="11">
        <v>324</v>
      </c>
      <c r="O6" s="12">
        <f>B6/N6</f>
        <v>72.151234567901241</v>
      </c>
      <c r="P6" s="12">
        <f>C6/N6</f>
        <v>14.228395061728396</v>
      </c>
      <c r="Q6" s="9">
        <v>307</v>
      </c>
      <c r="R6" s="10">
        <f>B6/Q6</f>
        <v>76.146579804560261</v>
      </c>
      <c r="S6" s="10">
        <f>C6/Q6</f>
        <v>15.016286644951141</v>
      </c>
      <c r="T6" s="7">
        <v>95</v>
      </c>
      <c r="U6" s="8">
        <f>B6/T6</f>
        <v>246.07368421052632</v>
      </c>
      <c r="V6" s="8">
        <f>C6/T6</f>
        <v>48.526315789473685</v>
      </c>
      <c r="W6" s="13">
        <v>21140</v>
      </c>
      <c r="X6" s="14">
        <f>B6/W6</f>
        <v>1.1058183538315989</v>
      </c>
      <c r="Y6" s="29">
        <f>C6/W6</f>
        <v>0.21807000946073793</v>
      </c>
      <c r="Z6" s="1">
        <v>66</v>
      </c>
      <c r="AA6" s="2">
        <f>B6/Z6</f>
        <v>354.19696969696969</v>
      </c>
      <c r="AB6" s="2">
        <f>C6/Z6</f>
        <v>69.848484848484844</v>
      </c>
    </row>
    <row r="7" spans="1:28" x14ac:dyDescent="0.25">
      <c r="A7" t="s">
        <v>12</v>
      </c>
      <c r="B7">
        <v>80172</v>
      </c>
      <c r="C7">
        <v>11407</v>
      </c>
      <c r="D7">
        <f>B7/C7</f>
        <v>7.0283159463487328</v>
      </c>
      <c r="E7" s="1">
        <v>585</v>
      </c>
      <c r="F7" s="15">
        <f>B7/E7</f>
        <v>137.04615384615386</v>
      </c>
      <c r="G7" s="15">
        <f>C7/E7</f>
        <v>19.499145299145297</v>
      </c>
      <c r="H7" s="3">
        <v>1750</v>
      </c>
      <c r="I7" s="4">
        <f>B7/H7</f>
        <v>45.812571428571431</v>
      </c>
      <c r="J7" s="4">
        <f>C7/H7</f>
        <v>6.5182857142857147</v>
      </c>
      <c r="K7" s="5">
        <v>2166</v>
      </c>
      <c r="L7" s="27">
        <f>B7/K7</f>
        <v>37.013850415512465</v>
      </c>
      <c r="M7" s="6">
        <f>C7/K7</f>
        <v>5.2663896583564176</v>
      </c>
      <c r="N7" s="11">
        <v>1700</v>
      </c>
      <c r="O7" s="28">
        <f>B7/N7</f>
        <v>47.16</v>
      </c>
      <c r="P7" s="12">
        <f>C7/N7</f>
        <v>6.71</v>
      </c>
      <c r="Q7" s="9">
        <v>1841</v>
      </c>
      <c r="R7" s="32">
        <f>B7/Q7</f>
        <v>43.548071700162957</v>
      </c>
      <c r="S7" s="10">
        <f>C7/Q7</f>
        <v>6.1960890820206407</v>
      </c>
      <c r="T7" s="7">
        <v>162</v>
      </c>
      <c r="U7" s="20">
        <f>B7/T7</f>
        <v>494.88888888888891</v>
      </c>
      <c r="V7" s="20">
        <f>C7/T7</f>
        <v>70.413580246913583</v>
      </c>
      <c r="W7" s="13">
        <v>347864</v>
      </c>
      <c r="X7" s="30">
        <f>B7/W7</f>
        <v>0.23046937883770668</v>
      </c>
      <c r="Y7" s="29">
        <f>C7/W7</f>
        <v>3.2791550720971417E-2</v>
      </c>
      <c r="Z7" s="1">
        <v>201</v>
      </c>
      <c r="AA7" s="15">
        <f>B7/Z7</f>
        <v>398.86567164179104</v>
      </c>
      <c r="AB7" s="15">
        <f>C7/Z7</f>
        <v>56.75124378109453</v>
      </c>
    </row>
    <row r="8" spans="1:28" ht="15" customHeight="1" x14ac:dyDescent="0.25">
      <c r="E8" s="49" t="s">
        <v>25</v>
      </c>
      <c r="F8" t="s">
        <v>16</v>
      </c>
      <c r="G8" t="s">
        <v>17</v>
      </c>
      <c r="H8" t="s">
        <v>25</v>
      </c>
      <c r="I8" t="s">
        <v>16</v>
      </c>
      <c r="J8" t="s">
        <v>17</v>
      </c>
      <c r="K8" t="s">
        <v>25</v>
      </c>
      <c r="L8" t="s">
        <v>16</v>
      </c>
      <c r="M8" t="s">
        <v>17</v>
      </c>
      <c r="N8" t="s">
        <v>25</v>
      </c>
      <c r="O8" t="s">
        <v>16</v>
      </c>
      <c r="P8" t="s">
        <v>17</v>
      </c>
      <c r="Q8" t="s">
        <v>25</v>
      </c>
      <c r="R8" t="s">
        <v>16</v>
      </c>
      <c r="S8" t="s">
        <v>17</v>
      </c>
      <c r="T8" t="s">
        <v>25</v>
      </c>
      <c r="U8" t="s">
        <v>16</v>
      </c>
      <c r="V8" t="s">
        <v>17</v>
      </c>
      <c r="W8" t="s">
        <v>25</v>
      </c>
      <c r="X8" t="s">
        <v>16</v>
      </c>
      <c r="Y8" t="s">
        <v>17</v>
      </c>
      <c r="Z8" t="s">
        <v>25</v>
      </c>
      <c r="AA8" t="s">
        <v>16</v>
      </c>
      <c r="AB8" t="s">
        <v>17</v>
      </c>
    </row>
    <row r="10" spans="1:28" x14ac:dyDescent="0.25">
      <c r="N10" s="24"/>
      <c r="O10" t="s">
        <v>19</v>
      </c>
    </row>
    <row r="11" spans="1:28" x14ac:dyDescent="0.25">
      <c r="A11" t="s">
        <v>15</v>
      </c>
      <c r="B11" t="s">
        <v>13</v>
      </c>
      <c r="C11" t="s">
        <v>14</v>
      </c>
      <c r="E11" s="71" t="s">
        <v>1</v>
      </c>
      <c r="F11" s="71"/>
      <c r="G11" s="71"/>
      <c r="H11" s="70" t="s">
        <v>0</v>
      </c>
      <c r="I11" s="70"/>
      <c r="J11" s="70"/>
      <c r="K11" s="72" t="s">
        <v>2</v>
      </c>
      <c r="L11" s="72"/>
      <c r="M11" s="72"/>
      <c r="N11" s="65" t="s">
        <v>3</v>
      </c>
      <c r="O11" s="65"/>
      <c r="P11" s="65"/>
      <c r="Q11" s="66" t="s">
        <v>4</v>
      </c>
      <c r="R11" s="66"/>
      <c r="S11" s="66"/>
      <c r="T11" s="67" t="s">
        <v>5</v>
      </c>
      <c r="U11" s="67"/>
      <c r="V11" s="67"/>
      <c r="W11" s="68" t="s">
        <v>6</v>
      </c>
      <c r="X11" s="68"/>
      <c r="Y11" s="68"/>
      <c r="Z11" s="69" t="s">
        <v>7</v>
      </c>
      <c r="AA11" s="69"/>
      <c r="AB11" s="69"/>
    </row>
    <row r="12" spans="1:28" x14ac:dyDescent="0.25">
      <c r="E12" s="33"/>
      <c r="F12" s="33" t="s">
        <v>23</v>
      </c>
      <c r="G12" s="33" t="s">
        <v>24</v>
      </c>
      <c r="H12" s="34"/>
      <c r="I12" s="34" t="s">
        <v>23</v>
      </c>
      <c r="J12" s="34" t="s">
        <v>24</v>
      </c>
      <c r="K12" s="35"/>
      <c r="L12" s="35" t="s">
        <v>23</v>
      </c>
      <c r="M12" s="35" t="s">
        <v>24</v>
      </c>
      <c r="N12" s="36"/>
      <c r="O12" s="36" t="s">
        <v>23</v>
      </c>
      <c r="P12" s="36" t="s">
        <v>24</v>
      </c>
      <c r="Q12" s="37"/>
      <c r="R12" s="37" t="s">
        <v>23</v>
      </c>
      <c r="S12" s="37" t="s">
        <v>24</v>
      </c>
      <c r="T12" s="38"/>
      <c r="U12" s="38" t="s">
        <v>23</v>
      </c>
      <c r="V12" s="38" t="s">
        <v>24</v>
      </c>
      <c r="W12" s="39"/>
      <c r="X12" s="39" t="s">
        <v>23</v>
      </c>
      <c r="Y12" s="39" t="s">
        <v>24</v>
      </c>
      <c r="Z12" s="40"/>
      <c r="AA12" s="40" t="s">
        <v>23</v>
      </c>
      <c r="AB12" s="40" t="s">
        <v>24</v>
      </c>
    </row>
    <row r="13" spans="1:28" x14ac:dyDescent="0.25">
      <c r="F13">
        <v>47</v>
      </c>
      <c r="G13" s="41">
        <v>0.44</v>
      </c>
      <c r="I13">
        <v>26</v>
      </c>
      <c r="J13" s="41">
        <v>0.22</v>
      </c>
      <c r="L13">
        <v>37</v>
      </c>
      <c r="M13">
        <v>0.71</v>
      </c>
      <c r="O13">
        <v>47</v>
      </c>
      <c r="P13" s="41">
        <v>0.59</v>
      </c>
      <c r="R13">
        <v>44</v>
      </c>
      <c r="S13" s="41">
        <v>0.68</v>
      </c>
      <c r="U13">
        <v>224</v>
      </c>
      <c r="V13" s="41">
        <v>2.54</v>
      </c>
      <c r="X13" s="41">
        <v>0.23</v>
      </c>
      <c r="Y13" s="41">
        <v>0.02</v>
      </c>
      <c r="AA13">
        <v>222</v>
      </c>
      <c r="AB13" s="41">
        <v>2.25</v>
      </c>
    </row>
    <row r="14" spans="1:28" x14ac:dyDescent="0.25">
      <c r="F14" t="s">
        <v>20</v>
      </c>
      <c r="G14" t="s">
        <v>21</v>
      </c>
      <c r="I14" t="s">
        <v>21</v>
      </c>
      <c r="J14" t="s">
        <v>21</v>
      </c>
      <c r="L14" t="s">
        <v>12</v>
      </c>
      <c r="M14" t="s">
        <v>21</v>
      </c>
      <c r="O14" t="s">
        <v>12</v>
      </c>
      <c r="P14" t="s">
        <v>21</v>
      </c>
      <c r="R14" t="s">
        <v>12</v>
      </c>
      <c r="S14" t="s">
        <v>21</v>
      </c>
      <c r="U14" t="s">
        <v>22</v>
      </c>
      <c r="V14" t="s">
        <v>21</v>
      </c>
      <c r="X14" t="s">
        <v>12</v>
      </c>
      <c r="Y14" t="s">
        <v>21</v>
      </c>
      <c r="AA14" t="s">
        <v>20</v>
      </c>
      <c r="AB14" t="s">
        <v>21</v>
      </c>
    </row>
    <row r="15" spans="1:28" x14ac:dyDescent="0.25">
      <c r="H15" t="s">
        <v>23</v>
      </c>
      <c r="I15" t="s">
        <v>24</v>
      </c>
    </row>
    <row r="16" spans="1:28" x14ac:dyDescent="0.25">
      <c r="C16" s="41"/>
      <c r="D16" s="41"/>
      <c r="E16" s="71" t="s">
        <v>1</v>
      </c>
      <c r="F16" s="71"/>
      <c r="G16" s="71"/>
      <c r="H16">
        <v>47</v>
      </c>
      <c r="I16" s="41">
        <v>0.44</v>
      </c>
    </row>
    <row r="17" spans="3:9" x14ac:dyDescent="0.25">
      <c r="C17" s="41"/>
      <c r="D17" s="41"/>
      <c r="E17" s="70" t="s">
        <v>0</v>
      </c>
      <c r="F17" s="70"/>
      <c r="G17" s="70"/>
      <c r="H17">
        <v>26</v>
      </c>
      <c r="I17" s="41">
        <v>0.22</v>
      </c>
    </row>
    <row r="18" spans="3:9" x14ac:dyDescent="0.25">
      <c r="E18" s="72" t="s">
        <v>2</v>
      </c>
      <c r="F18" s="72"/>
      <c r="G18" s="72"/>
      <c r="H18">
        <v>37</v>
      </c>
      <c r="I18">
        <v>0.71</v>
      </c>
    </row>
    <row r="19" spans="3:9" x14ac:dyDescent="0.25">
      <c r="C19" s="41"/>
      <c r="D19" s="41"/>
      <c r="E19" s="65" t="s">
        <v>3</v>
      </c>
      <c r="F19" s="65"/>
      <c r="G19" s="65"/>
      <c r="H19">
        <v>47</v>
      </c>
      <c r="I19" s="41">
        <v>0.59</v>
      </c>
    </row>
    <row r="20" spans="3:9" x14ac:dyDescent="0.25">
      <c r="C20" s="41"/>
      <c r="D20" s="41"/>
      <c r="E20" s="66" t="s">
        <v>4</v>
      </c>
      <c r="F20" s="66"/>
      <c r="G20" s="66"/>
      <c r="H20">
        <v>44</v>
      </c>
      <c r="I20" s="41">
        <v>0.68</v>
      </c>
    </row>
    <row r="21" spans="3:9" x14ac:dyDescent="0.25">
      <c r="C21" s="41"/>
      <c r="D21" s="41"/>
      <c r="E21" s="67" t="s">
        <v>5</v>
      </c>
      <c r="F21" s="67"/>
      <c r="G21" s="67"/>
      <c r="H21">
        <v>224</v>
      </c>
      <c r="I21" s="41">
        <v>2.54</v>
      </c>
    </row>
    <row r="22" spans="3:9" x14ac:dyDescent="0.25">
      <c r="C22" s="41"/>
      <c r="D22" s="41"/>
      <c r="E22" s="68" t="s">
        <v>6</v>
      </c>
      <c r="F22" s="68"/>
      <c r="G22" s="68"/>
      <c r="H22" s="41">
        <v>0.23</v>
      </c>
      <c r="I22" s="41">
        <v>0.02</v>
      </c>
    </row>
    <row r="23" spans="3:9" x14ac:dyDescent="0.25">
      <c r="C23" s="41"/>
      <c r="D23" s="41"/>
      <c r="E23" s="69" t="s">
        <v>7</v>
      </c>
      <c r="F23" s="69"/>
      <c r="G23" s="69"/>
      <c r="H23">
        <v>222</v>
      </c>
      <c r="I23" s="41">
        <v>2.25</v>
      </c>
    </row>
  </sheetData>
  <mergeCells count="17">
    <mergeCell ref="E23:G23"/>
    <mergeCell ref="E18:G18"/>
    <mergeCell ref="E19:G19"/>
    <mergeCell ref="E20:G20"/>
    <mergeCell ref="E21:G21"/>
    <mergeCell ref="E22:G22"/>
    <mergeCell ref="E17:G17"/>
    <mergeCell ref="E16:G16"/>
    <mergeCell ref="E11:G11"/>
    <mergeCell ref="H11:J11"/>
    <mergeCell ref="K11:M11"/>
    <mergeCell ref="E1:Z1"/>
    <mergeCell ref="N11:P11"/>
    <mergeCell ref="Q11:S11"/>
    <mergeCell ref="T11:V11"/>
    <mergeCell ref="W11:Y11"/>
    <mergeCell ref="Z11:AB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18" sqref="E18"/>
    </sheetView>
  </sheetViews>
  <sheetFormatPr defaultRowHeight="15" x14ac:dyDescent="0.25"/>
  <cols>
    <col min="1" max="1" width="14.42578125" bestFit="1" customWidth="1"/>
    <col min="2" max="2" width="12.5703125" bestFit="1" customWidth="1"/>
    <col min="3" max="3" width="9.5703125" bestFit="1" customWidth="1"/>
    <col min="4" max="4" width="13.85546875" bestFit="1" customWidth="1"/>
    <col min="5" max="5" width="13.28515625" bestFit="1" customWidth="1"/>
    <col min="9" max="9" width="16" bestFit="1" customWidth="1"/>
  </cols>
  <sheetData>
    <row r="1" spans="1:9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I1" t="s">
        <v>87</v>
      </c>
    </row>
    <row r="2" spans="1:9" x14ac:dyDescent="0.25">
      <c r="A2" s="1" t="s">
        <v>27</v>
      </c>
      <c r="B2" s="1" t="s">
        <v>47</v>
      </c>
      <c r="C2" s="1" t="s">
        <v>37</v>
      </c>
      <c r="D2" s="1" t="s">
        <v>57</v>
      </c>
      <c r="E2" s="1" t="s">
        <v>67</v>
      </c>
      <c r="G2" s="1" t="s">
        <v>77</v>
      </c>
      <c r="I2" s="1" t="s">
        <v>77</v>
      </c>
    </row>
    <row r="3" spans="1:9" x14ac:dyDescent="0.25">
      <c r="A3" s="58" t="s">
        <v>28</v>
      </c>
      <c r="B3" s="58" t="s">
        <v>48</v>
      </c>
      <c r="C3" s="58" t="s">
        <v>38</v>
      </c>
      <c r="D3" s="58" t="s">
        <v>58</v>
      </c>
      <c r="E3" s="58" t="s">
        <v>68</v>
      </c>
      <c r="G3" s="58" t="s">
        <v>78</v>
      </c>
      <c r="I3" s="58" t="s">
        <v>78</v>
      </c>
    </row>
    <row r="4" spans="1:9" x14ac:dyDescent="0.25">
      <c r="A4" s="61" t="s">
        <v>29</v>
      </c>
      <c r="B4" s="59" t="s">
        <v>49</v>
      </c>
      <c r="C4" s="59" t="s">
        <v>39</v>
      </c>
      <c r="D4" s="59" t="s">
        <v>59</v>
      </c>
      <c r="E4" s="59" t="s">
        <v>69</v>
      </c>
      <c r="G4" s="59" t="s">
        <v>79</v>
      </c>
      <c r="I4" s="59" t="s">
        <v>79</v>
      </c>
    </row>
    <row r="5" spans="1:9" x14ac:dyDescent="0.25">
      <c r="A5" s="59" t="s">
        <v>30</v>
      </c>
      <c r="B5" s="60" t="s">
        <v>50</v>
      </c>
      <c r="C5" s="60" t="s">
        <v>40</v>
      </c>
      <c r="D5" s="62" t="s">
        <v>60</v>
      </c>
      <c r="E5" s="60" t="s">
        <v>70</v>
      </c>
      <c r="G5" s="60" t="s">
        <v>80</v>
      </c>
      <c r="I5" t="s">
        <v>82</v>
      </c>
    </row>
    <row r="6" spans="1:9" x14ac:dyDescent="0.25">
      <c r="A6" s="62" t="s">
        <v>31</v>
      </c>
      <c r="B6" t="s">
        <v>51</v>
      </c>
      <c r="C6" t="s">
        <v>41</v>
      </c>
      <c r="D6" s="60" t="s">
        <v>61</v>
      </c>
      <c r="E6" s="57" t="s">
        <v>71</v>
      </c>
      <c r="G6" s="61" t="s">
        <v>82</v>
      </c>
      <c r="H6">
        <f>6+9+7+5+10</f>
        <v>37</v>
      </c>
      <c r="I6" t="s">
        <v>81</v>
      </c>
    </row>
    <row r="7" spans="1:9" x14ac:dyDescent="0.25">
      <c r="A7" t="s">
        <v>32</v>
      </c>
      <c r="B7" s="61" t="s">
        <v>52</v>
      </c>
      <c r="C7" s="62" t="s">
        <v>42</v>
      </c>
      <c r="D7" s="61" t="s">
        <v>62</v>
      </c>
      <c r="E7" s="63" t="s">
        <v>72</v>
      </c>
      <c r="G7" s="62" t="s">
        <v>81</v>
      </c>
      <c r="H7">
        <f>4+7+8+7+9</f>
        <v>35</v>
      </c>
      <c r="I7" t="s">
        <v>80</v>
      </c>
    </row>
    <row r="8" spans="1:9" x14ac:dyDescent="0.25">
      <c r="A8" s="60" t="s">
        <v>33</v>
      </c>
      <c r="B8" t="s">
        <v>53</v>
      </c>
      <c r="C8" s="61" t="s">
        <v>43</v>
      </c>
      <c r="D8" t="s">
        <v>63</v>
      </c>
      <c r="E8" t="s">
        <v>73</v>
      </c>
      <c r="G8" s="5" t="s">
        <v>83</v>
      </c>
      <c r="I8" t="s">
        <v>83</v>
      </c>
    </row>
    <row r="9" spans="1:9" x14ac:dyDescent="0.25">
      <c r="A9" t="s">
        <v>34</v>
      </c>
      <c r="B9" s="62" t="s">
        <v>54</v>
      </c>
      <c r="C9" t="s">
        <v>44</v>
      </c>
      <c r="D9" s="5" t="s">
        <v>64</v>
      </c>
      <c r="E9" s="61" t="s">
        <v>74</v>
      </c>
      <c r="I9" s="57" t="s">
        <v>84</v>
      </c>
    </row>
    <row r="10" spans="1:9" x14ac:dyDescent="0.25">
      <c r="A10" s="5" t="s">
        <v>35</v>
      </c>
      <c r="B10" s="5" t="s">
        <v>55</v>
      </c>
      <c r="C10" s="5" t="s">
        <v>45</v>
      </c>
      <c r="D10" s="57" t="s">
        <v>65</v>
      </c>
      <c r="E10" s="62" t="s">
        <v>75</v>
      </c>
      <c r="I10" s="57" t="s">
        <v>85</v>
      </c>
    </row>
    <row r="11" spans="1:9" x14ac:dyDescent="0.25">
      <c r="A11" t="s">
        <v>36</v>
      </c>
      <c r="B11" t="s">
        <v>56</v>
      </c>
      <c r="C11" t="s">
        <v>46</v>
      </c>
      <c r="D11" s="63" t="s">
        <v>66</v>
      </c>
      <c r="E11" s="57" t="s">
        <v>76</v>
      </c>
      <c r="I11" s="57" t="s">
        <v>86</v>
      </c>
    </row>
    <row r="13" spans="1:9" x14ac:dyDescent="0.25">
      <c r="B13" t="s">
        <v>8</v>
      </c>
    </row>
    <row r="14" spans="1:9" x14ac:dyDescent="0.25">
      <c r="B14" t="s">
        <v>9</v>
      </c>
    </row>
    <row r="15" spans="1:9" x14ac:dyDescent="0.25">
      <c r="B15" t="s">
        <v>10</v>
      </c>
    </row>
    <row r="16" spans="1:9" x14ac:dyDescent="0.25">
      <c r="B16" t="s">
        <v>88</v>
      </c>
    </row>
    <row r="17" spans="2:2" x14ac:dyDescent="0.25">
      <c r="B17" t="s">
        <v>11</v>
      </c>
    </row>
    <row r="18" spans="2:2" x14ac:dyDescent="0.25">
      <c r="B18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D6" sqref="D6"/>
    </sheetView>
  </sheetViews>
  <sheetFormatPr defaultRowHeight="15" x14ac:dyDescent="0.25"/>
  <cols>
    <col min="5" max="5" width="0" hidden="1" customWidth="1"/>
    <col min="7" max="7" width="0" hidden="1" customWidth="1"/>
    <col min="9" max="9" width="0" hidden="1" customWidth="1"/>
    <col min="10" max="10" width="13.85546875" bestFit="1" customWidth="1"/>
    <col min="11" max="11" width="0" hidden="1" customWidth="1"/>
    <col min="13" max="13" width="0" hidden="1" customWidth="1"/>
    <col min="15" max="15" width="12.85546875" hidden="1" customWidth="1"/>
    <col min="16" max="16" width="12.85546875" bestFit="1" customWidth="1"/>
    <col min="17" max="17" width="10.7109375" hidden="1" customWidth="1"/>
    <col min="18" max="18" width="10.7109375" bestFit="1" customWidth="1"/>
    <col min="19" max="19" width="11" hidden="1" customWidth="1"/>
  </cols>
  <sheetData>
    <row r="1" spans="1:20" x14ac:dyDescent="0.25">
      <c r="E1" s="64" t="s">
        <v>18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20" ht="15" customHeight="1" x14ac:dyDescent="0.25">
      <c r="A2" t="s">
        <v>15</v>
      </c>
      <c r="B2" t="s">
        <v>13</v>
      </c>
      <c r="C2" t="s">
        <v>14</v>
      </c>
      <c r="D2" t="s">
        <v>26</v>
      </c>
      <c r="E2" s="49" t="s">
        <v>1</v>
      </c>
      <c r="F2" s="49" t="s">
        <v>1</v>
      </c>
      <c r="G2" s="50" t="s">
        <v>0</v>
      </c>
      <c r="H2" s="50" t="s">
        <v>0</v>
      </c>
      <c r="I2" s="51" t="s">
        <v>2</v>
      </c>
      <c r="J2" s="51" t="s">
        <v>2</v>
      </c>
      <c r="K2" s="52" t="s">
        <v>3</v>
      </c>
      <c r="L2" s="52" t="s">
        <v>3</v>
      </c>
      <c r="M2" s="53" t="s">
        <v>4</v>
      </c>
      <c r="N2" s="53" t="s">
        <v>4</v>
      </c>
      <c r="O2" s="54" t="s">
        <v>5</v>
      </c>
      <c r="P2" s="54" t="s">
        <v>5</v>
      </c>
      <c r="Q2" s="55" t="s">
        <v>6</v>
      </c>
      <c r="R2" s="55" t="s">
        <v>6</v>
      </c>
      <c r="S2" s="56" t="s">
        <v>7</v>
      </c>
      <c r="T2" s="56" t="s">
        <v>7</v>
      </c>
    </row>
    <row r="3" spans="1:20" x14ac:dyDescent="0.25">
      <c r="A3" t="s">
        <v>9</v>
      </c>
      <c r="B3">
        <v>13605</v>
      </c>
      <c r="C3">
        <v>117</v>
      </c>
      <c r="D3">
        <f>B3/C3</f>
        <v>116.28205128205128</v>
      </c>
      <c r="E3" s="1">
        <v>267</v>
      </c>
      <c r="F3" s="42">
        <f>C3/E3</f>
        <v>0.43820224719101125</v>
      </c>
      <c r="G3" s="3">
        <v>523</v>
      </c>
      <c r="H3" s="43">
        <f>C3/G3</f>
        <v>0.22370936902485661</v>
      </c>
      <c r="I3" s="5">
        <v>164</v>
      </c>
      <c r="J3" s="44">
        <f>C3/I3</f>
        <v>0.71341463414634143</v>
      </c>
      <c r="K3" s="11">
        <v>199</v>
      </c>
      <c r="L3" s="48">
        <f>C3/K3</f>
        <v>0.5879396984924623</v>
      </c>
      <c r="M3" s="9">
        <v>172</v>
      </c>
      <c r="N3" s="45">
        <f>C3/M3</f>
        <v>0.68023255813953487</v>
      </c>
      <c r="O3" s="7">
        <v>46</v>
      </c>
      <c r="P3" s="46">
        <f>C3/O3</f>
        <v>2.5434782608695654</v>
      </c>
      <c r="Q3" s="13">
        <v>6524</v>
      </c>
      <c r="R3" s="30">
        <f>C3/Q3</f>
        <v>1.7933782955242183E-2</v>
      </c>
      <c r="S3" s="1">
        <v>52</v>
      </c>
      <c r="T3" s="47">
        <f>C3/S3</f>
        <v>2.25</v>
      </c>
    </row>
    <row r="4" spans="1:20" x14ac:dyDescent="0.25">
      <c r="A4" t="s">
        <v>10</v>
      </c>
      <c r="B4">
        <v>14811</v>
      </c>
      <c r="C4">
        <v>445</v>
      </c>
      <c r="D4">
        <f>B4/C4</f>
        <v>33.283146067415728</v>
      </c>
      <c r="E4" s="1">
        <v>273</v>
      </c>
      <c r="F4" s="2">
        <f>C4/E4</f>
        <v>1.63003663003663</v>
      </c>
      <c r="G4" s="3">
        <v>422</v>
      </c>
      <c r="H4" s="4">
        <f>C4/G4</f>
        <v>1.0545023696682465</v>
      </c>
      <c r="I4" s="5">
        <v>149</v>
      </c>
      <c r="J4" s="6">
        <f>C4/I4</f>
        <v>2.9865771812080535</v>
      </c>
      <c r="K4" s="11">
        <v>143</v>
      </c>
      <c r="L4" s="12">
        <f>C4/K4</f>
        <v>3.1118881118881121</v>
      </c>
      <c r="M4" s="9">
        <v>152</v>
      </c>
      <c r="N4" s="10">
        <f>C4/M4</f>
        <v>2.9276315789473686</v>
      </c>
      <c r="O4" s="7">
        <v>66</v>
      </c>
      <c r="P4" s="8">
        <f>C4/O4</f>
        <v>6.7424242424242422</v>
      </c>
      <c r="Q4" s="13">
        <v>8011</v>
      </c>
      <c r="R4" s="29">
        <f>C4/Q4</f>
        <v>5.5548620646610911E-2</v>
      </c>
      <c r="S4" s="1">
        <v>51</v>
      </c>
      <c r="T4" s="2">
        <f>C4/S4</f>
        <v>8.7254901960784306</v>
      </c>
    </row>
    <row r="5" spans="1:20" x14ac:dyDescent="0.25">
      <c r="A5" t="s">
        <v>8</v>
      </c>
      <c r="B5">
        <v>8419</v>
      </c>
      <c r="C5">
        <v>1929</v>
      </c>
      <c r="D5">
        <f>B5/C5</f>
        <v>4.3644375324002072</v>
      </c>
      <c r="E5" s="1">
        <v>179</v>
      </c>
      <c r="F5" s="2">
        <f>C5/E5</f>
        <v>10.776536312849162</v>
      </c>
      <c r="G5" s="3">
        <v>262</v>
      </c>
      <c r="H5" s="4">
        <f>C5/G5</f>
        <v>7.3625954198473282</v>
      </c>
      <c r="I5" s="5">
        <v>114</v>
      </c>
      <c r="J5" s="17">
        <f>C5/I5</f>
        <v>16.921052631578949</v>
      </c>
      <c r="K5" s="11">
        <v>71</v>
      </c>
      <c r="L5" s="18">
        <f>C5/K5</f>
        <v>27.169014084507044</v>
      </c>
      <c r="M5" s="9">
        <v>77</v>
      </c>
      <c r="N5" s="19">
        <f>C5/M5</f>
        <v>25.051948051948052</v>
      </c>
      <c r="O5" s="7">
        <v>34</v>
      </c>
      <c r="P5" s="8">
        <f>C5/O5</f>
        <v>56.735294117647058</v>
      </c>
      <c r="Q5" s="13">
        <v>2411</v>
      </c>
      <c r="R5" s="23">
        <f>C5/Q5</f>
        <v>0.8000829531314807</v>
      </c>
      <c r="S5" s="1">
        <v>38</v>
      </c>
      <c r="T5" s="2">
        <f>C5/S5</f>
        <v>50.763157894736842</v>
      </c>
    </row>
    <row r="6" spans="1:20" x14ac:dyDescent="0.25">
      <c r="A6" t="s">
        <v>11</v>
      </c>
      <c r="B6">
        <v>23377</v>
      </c>
      <c r="C6">
        <v>4610</v>
      </c>
      <c r="D6">
        <f>B6/C6</f>
        <v>5.0709327548806939</v>
      </c>
      <c r="E6" s="1">
        <v>462</v>
      </c>
      <c r="F6" s="2">
        <f>C6/E6</f>
        <v>9.9783549783549788</v>
      </c>
      <c r="G6" s="3">
        <v>469</v>
      </c>
      <c r="H6" s="16">
        <f>C6/G6</f>
        <v>9.8294243070362466</v>
      </c>
      <c r="I6" s="5">
        <v>323</v>
      </c>
      <c r="J6" s="6">
        <f>C6/I6</f>
        <v>14.272445820433436</v>
      </c>
      <c r="K6" s="11">
        <v>324</v>
      </c>
      <c r="L6" s="12">
        <f>C6/K6</f>
        <v>14.228395061728396</v>
      </c>
      <c r="M6" s="9">
        <v>307</v>
      </c>
      <c r="N6" s="10">
        <f>C6/M6</f>
        <v>15.016286644951141</v>
      </c>
      <c r="O6" s="7">
        <v>95</v>
      </c>
      <c r="P6" s="8">
        <f>C6/O6</f>
        <v>48.526315789473685</v>
      </c>
      <c r="Q6" s="13">
        <v>21140</v>
      </c>
      <c r="R6" s="29">
        <f>C6/Q6</f>
        <v>0.21807000946073793</v>
      </c>
      <c r="S6" s="1">
        <v>66</v>
      </c>
      <c r="T6" s="2">
        <f>C6/S6</f>
        <v>69.848484848484844</v>
      </c>
    </row>
    <row r="7" spans="1:20" x14ac:dyDescent="0.25">
      <c r="A7" t="s">
        <v>12</v>
      </c>
      <c r="B7">
        <v>80172</v>
      </c>
      <c r="C7">
        <v>11407</v>
      </c>
      <c r="D7">
        <f>B7/C7</f>
        <v>7.0283159463487328</v>
      </c>
      <c r="E7" s="1">
        <v>585</v>
      </c>
      <c r="F7" s="15">
        <f>C7/E7</f>
        <v>19.499145299145297</v>
      </c>
      <c r="G7" s="3">
        <v>1750</v>
      </c>
      <c r="H7" s="4">
        <f>C7/G7</f>
        <v>6.5182857142857147</v>
      </c>
      <c r="I7" s="5">
        <v>2166</v>
      </c>
      <c r="J7" s="6">
        <f>C7/I7</f>
        <v>5.2663896583564176</v>
      </c>
      <c r="K7" s="11">
        <v>1700</v>
      </c>
      <c r="L7" s="12">
        <f>C7/K7</f>
        <v>6.71</v>
      </c>
      <c r="M7" s="9">
        <v>1841</v>
      </c>
      <c r="N7" s="10">
        <f>C7/M7</f>
        <v>6.1960890820206407</v>
      </c>
      <c r="O7" s="7">
        <v>162</v>
      </c>
      <c r="P7" s="20">
        <f>C7/O7</f>
        <v>70.413580246913583</v>
      </c>
      <c r="Q7" s="13">
        <v>347864</v>
      </c>
      <c r="R7" s="29">
        <f>C7/Q7</f>
        <v>3.2791550720971417E-2</v>
      </c>
      <c r="S7" s="1">
        <v>201</v>
      </c>
      <c r="T7" s="15">
        <f>C7/S7</f>
        <v>56.75124378109453</v>
      </c>
    </row>
    <row r="8" spans="1:20" ht="15" customHeight="1" x14ac:dyDescent="0.25">
      <c r="E8" s="49" t="s">
        <v>25</v>
      </c>
      <c r="F8" t="s">
        <v>17</v>
      </c>
      <c r="G8" t="s">
        <v>25</v>
      </c>
      <c r="H8" t="s">
        <v>17</v>
      </c>
      <c r="I8" t="s">
        <v>25</v>
      </c>
      <c r="J8" t="s">
        <v>17</v>
      </c>
      <c r="K8" t="s">
        <v>25</v>
      </c>
      <c r="L8" t="s">
        <v>17</v>
      </c>
      <c r="M8" t="s">
        <v>25</v>
      </c>
      <c r="N8" t="s">
        <v>17</v>
      </c>
      <c r="O8" t="s">
        <v>25</v>
      </c>
      <c r="P8" t="s">
        <v>17</v>
      </c>
      <c r="Q8" t="s">
        <v>25</v>
      </c>
      <c r="R8" t="s">
        <v>17</v>
      </c>
      <c r="S8" t="s">
        <v>25</v>
      </c>
      <c r="T8" t="s">
        <v>17</v>
      </c>
    </row>
  </sheetData>
  <mergeCells count="1">
    <mergeCell ref="E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GAgarwal</dc:creator>
  <cp:lastModifiedBy>GAgarwal</cp:lastModifiedBy>
  <dcterms:created xsi:type="dcterms:W3CDTF">2015-01-31T21:14:12Z</dcterms:created>
  <dcterms:modified xsi:type="dcterms:W3CDTF">2015-02-05T00:26:31Z</dcterms:modified>
</cp:coreProperties>
</file>