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84" windowWidth="13380" windowHeight="4008"/>
  </bookViews>
  <sheets>
    <sheet name="Results" sheetId="1" r:id="rId1"/>
    <sheet name="Bar Chart" sheetId="2" r:id="rId2"/>
    <sheet name="Pie Chart" sheetId="5" r:id="rId3"/>
    <sheet name="Scatter Chart" sheetId="3" r:id="rId4"/>
    <sheet name="Average Line Graph" sheetId="4" r:id="rId5"/>
  </sheets>
  <definedNames>
    <definedName name="Scores" localSheetId="0">Results!$B$2:$B$1012</definedName>
  </definedNames>
  <calcPr calcId="145621"/>
</workbook>
</file>

<file path=xl/calcChain.xml><?xml version="1.0" encoding="utf-8"?>
<calcChain xmlns="http://schemas.openxmlformats.org/spreadsheetml/2006/main">
  <c r="C1012" i="1" l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3" i="1"/>
  <c r="F18" i="1"/>
  <c r="F17" i="1"/>
  <c r="K17" i="1"/>
  <c r="J16" i="1"/>
  <c r="J15" i="1"/>
  <c r="J14" i="1"/>
  <c r="J13" i="1"/>
  <c r="J12" i="1"/>
  <c r="J11" i="1"/>
  <c r="J10" i="1"/>
  <c r="J9" i="1"/>
  <c r="J8" i="1"/>
  <c r="J7" i="1"/>
  <c r="F12" i="1"/>
  <c r="K28" i="1"/>
  <c r="K27" i="1"/>
  <c r="K26" i="1"/>
  <c r="K25" i="1"/>
  <c r="K24" i="1"/>
  <c r="K23" i="1"/>
  <c r="K22" i="1"/>
  <c r="K21" i="1"/>
  <c r="K20" i="1"/>
  <c r="K19" i="1"/>
  <c r="K18" i="1"/>
  <c r="K6" i="1"/>
  <c r="K7" i="1"/>
  <c r="Q1" i="1"/>
  <c r="P1" i="1"/>
  <c r="K8" i="1"/>
  <c r="K9" i="1"/>
  <c r="K10" i="1"/>
  <c r="K11" i="1"/>
  <c r="K12" i="1"/>
  <c r="K13" i="1"/>
  <c r="K14" i="1"/>
  <c r="K15" i="1"/>
  <c r="K16" i="1"/>
  <c r="O1" i="1"/>
  <c r="N1" i="1"/>
  <c r="M1" i="1"/>
  <c r="L1" i="1"/>
  <c r="K1" i="1"/>
  <c r="J1" i="1"/>
  <c r="I1" i="1"/>
  <c r="H1" i="1"/>
  <c r="G1" i="1"/>
  <c r="F11" i="1"/>
  <c r="F13" i="1"/>
  <c r="F8" i="1"/>
  <c r="F15" i="1" l="1"/>
</calcChain>
</file>

<file path=xl/connections.xml><?xml version="1.0" encoding="utf-8"?>
<connections xmlns="http://schemas.openxmlformats.org/spreadsheetml/2006/main">
  <connection id="1" name="Scores" type="6" refreshedVersion="4" background="1" saveData="1">
    <textPr codePage="850" sourceFile="C:\Users\pokepaladdy\Documents\Visual Studio 2012\Projects\Behaviour Combat System\FYG - Combat System\Scores.txt">
      <textFields>
        <textField/>
      </textFields>
    </textPr>
  </connection>
</connections>
</file>

<file path=xl/sharedStrings.xml><?xml version="1.0" encoding="utf-8"?>
<sst xmlns="http://schemas.openxmlformats.org/spreadsheetml/2006/main" count="25" uniqueCount="25">
  <si>
    <t>Total Tests</t>
  </si>
  <si>
    <t>x &lt; -100</t>
  </si>
  <si>
    <t>x = 0</t>
  </si>
  <si>
    <t>0 &lt; x &lt; 10</t>
  </si>
  <si>
    <t>10 &lt; x &lt; 20</t>
  </si>
  <si>
    <t>30 &lt; x &lt; 40</t>
  </si>
  <si>
    <t>20 &lt; x &lt; 30</t>
  </si>
  <si>
    <t>40 &lt; x &lt; 50</t>
  </si>
  <si>
    <t>50 &lt; x &lt; 60</t>
  </si>
  <si>
    <t>60 &lt; x &lt; 70</t>
  </si>
  <si>
    <t>70 &lt; x &lt; 80</t>
  </si>
  <si>
    <t>80 &lt; x &lt; 90</t>
  </si>
  <si>
    <t>90 &lt; x &lt; 100</t>
  </si>
  <si>
    <t>100 &lt; x</t>
  </si>
  <si>
    <t>Final Score</t>
  </si>
  <si>
    <t>Amount</t>
  </si>
  <si>
    <t>Loss</t>
  </si>
  <si>
    <t>Draw</t>
  </si>
  <si>
    <t>Win</t>
  </si>
  <si>
    <t>Average Points</t>
  </si>
  <si>
    <t>Scores</t>
  </si>
  <si>
    <t>mode</t>
  </si>
  <si>
    <t>median</t>
  </si>
  <si>
    <t>Game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</si>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</sst>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Tally of Final Scores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Results!$K$5</c:f>
              <c:strCache>
                <c:ptCount val="1"/>
                <c:pt idx="0">
                  <c:v>Amount</c:v>
                </c:pt>
              </c:strCache>
            </c:strRef>
          </c:tx>
          <c:invertIfNegative val="0"/>
          <c:cat>
            <c:strRef>
              <c:f>Results!$J$6:$J$28</c:f>
              <c:strCache>
                <c:ptCount val="23"/>
                <c:pt idx="0">
                  <c:v>x &lt; -100</c:v>
                </c:pt>
                <c:pt idx="1">
                  <c:v>-100 &lt; x &lt; -90</c:v>
                </c:pt>
                <c:pt idx="2">
                  <c:v>-90 &lt; x &lt; -80</c:v>
                </c:pt>
                <c:pt idx="3">
                  <c:v>-80 &lt; x &lt; -70</c:v>
                </c:pt>
                <c:pt idx="4">
                  <c:v>-70 &lt; x &lt; -60</c:v>
                </c:pt>
                <c:pt idx="5">
                  <c:v>-60 &lt; x &lt; -50</c:v>
                </c:pt>
                <c:pt idx="6">
                  <c:v>-50 &lt; x &lt; -40</c:v>
                </c:pt>
                <c:pt idx="7">
                  <c:v>-40 &lt; x &lt; -30</c:v>
                </c:pt>
                <c:pt idx="8">
                  <c:v>-30 &lt; x &lt; -20</c:v>
                </c:pt>
                <c:pt idx="9">
                  <c:v>-20 &lt; x &lt; -10</c:v>
                </c:pt>
                <c:pt idx="10">
                  <c:v>-10 &lt; x &lt; 0</c:v>
                </c:pt>
                <c:pt idx="11">
                  <c:v>x = 0</c:v>
                </c:pt>
                <c:pt idx="12">
                  <c:v>0 &lt; x &lt; 10</c:v>
                </c:pt>
                <c:pt idx="13">
                  <c:v>10 &lt; x &lt; 20</c:v>
                </c:pt>
                <c:pt idx="14">
                  <c:v>20 &lt; x &lt; 30</c:v>
                </c:pt>
                <c:pt idx="15">
                  <c:v>30 &lt; x &lt; 40</c:v>
                </c:pt>
                <c:pt idx="16">
                  <c:v>40 &lt; x &lt; 50</c:v>
                </c:pt>
                <c:pt idx="17">
                  <c:v>50 &lt; x &lt; 60</c:v>
                </c:pt>
                <c:pt idx="18">
                  <c:v>60 &lt; x &lt; 70</c:v>
                </c:pt>
                <c:pt idx="19">
                  <c:v>70 &lt; x &lt; 80</c:v>
                </c:pt>
                <c:pt idx="20">
                  <c:v>80 &lt; x &lt; 90</c:v>
                </c:pt>
                <c:pt idx="21">
                  <c:v>90 &lt; x &lt; 100</c:v>
                </c:pt>
                <c:pt idx="22">
                  <c:v>100 &lt; x</c:v>
                </c:pt>
              </c:strCache>
            </c:strRef>
          </c:cat>
          <c:val>
            <c:numRef>
              <c:f>Results!$K$6:$K$28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14</c:v>
                </c:pt>
                <c:pt idx="8">
                  <c:v>19</c:v>
                </c:pt>
                <c:pt idx="9">
                  <c:v>38</c:v>
                </c:pt>
                <c:pt idx="10">
                  <c:v>59</c:v>
                </c:pt>
                <c:pt idx="11">
                  <c:v>5</c:v>
                </c:pt>
                <c:pt idx="12">
                  <c:v>82</c:v>
                </c:pt>
                <c:pt idx="13">
                  <c:v>125</c:v>
                </c:pt>
                <c:pt idx="14">
                  <c:v>147</c:v>
                </c:pt>
                <c:pt idx="15">
                  <c:v>155</c:v>
                </c:pt>
                <c:pt idx="16">
                  <c:v>133</c:v>
                </c:pt>
                <c:pt idx="17">
                  <c:v>106</c:v>
                </c:pt>
                <c:pt idx="18">
                  <c:v>62</c:v>
                </c:pt>
                <c:pt idx="19">
                  <c:v>38</c:v>
                </c:pt>
                <c:pt idx="20">
                  <c:v>15</c:v>
                </c:pt>
                <c:pt idx="21">
                  <c:v>6</c:v>
                </c:pt>
                <c:pt idx="2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85856"/>
        <c:axId val="63591168"/>
      </c:barChart>
      <c:catAx>
        <c:axId val="4058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Final Score (Points)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3591168"/>
        <c:crosses val="autoZero"/>
        <c:auto val="1"/>
        <c:lblAlgn val="ctr"/>
        <c:lblOffset val="100"/>
        <c:noMultiLvlLbl val="0"/>
      </c:catAx>
      <c:valAx>
        <c:axId val="63591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Total Games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585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Win:Loss</a:t>
            </a:r>
            <a:r>
              <a:rPr lang="en-GB" baseline="0"/>
              <a:t> Ratio of the Remeberance Behaviour Tree Controlled AI</a:t>
            </a:r>
            <a:endParaRPr lang="en-GB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Results!$E$11:$E$13</c:f>
              <c:strCache>
                <c:ptCount val="3"/>
                <c:pt idx="0">
                  <c:v>Loss</c:v>
                </c:pt>
                <c:pt idx="1">
                  <c:v>Draw</c:v>
                </c:pt>
                <c:pt idx="2">
                  <c:v>Win</c:v>
                </c:pt>
              </c:strCache>
            </c:strRef>
          </c:cat>
          <c:val>
            <c:numRef>
              <c:f>Results!$F$11:$F$13</c:f>
              <c:numCache>
                <c:formatCode>General</c:formatCode>
                <c:ptCount val="3"/>
                <c:pt idx="0">
                  <c:v>134</c:v>
                </c:pt>
                <c:pt idx="1">
                  <c:v>5</c:v>
                </c:pt>
                <c:pt idx="2">
                  <c:v>872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Scores Ordered by game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Scores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Results!$A$2:$A$1012</c:f>
              <c:numCache>
                <c:formatCode>General</c:formatCode>
                <c:ptCount val="10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</c:numCache>
            </c:numRef>
          </c:xVal>
          <c:yVal>
            <c:numRef>
              <c:f>Results!$B$2:$B$1012</c:f>
              <c:numCache>
                <c:formatCode>General</c:formatCode>
                <c:ptCount val="1011"/>
                <c:pt idx="0">
                  <c:v>34</c:v>
                </c:pt>
                <c:pt idx="1">
                  <c:v>28</c:v>
                </c:pt>
                <c:pt idx="2">
                  <c:v>48</c:v>
                </c:pt>
                <c:pt idx="3">
                  <c:v>49</c:v>
                </c:pt>
                <c:pt idx="4">
                  <c:v>19</c:v>
                </c:pt>
                <c:pt idx="5">
                  <c:v>-38</c:v>
                </c:pt>
                <c:pt idx="6">
                  <c:v>48</c:v>
                </c:pt>
                <c:pt idx="7">
                  <c:v>25</c:v>
                </c:pt>
                <c:pt idx="8">
                  <c:v>-32</c:v>
                </c:pt>
                <c:pt idx="9">
                  <c:v>22</c:v>
                </c:pt>
                <c:pt idx="10">
                  <c:v>54</c:v>
                </c:pt>
                <c:pt idx="11">
                  <c:v>38</c:v>
                </c:pt>
                <c:pt idx="12">
                  <c:v>23</c:v>
                </c:pt>
                <c:pt idx="13">
                  <c:v>56</c:v>
                </c:pt>
                <c:pt idx="14">
                  <c:v>43</c:v>
                </c:pt>
                <c:pt idx="15">
                  <c:v>-11</c:v>
                </c:pt>
                <c:pt idx="16">
                  <c:v>27</c:v>
                </c:pt>
                <c:pt idx="17">
                  <c:v>13</c:v>
                </c:pt>
                <c:pt idx="18">
                  <c:v>52</c:v>
                </c:pt>
                <c:pt idx="19">
                  <c:v>-22</c:v>
                </c:pt>
                <c:pt idx="20">
                  <c:v>47</c:v>
                </c:pt>
                <c:pt idx="21">
                  <c:v>-41</c:v>
                </c:pt>
                <c:pt idx="22">
                  <c:v>62</c:v>
                </c:pt>
                <c:pt idx="23">
                  <c:v>41</c:v>
                </c:pt>
                <c:pt idx="24">
                  <c:v>17</c:v>
                </c:pt>
                <c:pt idx="25">
                  <c:v>-9</c:v>
                </c:pt>
                <c:pt idx="26">
                  <c:v>11</c:v>
                </c:pt>
                <c:pt idx="27">
                  <c:v>33</c:v>
                </c:pt>
                <c:pt idx="28">
                  <c:v>26</c:v>
                </c:pt>
                <c:pt idx="29">
                  <c:v>69</c:v>
                </c:pt>
                <c:pt idx="30">
                  <c:v>10</c:v>
                </c:pt>
                <c:pt idx="31">
                  <c:v>1</c:v>
                </c:pt>
                <c:pt idx="32">
                  <c:v>5</c:v>
                </c:pt>
                <c:pt idx="33">
                  <c:v>-15</c:v>
                </c:pt>
                <c:pt idx="34">
                  <c:v>-21</c:v>
                </c:pt>
                <c:pt idx="35">
                  <c:v>71</c:v>
                </c:pt>
                <c:pt idx="36">
                  <c:v>-30</c:v>
                </c:pt>
                <c:pt idx="37">
                  <c:v>16</c:v>
                </c:pt>
                <c:pt idx="38">
                  <c:v>1</c:v>
                </c:pt>
                <c:pt idx="39">
                  <c:v>63</c:v>
                </c:pt>
                <c:pt idx="40">
                  <c:v>42</c:v>
                </c:pt>
                <c:pt idx="41">
                  <c:v>6</c:v>
                </c:pt>
                <c:pt idx="42">
                  <c:v>20</c:v>
                </c:pt>
                <c:pt idx="43">
                  <c:v>-25</c:v>
                </c:pt>
                <c:pt idx="44">
                  <c:v>32</c:v>
                </c:pt>
                <c:pt idx="45">
                  <c:v>43</c:v>
                </c:pt>
                <c:pt idx="46">
                  <c:v>61</c:v>
                </c:pt>
                <c:pt idx="47">
                  <c:v>12</c:v>
                </c:pt>
                <c:pt idx="48">
                  <c:v>16</c:v>
                </c:pt>
                <c:pt idx="49">
                  <c:v>24</c:v>
                </c:pt>
                <c:pt idx="50">
                  <c:v>48</c:v>
                </c:pt>
                <c:pt idx="51">
                  <c:v>32</c:v>
                </c:pt>
                <c:pt idx="52">
                  <c:v>57</c:v>
                </c:pt>
                <c:pt idx="53">
                  <c:v>27</c:v>
                </c:pt>
                <c:pt idx="54">
                  <c:v>11</c:v>
                </c:pt>
                <c:pt idx="55">
                  <c:v>28</c:v>
                </c:pt>
                <c:pt idx="56">
                  <c:v>23</c:v>
                </c:pt>
                <c:pt idx="57">
                  <c:v>4</c:v>
                </c:pt>
                <c:pt idx="58">
                  <c:v>41</c:v>
                </c:pt>
                <c:pt idx="59">
                  <c:v>53</c:v>
                </c:pt>
                <c:pt idx="60">
                  <c:v>77</c:v>
                </c:pt>
                <c:pt idx="61">
                  <c:v>3</c:v>
                </c:pt>
                <c:pt idx="62">
                  <c:v>-18</c:v>
                </c:pt>
                <c:pt idx="63">
                  <c:v>12</c:v>
                </c:pt>
                <c:pt idx="64">
                  <c:v>79</c:v>
                </c:pt>
                <c:pt idx="65">
                  <c:v>49</c:v>
                </c:pt>
                <c:pt idx="66">
                  <c:v>10</c:v>
                </c:pt>
                <c:pt idx="67">
                  <c:v>60</c:v>
                </c:pt>
                <c:pt idx="68">
                  <c:v>-8</c:v>
                </c:pt>
                <c:pt idx="69">
                  <c:v>15</c:v>
                </c:pt>
                <c:pt idx="70">
                  <c:v>-21</c:v>
                </c:pt>
                <c:pt idx="71">
                  <c:v>27</c:v>
                </c:pt>
                <c:pt idx="72">
                  <c:v>39</c:v>
                </c:pt>
                <c:pt idx="73">
                  <c:v>58</c:v>
                </c:pt>
                <c:pt idx="74">
                  <c:v>9</c:v>
                </c:pt>
                <c:pt idx="75">
                  <c:v>15</c:v>
                </c:pt>
                <c:pt idx="76">
                  <c:v>68</c:v>
                </c:pt>
                <c:pt idx="77">
                  <c:v>15</c:v>
                </c:pt>
                <c:pt idx="78">
                  <c:v>40</c:v>
                </c:pt>
                <c:pt idx="79">
                  <c:v>-3</c:v>
                </c:pt>
                <c:pt idx="80">
                  <c:v>24</c:v>
                </c:pt>
                <c:pt idx="81">
                  <c:v>50</c:v>
                </c:pt>
                <c:pt idx="82">
                  <c:v>44</c:v>
                </c:pt>
                <c:pt idx="83">
                  <c:v>7</c:v>
                </c:pt>
                <c:pt idx="84">
                  <c:v>47</c:v>
                </c:pt>
                <c:pt idx="85">
                  <c:v>6</c:v>
                </c:pt>
                <c:pt idx="86">
                  <c:v>59</c:v>
                </c:pt>
                <c:pt idx="87">
                  <c:v>50</c:v>
                </c:pt>
                <c:pt idx="88">
                  <c:v>35</c:v>
                </c:pt>
                <c:pt idx="89">
                  <c:v>38</c:v>
                </c:pt>
                <c:pt idx="90">
                  <c:v>58</c:v>
                </c:pt>
                <c:pt idx="91">
                  <c:v>59</c:v>
                </c:pt>
                <c:pt idx="92">
                  <c:v>55</c:v>
                </c:pt>
                <c:pt idx="93">
                  <c:v>41</c:v>
                </c:pt>
                <c:pt idx="94">
                  <c:v>96</c:v>
                </c:pt>
                <c:pt idx="95">
                  <c:v>20</c:v>
                </c:pt>
                <c:pt idx="96">
                  <c:v>36</c:v>
                </c:pt>
                <c:pt idx="97">
                  <c:v>55</c:v>
                </c:pt>
                <c:pt idx="98">
                  <c:v>-11</c:v>
                </c:pt>
                <c:pt idx="99">
                  <c:v>68</c:v>
                </c:pt>
                <c:pt idx="100">
                  <c:v>62</c:v>
                </c:pt>
                <c:pt idx="101">
                  <c:v>30</c:v>
                </c:pt>
                <c:pt idx="102">
                  <c:v>-10</c:v>
                </c:pt>
                <c:pt idx="103">
                  <c:v>26</c:v>
                </c:pt>
                <c:pt idx="104">
                  <c:v>38</c:v>
                </c:pt>
                <c:pt idx="105">
                  <c:v>46</c:v>
                </c:pt>
                <c:pt idx="106">
                  <c:v>40</c:v>
                </c:pt>
                <c:pt idx="107">
                  <c:v>72</c:v>
                </c:pt>
                <c:pt idx="108">
                  <c:v>50</c:v>
                </c:pt>
                <c:pt idx="109">
                  <c:v>23</c:v>
                </c:pt>
                <c:pt idx="110">
                  <c:v>39</c:v>
                </c:pt>
                <c:pt idx="111">
                  <c:v>-6</c:v>
                </c:pt>
                <c:pt idx="112">
                  <c:v>62</c:v>
                </c:pt>
                <c:pt idx="113">
                  <c:v>12</c:v>
                </c:pt>
                <c:pt idx="114">
                  <c:v>79</c:v>
                </c:pt>
                <c:pt idx="115">
                  <c:v>78</c:v>
                </c:pt>
                <c:pt idx="116">
                  <c:v>62</c:v>
                </c:pt>
                <c:pt idx="117">
                  <c:v>18</c:v>
                </c:pt>
                <c:pt idx="118">
                  <c:v>4</c:v>
                </c:pt>
                <c:pt idx="119">
                  <c:v>22</c:v>
                </c:pt>
                <c:pt idx="120">
                  <c:v>48</c:v>
                </c:pt>
                <c:pt idx="121">
                  <c:v>-1</c:v>
                </c:pt>
                <c:pt idx="122">
                  <c:v>30</c:v>
                </c:pt>
                <c:pt idx="123">
                  <c:v>20</c:v>
                </c:pt>
                <c:pt idx="124">
                  <c:v>25</c:v>
                </c:pt>
                <c:pt idx="125">
                  <c:v>17</c:v>
                </c:pt>
                <c:pt idx="126">
                  <c:v>10</c:v>
                </c:pt>
                <c:pt idx="127">
                  <c:v>73</c:v>
                </c:pt>
                <c:pt idx="128">
                  <c:v>103</c:v>
                </c:pt>
                <c:pt idx="129">
                  <c:v>27</c:v>
                </c:pt>
                <c:pt idx="130">
                  <c:v>3</c:v>
                </c:pt>
                <c:pt idx="131">
                  <c:v>87</c:v>
                </c:pt>
                <c:pt idx="132">
                  <c:v>45</c:v>
                </c:pt>
                <c:pt idx="133">
                  <c:v>13</c:v>
                </c:pt>
                <c:pt idx="134">
                  <c:v>70</c:v>
                </c:pt>
                <c:pt idx="135">
                  <c:v>17</c:v>
                </c:pt>
                <c:pt idx="136">
                  <c:v>58</c:v>
                </c:pt>
                <c:pt idx="137">
                  <c:v>63</c:v>
                </c:pt>
                <c:pt idx="138">
                  <c:v>55</c:v>
                </c:pt>
                <c:pt idx="139">
                  <c:v>80</c:v>
                </c:pt>
                <c:pt idx="140">
                  <c:v>15</c:v>
                </c:pt>
                <c:pt idx="141">
                  <c:v>16</c:v>
                </c:pt>
                <c:pt idx="142">
                  <c:v>72</c:v>
                </c:pt>
                <c:pt idx="143">
                  <c:v>84</c:v>
                </c:pt>
                <c:pt idx="144">
                  <c:v>79</c:v>
                </c:pt>
                <c:pt idx="145">
                  <c:v>7</c:v>
                </c:pt>
                <c:pt idx="146">
                  <c:v>51</c:v>
                </c:pt>
                <c:pt idx="147">
                  <c:v>41</c:v>
                </c:pt>
                <c:pt idx="148">
                  <c:v>66</c:v>
                </c:pt>
                <c:pt idx="149">
                  <c:v>65</c:v>
                </c:pt>
                <c:pt idx="150">
                  <c:v>52</c:v>
                </c:pt>
                <c:pt idx="151">
                  <c:v>31</c:v>
                </c:pt>
                <c:pt idx="152">
                  <c:v>25</c:v>
                </c:pt>
                <c:pt idx="153">
                  <c:v>43</c:v>
                </c:pt>
                <c:pt idx="154">
                  <c:v>-14</c:v>
                </c:pt>
                <c:pt idx="155">
                  <c:v>48</c:v>
                </c:pt>
                <c:pt idx="156">
                  <c:v>45</c:v>
                </c:pt>
                <c:pt idx="157">
                  <c:v>40</c:v>
                </c:pt>
                <c:pt idx="158">
                  <c:v>35</c:v>
                </c:pt>
                <c:pt idx="159">
                  <c:v>24</c:v>
                </c:pt>
                <c:pt idx="160">
                  <c:v>15</c:v>
                </c:pt>
                <c:pt idx="161">
                  <c:v>23</c:v>
                </c:pt>
                <c:pt idx="162">
                  <c:v>16</c:v>
                </c:pt>
                <c:pt idx="163">
                  <c:v>41</c:v>
                </c:pt>
                <c:pt idx="164">
                  <c:v>-24</c:v>
                </c:pt>
                <c:pt idx="165">
                  <c:v>13</c:v>
                </c:pt>
                <c:pt idx="166">
                  <c:v>72</c:v>
                </c:pt>
                <c:pt idx="167">
                  <c:v>61</c:v>
                </c:pt>
                <c:pt idx="168">
                  <c:v>38</c:v>
                </c:pt>
                <c:pt idx="169">
                  <c:v>-1</c:v>
                </c:pt>
                <c:pt idx="170">
                  <c:v>41</c:v>
                </c:pt>
                <c:pt idx="171">
                  <c:v>55</c:v>
                </c:pt>
                <c:pt idx="172">
                  <c:v>9</c:v>
                </c:pt>
                <c:pt idx="173">
                  <c:v>18</c:v>
                </c:pt>
                <c:pt idx="174">
                  <c:v>-33</c:v>
                </c:pt>
                <c:pt idx="175">
                  <c:v>34</c:v>
                </c:pt>
                <c:pt idx="176">
                  <c:v>33</c:v>
                </c:pt>
                <c:pt idx="177">
                  <c:v>37</c:v>
                </c:pt>
                <c:pt idx="178">
                  <c:v>50</c:v>
                </c:pt>
                <c:pt idx="179">
                  <c:v>24</c:v>
                </c:pt>
                <c:pt idx="180">
                  <c:v>52</c:v>
                </c:pt>
                <c:pt idx="181">
                  <c:v>25</c:v>
                </c:pt>
                <c:pt idx="182">
                  <c:v>55</c:v>
                </c:pt>
                <c:pt idx="183">
                  <c:v>43</c:v>
                </c:pt>
                <c:pt idx="184">
                  <c:v>15</c:v>
                </c:pt>
                <c:pt idx="185">
                  <c:v>39</c:v>
                </c:pt>
                <c:pt idx="186">
                  <c:v>36</c:v>
                </c:pt>
                <c:pt idx="187">
                  <c:v>-14</c:v>
                </c:pt>
                <c:pt idx="188">
                  <c:v>57</c:v>
                </c:pt>
                <c:pt idx="189">
                  <c:v>19</c:v>
                </c:pt>
                <c:pt idx="190">
                  <c:v>69</c:v>
                </c:pt>
                <c:pt idx="191">
                  <c:v>23</c:v>
                </c:pt>
                <c:pt idx="192">
                  <c:v>22</c:v>
                </c:pt>
                <c:pt idx="193">
                  <c:v>38</c:v>
                </c:pt>
                <c:pt idx="194">
                  <c:v>34</c:v>
                </c:pt>
                <c:pt idx="195">
                  <c:v>14</c:v>
                </c:pt>
                <c:pt idx="196">
                  <c:v>58</c:v>
                </c:pt>
                <c:pt idx="197">
                  <c:v>18</c:v>
                </c:pt>
                <c:pt idx="198">
                  <c:v>3</c:v>
                </c:pt>
                <c:pt idx="199">
                  <c:v>15</c:v>
                </c:pt>
                <c:pt idx="200">
                  <c:v>-1</c:v>
                </c:pt>
                <c:pt idx="201">
                  <c:v>-25</c:v>
                </c:pt>
                <c:pt idx="202">
                  <c:v>61</c:v>
                </c:pt>
                <c:pt idx="203">
                  <c:v>34</c:v>
                </c:pt>
                <c:pt idx="204">
                  <c:v>56</c:v>
                </c:pt>
                <c:pt idx="205">
                  <c:v>40</c:v>
                </c:pt>
                <c:pt idx="206">
                  <c:v>61</c:v>
                </c:pt>
                <c:pt idx="207">
                  <c:v>50</c:v>
                </c:pt>
                <c:pt idx="208">
                  <c:v>16</c:v>
                </c:pt>
                <c:pt idx="209">
                  <c:v>5</c:v>
                </c:pt>
                <c:pt idx="210">
                  <c:v>50</c:v>
                </c:pt>
                <c:pt idx="211">
                  <c:v>4</c:v>
                </c:pt>
                <c:pt idx="212">
                  <c:v>46</c:v>
                </c:pt>
                <c:pt idx="213">
                  <c:v>30</c:v>
                </c:pt>
                <c:pt idx="214">
                  <c:v>22</c:v>
                </c:pt>
                <c:pt idx="215">
                  <c:v>23</c:v>
                </c:pt>
                <c:pt idx="216">
                  <c:v>40</c:v>
                </c:pt>
                <c:pt idx="217">
                  <c:v>1</c:v>
                </c:pt>
                <c:pt idx="218">
                  <c:v>45</c:v>
                </c:pt>
                <c:pt idx="219">
                  <c:v>21</c:v>
                </c:pt>
                <c:pt idx="220">
                  <c:v>41</c:v>
                </c:pt>
                <c:pt idx="221">
                  <c:v>71</c:v>
                </c:pt>
                <c:pt idx="222">
                  <c:v>33</c:v>
                </c:pt>
                <c:pt idx="223">
                  <c:v>51</c:v>
                </c:pt>
                <c:pt idx="224">
                  <c:v>50</c:v>
                </c:pt>
                <c:pt idx="225">
                  <c:v>23</c:v>
                </c:pt>
                <c:pt idx="226">
                  <c:v>2</c:v>
                </c:pt>
                <c:pt idx="227">
                  <c:v>-2</c:v>
                </c:pt>
                <c:pt idx="228">
                  <c:v>53</c:v>
                </c:pt>
                <c:pt idx="229">
                  <c:v>63</c:v>
                </c:pt>
                <c:pt idx="230">
                  <c:v>27</c:v>
                </c:pt>
                <c:pt idx="231">
                  <c:v>40</c:v>
                </c:pt>
                <c:pt idx="232">
                  <c:v>66</c:v>
                </c:pt>
                <c:pt idx="233">
                  <c:v>-5</c:v>
                </c:pt>
                <c:pt idx="234">
                  <c:v>42</c:v>
                </c:pt>
                <c:pt idx="235">
                  <c:v>48</c:v>
                </c:pt>
                <c:pt idx="236">
                  <c:v>33</c:v>
                </c:pt>
                <c:pt idx="237">
                  <c:v>9</c:v>
                </c:pt>
                <c:pt idx="238">
                  <c:v>30</c:v>
                </c:pt>
                <c:pt idx="239">
                  <c:v>15</c:v>
                </c:pt>
                <c:pt idx="240">
                  <c:v>-2</c:v>
                </c:pt>
                <c:pt idx="241">
                  <c:v>87</c:v>
                </c:pt>
                <c:pt idx="242">
                  <c:v>17</c:v>
                </c:pt>
                <c:pt idx="243">
                  <c:v>29</c:v>
                </c:pt>
                <c:pt idx="244">
                  <c:v>24</c:v>
                </c:pt>
                <c:pt idx="245">
                  <c:v>3</c:v>
                </c:pt>
                <c:pt idx="246">
                  <c:v>-3</c:v>
                </c:pt>
                <c:pt idx="247">
                  <c:v>58</c:v>
                </c:pt>
                <c:pt idx="248">
                  <c:v>39</c:v>
                </c:pt>
                <c:pt idx="249">
                  <c:v>43</c:v>
                </c:pt>
                <c:pt idx="250">
                  <c:v>26</c:v>
                </c:pt>
                <c:pt idx="251">
                  <c:v>20</c:v>
                </c:pt>
                <c:pt idx="252">
                  <c:v>48</c:v>
                </c:pt>
                <c:pt idx="253">
                  <c:v>73</c:v>
                </c:pt>
                <c:pt idx="254">
                  <c:v>35</c:v>
                </c:pt>
                <c:pt idx="255">
                  <c:v>16</c:v>
                </c:pt>
                <c:pt idx="256">
                  <c:v>66</c:v>
                </c:pt>
                <c:pt idx="257">
                  <c:v>57</c:v>
                </c:pt>
                <c:pt idx="258">
                  <c:v>28</c:v>
                </c:pt>
                <c:pt idx="259">
                  <c:v>72</c:v>
                </c:pt>
                <c:pt idx="260">
                  <c:v>2</c:v>
                </c:pt>
                <c:pt idx="261">
                  <c:v>28</c:v>
                </c:pt>
                <c:pt idx="262">
                  <c:v>38</c:v>
                </c:pt>
                <c:pt idx="263">
                  <c:v>42</c:v>
                </c:pt>
                <c:pt idx="264">
                  <c:v>22</c:v>
                </c:pt>
                <c:pt idx="265">
                  <c:v>43</c:v>
                </c:pt>
                <c:pt idx="266">
                  <c:v>51</c:v>
                </c:pt>
                <c:pt idx="267">
                  <c:v>49</c:v>
                </c:pt>
                <c:pt idx="268">
                  <c:v>56</c:v>
                </c:pt>
                <c:pt idx="269">
                  <c:v>30</c:v>
                </c:pt>
                <c:pt idx="270">
                  <c:v>56</c:v>
                </c:pt>
                <c:pt idx="271">
                  <c:v>-40</c:v>
                </c:pt>
                <c:pt idx="272">
                  <c:v>13</c:v>
                </c:pt>
                <c:pt idx="273">
                  <c:v>11</c:v>
                </c:pt>
                <c:pt idx="274">
                  <c:v>19</c:v>
                </c:pt>
                <c:pt idx="275">
                  <c:v>61</c:v>
                </c:pt>
                <c:pt idx="276">
                  <c:v>25</c:v>
                </c:pt>
                <c:pt idx="277">
                  <c:v>24</c:v>
                </c:pt>
                <c:pt idx="278">
                  <c:v>4</c:v>
                </c:pt>
                <c:pt idx="279">
                  <c:v>-15</c:v>
                </c:pt>
                <c:pt idx="280">
                  <c:v>72</c:v>
                </c:pt>
                <c:pt idx="281">
                  <c:v>57</c:v>
                </c:pt>
                <c:pt idx="282">
                  <c:v>38</c:v>
                </c:pt>
                <c:pt idx="283">
                  <c:v>22</c:v>
                </c:pt>
                <c:pt idx="284">
                  <c:v>27</c:v>
                </c:pt>
                <c:pt idx="285">
                  <c:v>-2</c:v>
                </c:pt>
                <c:pt idx="286">
                  <c:v>16</c:v>
                </c:pt>
                <c:pt idx="287">
                  <c:v>71</c:v>
                </c:pt>
                <c:pt idx="288">
                  <c:v>40</c:v>
                </c:pt>
                <c:pt idx="289">
                  <c:v>53</c:v>
                </c:pt>
                <c:pt idx="290">
                  <c:v>22</c:v>
                </c:pt>
                <c:pt idx="291">
                  <c:v>-8</c:v>
                </c:pt>
                <c:pt idx="292">
                  <c:v>42</c:v>
                </c:pt>
                <c:pt idx="293">
                  <c:v>62</c:v>
                </c:pt>
                <c:pt idx="294">
                  <c:v>-6</c:v>
                </c:pt>
                <c:pt idx="295">
                  <c:v>37</c:v>
                </c:pt>
                <c:pt idx="296">
                  <c:v>-9</c:v>
                </c:pt>
                <c:pt idx="297">
                  <c:v>-24</c:v>
                </c:pt>
                <c:pt idx="298">
                  <c:v>40</c:v>
                </c:pt>
                <c:pt idx="299">
                  <c:v>41</c:v>
                </c:pt>
                <c:pt idx="300">
                  <c:v>47</c:v>
                </c:pt>
                <c:pt idx="301">
                  <c:v>42</c:v>
                </c:pt>
                <c:pt idx="302">
                  <c:v>34</c:v>
                </c:pt>
                <c:pt idx="303">
                  <c:v>40</c:v>
                </c:pt>
                <c:pt idx="304">
                  <c:v>40</c:v>
                </c:pt>
                <c:pt idx="305">
                  <c:v>33</c:v>
                </c:pt>
                <c:pt idx="306">
                  <c:v>49</c:v>
                </c:pt>
                <c:pt idx="307">
                  <c:v>31</c:v>
                </c:pt>
                <c:pt idx="308">
                  <c:v>37</c:v>
                </c:pt>
                <c:pt idx="309">
                  <c:v>6</c:v>
                </c:pt>
                <c:pt idx="310">
                  <c:v>41</c:v>
                </c:pt>
                <c:pt idx="311">
                  <c:v>-21</c:v>
                </c:pt>
                <c:pt idx="312">
                  <c:v>5</c:v>
                </c:pt>
                <c:pt idx="313">
                  <c:v>38</c:v>
                </c:pt>
                <c:pt idx="314">
                  <c:v>34</c:v>
                </c:pt>
                <c:pt idx="315">
                  <c:v>45</c:v>
                </c:pt>
                <c:pt idx="316">
                  <c:v>80</c:v>
                </c:pt>
                <c:pt idx="317">
                  <c:v>17</c:v>
                </c:pt>
                <c:pt idx="318">
                  <c:v>-37</c:v>
                </c:pt>
                <c:pt idx="319">
                  <c:v>27</c:v>
                </c:pt>
                <c:pt idx="320">
                  <c:v>55</c:v>
                </c:pt>
                <c:pt idx="321">
                  <c:v>53</c:v>
                </c:pt>
                <c:pt idx="322">
                  <c:v>26</c:v>
                </c:pt>
                <c:pt idx="323">
                  <c:v>-12</c:v>
                </c:pt>
                <c:pt idx="324">
                  <c:v>17</c:v>
                </c:pt>
                <c:pt idx="325">
                  <c:v>18</c:v>
                </c:pt>
                <c:pt idx="326">
                  <c:v>35</c:v>
                </c:pt>
                <c:pt idx="327">
                  <c:v>74</c:v>
                </c:pt>
                <c:pt idx="328">
                  <c:v>30</c:v>
                </c:pt>
                <c:pt idx="329">
                  <c:v>-1</c:v>
                </c:pt>
                <c:pt idx="330">
                  <c:v>41</c:v>
                </c:pt>
                <c:pt idx="331">
                  <c:v>0</c:v>
                </c:pt>
                <c:pt idx="332">
                  <c:v>62</c:v>
                </c:pt>
                <c:pt idx="333">
                  <c:v>45</c:v>
                </c:pt>
                <c:pt idx="334">
                  <c:v>24</c:v>
                </c:pt>
                <c:pt idx="335">
                  <c:v>28</c:v>
                </c:pt>
                <c:pt idx="336">
                  <c:v>-8</c:v>
                </c:pt>
                <c:pt idx="337">
                  <c:v>29</c:v>
                </c:pt>
                <c:pt idx="338">
                  <c:v>33</c:v>
                </c:pt>
                <c:pt idx="339">
                  <c:v>37</c:v>
                </c:pt>
                <c:pt idx="340">
                  <c:v>46</c:v>
                </c:pt>
                <c:pt idx="341">
                  <c:v>26</c:v>
                </c:pt>
                <c:pt idx="342">
                  <c:v>0</c:v>
                </c:pt>
                <c:pt idx="343">
                  <c:v>-5</c:v>
                </c:pt>
                <c:pt idx="344">
                  <c:v>26</c:v>
                </c:pt>
                <c:pt idx="345">
                  <c:v>49</c:v>
                </c:pt>
                <c:pt idx="346">
                  <c:v>53</c:v>
                </c:pt>
                <c:pt idx="347">
                  <c:v>10</c:v>
                </c:pt>
                <c:pt idx="348">
                  <c:v>40</c:v>
                </c:pt>
                <c:pt idx="349">
                  <c:v>70</c:v>
                </c:pt>
                <c:pt idx="350">
                  <c:v>88</c:v>
                </c:pt>
                <c:pt idx="351">
                  <c:v>22</c:v>
                </c:pt>
                <c:pt idx="352">
                  <c:v>15</c:v>
                </c:pt>
                <c:pt idx="353">
                  <c:v>63</c:v>
                </c:pt>
                <c:pt idx="354">
                  <c:v>-19</c:v>
                </c:pt>
                <c:pt idx="355">
                  <c:v>27</c:v>
                </c:pt>
                <c:pt idx="356">
                  <c:v>57</c:v>
                </c:pt>
                <c:pt idx="357">
                  <c:v>25</c:v>
                </c:pt>
                <c:pt idx="358">
                  <c:v>12</c:v>
                </c:pt>
                <c:pt idx="359">
                  <c:v>20</c:v>
                </c:pt>
                <c:pt idx="360">
                  <c:v>82</c:v>
                </c:pt>
                <c:pt idx="361">
                  <c:v>31</c:v>
                </c:pt>
                <c:pt idx="362">
                  <c:v>74</c:v>
                </c:pt>
                <c:pt idx="363">
                  <c:v>10</c:v>
                </c:pt>
                <c:pt idx="364">
                  <c:v>42</c:v>
                </c:pt>
                <c:pt idx="365">
                  <c:v>40</c:v>
                </c:pt>
                <c:pt idx="366">
                  <c:v>54</c:v>
                </c:pt>
                <c:pt idx="367">
                  <c:v>11</c:v>
                </c:pt>
                <c:pt idx="368">
                  <c:v>23</c:v>
                </c:pt>
                <c:pt idx="369">
                  <c:v>-13</c:v>
                </c:pt>
                <c:pt idx="370">
                  <c:v>17</c:v>
                </c:pt>
                <c:pt idx="371">
                  <c:v>-26</c:v>
                </c:pt>
                <c:pt idx="372">
                  <c:v>23</c:v>
                </c:pt>
                <c:pt idx="373">
                  <c:v>30</c:v>
                </c:pt>
                <c:pt idx="374">
                  <c:v>93</c:v>
                </c:pt>
                <c:pt idx="375">
                  <c:v>20</c:v>
                </c:pt>
                <c:pt idx="376">
                  <c:v>15</c:v>
                </c:pt>
                <c:pt idx="377">
                  <c:v>-8</c:v>
                </c:pt>
                <c:pt idx="378">
                  <c:v>39</c:v>
                </c:pt>
                <c:pt idx="379">
                  <c:v>31</c:v>
                </c:pt>
                <c:pt idx="380">
                  <c:v>-15</c:v>
                </c:pt>
                <c:pt idx="381">
                  <c:v>59</c:v>
                </c:pt>
                <c:pt idx="382">
                  <c:v>-8</c:v>
                </c:pt>
                <c:pt idx="383">
                  <c:v>55</c:v>
                </c:pt>
                <c:pt idx="384">
                  <c:v>49</c:v>
                </c:pt>
                <c:pt idx="385">
                  <c:v>-69</c:v>
                </c:pt>
                <c:pt idx="386">
                  <c:v>-15</c:v>
                </c:pt>
                <c:pt idx="387">
                  <c:v>87</c:v>
                </c:pt>
                <c:pt idx="388">
                  <c:v>21</c:v>
                </c:pt>
                <c:pt idx="389">
                  <c:v>24</c:v>
                </c:pt>
                <c:pt idx="390">
                  <c:v>-33</c:v>
                </c:pt>
                <c:pt idx="391">
                  <c:v>39</c:v>
                </c:pt>
                <c:pt idx="392">
                  <c:v>-5</c:v>
                </c:pt>
                <c:pt idx="393">
                  <c:v>12</c:v>
                </c:pt>
                <c:pt idx="394">
                  <c:v>71</c:v>
                </c:pt>
                <c:pt idx="395">
                  <c:v>-1</c:v>
                </c:pt>
                <c:pt idx="396">
                  <c:v>18</c:v>
                </c:pt>
                <c:pt idx="397">
                  <c:v>50</c:v>
                </c:pt>
                <c:pt idx="398">
                  <c:v>24</c:v>
                </c:pt>
                <c:pt idx="399">
                  <c:v>36</c:v>
                </c:pt>
                <c:pt idx="400">
                  <c:v>26</c:v>
                </c:pt>
                <c:pt idx="401">
                  <c:v>18</c:v>
                </c:pt>
                <c:pt idx="402">
                  <c:v>30</c:v>
                </c:pt>
                <c:pt idx="403">
                  <c:v>28</c:v>
                </c:pt>
                <c:pt idx="404">
                  <c:v>21</c:v>
                </c:pt>
                <c:pt idx="405">
                  <c:v>47</c:v>
                </c:pt>
                <c:pt idx="406">
                  <c:v>8</c:v>
                </c:pt>
                <c:pt idx="407">
                  <c:v>-15</c:v>
                </c:pt>
                <c:pt idx="408">
                  <c:v>-4</c:v>
                </c:pt>
                <c:pt idx="409">
                  <c:v>47</c:v>
                </c:pt>
                <c:pt idx="410">
                  <c:v>22</c:v>
                </c:pt>
                <c:pt idx="411">
                  <c:v>44</c:v>
                </c:pt>
                <c:pt idx="412">
                  <c:v>90</c:v>
                </c:pt>
                <c:pt idx="413">
                  <c:v>26</c:v>
                </c:pt>
                <c:pt idx="414">
                  <c:v>57</c:v>
                </c:pt>
                <c:pt idx="415">
                  <c:v>40</c:v>
                </c:pt>
                <c:pt idx="416">
                  <c:v>-1</c:v>
                </c:pt>
                <c:pt idx="417">
                  <c:v>12</c:v>
                </c:pt>
                <c:pt idx="418">
                  <c:v>40</c:v>
                </c:pt>
                <c:pt idx="419">
                  <c:v>41</c:v>
                </c:pt>
                <c:pt idx="420">
                  <c:v>14</c:v>
                </c:pt>
                <c:pt idx="421">
                  <c:v>40</c:v>
                </c:pt>
                <c:pt idx="422">
                  <c:v>-15</c:v>
                </c:pt>
                <c:pt idx="423">
                  <c:v>102</c:v>
                </c:pt>
                <c:pt idx="424">
                  <c:v>17</c:v>
                </c:pt>
                <c:pt idx="425">
                  <c:v>30</c:v>
                </c:pt>
                <c:pt idx="426">
                  <c:v>64</c:v>
                </c:pt>
                <c:pt idx="427">
                  <c:v>5</c:v>
                </c:pt>
                <c:pt idx="428">
                  <c:v>49</c:v>
                </c:pt>
                <c:pt idx="429">
                  <c:v>1</c:v>
                </c:pt>
                <c:pt idx="430">
                  <c:v>39</c:v>
                </c:pt>
                <c:pt idx="431">
                  <c:v>66</c:v>
                </c:pt>
                <c:pt idx="432">
                  <c:v>55</c:v>
                </c:pt>
                <c:pt idx="433">
                  <c:v>51</c:v>
                </c:pt>
                <c:pt idx="434">
                  <c:v>55</c:v>
                </c:pt>
                <c:pt idx="435">
                  <c:v>63</c:v>
                </c:pt>
                <c:pt idx="436">
                  <c:v>21</c:v>
                </c:pt>
                <c:pt idx="437">
                  <c:v>12</c:v>
                </c:pt>
                <c:pt idx="438">
                  <c:v>17</c:v>
                </c:pt>
                <c:pt idx="439">
                  <c:v>57</c:v>
                </c:pt>
                <c:pt idx="440">
                  <c:v>29</c:v>
                </c:pt>
                <c:pt idx="441">
                  <c:v>31</c:v>
                </c:pt>
                <c:pt idx="442">
                  <c:v>4</c:v>
                </c:pt>
                <c:pt idx="443">
                  <c:v>16</c:v>
                </c:pt>
                <c:pt idx="444">
                  <c:v>78</c:v>
                </c:pt>
                <c:pt idx="445">
                  <c:v>-8</c:v>
                </c:pt>
                <c:pt idx="446">
                  <c:v>31</c:v>
                </c:pt>
                <c:pt idx="447">
                  <c:v>-10</c:v>
                </c:pt>
                <c:pt idx="448">
                  <c:v>39</c:v>
                </c:pt>
                <c:pt idx="449">
                  <c:v>29</c:v>
                </c:pt>
                <c:pt idx="450">
                  <c:v>14</c:v>
                </c:pt>
                <c:pt idx="451">
                  <c:v>-6</c:v>
                </c:pt>
                <c:pt idx="452">
                  <c:v>56</c:v>
                </c:pt>
                <c:pt idx="453">
                  <c:v>42</c:v>
                </c:pt>
                <c:pt idx="454">
                  <c:v>45</c:v>
                </c:pt>
                <c:pt idx="455">
                  <c:v>68</c:v>
                </c:pt>
                <c:pt idx="456">
                  <c:v>41</c:v>
                </c:pt>
                <c:pt idx="457">
                  <c:v>21</c:v>
                </c:pt>
                <c:pt idx="458">
                  <c:v>8</c:v>
                </c:pt>
                <c:pt idx="459">
                  <c:v>46</c:v>
                </c:pt>
                <c:pt idx="460">
                  <c:v>56</c:v>
                </c:pt>
                <c:pt idx="461">
                  <c:v>32</c:v>
                </c:pt>
                <c:pt idx="462">
                  <c:v>19</c:v>
                </c:pt>
                <c:pt idx="463">
                  <c:v>41</c:v>
                </c:pt>
                <c:pt idx="464">
                  <c:v>37</c:v>
                </c:pt>
                <c:pt idx="465">
                  <c:v>5</c:v>
                </c:pt>
                <c:pt idx="466">
                  <c:v>68</c:v>
                </c:pt>
                <c:pt idx="467">
                  <c:v>79</c:v>
                </c:pt>
                <c:pt idx="468">
                  <c:v>15</c:v>
                </c:pt>
                <c:pt idx="469">
                  <c:v>48</c:v>
                </c:pt>
                <c:pt idx="470">
                  <c:v>1</c:v>
                </c:pt>
                <c:pt idx="471">
                  <c:v>47</c:v>
                </c:pt>
                <c:pt idx="472">
                  <c:v>66</c:v>
                </c:pt>
                <c:pt idx="473">
                  <c:v>64</c:v>
                </c:pt>
                <c:pt idx="474">
                  <c:v>33</c:v>
                </c:pt>
                <c:pt idx="475">
                  <c:v>11</c:v>
                </c:pt>
                <c:pt idx="476">
                  <c:v>40</c:v>
                </c:pt>
                <c:pt idx="477">
                  <c:v>8</c:v>
                </c:pt>
                <c:pt idx="478">
                  <c:v>58</c:v>
                </c:pt>
                <c:pt idx="479">
                  <c:v>13</c:v>
                </c:pt>
                <c:pt idx="480">
                  <c:v>18</c:v>
                </c:pt>
                <c:pt idx="481">
                  <c:v>48</c:v>
                </c:pt>
                <c:pt idx="482">
                  <c:v>30</c:v>
                </c:pt>
                <c:pt idx="483">
                  <c:v>59</c:v>
                </c:pt>
                <c:pt idx="484">
                  <c:v>30</c:v>
                </c:pt>
                <c:pt idx="485">
                  <c:v>81</c:v>
                </c:pt>
                <c:pt idx="486">
                  <c:v>41</c:v>
                </c:pt>
                <c:pt idx="487">
                  <c:v>-8</c:v>
                </c:pt>
                <c:pt idx="488">
                  <c:v>24</c:v>
                </c:pt>
                <c:pt idx="489">
                  <c:v>43</c:v>
                </c:pt>
                <c:pt idx="490">
                  <c:v>45</c:v>
                </c:pt>
                <c:pt idx="491">
                  <c:v>-33</c:v>
                </c:pt>
                <c:pt idx="492">
                  <c:v>3</c:v>
                </c:pt>
                <c:pt idx="493">
                  <c:v>-7</c:v>
                </c:pt>
                <c:pt idx="494">
                  <c:v>69</c:v>
                </c:pt>
                <c:pt idx="495">
                  <c:v>-20</c:v>
                </c:pt>
                <c:pt idx="496">
                  <c:v>30</c:v>
                </c:pt>
                <c:pt idx="497">
                  <c:v>-1</c:v>
                </c:pt>
                <c:pt idx="498">
                  <c:v>40</c:v>
                </c:pt>
                <c:pt idx="499">
                  <c:v>59</c:v>
                </c:pt>
                <c:pt idx="500">
                  <c:v>23</c:v>
                </c:pt>
                <c:pt idx="501">
                  <c:v>15</c:v>
                </c:pt>
                <c:pt idx="502">
                  <c:v>56</c:v>
                </c:pt>
                <c:pt idx="503">
                  <c:v>31</c:v>
                </c:pt>
                <c:pt idx="504">
                  <c:v>32</c:v>
                </c:pt>
                <c:pt idx="505">
                  <c:v>32</c:v>
                </c:pt>
                <c:pt idx="506">
                  <c:v>15</c:v>
                </c:pt>
                <c:pt idx="507">
                  <c:v>-37</c:v>
                </c:pt>
                <c:pt idx="508">
                  <c:v>18</c:v>
                </c:pt>
                <c:pt idx="509">
                  <c:v>35</c:v>
                </c:pt>
                <c:pt idx="510">
                  <c:v>59</c:v>
                </c:pt>
                <c:pt idx="511">
                  <c:v>21</c:v>
                </c:pt>
                <c:pt idx="512">
                  <c:v>63</c:v>
                </c:pt>
                <c:pt idx="513">
                  <c:v>24</c:v>
                </c:pt>
                <c:pt idx="514">
                  <c:v>30</c:v>
                </c:pt>
                <c:pt idx="515">
                  <c:v>39</c:v>
                </c:pt>
                <c:pt idx="516">
                  <c:v>40</c:v>
                </c:pt>
                <c:pt idx="517">
                  <c:v>36</c:v>
                </c:pt>
                <c:pt idx="518">
                  <c:v>26</c:v>
                </c:pt>
                <c:pt idx="519">
                  <c:v>38</c:v>
                </c:pt>
                <c:pt idx="520">
                  <c:v>24</c:v>
                </c:pt>
                <c:pt idx="521">
                  <c:v>10</c:v>
                </c:pt>
                <c:pt idx="522">
                  <c:v>3</c:v>
                </c:pt>
                <c:pt idx="523">
                  <c:v>2</c:v>
                </c:pt>
                <c:pt idx="524">
                  <c:v>67</c:v>
                </c:pt>
                <c:pt idx="525">
                  <c:v>48</c:v>
                </c:pt>
                <c:pt idx="526">
                  <c:v>-39</c:v>
                </c:pt>
                <c:pt idx="527">
                  <c:v>73</c:v>
                </c:pt>
                <c:pt idx="528">
                  <c:v>46</c:v>
                </c:pt>
                <c:pt idx="529">
                  <c:v>54</c:v>
                </c:pt>
                <c:pt idx="530">
                  <c:v>56</c:v>
                </c:pt>
                <c:pt idx="531">
                  <c:v>36</c:v>
                </c:pt>
                <c:pt idx="532">
                  <c:v>57</c:v>
                </c:pt>
                <c:pt idx="533">
                  <c:v>33</c:v>
                </c:pt>
                <c:pt idx="534">
                  <c:v>33</c:v>
                </c:pt>
                <c:pt idx="535">
                  <c:v>28</c:v>
                </c:pt>
                <c:pt idx="536">
                  <c:v>22</c:v>
                </c:pt>
                <c:pt idx="537">
                  <c:v>61</c:v>
                </c:pt>
                <c:pt idx="538">
                  <c:v>66</c:v>
                </c:pt>
                <c:pt idx="539">
                  <c:v>29</c:v>
                </c:pt>
                <c:pt idx="540">
                  <c:v>37</c:v>
                </c:pt>
                <c:pt idx="541">
                  <c:v>33</c:v>
                </c:pt>
                <c:pt idx="542">
                  <c:v>49</c:v>
                </c:pt>
                <c:pt idx="543">
                  <c:v>26</c:v>
                </c:pt>
                <c:pt idx="544">
                  <c:v>26</c:v>
                </c:pt>
                <c:pt idx="545">
                  <c:v>25</c:v>
                </c:pt>
                <c:pt idx="546">
                  <c:v>32</c:v>
                </c:pt>
                <c:pt idx="547">
                  <c:v>54</c:v>
                </c:pt>
                <c:pt idx="548">
                  <c:v>27</c:v>
                </c:pt>
                <c:pt idx="549">
                  <c:v>44</c:v>
                </c:pt>
                <c:pt idx="550">
                  <c:v>-25</c:v>
                </c:pt>
                <c:pt idx="551">
                  <c:v>35</c:v>
                </c:pt>
                <c:pt idx="552">
                  <c:v>69</c:v>
                </c:pt>
                <c:pt idx="553">
                  <c:v>35</c:v>
                </c:pt>
                <c:pt idx="554">
                  <c:v>25</c:v>
                </c:pt>
                <c:pt idx="555">
                  <c:v>100</c:v>
                </c:pt>
                <c:pt idx="556">
                  <c:v>39</c:v>
                </c:pt>
                <c:pt idx="557">
                  <c:v>58</c:v>
                </c:pt>
                <c:pt idx="558">
                  <c:v>36</c:v>
                </c:pt>
                <c:pt idx="559">
                  <c:v>-22</c:v>
                </c:pt>
                <c:pt idx="560">
                  <c:v>41</c:v>
                </c:pt>
                <c:pt idx="561">
                  <c:v>-18</c:v>
                </c:pt>
                <c:pt idx="562">
                  <c:v>37</c:v>
                </c:pt>
                <c:pt idx="563">
                  <c:v>50</c:v>
                </c:pt>
                <c:pt idx="564">
                  <c:v>23</c:v>
                </c:pt>
                <c:pt idx="565">
                  <c:v>25</c:v>
                </c:pt>
                <c:pt idx="566">
                  <c:v>11</c:v>
                </c:pt>
                <c:pt idx="567">
                  <c:v>61</c:v>
                </c:pt>
                <c:pt idx="568">
                  <c:v>-8</c:v>
                </c:pt>
                <c:pt idx="569">
                  <c:v>6</c:v>
                </c:pt>
                <c:pt idx="570">
                  <c:v>78</c:v>
                </c:pt>
                <c:pt idx="571">
                  <c:v>22</c:v>
                </c:pt>
                <c:pt idx="572">
                  <c:v>14</c:v>
                </c:pt>
                <c:pt idx="573">
                  <c:v>4</c:v>
                </c:pt>
                <c:pt idx="574">
                  <c:v>31</c:v>
                </c:pt>
                <c:pt idx="575">
                  <c:v>49</c:v>
                </c:pt>
                <c:pt idx="576">
                  <c:v>41</c:v>
                </c:pt>
                <c:pt idx="577">
                  <c:v>38</c:v>
                </c:pt>
                <c:pt idx="578">
                  <c:v>8</c:v>
                </c:pt>
                <c:pt idx="579">
                  <c:v>38</c:v>
                </c:pt>
                <c:pt idx="580">
                  <c:v>36</c:v>
                </c:pt>
                <c:pt idx="581">
                  <c:v>54</c:v>
                </c:pt>
                <c:pt idx="582">
                  <c:v>10</c:v>
                </c:pt>
                <c:pt idx="583">
                  <c:v>14</c:v>
                </c:pt>
                <c:pt idx="584">
                  <c:v>18</c:v>
                </c:pt>
                <c:pt idx="585">
                  <c:v>93</c:v>
                </c:pt>
                <c:pt idx="586">
                  <c:v>26</c:v>
                </c:pt>
                <c:pt idx="587">
                  <c:v>24</c:v>
                </c:pt>
                <c:pt idx="588">
                  <c:v>23</c:v>
                </c:pt>
                <c:pt idx="589">
                  <c:v>54</c:v>
                </c:pt>
                <c:pt idx="590">
                  <c:v>-17</c:v>
                </c:pt>
                <c:pt idx="591">
                  <c:v>-9</c:v>
                </c:pt>
                <c:pt idx="592">
                  <c:v>19</c:v>
                </c:pt>
                <c:pt idx="593">
                  <c:v>85</c:v>
                </c:pt>
                <c:pt idx="594">
                  <c:v>24</c:v>
                </c:pt>
                <c:pt idx="595">
                  <c:v>17</c:v>
                </c:pt>
                <c:pt idx="596">
                  <c:v>56</c:v>
                </c:pt>
                <c:pt idx="597">
                  <c:v>39</c:v>
                </c:pt>
                <c:pt idx="598">
                  <c:v>63</c:v>
                </c:pt>
                <c:pt idx="599">
                  <c:v>-37</c:v>
                </c:pt>
                <c:pt idx="600">
                  <c:v>48</c:v>
                </c:pt>
                <c:pt idx="601">
                  <c:v>41</c:v>
                </c:pt>
                <c:pt idx="602">
                  <c:v>-1</c:v>
                </c:pt>
                <c:pt idx="603">
                  <c:v>17</c:v>
                </c:pt>
                <c:pt idx="604">
                  <c:v>40</c:v>
                </c:pt>
                <c:pt idx="605">
                  <c:v>9</c:v>
                </c:pt>
                <c:pt idx="606">
                  <c:v>15</c:v>
                </c:pt>
                <c:pt idx="607">
                  <c:v>16</c:v>
                </c:pt>
                <c:pt idx="608">
                  <c:v>3</c:v>
                </c:pt>
                <c:pt idx="609">
                  <c:v>39</c:v>
                </c:pt>
                <c:pt idx="610">
                  <c:v>14</c:v>
                </c:pt>
                <c:pt idx="611">
                  <c:v>24</c:v>
                </c:pt>
                <c:pt idx="612">
                  <c:v>20</c:v>
                </c:pt>
                <c:pt idx="613">
                  <c:v>33</c:v>
                </c:pt>
                <c:pt idx="614">
                  <c:v>21</c:v>
                </c:pt>
                <c:pt idx="615">
                  <c:v>72</c:v>
                </c:pt>
                <c:pt idx="616">
                  <c:v>-5</c:v>
                </c:pt>
                <c:pt idx="617">
                  <c:v>-14</c:v>
                </c:pt>
                <c:pt idx="618">
                  <c:v>6</c:v>
                </c:pt>
                <c:pt idx="619">
                  <c:v>43</c:v>
                </c:pt>
                <c:pt idx="620">
                  <c:v>31</c:v>
                </c:pt>
                <c:pt idx="621">
                  <c:v>1</c:v>
                </c:pt>
                <c:pt idx="622">
                  <c:v>47</c:v>
                </c:pt>
                <c:pt idx="623">
                  <c:v>44</c:v>
                </c:pt>
                <c:pt idx="624">
                  <c:v>-8</c:v>
                </c:pt>
                <c:pt idx="625">
                  <c:v>20</c:v>
                </c:pt>
                <c:pt idx="626">
                  <c:v>72</c:v>
                </c:pt>
                <c:pt idx="627">
                  <c:v>2</c:v>
                </c:pt>
                <c:pt idx="628">
                  <c:v>34</c:v>
                </c:pt>
                <c:pt idx="629">
                  <c:v>25</c:v>
                </c:pt>
                <c:pt idx="630">
                  <c:v>48</c:v>
                </c:pt>
                <c:pt idx="631">
                  <c:v>-6</c:v>
                </c:pt>
                <c:pt idx="632">
                  <c:v>55</c:v>
                </c:pt>
                <c:pt idx="633">
                  <c:v>12</c:v>
                </c:pt>
                <c:pt idx="634">
                  <c:v>6</c:v>
                </c:pt>
                <c:pt idx="635">
                  <c:v>51</c:v>
                </c:pt>
                <c:pt idx="636">
                  <c:v>36</c:v>
                </c:pt>
                <c:pt idx="637">
                  <c:v>41</c:v>
                </c:pt>
                <c:pt idx="638">
                  <c:v>23</c:v>
                </c:pt>
                <c:pt idx="639">
                  <c:v>38</c:v>
                </c:pt>
                <c:pt idx="640">
                  <c:v>46</c:v>
                </c:pt>
                <c:pt idx="641">
                  <c:v>47</c:v>
                </c:pt>
                <c:pt idx="642">
                  <c:v>16</c:v>
                </c:pt>
                <c:pt idx="643">
                  <c:v>-38</c:v>
                </c:pt>
                <c:pt idx="644">
                  <c:v>36</c:v>
                </c:pt>
                <c:pt idx="645">
                  <c:v>68</c:v>
                </c:pt>
                <c:pt idx="646">
                  <c:v>-5</c:v>
                </c:pt>
                <c:pt idx="647">
                  <c:v>0</c:v>
                </c:pt>
                <c:pt idx="648">
                  <c:v>30</c:v>
                </c:pt>
                <c:pt idx="649">
                  <c:v>-45</c:v>
                </c:pt>
                <c:pt idx="650">
                  <c:v>51</c:v>
                </c:pt>
                <c:pt idx="651">
                  <c:v>80</c:v>
                </c:pt>
                <c:pt idx="652">
                  <c:v>5</c:v>
                </c:pt>
                <c:pt idx="653">
                  <c:v>-24</c:v>
                </c:pt>
                <c:pt idx="654">
                  <c:v>-12</c:v>
                </c:pt>
                <c:pt idx="655">
                  <c:v>11</c:v>
                </c:pt>
                <c:pt idx="656">
                  <c:v>48</c:v>
                </c:pt>
                <c:pt idx="657">
                  <c:v>44</c:v>
                </c:pt>
                <c:pt idx="658">
                  <c:v>21</c:v>
                </c:pt>
                <c:pt idx="659">
                  <c:v>42</c:v>
                </c:pt>
                <c:pt idx="660">
                  <c:v>8</c:v>
                </c:pt>
                <c:pt idx="661">
                  <c:v>65</c:v>
                </c:pt>
                <c:pt idx="662">
                  <c:v>57</c:v>
                </c:pt>
                <c:pt idx="663">
                  <c:v>79</c:v>
                </c:pt>
                <c:pt idx="664">
                  <c:v>64</c:v>
                </c:pt>
                <c:pt idx="665">
                  <c:v>19</c:v>
                </c:pt>
                <c:pt idx="666">
                  <c:v>86</c:v>
                </c:pt>
                <c:pt idx="667">
                  <c:v>33</c:v>
                </c:pt>
                <c:pt idx="668">
                  <c:v>52</c:v>
                </c:pt>
                <c:pt idx="669">
                  <c:v>7</c:v>
                </c:pt>
                <c:pt idx="670">
                  <c:v>-23</c:v>
                </c:pt>
                <c:pt idx="671">
                  <c:v>63</c:v>
                </c:pt>
                <c:pt idx="672">
                  <c:v>-9</c:v>
                </c:pt>
                <c:pt idx="673">
                  <c:v>37</c:v>
                </c:pt>
                <c:pt idx="674">
                  <c:v>36</c:v>
                </c:pt>
                <c:pt idx="675">
                  <c:v>10</c:v>
                </c:pt>
                <c:pt idx="676">
                  <c:v>56</c:v>
                </c:pt>
                <c:pt idx="677">
                  <c:v>24</c:v>
                </c:pt>
                <c:pt idx="678">
                  <c:v>6</c:v>
                </c:pt>
                <c:pt idx="679">
                  <c:v>57</c:v>
                </c:pt>
                <c:pt idx="680">
                  <c:v>58</c:v>
                </c:pt>
                <c:pt idx="681">
                  <c:v>15</c:v>
                </c:pt>
                <c:pt idx="682">
                  <c:v>39</c:v>
                </c:pt>
                <c:pt idx="683">
                  <c:v>39</c:v>
                </c:pt>
                <c:pt idx="684">
                  <c:v>41</c:v>
                </c:pt>
                <c:pt idx="685">
                  <c:v>62</c:v>
                </c:pt>
                <c:pt idx="686">
                  <c:v>-11</c:v>
                </c:pt>
                <c:pt idx="687">
                  <c:v>56</c:v>
                </c:pt>
                <c:pt idx="688">
                  <c:v>29</c:v>
                </c:pt>
                <c:pt idx="689">
                  <c:v>10</c:v>
                </c:pt>
                <c:pt idx="690">
                  <c:v>64</c:v>
                </c:pt>
                <c:pt idx="691">
                  <c:v>35</c:v>
                </c:pt>
                <c:pt idx="692">
                  <c:v>31</c:v>
                </c:pt>
                <c:pt idx="693">
                  <c:v>17</c:v>
                </c:pt>
                <c:pt idx="694">
                  <c:v>54</c:v>
                </c:pt>
                <c:pt idx="695">
                  <c:v>20</c:v>
                </c:pt>
                <c:pt idx="696">
                  <c:v>33</c:v>
                </c:pt>
                <c:pt idx="697">
                  <c:v>8</c:v>
                </c:pt>
                <c:pt idx="698">
                  <c:v>34</c:v>
                </c:pt>
                <c:pt idx="699">
                  <c:v>32</c:v>
                </c:pt>
                <c:pt idx="700">
                  <c:v>66</c:v>
                </c:pt>
                <c:pt idx="701">
                  <c:v>21</c:v>
                </c:pt>
                <c:pt idx="702">
                  <c:v>31</c:v>
                </c:pt>
                <c:pt idx="703">
                  <c:v>40</c:v>
                </c:pt>
                <c:pt idx="704">
                  <c:v>72</c:v>
                </c:pt>
                <c:pt idx="705">
                  <c:v>42</c:v>
                </c:pt>
                <c:pt idx="706">
                  <c:v>-9</c:v>
                </c:pt>
                <c:pt idx="707">
                  <c:v>51</c:v>
                </c:pt>
                <c:pt idx="708">
                  <c:v>34</c:v>
                </c:pt>
                <c:pt idx="709">
                  <c:v>66</c:v>
                </c:pt>
                <c:pt idx="710">
                  <c:v>-12</c:v>
                </c:pt>
                <c:pt idx="711">
                  <c:v>58</c:v>
                </c:pt>
                <c:pt idx="712">
                  <c:v>27</c:v>
                </c:pt>
                <c:pt idx="713">
                  <c:v>46</c:v>
                </c:pt>
                <c:pt idx="714">
                  <c:v>39</c:v>
                </c:pt>
                <c:pt idx="715">
                  <c:v>3</c:v>
                </c:pt>
                <c:pt idx="716">
                  <c:v>1</c:v>
                </c:pt>
                <c:pt idx="717">
                  <c:v>3</c:v>
                </c:pt>
                <c:pt idx="718">
                  <c:v>9</c:v>
                </c:pt>
                <c:pt idx="719">
                  <c:v>18</c:v>
                </c:pt>
                <c:pt idx="720">
                  <c:v>24</c:v>
                </c:pt>
                <c:pt idx="721">
                  <c:v>17</c:v>
                </c:pt>
                <c:pt idx="722">
                  <c:v>-12</c:v>
                </c:pt>
                <c:pt idx="723">
                  <c:v>11</c:v>
                </c:pt>
                <c:pt idx="724">
                  <c:v>36</c:v>
                </c:pt>
                <c:pt idx="725">
                  <c:v>47</c:v>
                </c:pt>
                <c:pt idx="726">
                  <c:v>12</c:v>
                </c:pt>
                <c:pt idx="727">
                  <c:v>39</c:v>
                </c:pt>
                <c:pt idx="728">
                  <c:v>58</c:v>
                </c:pt>
                <c:pt idx="729">
                  <c:v>46</c:v>
                </c:pt>
                <c:pt idx="730">
                  <c:v>26</c:v>
                </c:pt>
                <c:pt idx="731">
                  <c:v>44</c:v>
                </c:pt>
                <c:pt idx="732">
                  <c:v>32</c:v>
                </c:pt>
                <c:pt idx="733">
                  <c:v>-18</c:v>
                </c:pt>
                <c:pt idx="734">
                  <c:v>47</c:v>
                </c:pt>
                <c:pt idx="735">
                  <c:v>22</c:v>
                </c:pt>
                <c:pt idx="736">
                  <c:v>51</c:v>
                </c:pt>
                <c:pt idx="737">
                  <c:v>48</c:v>
                </c:pt>
                <c:pt idx="738">
                  <c:v>-6</c:v>
                </c:pt>
                <c:pt idx="739">
                  <c:v>3</c:v>
                </c:pt>
                <c:pt idx="740">
                  <c:v>-18</c:v>
                </c:pt>
                <c:pt idx="741">
                  <c:v>60</c:v>
                </c:pt>
                <c:pt idx="742">
                  <c:v>-12</c:v>
                </c:pt>
                <c:pt idx="743">
                  <c:v>53</c:v>
                </c:pt>
                <c:pt idx="744">
                  <c:v>35</c:v>
                </c:pt>
                <c:pt idx="745">
                  <c:v>15</c:v>
                </c:pt>
                <c:pt idx="746">
                  <c:v>11</c:v>
                </c:pt>
                <c:pt idx="747">
                  <c:v>42</c:v>
                </c:pt>
                <c:pt idx="748">
                  <c:v>25</c:v>
                </c:pt>
                <c:pt idx="749">
                  <c:v>-31</c:v>
                </c:pt>
                <c:pt idx="750">
                  <c:v>48</c:v>
                </c:pt>
                <c:pt idx="751">
                  <c:v>-6</c:v>
                </c:pt>
                <c:pt idx="752">
                  <c:v>49</c:v>
                </c:pt>
                <c:pt idx="753">
                  <c:v>30</c:v>
                </c:pt>
                <c:pt idx="754">
                  <c:v>-1</c:v>
                </c:pt>
                <c:pt idx="755">
                  <c:v>23</c:v>
                </c:pt>
                <c:pt idx="756">
                  <c:v>92</c:v>
                </c:pt>
                <c:pt idx="757">
                  <c:v>56</c:v>
                </c:pt>
                <c:pt idx="758">
                  <c:v>57</c:v>
                </c:pt>
                <c:pt idx="759">
                  <c:v>27</c:v>
                </c:pt>
                <c:pt idx="760">
                  <c:v>32</c:v>
                </c:pt>
                <c:pt idx="761">
                  <c:v>37</c:v>
                </c:pt>
                <c:pt idx="762">
                  <c:v>-19</c:v>
                </c:pt>
                <c:pt idx="763">
                  <c:v>35</c:v>
                </c:pt>
                <c:pt idx="764">
                  <c:v>14</c:v>
                </c:pt>
                <c:pt idx="765">
                  <c:v>23</c:v>
                </c:pt>
                <c:pt idx="766">
                  <c:v>24</c:v>
                </c:pt>
                <c:pt idx="767">
                  <c:v>59</c:v>
                </c:pt>
                <c:pt idx="768">
                  <c:v>14</c:v>
                </c:pt>
                <c:pt idx="769">
                  <c:v>49</c:v>
                </c:pt>
                <c:pt idx="770">
                  <c:v>17</c:v>
                </c:pt>
                <c:pt idx="771">
                  <c:v>78</c:v>
                </c:pt>
                <c:pt idx="772">
                  <c:v>45</c:v>
                </c:pt>
                <c:pt idx="773">
                  <c:v>52</c:v>
                </c:pt>
                <c:pt idx="774">
                  <c:v>26</c:v>
                </c:pt>
                <c:pt idx="775">
                  <c:v>24</c:v>
                </c:pt>
                <c:pt idx="776">
                  <c:v>19</c:v>
                </c:pt>
                <c:pt idx="777">
                  <c:v>-42</c:v>
                </c:pt>
                <c:pt idx="778">
                  <c:v>46</c:v>
                </c:pt>
                <c:pt idx="779">
                  <c:v>59</c:v>
                </c:pt>
                <c:pt idx="780">
                  <c:v>29</c:v>
                </c:pt>
                <c:pt idx="781">
                  <c:v>-13</c:v>
                </c:pt>
                <c:pt idx="782">
                  <c:v>29</c:v>
                </c:pt>
                <c:pt idx="783">
                  <c:v>23</c:v>
                </c:pt>
                <c:pt idx="784">
                  <c:v>22</c:v>
                </c:pt>
                <c:pt idx="785">
                  <c:v>57</c:v>
                </c:pt>
                <c:pt idx="786">
                  <c:v>32</c:v>
                </c:pt>
                <c:pt idx="787">
                  <c:v>27</c:v>
                </c:pt>
                <c:pt idx="788">
                  <c:v>39</c:v>
                </c:pt>
                <c:pt idx="789">
                  <c:v>-16</c:v>
                </c:pt>
                <c:pt idx="790">
                  <c:v>-13</c:v>
                </c:pt>
                <c:pt idx="791">
                  <c:v>20</c:v>
                </c:pt>
                <c:pt idx="792">
                  <c:v>70</c:v>
                </c:pt>
                <c:pt idx="793">
                  <c:v>60</c:v>
                </c:pt>
                <c:pt idx="794">
                  <c:v>17</c:v>
                </c:pt>
                <c:pt idx="795">
                  <c:v>-6</c:v>
                </c:pt>
                <c:pt idx="796">
                  <c:v>32</c:v>
                </c:pt>
                <c:pt idx="797">
                  <c:v>53</c:v>
                </c:pt>
                <c:pt idx="798">
                  <c:v>36</c:v>
                </c:pt>
                <c:pt idx="799">
                  <c:v>53</c:v>
                </c:pt>
                <c:pt idx="800">
                  <c:v>53</c:v>
                </c:pt>
                <c:pt idx="801">
                  <c:v>-15</c:v>
                </c:pt>
                <c:pt idx="802">
                  <c:v>1</c:v>
                </c:pt>
                <c:pt idx="803">
                  <c:v>41</c:v>
                </c:pt>
                <c:pt idx="804">
                  <c:v>57</c:v>
                </c:pt>
                <c:pt idx="805">
                  <c:v>66</c:v>
                </c:pt>
                <c:pt idx="806">
                  <c:v>22</c:v>
                </c:pt>
                <c:pt idx="807">
                  <c:v>9</c:v>
                </c:pt>
                <c:pt idx="808">
                  <c:v>78</c:v>
                </c:pt>
                <c:pt idx="809">
                  <c:v>32</c:v>
                </c:pt>
                <c:pt idx="810">
                  <c:v>35</c:v>
                </c:pt>
                <c:pt idx="811">
                  <c:v>-22</c:v>
                </c:pt>
                <c:pt idx="812">
                  <c:v>57</c:v>
                </c:pt>
                <c:pt idx="813">
                  <c:v>18</c:v>
                </c:pt>
                <c:pt idx="814">
                  <c:v>44</c:v>
                </c:pt>
                <c:pt idx="815">
                  <c:v>15</c:v>
                </c:pt>
                <c:pt idx="816">
                  <c:v>74</c:v>
                </c:pt>
                <c:pt idx="817">
                  <c:v>47</c:v>
                </c:pt>
                <c:pt idx="818">
                  <c:v>31</c:v>
                </c:pt>
                <c:pt idx="819">
                  <c:v>-8</c:v>
                </c:pt>
                <c:pt idx="820">
                  <c:v>35</c:v>
                </c:pt>
                <c:pt idx="821">
                  <c:v>-8</c:v>
                </c:pt>
                <c:pt idx="822">
                  <c:v>41</c:v>
                </c:pt>
                <c:pt idx="823">
                  <c:v>12</c:v>
                </c:pt>
                <c:pt idx="824">
                  <c:v>54</c:v>
                </c:pt>
                <c:pt idx="825">
                  <c:v>48</c:v>
                </c:pt>
                <c:pt idx="826">
                  <c:v>49</c:v>
                </c:pt>
                <c:pt idx="827">
                  <c:v>12</c:v>
                </c:pt>
                <c:pt idx="828">
                  <c:v>22</c:v>
                </c:pt>
                <c:pt idx="829">
                  <c:v>18</c:v>
                </c:pt>
                <c:pt idx="830">
                  <c:v>24</c:v>
                </c:pt>
                <c:pt idx="831">
                  <c:v>-14</c:v>
                </c:pt>
                <c:pt idx="832">
                  <c:v>33</c:v>
                </c:pt>
                <c:pt idx="833">
                  <c:v>5</c:v>
                </c:pt>
                <c:pt idx="834">
                  <c:v>53</c:v>
                </c:pt>
                <c:pt idx="835">
                  <c:v>47</c:v>
                </c:pt>
                <c:pt idx="836">
                  <c:v>-16</c:v>
                </c:pt>
                <c:pt idx="837">
                  <c:v>50</c:v>
                </c:pt>
                <c:pt idx="838">
                  <c:v>32</c:v>
                </c:pt>
                <c:pt idx="839">
                  <c:v>55</c:v>
                </c:pt>
                <c:pt idx="840">
                  <c:v>38</c:v>
                </c:pt>
                <c:pt idx="841">
                  <c:v>50</c:v>
                </c:pt>
                <c:pt idx="842">
                  <c:v>-3</c:v>
                </c:pt>
                <c:pt idx="843">
                  <c:v>28</c:v>
                </c:pt>
                <c:pt idx="844">
                  <c:v>37</c:v>
                </c:pt>
                <c:pt idx="845">
                  <c:v>34</c:v>
                </c:pt>
                <c:pt idx="846">
                  <c:v>56</c:v>
                </c:pt>
                <c:pt idx="847">
                  <c:v>37</c:v>
                </c:pt>
                <c:pt idx="848">
                  <c:v>49</c:v>
                </c:pt>
                <c:pt idx="849">
                  <c:v>-34</c:v>
                </c:pt>
                <c:pt idx="850">
                  <c:v>27</c:v>
                </c:pt>
                <c:pt idx="851">
                  <c:v>46</c:v>
                </c:pt>
                <c:pt idx="852">
                  <c:v>43</c:v>
                </c:pt>
                <c:pt idx="853">
                  <c:v>50</c:v>
                </c:pt>
                <c:pt idx="854">
                  <c:v>62</c:v>
                </c:pt>
                <c:pt idx="855">
                  <c:v>7</c:v>
                </c:pt>
                <c:pt idx="856">
                  <c:v>49</c:v>
                </c:pt>
                <c:pt idx="857">
                  <c:v>72</c:v>
                </c:pt>
                <c:pt idx="858">
                  <c:v>47</c:v>
                </c:pt>
                <c:pt idx="859">
                  <c:v>-2</c:v>
                </c:pt>
                <c:pt idx="860">
                  <c:v>46</c:v>
                </c:pt>
                <c:pt idx="861">
                  <c:v>81</c:v>
                </c:pt>
                <c:pt idx="862">
                  <c:v>74</c:v>
                </c:pt>
                <c:pt idx="863">
                  <c:v>41</c:v>
                </c:pt>
                <c:pt idx="864">
                  <c:v>20</c:v>
                </c:pt>
                <c:pt idx="865">
                  <c:v>52</c:v>
                </c:pt>
                <c:pt idx="866">
                  <c:v>-27</c:v>
                </c:pt>
                <c:pt idx="867">
                  <c:v>47</c:v>
                </c:pt>
                <c:pt idx="868">
                  <c:v>8</c:v>
                </c:pt>
                <c:pt idx="869">
                  <c:v>38</c:v>
                </c:pt>
                <c:pt idx="870">
                  <c:v>54</c:v>
                </c:pt>
                <c:pt idx="871">
                  <c:v>50</c:v>
                </c:pt>
                <c:pt idx="872">
                  <c:v>57</c:v>
                </c:pt>
                <c:pt idx="873">
                  <c:v>24</c:v>
                </c:pt>
                <c:pt idx="874">
                  <c:v>58</c:v>
                </c:pt>
                <c:pt idx="875">
                  <c:v>85</c:v>
                </c:pt>
                <c:pt idx="876">
                  <c:v>35</c:v>
                </c:pt>
                <c:pt idx="877">
                  <c:v>7</c:v>
                </c:pt>
                <c:pt idx="878">
                  <c:v>60</c:v>
                </c:pt>
                <c:pt idx="879">
                  <c:v>69</c:v>
                </c:pt>
                <c:pt idx="880">
                  <c:v>-7</c:v>
                </c:pt>
                <c:pt idx="881">
                  <c:v>72</c:v>
                </c:pt>
                <c:pt idx="882">
                  <c:v>55</c:v>
                </c:pt>
                <c:pt idx="883">
                  <c:v>18</c:v>
                </c:pt>
                <c:pt idx="884">
                  <c:v>-1</c:v>
                </c:pt>
                <c:pt idx="885">
                  <c:v>-9</c:v>
                </c:pt>
                <c:pt idx="886">
                  <c:v>47</c:v>
                </c:pt>
                <c:pt idx="887">
                  <c:v>80</c:v>
                </c:pt>
                <c:pt idx="888">
                  <c:v>61</c:v>
                </c:pt>
                <c:pt idx="889">
                  <c:v>66</c:v>
                </c:pt>
                <c:pt idx="890">
                  <c:v>18</c:v>
                </c:pt>
                <c:pt idx="891">
                  <c:v>38</c:v>
                </c:pt>
                <c:pt idx="892">
                  <c:v>25</c:v>
                </c:pt>
                <c:pt idx="893">
                  <c:v>41</c:v>
                </c:pt>
                <c:pt idx="894">
                  <c:v>19</c:v>
                </c:pt>
                <c:pt idx="895">
                  <c:v>63</c:v>
                </c:pt>
                <c:pt idx="896">
                  <c:v>30</c:v>
                </c:pt>
                <c:pt idx="897">
                  <c:v>21</c:v>
                </c:pt>
                <c:pt idx="898">
                  <c:v>100</c:v>
                </c:pt>
                <c:pt idx="899">
                  <c:v>22</c:v>
                </c:pt>
                <c:pt idx="900">
                  <c:v>7</c:v>
                </c:pt>
                <c:pt idx="901">
                  <c:v>36</c:v>
                </c:pt>
                <c:pt idx="902">
                  <c:v>0</c:v>
                </c:pt>
                <c:pt idx="903">
                  <c:v>59</c:v>
                </c:pt>
                <c:pt idx="904">
                  <c:v>-22</c:v>
                </c:pt>
                <c:pt idx="905">
                  <c:v>56</c:v>
                </c:pt>
                <c:pt idx="906">
                  <c:v>82</c:v>
                </c:pt>
                <c:pt idx="907">
                  <c:v>-5</c:v>
                </c:pt>
                <c:pt idx="908">
                  <c:v>55</c:v>
                </c:pt>
                <c:pt idx="909">
                  <c:v>40</c:v>
                </c:pt>
                <c:pt idx="910">
                  <c:v>-11</c:v>
                </c:pt>
                <c:pt idx="911">
                  <c:v>16</c:v>
                </c:pt>
                <c:pt idx="912">
                  <c:v>20</c:v>
                </c:pt>
                <c:pt idx="913">
                  <c:v>-4</c:v>
                </c:pt>
                <c:pt idx="914">
                  <c:v>27</c:v>
                </c:pt>
                <c:pt idx="915">
                  <c:v>-6</c:v>
                </c:pt>
                <c:pt idx="916">
                  <c:v>-9</c:v>
                </c:pt>
                <c:pt idx="917">
                  <c:v>14</c:v>
                </c:pt>
                <c:pt idx="918">
                  <c:v>23</c:v>
                </c:pt>
                <c:pt idx="919">
                  <c:v>-15</c:v>
                </c:pt>
                <c:pt idx="920">
                  <c:v>40</c:v>
                </c:pt>
                <c:pt idx="921">
                  <c:v>6</c:v>
                </c:pt>
                <c:pt idx="922">
                  <c:v>34</c:v>
                </c:pt>
                <c:pt idx="923">
                  <c:v>13</c:v>
                </c:pt>
                <c:pt idx="924">
                  <c:v>19</c:v>
                </c:pt>
                <c:pt idx="925">
                  <c:v>45</c:v>
                </c:pt>
                <c:pt idx="926">
                  <c:v>30</c:v>
                </c:pt>
                <c:pt idx="927">
                  <c:v>0</c:v>
                </c:pt>
                <c:pt idx="928">
                  <c:v>71</c:v>
                </c:pt>
                <c:pt idx="929">
                  <c:v>46</c:v>
                </c:pt>
                <c:pt idx="930">
                  <c:v>-17</c:v>
                </c:pt>
                <c:pt idx="931">
                  <c:v>40</c:v>
                </c:pt>
                <c:pt idx="932">
                  <c:v>-5</c:v>
                </c:pt>
                <c:pt idx="933">
                  <c:v>38</c:v>
                </c:pt>
                <c:pt idx="934">
                  <c:v>23</c:v>
                </c:pt>
                <c:pt idx="935">
                  <c:v>14</c:v>
                </c:pt>
                <c:pt idx="936">
                  <c:v>-8</c:v>
                </c:pt>
                <c:pt idx="937">
                  <c:v>12</c:v>
                </c:pt>
                <c:pt idx="938">
                  <c:v>-2</c:v>
                </c:pt>
                <c:pt idx="939">
                  <c:v>19</c:v>
                </c:pt>
                <c:pt idx="940">
                  <c:v>17</c:v>
                </c:pt>
                <c:pt idx="941">
                  <c:v>38</c:v>
                </c:pt>
                <c:pt idx="942">
                  <c:v>22</c:v>
                </c:pt>
                <c:pt idx="943">
                  <c:v>10</c:v>
                </c:pt>
                <c:pt idx="944">
                  <c:v>20</c:v>
                </c:pt>
                <c:pt idx="945">
                  <c:v>-13</c:v>
                </c:pt>
                <c:pt idx="946">
                  <c:v>9</c:v>
                </c:pt>
                <c:pt idx="947">
                  <c:v>51</c:v>
                </c:pt>
                <c:pt idx="948">
                  <c:v>32</c:v>
                </c:pt>
                <c:pt idx="949">
                  <c:v>37</c:v>
                </c:pt>
                <c:pt idx="950">
                  <c:v>81</c:v>
                </c:pt>
                <c:pt idx="951">
                  <c:v>65</c:v>
                </c:pt>
                <c:pt idx="952">
                  <c:v>29</c:v>
                </c:pt>
                <c:pt idx="953">
                  <c:v>-40</c:v>
                </c:pt>
                <c:pt idx="954">
                  <c:v>101</c:v>
                </c:pt>
                <c:pt idx="955">
                  <c:v>2</c:v>
                </c:pt>
                <c:pt idx="956">
                  <c:v>25</c:v>
                </c:pt>
                <c:pt idx="957">
                  <c:v>2</c:v>
                </c:pt>
                <c:pt idx="958">
                  <c:v>16</c:v>
                </c:pt>
                <c:pt idx="959">
                  <c:v>41</c:v>
                </c:pt>
                <c:pt idx="960">
                  <c:v>4</c:v>
                </c:pt>
                <c:pt idx="961">
                  <c:v>55</c:v>
                </c:pt>
                <c:pt idx="962">
                  <c:v>39</c:v>
                </c:pt>
                <c:pt idx="963">
                  <c:v>9</c:v>
                </c:pt>
                <c:pt idx="964">
                  <c:v>34</c:v>
                </c:pt>
                <c:pt idx="965">
                  <c:v>49</c:v>
                </c:pt>
                <c:pt idx="966">
                  <c:v>16</c:v>
                </c:pt>
                <c:pt idx="967">
                  <c:v>57</c:v>
                </c:pt>
                <c:pt idx="968">
                  <c:v>78</c:v>
                </c:pt>
                <c:pt idx="969">
                  <c:v>7</c:v>
                </c:pt>
                <c:pt idx="970">
                  <c:v>-30</c:v>
                </c:pt>
                <c:pt idx="971">
                  <c:v>61</c:v>
                </c:pt>
                <c:pt idx="972">
                  <c:v>-4</c:v>
                </c:pt>
                <c:pt idx="973">
                  <c:v>17</c:v>
                </c:pt>
                <c:pt idx="974">
                  <c:v>51</c:v>
                </c:pt>
                <c:pt idx="975">
                  <c:v>88</c:v>
                </c:pt>
                <c:pt idx="976">
                  <c:v>39</c:v>
                </c:pt>
                <c:pt idx="977">
                  <c:v>60</c:v>
                </c:pt>
                <c:pt idx="978">
                  <c:v>64</c:v>
                </c:pt>
                <c:pt idx="979">
                  <c:v>30</c:v>
                </c:pt>
                <c:pt idx="980">
                  <c:v>3</c:v>
                </c:pt>
                <c:pt idx="981">
                  <c:v>66</c:v>
                </c:pt>
                <c:pt idx="982">
                  <c:v>8</c:v>
                </c:pt>
                <c:pt idx="983">
                  <c:v>59</c:v>
                </c:pt>
                <c:pt idx="984">
                  <c:v>34</c:v>
                </c:pt>
                <c:pt idx="985">
                  <c:v>12</c:v>
                </c:pt>
                <c:pt idx="986">
                  <c:v>65</c:v>
                </c:pt>
                <c:pt idx="987">
                  <c:v>-11</c:v>
                </c:pt>
                <c:pt idx="988">
                  <c:v>18</c:v>
                </c:pt>
                <c:pt idx="989">
                  <c:v>62</c:v>
                </c:pt>
                <c:pt idx="990">
                  <c:v>27</c:v>
                </c:pt>
                <c:pt idx="991">
                  <c:v>59</c:v>
                </c:pt>
                <c:pt idx="992">
                  <c:v>26</c:v>
                </c:pt>
                <c:pt idx="993">
                  <c:v>6</c:v>
                </c:pt>
                <c:pt idx="994">
                  <c:v>39</c:v>
                </c:pt>
                <c:pt idx="995">
                  <c:v>45</c:v>
                </c:pt>
                <c:pt idx="996">
                  <c:v>25</c:v>
                </c:pt>
                <c:pt idx="997">
                  <c:v>35</c:v>
                </c:pt>
                <c:pt idx="998">
                  <c:v>-16</c:v>
                </c:pt>
                <c:pt idx="999">
                  <c:v>63</c:v>
                </c:pt>
                <c:pt idx="1000">
                  <c:v>23</c:v>
                </c:pt>
                <c:pt idx="1001">
                  <c:v>36</c:v>
                </c:pt>
                <c:pt idx="1002">
                  <c:v>47</c:v>
                </c:pt>
                <c:pt idx="1003">
                  <c:v>13</c:v>
                </c:pt>
                <c:pt idx="1004">
                  <c:v>-29</c:v>
                </c:pt>
                <c:pt idx="1005">
                  <c:v>39</c:v>
                </c:pt>
                <c:pt idx="1006">
                  <c:v>19</c:v>
                </c:pt>
                <c:pt idx="1007">
                  <c:v>31</c:v>
                </c:pt>
                <c:pt idx="1008">
                  <c:v>46</c:v>
                </c:pt>
                <c:pt idx="1009">
                  <c:v>3</c:v>
                </c:pt>
                <c:pt idx="1010">
                  <c:v>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68768"/>
        <c:axId val="210375040"/>
      </c:scatterChart>
      <c:valAx>
        <c:axId val="21036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Game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375040"/>
        <c:crosses val="autoZero"/>
        <c:crossBetween val="midCat"/>
      </c:valAx>
      <c:valAx>
        <c:axId val="210375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Game Score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368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Average Points by Game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Results!$C$2:$C$1012</c:f>
              <c:numCache>
                <c:formatCode>General</c:formatCode>
                <c:ptCount val="1011"/>
                <c:pt idx="0">
                  <c:v>34</c:v>
                </c:pt>
                <c:pt idx="1">
                  <c:v>31</c:v>
                </c:pt>
                <c:pt idx="2">
                  <c:v>36.666666666666664</c:v>
                </c:pt>
                <c:pt idx="3">
                  <c:v>39.75</c:v>
                </c:pt>
                <c:pt idx="4">
                  <c:v>35.6</c:v>
                </c:pt>
                <c:pt idx="5">
                  <c:v>23.333333333333332</c:v>
                </c:pt>
                <c:pt idx="6">
                  <c:v>26.857142857142858</c:v>
                </c:pt>
                <c:pt idx="7">
                  <c:v>26.625</c:v>
                </c:pt>
                <c:pt idx="8">
                  <c:v>20.111111111111111</c:v>
                </c:pt>
                <c:pt idx="9">
                  <c:v>20.3</c:v>
                </c:pt>
                <c:pt idx="10">
                  <c:v>23.363636363636363</c:v>
                </c:pt>
                <c:pt idx="11">
                  <c:v>24.583333333333332</c:v>
                </c:pt>
                <c:pt idx="12">
                  <c:v>24.46153846153846</c:v>
                </c:pt>
                <c:pt idx="13">
                  <c:v>26.714285714285715</c:v>
                </c:pt>
                <c:pt idx="14">
                  <c:v>27.8</c:v>
                </c:pt>
                <c:pt idx="15">
                  <c:v>25.375</c:v>
                </c:pt>
                <c:pt idx="16">
                  <c:v>25.470588235294116</c:v>
                </c:pt>
                <c:pt idx="17">
                  <c:v>24.777777777777779</c:v>
                </c:pt>
                <c:pt idx="18">
                  <c:v>26.210526315789473</c:v>
                </c:pt>
                <c:pt idx="19">
                  <c:v>23.8</c:v>
                </c:pt>
                <c:pt idx="20">
                  <c:v>24.904761904761905</c:v>
                </c:pt>
                <c:pt idx="21">
                  <c:v>21.90909090909091</c:v>
                </c:pt>
                <c:pt idx="22">
                  <c:v>23.652173913043477</c:v>
                </c:pt>
                <c:pt idx="23">
                  <c:v>24.375</c:v>
                </c:pt>
                <c:pt idx="24">
                  <c:v>24.08</c:v>
                </c:pt>
                <c:pt idx="25">
                  <c:v>22.807692307692307</c:v>
                </c:pt>
                <c:pt idx="26">
                  <c:v>22.37037037037037</c:v>
                </c:pt>
                <c:pt idx="27">
                  <c:v>22.75</c:v>
                </c:pt>
                <c:pt idx="28">
                  <c:v>22.862068965517242</c:v>
                </c:pt>
                <c:pt idx="29">
                  <c:v>24.4</c:v>
                </c:pt>
                <c:pt idx="30">
                  <c:v>23.93548387096774</c:v>
                </c:pt>
                <c:pt idx="31">
                  <c:v>23.21875</c:v>
                </c:pt>
                <c:pt idx="32">
                  <c:v>22.666666666666668</c:v>
                </c:pt>
                <c:pt idx="33">
                  <c:v>21.558823529411764</c:v>
                </c:pt>
                <c:pt idx="34">
                  <c:v>20.342857142857142</c:v>
                </c:pt>
                <c:pt idx="35">
                  <c:v>21.75</c:v>
                </c:pt>
                <c:pt idx="36">
                  <c:v>20.351351351351351</c:v>
                </c:pt>
                <c:pt idx="37">
                  <c:v>20.236842105263158</c:v>
                </c:pt>
                <c:pt idx="38">
                  <c:v>19.743589743589745</c:v>
                </c:pt>
                <c:pt idx="39">
                  <c:v>20.824999999999999</c:v>
                </c:pt>
                <c:pt idx="40">
                  <c:v>21.341463414634145</c:v>
                </c:pt>
                <c:pt idx="41">
                  <c:v>20.976190476190474</c:v>
                </c:pt>
                <c:pt idx="42">
                  <c:v>20.953488372093023</c:v>
                </c:pt>
                <c:pt idx="43">
                  <c:v>19.90909090909091</c:v>
                </c:pt>
                <c:pt idx="44">
                  <c:v>20.177777777777777</c:v>
                </c:pt>
                <c:pt idx="45">
                  <c:v>20.673913043478262</c:v>
                </c:pt>
                <c:pt idx="46">
                  <c:v>21.531914893617021</c:v>
                </c:pt>
                <c:pt idx="47">
                  <c:v>21.333333333333332</c:v>
                </c:pt>
                <c:pt idx="48">
                  <c:v>21.224489795918366</c:v>
                </c:pt>
                <c:pt idx="49">
                  <c:v>21.28</c:v>
                </c:pt>
                <c:pt idx="50">
                  <c:v>21.803921568627452</c:v>
                </c:pt>
                <c:pt idx="51">
                  <c:v>22</c:v>
                </c:pt>
                <c:pt idx="52">
                  <c:v>22.660377358490567</c:v>
                </c:pt>
                <c:pt idx="53">
                  <c:v>22.74074074074074</c:v>
                </c:pt>
                <c:pt idx="54">
                  <c:v>22.527272727272727</c:v>
                </c:pt>
                <c:pt idx="55">
                  <c:v>22.625</c:v>
                </c:pt>
                <c:pt idx="56">
                  <c:v>22.631578947368421</c:v>
                </c:pt>
                <c:pt idx="57">
                  <c:v>22.310344827586206</c:v>
                </c:pt>
                <c:pt idx="58">
                  <c:v>22.627118644067796</c:v>
                </c:pt>
                <c:pt idx="59">
                  <c:v>23.133333333333333</c:v>
                </c:pt>
                <c:pt idx="60">
                  <c:v>24.016393442622952</c:v>
                </c:pt>
                <c:pt idx="61">
                  <c:v>23.677419354838708</c:v>
                </c:pt>
                <c:pt idx="62">
                  <c:v>23.015873015873016</c:v>
                </c:pt>
                <c:pt idx="63">
                  <c:v>22.84375</c:v>
                </c:pt>
                <c:pt idx="64">
                  <c:v>23.707692307692309</c:v>
                </c:pt>
                <c:pt idx="65">
                  <c:v>24.09090909090909</c:v>
                </c:pt>
                <c:pt idx="66">
                  <c:v>23.880597014925375</c:v>
                </c:pt>
                <c:pt idx="67">
                  <c:v>24.411764705882351</c:v>
                </c:pt>
                <c:pt idx="68">
                  <c:v>23.942028985507246</c:v>
                </c:pt>
                <c:pt idx="69">
                  <c:v>23.814285714285713</c:v>
                </c:pt>
                <c:pt idx="70">
                  <c:v>23.183098591549296</c:v>
                </c:pt>
                <c:pt idx="71">
                  <c:v>23.236111111111111</c:v>
                </c:pt>
                <c:pt idx="72">
                  <c:v>23.452054794520549</c:v>
                </c:pt>
                <c:pt idx="73">
                  <c:v>23.918918918918919</c:v>
                </c:pt>
                <c:pt idx="74">
                  <c:v>23.72</c:v>
                </c:pt>
                <c:pt idx="75">
                  <c:v>23.605263157894736</c:v>
                </c:pt>
                <c:pt idx="76">
                  <c:v>24.181818181818183</c:v>
                </c:pt>
                <c:pt idx="77">
                  <c:v>24.064102564102566</c:v>
                </c:pt>
                <c:pt idx="78">
                  <c:v>24.265822784810126</c:v>
                </c:pt>
                <c:pt idx="79">
                  <c:v>23.925000000000001</c:v>
                </c:pt>
                <c:pt idx="80">
                  <c:v>23.925925925925927</c:v>
                </c:pt>
                <c:pt idx="81">
                  <c:v>24.243902439024389</c:v>
                </c:pt>
                <c:pt idx="82">
                  <c:v>24.481927710843372</c:v>
                </c:pt>
                <c:pt idx="83">
                  <c:v>24.273809523809526</c:v>
                </c:pt>
                <c:pt idx="84">
                  <c:v>24.541176470588237</c:v>
                </c:pt>
                <c:pt idx="85">
                  <c:v>24.325581395348838</c:v>
                </c:pt>
                <c:pt idx="86">
                  <c:v>24.724137931034484</c:v>
                </c:pt>
                <c:pt idx="87">
                  <c:v>25.011363636363637</c:v>
                </c:pt>
                <c:pt idx="88">
                  <c:v>25.123595505617978</c:v>
                </c:pt>
                <c:pt idx="89">
                  <c:v>25.266666666666666</c:v>
                </c:pt>
                <c:pt idx="90">
                  <c:v>25.626373626373628</c:v>
                </c:pt>
                <c:pt idx="91">
                  <c:v>25.989130434782609</c:v>
                </c:pt>
                <c:pt idx="92">
                  <c:v>26.301075268817204</c:v>
                </c:pt>
                <c:pt idx="93">
                  <c:v>26.457446808510639</c:v>
                </c:pt>
                <c:pt idx="94">
                  <c:v>27.189473684210526</c:v>
                </c:pt>
                <c:pt idx="95">
                  <c:v>27.114583333333332</c:v>
                </c:pt>
                <c:pt idx="96">
                  <c:v>27.206185567010309</c:v>
                </c:pt>
                <c:pt idx="97">
                  <c:v>27.489795918367346</c:v>
                </c:pt>
                <c:pt idx="98">
                  <c:v>27.1010101010101</c:v>
                </c:pt>
                <c:pt idx="99">
                  <c:v>27.51</c:v>
                </c:pt>
                <c:pt idx="100">
                  <c:v>27.85148514851485</c:v>
                </c:pt>
                <c:pt idx="101">
                  <c:v>27.872549019607842</c:v>
                </c:pt>
                <c:pt idx="102">
                  <c:v>27.50485436893204</c:v>
                </c:pt>
                <c:pt idx="103">
                  <c:v>27.490384615384617</c:v>
                </c:pt>
                <c:pt idx="104">
                  <c:v>27.590476190476192</c:v>
                </c:pt>
                <c:pt idx="105">
                  <c:v>27.764150943396228</c:v>
                </c:pt>
                <c:pt idx="106">
                  <c:v>27.878504672897197</c:v>
                </c:pt>
                <c:pt idx="107">
                  <c:v>28.287037037037038</c:v>
                </c:pt>
                <c:pt idx="108">
                  <c:v>28.486238532110093</c:v>
                </c:pt>
                <c:pt idx="109">
                  <c:v>28.436363636363637</c:v>
                </c:pt>
                <c:pt idx="110">
                  <c:v>28.531531531531531</c:v>
                </c:pt>
                <c:pt idx="111">
                  <c:v>28.223214285714285</c:v>
                </c:pt>
                <c:pt idx="112">
                  <c:v>28.522123893805311</c:v>
                </c:pt>
                <c:pt idx="113">
                  <c:v>28.37719298245614</c:v>
                </c:pt>
                <c:pt idx="114">
                  <c:v>28.817391304347826</c:v>
                </c:pt>
                <c:pt idx="115">
                  <c:v>29.241379310344829</c:v>
                </c:pt>
                <c:pt idx="116">
                  <c:v>29.521367521367523</c:v>
                </c:pt>
                <c:pt idx="117">
                  <c:v>29.423728813559322</c:v>
                </c:pt>
                <c:pt idx="118">
                  <c:v>29.210084033613445</c:v>
                </c:pt>
                <c:pt idx="119">
                  <c:v>29.15</c:v>
                </c:pt>
                <c:pt idx="120">
                  <c:v>29.305785123966942</c:v>
                </c:pt>
                <c:pt idx="121">
                  <c:v>29.057377049180328</c:v>
                </c:pt>
                <c:pt idx="122">
                  <c:v>29.065040650406505</c:v>
                </c:pt>
                <c:pt idx="123">
                  <c:v>28.991935483870968</c:v>
                </c:pt>
                <c:pt idx="124">
                  <c:v>28.96</c:v>
                </c:pt>
                <c:pt idx="125">
                  <c:v>28.865079365079364</c:v>
                </c:pt>
                <c:pt idx="126">
                  <c:v>28.716535433070867</c:v>
                </c:pt>
                <c:pt idx="127">
                  <c:v>29.0625</c:v>
                </c:pt>
                <c:pt idx="128">
                  <c:v>29.635658914728683</c:v>
                </c:pt>
                <c:pt idx="129">
                  <c:v>29.615384615384617</c:v>
                </c:pt>
                <c:pt idx="130">
                  <c:v>29.412213740458014</c:v>
                </c:pt>
                <c:pt idx="131">
                  <c:v>29.848484848484848</c:v>
                </c:pt>
                <c:pt idx="132">
                  <c:v>29.962406015037594</c:v>
                </c:pt>
                <c:pt idx="133">
                  <c:v>29.835820895522389</c:v>
                </c:pt>
                <c:pt idx="134">
                  <c:v>30.133333333333333</c:v>
                </c:pt>
                <c:pt idx="135">
                  <c:v>30.036764705882351</c:v>
                </c:pt>
                <c:pt idx="136">
                  <c:v>30.240875912408757</c:v>
                </c:pt>
                <c:pt idx="137">
                  <c:v>30.478260869565219</c:v>
                </c:pt>
                <c:pt idx="138">
                  <c:v>30.654676258992804</c:v>
                </c:pt>
                <c:pt idx="139">
                  <c:v>31.007142857142856</c:v>
                </c:pt>
                <c:pt idx="140">
                  <c:v>30.893617021276597</c:v>
                </c:pt>
                <c:pt idx="141">
                  <c:v>30.788732394366196</c:v>
                </c:pt>
                <c:pt idx="142">
                  <c:v>31.076923076923077</c:v>
                </c:pt>
                <c:pt idx="143">
                  <c:v>31.444444444444443</c:v>
                </c:pt>
                <c:pt idx="144">
                  <c:v>31.77241379310345</c:v>
                </c:pt>
                <c:pt idx="145">
                  <c:v>31.602739726027398</c:v>
                </c:pt>
                <c:pt idx="146">
                  <c:v>31.73469387755102</c:v>
                </c:pt>
                <c:pt idx="147">
                  <c:v>31.797297297297298</c:v>
                </c:pt>
                <c:pt idx="148">
                  <c:v>32.026845637583889</c:v>
                </c:pt>
                <c:pt idx="149">
                  <c:v>32.24666666666667</c:v>
                </c:pt>
                <c:pt idx="150">
                  <c:v>32.377483443708613</c:v>
                </c:pt>
                <c:pt idx="151">
                  <c:v>32.368421052631582</c:v>
                </c:pt>
                <c:pt idx="152">
                  <c:v>32.320261437908499</c:v>
                </c:pt>
                <c:pt idx="153">
                  <c:v>32.38961038961039</c:v>
                </c:pt>
                <c:pt idx="154">
                  <c:v>32.090322580645164</c:v>
                </c:pt>
                <c:pt idx="155">
                  <c:v>32.192307692307693</c:v>
                </c:pt>
                <c:pt idx="156">
                  <c:v>32.273885350318473</c:v>
                </c:pt>
                <c:pt idx="157">
                  <c:v>32.322784810126585</c:v>
                </c:pt>
                <c:pt idx="158">
                  <c:v>32.339622641509436</c:v>
                </c:pt>
                <c:pt idx="159">
                  <c:v>32.287500000000001</c:v>
                </c:pt>
                <c:pt idx="160">
                  <c:v>32.180124223602483</c:v>
                </c:pt>
                <c:pt idx="161">
                  <c:v>32.123456790123456</c:v>
                </c:pt>
                <c:pt idx="162">
                  <c:v>32.024539877300612</c:v>
                </c:pt>
                <c:pt idx="163">
                  <c:v>32.079268292682926</c:v>
                </c:pt>
                <c:pt idx="164">
                  <c:v>31.739393939393938</c:v>
                </c:pt>
                <c:pt idx="165">
                  <c:v>31.626506024096386</c:v>
                </c:pt>
                <c:pt idx="166">
                  <c:v>31.868263473053894</c:v>
                </c:pt>
                <c:pt idx="167">
                  <c:v>32.041666666666664</c:v>
                </c:pt>
                <c:pt idx="168">
                  <c:v>32.07692307692308</c:v>
                </c:pt>
                <c:pt idx="169">
                  <c:v>31.882352941176471</c:v>
                </c:pt>
                <c:pt idx="170">
                  <c:v>31.935672514619885</c:v>
                </c:pt>
                <c:pt idx="171">
                  <c:v>32.069767441860463</c:v>
                </c:pt>
                <c:pt idx="172">
                  <c:v>31.936416184971097</c:v>
                </c:pt>
                <c:pt idx="173">
                  <c:v>31.856321839080461</c:v>
                </c:pt>
                <c:pt idx="174">
                  <c:v>31.485714285714284</c:v>
                </c:pt>
                <c:pt idx="175">
                  <c:v>31.5</c:v>
                </c:pt>
                <c:pt idx="176">
                  <c:v>31.508474576271187</c:v>
                </c:pt>
                <c:pt idx="177">
                  <c:v>31.539325842696631</c:v>
                </c:pt>
                <c:pt idx="178">
                  <c:v>31.64245810055866</c:v>
                </c:pt>
                <c:pt idx="179">
                  <c:v>31.6</c:v>
                </c:pt>
                <c:pt idx="180">
                  <c:v>31.712707182320443</c:v>
                </c:pt>
                <c:pt idx="181">
                  <c:v>31.675824175824175</c:v>
                </c:pt>
                <c:pt idx="182">
                  <c:v>31.803278688524589</c:v>
                </c:pt>
                <c:pt idx="183">
                  <c:v>31.864130434782609</c:v>
                </c:pt>
                <c:pt idx="184">
                  <c:v>31.772972972972973</c:v>
                </c:pt>
                <c:pt idx="185">
                  <c:v>31.811827956989248</c:v>
                </c:pt>
                <c:pt idx="186">
                  <c:v>31.834224598930483</c:v>
                </c:pt>
                <c:pt idx="187">
                  <c:v>31.590425531914892</c:v>
                </c:pt>
                <c:pt idx="188">
                  <c:v>31.724867724867725</c:v>
                </c:pt>
                <c:pt idx="189">
                  <c:v>31.657894736842106</c:v>
                </c:pt>
                <c:pt idx="190">
                  <c:v>31.853403141361255</c:v>
                </c:pt>
                <c:pt idx="191">
                  <c:v>31.807291666666668</c:v>
                </c:pt>
                <c:pt idx="192">
                  <c:v>31.756476683937823</c:v>
                </c:pt>
                <c:pt idx="193">
                  <c:v>31.788659793814432</c:v>
                </c:pt>
                <c:pt idx="194">
                  <c:v>31.8</c:v>
                </c:pt>
                <c:pt idx="195">
                  <c:v>31.709183673469386</c:v>
                </c:pt>
                <c:pt idx="196">
                  <c:v>31.842639593908629</c:v>
                </c:pt>
                <c:pt idx="197">
                  <c:v>31.772727272727273</c:v>
                </c:pt>
                <c:pt idx="198">
                  <c:v>31.628140703517587</c:v>
                </c:pt>
                <c:pt idx="199">
                  <c:v>31.545000000000002</c:v>
                </c:pt>
                <c:pt idx="200">
                  <c:v>31.383084577114428</c:v>
                </c:pt>
                <c:pt idx="201">
                  <c:v>31.103960396039604</c:v>
                </c:pt>
                <c:pt idx="202">
                  <c:v>31.251231527093594</c:v>
                </c:pt>
                <c:pt idx="203">
                  <c:v>31.264705882352942</c:v>
                </c:pt>
                <c:pt idx="204">
                  <c:v>31.385365853658538</c:v>
                </c:pt>
                <c:pt idx="205">
                  <c:v>31.427184466019419</c:v>
                </c:pt>
                <c:pt idx="206">
                  <c:v>31.570048309178745</c:v>
                </c:pt>
                <c:pt idx="207">
                  <c:v>31.658653846153847</c:v>
                </c:pt>
                <c:pt idx="208">
                  <c:v>31.583732057416267</c:v>
                </c:pt>
                <c:pt idx="209">
                  <c:v>31.457142857142856</c:v>
                </c:pt>
                <c:pt idx="210">
                  <c:v>31.545023696682463</c:v>
                </c:pt>
                <c:pt idx="211">
                  <c:v>31.415094339622641</c:v>
                </c:pt>
                <c:pt idx="212">
                  <c:v>31.483568075117372</c:v>
                </c:pt>
                <c:pt idx="213">
                  <c:v>31.476635514018692</c:v>
                </c:pt>
                <c:pt idx="214">
                  <c:v>31.432558139534883</c:v>
                </c:pt>
                <c:pt idx="215">
                  <c:v>31.393518518518519</c:v>
                </c:pt>
                <c:pt idx="216">
                  <c:v>31.433179723502302</c:v>
                </c:pt>
                <c:pt idx="217">
                  <c:v>31.293577981651374</c:v>
                </c:pt>
                <c:pt idx="218">
                  <c:v>31.356164383561644</c:v>
                </c:pt>
                <c:pt idx="219">
                  <c:v>31.309090909090909</c:v>
                </c:pt>
                <c:pt idx="220">
                  <c:v>31.352941176470587</c:v>
                </c:pt>
                <c:pt idx="221">
                  <c:v>31.531531531531531</c:v>
                </c:pt>
                <c:pt idx="222">
                  <c:v>31.538116591928251</c:v>
                </c:pt>
                <c:pt idx="223">
                  <c:v>31.625</c:v>
                </c:pt>
                <c:pt idx="224">
                  <c:v>31.706666666666667</c:v>
                </c:pt>
                <c:pt idx="225">
                  <c:v>31.668141592920353</c:v>
                </c:pt>
                <c:pt idx="226">
                  <c:v>31.537444933920703</c:v>
                </c:pt>
                <c:pt idx="227">
                  <c:v>31.390350877192983</c:v>
                </c:pt>
                <c:pt idx="228">
                  <c:v>31.484716157205241</c:v>
                </c:pt>
                <c:pt idx="229">
                  <c:v>31.621739130434783</c:v>
                </c:pt>
                <c:pt idx="230">
                  <c:v>31.601731601731601</c:v>
                </c:pt>
                <c:pt idx="231">
                  <c:v>31.637931034482758</c:v>
                </c:pt>
                <c:pt idx="232">
                  <c:v>31.785407725321889</c:v>
                </c:pt>
                <c:pt idx="233">
                  <c:v>31.628205128205128</c:v>
                </c:pt>
                <c:pt idx="234">
                  <c:v>31.672340425531914</c:v>
                </c:pt>
                <c:pt idx="235">
                  <c:v>31.741525423728813</c:v>
                </c:pt>
                <c:pt idx="236">
                  <c:v>31.746835443037973</c:v>
                </c:pt>
                <c:pt idx="237">
                  <c:v>31.65126050420168</c:v>
                </c:pt>
                <c:pt idx="238">
                  <c:v>31.644351464435147</c:v>
                </c:pt>
                <c:pt idx="239">
                  <c:v>31.574999999999999</c:v>
                </c:pt>
                <c:pt idx="240">
                  <c:v>31.435684647302903</c:v>
                </c:pt>
                <c:pt idx="241">
                  <c:v>31.665289256198346</c:v>
                </c:pt>
                <c:pt idx="242">
                  <c:v>31.604938271604937</c:v>
                </c:pt>
                <c:pt idx="243">
                  <c:v>31.594262295081968</c:v>
                </c:pt>
                <c:pt idx="244">
                  <c:v>31.56326530612245</c:v>
                </c:pt>
                <c:pt idx="245">
                  <c:v>31.447154471544714</c:v>
                </c:pt>
                <c:pt idx="246">
                  <c:v>31.307692307692307</c:v>
                </c:pt>
                <c:pt idx="247">
                  <c:v>31.41532258064516</c:v>
                </c:pt>
                <c:pt idx="248">
                  <c:v>31.445783132530121</c:v>
                </c:pt>
                <c:pt idx="249">
                  <c:v>31.492000000000001</c:v>
                </c:pt>
                <c:pt idx="250">
                  <c:v>31.470119521912352</c:v>
                </c:pt>
                <c:pt idx="251">
                  <c:v>31.424603174603174</c:v>
                </c:pt>
                <c:pt idx="252">
                  <c:v>31.490118577075098</c:v>
                </c:pt>
                <c:pt idx="253">
                  <c:v>31.653543307086615</c:v>
                </c:pt>
                <c:pt idx="254">
                  <c:v>31.666666666666668</c:v>
                </c:pt>
                <c:pt idx="255">
                  <c:v>31.60546875</c:v>
                </c:pt>
                <c:pt idx="256">
                  <c:v>31.739299610894943</c:v>
                </c:pt>
                <c:pt idx="257">
                  <c:v>31.837209302325583</c:v>
                </c:pt>
                <c:pt idx="258">
                  <c:v>31.822393822393824</c:v>
                </c:pt>
                <c:pt idx="259">
                  <c:v>31.976923076923075</c:v>
                </c:pt>
                <c:pt idx="260">
                  <c:v>31.862068965517242</c:v>
                </c:pt>
                <c:pt idx="261">
                  <c:v>31.847328244274809</c:v>
                </c:pt>
                <c:pt idx="262">
                  <c:v>31.870722433460077</c:v>
                </c:pt>
                <c:pt idx="263">
                  <c:v>31.90909090909091</c:v>
                </c:pt>
                <c:pt idx="264">
                  <c:v>31.871698113207547</c:v>
                </c:pt>
                <c:pt idx="265">
                  <c:v>31.913533834586467</c:v>
                </c:pt>
                <c:pt idx="266">
                  <c:v>31.985018726591761</c:v>
                </c:pt>
                <c:pt idx="267">
                  <c:v>32.048507462686565</c:v>
                </c:pt>
                <c:pt idx="268">
                  <c:v>32.137546468401489</c:v>
                </c:pt>
                <c:pt idx="269">
                  <c:v>32.129629629629626</c:v>
                </c:pt>
                <c:pt idx="270">
                  <c:v>32.217712177121768</c:v>
                </c:pt>
                <c:pt idx="271">
                  <c:v>31.952205882352942</c:v>
                </c:pt>
                <c:pt idx="272">
                  <c:v>31.882783882783883</c:v>
                </c:pt>
                <c:pt idx="273">
                  <c:v>31.806569343065693</c:v>
                </c:pt>
                <c:pt idx="274">
                  <c:v>31.76</c:v>
                </c:pt>
                <c:pt idx="275">
                  <c:v>31.865942028985508</c:v>
                </c:pt>
                <c:pt idx="276">
                  <c:v>31.841155234657041</c:v>
                </c:pt>
                <c:pt idx="277">
                  <c:v>31.812949640287769</c:v>
                </c:pt>
                <c:pt idx="278">
                  <c:v>31.713261648745519</c:v>
                </c:pt>
                <c:pt idx="279">
                  <c:v>31.546428571428571</c:v>
                </c:pt>
                <c:pt idx="280">
                  <c:v>31.690391459074732</c:v>
                </c:pt>
                <c:pt idx="281">
                  <c:v>31.780141843971631</c:v>
                </c:pt>
                <c:pt idx="282">
                  <c:v>31.802120141342755</c:v>
                </c:pt>
                <c:pt idx="283">
                  <c:v>31.767605633802816</c:v>
                </c:pt>
                <c:pt idx="284">
                  <c:v>31.750877192982458</c:v>
                </c:pt>
                <c:pt idx="285">
                  <c:v>31.632867132867133</c:v>
                </c:pt>
                <c:pt idx="286">
                  <c:v>31.578397212543553</c:v>
                </c:pt>
                <c:pt idx="287">
                  <c:v>31.715277777777779</c:v>
                </c:pt>
                <c:pt idx="288">
                  <c:v>31.743944636678201</c:v>
                </c:pt>
                <c:pt idx="289">
                  <c:v>31.817241379310346</c:v>
                </c:pt>
                <c:pt idx="290">
                  <c:v>31.783505154639176</c:v>
                </c:pt>
                <c:pt idx="291">
                  <c:v>31.647260273972602</c:v>
                </c:pt>
                <c:pt idx="292">
                  <c:v>31.682593856655291</c:v>
                </c:pt>
                <c:pt idx="293">
                  <c:v>31.785714285714285</c:v>
                </c:pt>
                <c:pt idx="294">
                  <c:v>31.657627118644069</c:v>
                </c:pt>
                <c:pt idx="295">
                  <c:v>31.675675675675677</c:v>
                </c:pt>
                <c:pt idx="296">
                  <c:v>31.53872053872054</c:v>
                </c:pt>
                <c:pt idx="297">
                  <c:v>31.35234899328859</c:v>
                </c:pt>
                <c:pt idx="298">
                  <c:v>31.381270903010034</c:v>
                </c:pt>
                <c:pt idx="299">
                  <c:v>31.413333333333334</c:v>
                </c:pt>
                <c:pt idx="300">
                  <c:v>31.465116279069768</c:v>
                </c:pt>
                <c:pt idx="301">
                  <c:v>31.5</c:v>
                </c:pt>
                <c:pt idx="302">
                  <c:v>31.508250825082509</c:v>
                </c:pt>
                <c:pt idx="303">
                  <c:v>31.536184210526315</c:v>
                </c:pt>
                <c:pt idx="304">
                  <c:v>31.563934426229508</c:v>
                </c:pt>
                <c:pt idx="305">
                  <c:v>31.568627450980394</c:v>
                </c:pt>
                <c:pt idx="306">
                  <c:v>31.625407166123779</c:v>
                </c:pt>
                <c:pt idx="307">
                  <c:v>31.623376623376622</c:v>
                </c:pt>
                <c:pt idx="308">
                  <c:v>31.640776699029125</c:v>
                </c:pt>
                <c:pt idx="309">
                  <c:v>31.558064516129033</c:v>
                </c:pt>
                <c:pt idx="310">
                  <c:v>31.588424437299036</c:v>
                </c:pt>
                <c:pt idx="311">
                  <c:v>31.419871794871796</c:v>
                </c:pt>
                <c:pt idx="312">
                  <c:v>31.335463258785943</c:v>
                </c:pt>
                <c:pt idx="313">
                  <c:v>31.356687898089174</c:v>
                </c:pt>
                <c:pt idx="314">
                  <c:v>31.365079365079364</c:v>
                </c:pt>
                <c:pt idx="315">
                  <c:v>31.408227848101266</c:v>
                </c:pt>
                <c:pt idx="316">
                  <c:v>31.561514195583594</c:v>
                </c:pt>
                <c:pt idx="317">
                  <c:v>31.515723270440251</c:v>
                </c:pt>
                <c:pt idx="318">
                  <c:v>31.300940438871475</c:v>
                </c:pt>
                <c:pt idx="319">
                  <c:v>31.287500000000001</c:v>
                </c:pt>
                <c:pt idx="320">
                  <c:v>31.361370716510905</c:v>
                </c:pt>
                <c:pt idx="321">
                  <c:v>31.428571428571427</c:v>
                </c:pt>
                <c:pt idx="322">
                  <c:v>31.411764705882351</c:v>
                </c:pt>
                <c:pt idx="323">
                  <c:v>31.277777777777779</c:v>
                </c:pt>
                <c:pt idx="324">
                  <c:v>31.233846153846155</c:v>
                </c:pt>
                <c:pt idx="325">
                  <c:v>31.19325153374233</c:v>
                </c:pt>
                <c:pt idx="326">
                  <c:v>31.204892966360855</c:v>
                </c:pt>
                <c:pt idx="327">
                  <c:v>31.335365853658537</c:v>
                </c:pt>
                <c:pt idx="328">
                  <c:v>31.331306990881458</c:v>
                </c:pt>
                <c:pt idx="329">
                  <c:v>31.233333333333334</c:v>
                </c:pt>
                <c:pt idx="330">
                  <c:v>31.262839879154079</c:v>
                </c:pt>
                <c:pt idx="331">
                  <c:v>31.168674698795179</c:v>
                </c:pt>
                <c:pt idx="332">
                  <c:v>31.261261261261261</c:v>
                </c:pt>
                <c:pt idx="333">
                  <c:v>31.302395209580837</c:v>
                </c:pt>
                <c:pt idx="334">
                  <c:v>31.280597014925373</c:v>
                </c:pt>
                <c:pt idx="335">
                  <c:v>31.270833333333332</c:v>
                </c:pt>
                <c:pt idx="336">
                  <c:v>31.154302670623146</c:v>
                </c:pt>
                <c:pt idx="337">
                  <c:v>31.147928994082839</c:v>
                </c:pt>
                <c:pt idx="338">
                  <c:v>31.153392330383483</c:v>
                </c:pt>
                <c:pt idx="339">
                  <c:v>31.170588235294119</c:v>
                </c:pt>
                <c:pt idx="340">
                  <c:v>31.214076246334312</c:v>
                </c:pt>
                <c:pt idx="341">
                  <c:v>31.198830409356724</c:v>
                </c:pt>
                <c:pt idx="342">
                  <c:v>31.107871720116616</c:v>
                </c:pt>
                <c:pt idx="343">
                  <c:v>31.002906976744185</c:v>
                </c:pt>
                <c:pt idx="344">
                  <c:v>30.98840579710145</c:v>
                </c:pt>
                <c:pt idx="345">
                  <c:v>31.040462427745666</c:v>
                </c:pt>
                <c:pt idx="346">
                  <c:v>31.103746397694525</c:v>
                </c:pt>
                <c:pt idx="347">
                  <c:v>31.043103448275861</c:v>
                </c:pt>
                <c:pt idx="348">
                  <c:v>31.068767908309457</c:v>
                </c:pt>
                <c:pt idx="349">
                  <c:v>31.18</c:v>
                </c:pt>
                <c:pt idx="350">
                  <c:v>31.341880341880341</c:v>
                </c:pt>
                <c:pt idx="351">
                  <c:v>31.31534090909091</c:v>
                </c:pt>
                <c:pt idx="352">
                  <c:v>31.269121813031163</c:v>
                </c:pt>
                <c:pt idx="353">
                  <c:v>31.358757062146893</c:v>
                </c:pt>
                <c:pt idx="354">
                  <c:v>31.216901408450703</c:v>
                </c:pt>
                <c:pt idx="355">
                  <c:v>31.20505617977528</c:v>
                </c:pt>
                <c:pt idx="356">
                  <c:v>31.277310924369747</c:v>
                </c:pt>
                <c:pt idx="357">
                  <c:v>31.259776536312849</c:v>
                </c:pt>
                <c:pt idx="358">
                  <c:v>31.206128133704734</c:v>
                </c:pt>
                <c:pt idx="359">
                  <c:v>31.175000000000001</c:v>
                </c:pt>
                <c:pt idx="360">
                  <c:v>31.315789473684209</c:v>
                </c:pt>
                <c:pt idx="361">
                  <c:v>31.314917127071823</c:v>
                </c:pt>
                <c:pt idx="362">
                  <c:v>31.432506887052341</c:v>
                </c:pt>
                <c:pt idx="363">
                  <c:v>31.373626373626372</c:v>
                </c:pt>
                <c:pt idx="364">
                  <c:v>31.402739726027399</c:v>
                </c:pt>
                <c:pt idx="365">
                  <c:v>31.42622950819672</c:v>
                </c:pt>
                <c:pt idx="366">
                  <c:v>31.48773841961853</c:v>
                </c:pt>
                <c:pt idx="367">
                  <c:v>31.432065217391305</c:v>
                </c:pt>
                <c:pt idx="368">
                  <c:v>31.409214092140921</c:v>
                </c:pt>
                <c:pt idx="369">
                  <c:v>31.289189189189191</c:v>
                </c:pt>
                <c:pt idx="370">
                  <c:v>31.250673854447438</c:v>
                </c:pt>
                <c:pt idx="371">
                  <c:v>31.096774193548388</c:v>
                </c:pt>
                <c:pt idx="372">
                  <c:v>31.075067024128685</c:v>
                </c:pt>
                <c:pt idx="373">
                  <c:v>31.072192513368982</c:v>
                </c:pt>
                <c:pt idx="374">
                  <c:v>31.237333333333332</c:v>
                </c:pt>
                <c:pt idx="375">
                  <c:v>31.207446808510639</c:v>
                </c:pt>
                <c:pt idx="376">
                  <c:v>31.164456233421749</c:v>
                </c:pt>
                <c:pt idx="377">
                  <c:v>31.06084656084656</c:v>
                </c:pt>
                <c:pt idx="378">
                  <c:v>31.081794195250659</c:v>
                </c:pt>
                <c:pt idx="379">
                  <c:v>31.081578947368421</c:v>
                </c:pt>
                <c:pt idx="380">
                  <c:v>30.960629921259841</c:v>
                </c:pt>
                <c:pt idx="381">
                  <c:v>31.034031413612567</c:v>
                </c:pt>
                <c:pt idx="382">
                  <c:v>30.932114882506529</c:v>
                </c:pt>
                <c:pt idx="383">
                  <c:v>30.994791666666668</c:v>
                </c:pt>
                <c:pt idx="384">
                  <c:v>31.04155844155844</c:v>
                </c:pt>
                <c:pt idx="385">
                  <c:v>30.782383419689118</c:v>
                </c:pt>
                <c:pt idx="386">
                  <c:v>30.664082687338503</c:v>
                </c:pt>
                <c:pt idx="387">
                  <c:v>30.809278350515463</c:v>
                </c:pt>
                <c:pt idx="388">
                  <c:v>30.784061696658096</c:v>
                </c:pt>
                <c:pt idx="389">
                  <c:v>30.766666666666666</c:v>
                </c:pt>
                <c:pt idx="390">
                  <c:v>30.603580562659847</c:v>
                </c:pt>
                <c:pt idx="391">
                  <c:v>30.625</c:v>
                </c:pt>
                <c:pt idx="392">
                  <c:v>30.534351145038169</c:v>
                </c:pt>
                <c:pt idx="393">
                  <c:v>30.487309644670052</c:v>
                </c:pt>
                <c:pt idx="394">
                  <c:v>30.58987341772152</c:v>
                </c:pt>
                <c:pt idx="395">
                  <c:v>30.51010101010101</c:v>
                </c:pt>
                <c:pt idx="396">
                  <c:v>30.478589420654913</c:v>
                </c:pt>
                <c:pt idx="397">
                  <c:v>30.527638190954775</c:v>
                </c:pt>
                <c:pt idx="398">
                  <c:v>30.511278195488721</c:v>
                </c:pt>
                <c:pt idx="399">
                  <c:v>30.524999999999999</c:v>
                </c:pt>
                <c:pt idx="400">
                  <c:v>30.513715710723194</c:v>
                </c:pt>
                <c:pt idx="401">
                  <c:v>30.482587064676618</c:v>
                </c:pt>
                <c:pt idx="402">
                  <c:v>30.481389578163771</c:v>
                </c:pt>
                <c:pt idx="403">
                  <c:v>30.475247524752476</c:v>
                </c:pt>
                <c:pt idx="404">
                  <c:v>30.451851851851853</c:v>
                </c:pt>
                <c:pt idx="405">
                  <c:v>30.492610837438423</c:v>
                </c:pt>
                <c:pt idx="406">
                  <c:v>30.437346437346438</c:v>
                </c:pt>
                <c:pt idx="407">
                  <c:v>30.325980392156861</c:v>
                </c:pt>
                <c:pt idx="408">
                  <c:v>30.242053789731052</c:v>
                </c:pt>
                <c:pt idx="409">
                  <c:v>30.282926829268291</c:v>
                </c:pt>
                <c:pt idx="410">
                  <c:v>30.262773722627738</c:v>
                </c:pt>
                <c:pt idx="411">
                  <c:v>30.296116504854368</c:v>
                </c:pt>
                <c:pt idx="412">
                  <c:v>30.440677966101696</c:v>
                </c:pt>
                <c:pt idx="413">
                  <c:v>30.429951690821255</c:v>
                </c:pt>
                <c:pt idx="414">
                  <c:v>30.493975903614459</c:v>
                </c:pt>
                <c:pt idx="415">
                  <c:v>30.516826923076923</c:v>
                </c:pt>
                <c:pt idx="416">
                  <c:v>30.441247002398082</c:v>
                </c:pt>
                <c:pt idx="417">
                  <c:v>30.397129186602871</c:v>
                </c:pt>
                <c:pt idx="418">
                  <c:v>30.420047732696897</c:v>
                </c:pt>
                <c:pt idx="419">
                  <c:v>30.445238095238096</c:v>
                </c:pt>
                <c:pt idx="420">
                  <c:v>30.406175771971498</c:v>
                </c:pt>
                <c:pt idx="421">
                  <c:v>30.428909952606634</c:v>
                </c:pt>
                <c:pt idx="422">
                  <c:v>30.321513002364068</c:v>
                </c:pt>
                <c:pt idx="423">
                  <c:v>30.490566037735849</c:v>
                </c:pt>
                <c:pt idx="424">
                  <c:v>30.458823529411763</c:v>
                </c:pt>
                <c:pt idx="425">
                  <c:v>30.45774647887324</c:v>
                </c:pt>
                <c:pt idx="426">
                  <c:v>30.536299765807964</c:v>
                </c:pt>
                <c:pt idx="427">
                  <c:v>30.476635514018692</c:v>
                </c:pt>
                <c:pt idx="428">
                  <c:v>30.519813519813521</c:v>
                </c:pt>
                <c:pt idx="429">
                  <c:v>30.451162790697673</c:v>
                </c:pt>
                <c:pt idx="430">
                  <c:v>30.470997679814385</c:v>
                </c:pt>
                <c:pt idx="431">
                  <c:v>30.55324074074074</c:v>
                </c:pt>
                <c:pt idx="432">
                  <c:v>30.609699769053119</c:v>
                </c:pt>
                <c:pt idx="433">
                  <c:v>30.656682027649769</c:v>
                </c:pt>
                <c:pt idx="434">
                  <c:v>30.712643678160919</c:v>
                </c:pt>
                <c:pt idx="435">
                  <c:v>30.786697247706421</c:v>
                </c:pt>
                <c:pt idx="436">
                  <c:v>30.764302059496568</c:v>
                </c:pt>
                <c:pt idx="437">
                  <c:v>30.721461187214611</c:v>
                </c:pt>
                <c:pt idx="438">
                  <c:v>30.690205011389523</c:v>
                </c:pt>
                <c:pt idx="439">
                  <c:v>30.75</c:v>
                </c:pt>
                <c:pt idx="440">
                  <c:v>30.746031746031747</c:v>
                </c:pt>
                <c:pt idx="441">
                  <c:v>30.74660633484163</c:v>
                </c:pt>
                <c:pt idx="442">
                  <c:v>30.686230248306998</c:v>
                </c:pt>
                <c:pt idx="443">
                  <c:v>30.653153153153152</c:v>
                </c:pt>
                <c:pt idx="444">
                  <c:v>30.759550561797752</c:v>
                </c:pt>
                <c:pt idx="445">
                  <c:v>30.672645739910315</c:v>
                </c:pt>
                <c:pt idx="446">
                  <c:v>30.67337807606264</c:v>
                </c:pt>
                <c:pt idx="447">
                  <c:v>30.582589285714285</c:v>
                </c:pt>
                <c:pt idx="448">
                  <c:v>30.601336302895323</c:v>
                </c:pt>
                <c:pt idx="449">
                  <c:v>30.597777777777779</c:v>
                </c:pt>
                <c:pt idx="450">
                  <c:v>30.560975609756099</c:v>
                </c:pt>
                <c:pt idx="451">
                  <c:v>30.48008849557522</c:v>
                </c:pt>
                <c:pt idx="452">
                  <c:v>30.536423841059602</c:v>
                </c:pt>
                <c:pt idx="453">
                  <c:v>30.561674008810574</c:v>
                </c:pt>
                <c:pt idx="454">
                  <c:v>30.593406593406595</c:v>
                </c:pt>
                <c:pt idx="455">
                  <c:v>30.67543859649123</c:v>
                </c:pt>
                <c:pt idx="456">
                  <c:v>30.698030634573303</c:v>
                </c:pt>
                <c:pt idx="457">
                  <c:v>30.676855895196507</c:v>
                </c:pt>
                <c:pt idx="458">
                  <c:v>30.627450980392158</c:v>
                </c:pt>
                <c:pt idx="459">
                  <c:v>30.660869565217393</c:v>
                </c:pt>
                <c:pt idx="460">
                  <c:v>30.715835140997832</c:v>
                </c:pt>
                <c:pt idx="461">
                  <c:v>30.71861471861472</c:v>
                </c:pt>
                <c:pt idx="462">
                  <c:v>30.69330453563715</c:v>
                </c:pt>
                <c:pt idx="463">
                  <c:v>30.71551724137931</c:v>
                </c:pt>
                <c:pt idx="464">
                  <c:v>30.729032258064517</c:v>
                </c:pt>
                <c:pt idx="465">
                  <c:v>30.673819742489272</c:v>
                </c:pt>
                <c:pt idx="466">
                  <c:v>30.75374732334047</c:v>
                </c:pt>
                <c:pt idx="467">
                  <c:v>30.856837606837608</c:v>
                </c:pt>
                <c:pt idx="468">
                  <c:v>30.823027718550108</c:v>
                </c:pt>
                <c:pt idx="469">
                  <c:v>30.859574468085107</c:v>
                </c:pt>
                <c:pt idx="470">
                  <c:v>30.796178343949045</c:v>
                </c:pt>
                <c:pt idx="471">
                  <c:v>30.83050847457627</c:v>
                </c:pt>
                <c:pt idx="472">
                  <c:v>30.904862579281183</c:v>
                </c:pt>
                <c:pt idx="473">
                  <c:v>30.974683544303797</c:v>
                </c:pt>
                <c:pt idx="474">
                  <c:v>30.978947368421053</c:v>
                </c:pt>
                <c:pt idx="475">
                  <c:v>30.936974789915965</c:v>
                </c:pt>
                <c:pt idx="476">
                  <c:v>30.955974842767297</c:v>
                </c:pt>
                <c:pt idx="477">
                  <c:v>30.90794979079498</c:v>
                </c:pt>
                <c:pt idx="478">
                  <c:v>30.964509394572026</c:v>
                </c:pt>
                <c:pt idx="479">
                  <c:v>30.927083333333332</c:v>
                </c:pt>
                <c:pt idx="480">
                  <c:v>30.900207900207899</c:v>
                </c:pt>
                <c:pt idx="481">
                  <c:v>30.935684647302903</c:v>
                </c:pt>
                <c:pt idx="482">
                  <c:v>30.93374741200828</c:v>
                </c:pt>
                <c:pt idx="483">
                  <c:v>30.991735537190081</c:v>
                </c:pt>
                <c:pt idx="484">
                  <c:v>30.989690721649485</c:v>
                </c:pt>
                <c:pt idx="485">
                  <c:v>31.092592592592592</c:v>
                </c:pt>
                <c:pt idx="486">
                  <c:v>31.112936344969199</c:v>
                </c:pt>
                <c:pt idx="487">
                  <c:v>31.032786885245901</c:v>
                </c:pt>
                <c:pt idx="488">
                  <c:v>31.018404907975459</c:v>
                </c:pt>
                <c:pt idx="489">
                  <c:v>31.042857142857144</c:v>
                </c:pt>
                <c:pt idx="490">
                  <c:v>31.071283095723015</c:v>
                </c:pt>
                <c:pt idx="491">
                  <c:v>30.941056910569106</c:v>
                </c:pt>
                <c:pt idx="492">
                  <c:v>30.884381338742394</c:v>
                </c:pt>
                <c:pt idx="493">
                  <c:v>30.807692307692307</c:v>
                </c:pt>
                <c:pt idx="494">
                  <c:v>30.884848484848487</c:v>
                </c:pt>
                <c:pt idx="495">
                  <c:v>30.782258064516128</c:v>
                </c:pt>
                <c:pt idx="496">
                  <c:v>30.780684104627767</c:v>
                </c:pt>
                <c:pt idx="497">
                  <c:v>30.716867469879517</c:v>
                </c:pt>
                <c:pt idx="498">
                  <c:v>30.735470941883769</c:v>
                </c:pt>
                <c:pt idx="499">
                  <c:v>30.792000000000002</c:v>
                </c:pt>
                <c:pt idx="500">
                  <c:v>30.776447105788424</c:v>
                </c:pt>
                <c:pt idx="501">
                  <c:v>30.745019920318725</c:v>
                </c:pt>
                <c:pt idx="502">
                  <c:v>30.795228628230618</c:v>
                </c:pt>
                <c:pt idx="503">
                  <c:v>30.795634920634921</c:v>
                </c:pt>
                <c:pt idx="504">
                  <c:v>30.7980198019802</c:v>
                </c:pt>
                <c:pt idx="505">
                  <c:v>30.800395256916996</c:v>
                </c:pt>
                <c:pt idx="506">
                  <c:v>30.76923076923077</c:v>
                </c:pt>
                <c:pt idx="507">
                  <c:v>30.635826771653544</c:v>
                </c:pt>
                <c:pt idx="508">
                  <c:v>30.611001964636543</c:v>
                </c:pt>
                <c:pt idx="509">
                  <c:v>30.619607843137256</c:v>
                </c:pt>
                <c:pt idx="510">
                  <c:v>30.675146771037181</c:v>
                </c:pt>
                <c:pt idx="511">
                  <c:v>30.65625</c:v>
                </c:pt>
                <c:pt idx="512">
                  <c:v>30.719298245614034</c:v>
                </c:pt>
                <c:pt idx="513">
                  <c:v>30.706225680933851</c:v>
                </c:pt>
                <c:pt idx="514">
                  <c:v>30.70485436893204</c:v>
                </c:pt>
                <c:pt idx="515">
                  <c:v>30.720930232558139</c:v>
                </c:pt>
                <c:pt idx="516">
                  <c:v>30.738878143133462</c:v>
                </c:pt>
                <c:pt idx="517">
                  <c:v>30.749034749034749</c:v>
                </c:pt>
                <c:pt idx="518">
                  <c:v>30.739884393063583</c:v>
                </c:pt>
                <c:pt idx="519">
                  <c:v>30.753846153846155</c:v>
                </c:pt>
                <c:pt idx="520">
                  <c:v>30.740882917466411</c:v>
                </c:pt>
                <c:pt idx="521">
                  <c:v>30.701149425287355</c:v>
                </c:pt>
                <c:pt idx="522">
                  <c:v>30.648183556405353</c:v>
                </c:pt>
                <c:pt idx="523">
                  <c:v>30.59351145038168</c:v>
                </c:pt>
                <c:pt idx="524">
                  <c:v>30.662857142857142</c:v>
                </c:pt>
                <c:pt idx="525">
                  <c:v>30.695817490494296</c:v>
                </c:pt>
                <c:pt idx="526">
                  <c:v>30.563567362428842</c:v>
                </c:pt>
                <c:pt idx="527">
                  <c:v>30.643939393939394</c:v>
                </c:pt>
                <c:pt idx="528">
                  <c:v>30.67296786389414</c:v>
                </c:pt>
                <c:pt idx="529">
                  <c:v>30.716981132075471</c:v>
                </c:pt>
                <c:pt idx="530">
                  <c:v>30.764595103578156</c:v>
                </c:pt>
                <c:pt idx="531">
                  <c:v>30.774436090225564</c:v>
                </c:pt>
                <c:pt idx="532">
                  <c:v>30.823639774859288</c:v>
                </c:pt>
                <c:pt idx="533">
                  <c:v>30.827715355805243</c:v>
                </c:pt>
                <c:pt idx="534">
                  <c:v>30.831775700934578</c:v>
                </c:pt>
                <c:pt idx="535">
                  <c:v>30.826492537313431</c:v>
                </c:pt>
                <c:pt idx="536">
                  <c:v>30.810055865921786</c:v>
                </c:pt>
                <c:pt idx="537">
                  <c:v>30.866171003717472</c:v>
                </c:pt>
                <c:pt idx="538">
                  <c:v>30.931354359925788</c:v>
                </c:pt>
                <c:pt idx="539">
                  <c:v>30.927777777777777</c:v>
                </c:pt>
                <c:pt idx="540">
                  <c:v>30.939001848428834</c:v>
                </c:pt>
                <c:pt idx="541">
                  <c:v>30.94280442804428</c:v>
                </c:pt>
                <c:pt idx="542">
                  <c:v>30.976058931860038</c:v>
                </c:pt>
                <c:pt idx="543">
                  <c:v>30.966911764705884</c:v>
                </c:pt>
                <c:pt idx="544">
                  <c:v>30.957798165137614</c:v>
                </c:pt>
                <c:pt idx="545">
                  <c:v>30.946886446886445</c:v>
                </c:pt>
                <c:pt idx="546">
                  <c:v>30.948811700182816</c:v>
                </c:pt>
                <c:pt idx="547">
                  <c:v>30.990875912408757</c:v>
                </c:pt>
                <c:pt idx="548">
                  <c:v>30.983606557377048</c:v>
                </c:pt>
                <c:pt idx="549">
                  <c:v>31.007272727272728</c:v>
                </c:pt>
                <c:pt idx="550">
                  <c:v>30.905626134301272</c:v>
                </c:pt>
                <c:pt idx="551">
                  <c:v>30.913043478260871</c:v>
                </c:pt>
                <c:pt idx="552">
                  <c:v>30.981916817359856</c:v>
                </c:pt>
                <c:pt idx="553">
                  <c:v>30.989169675090253</c:v>
                </c:pt>
                <c:pt idx="554">
                  <c:v>30.978378378378377</c:v>
                </c:pt>
                <c:pt idx="555">
                  <c:v>31.102517985611509</c:v>
                </c:pt>
                <c:pt idx="556">
                  <c:v>31.11669658886894</c:v>
                </c:pt>
                <c:pt idx="557">
                  <c:v>31.164874551971327</c:v>
                </c:pt>
                <c:pt idx="558">
                  <c:v>31.173524150268335</c:v>
                </c:pt>
                <c:pt idx="559">
                  <c:v>31.078571428571429</c:v>
                </c:pt>
                <c:pt idx="560">
                  <c:v>31.09625668449198</c:v>
                </c:pt>
                <c:pt idx="561">
                  <c:v>31.008896797153024</c:v>
                </c:pt>
                <c:pt idx="562">
                  <c:v>31.019538188277085</c:v>
                </c:pt>
                <c:pt idx="563">
                  <c:v>31.053191489361701</c:v>
                </c:pt>
                <c:pt idx="564">
                  <c:v>31.038938053097347</c:v>
                </c:pt>
                <c:pt idx="565">
                  <c:v>31.028268551236749</c:v>
                </c:pt>
                <c:pt idx="566">
                  <c:v>30.992945326278658</c:v>
                </c:pt>
                <c:pt idx="567">
                  <c:v>31.045774647887324</c:v>
                </c:pt>
                <c:pt idx="568">
                  <c:v>30.977152899824254</c:v>
                </c:pt>
                <c:pt idx="569">
                  <c:v>30.933333333333334</c:v>
                </c:pt>
                <c:pt idx="570">
                  <c:v>31.015761821366024</c:v>
                </c:pt>
                <c:pt idx="571">
                  <c:v>31</c:v>
                </c:pt>
                <c:pt idx="572">
                  <c:v>30.970331588132634</c:v>
                </c:pt>
                <c:pt idx="573">
                  <c:v>30.923344947735192</c:v>
                </c:pt>
                <c:pt idx="574">
                  <c:v>30.923478260869565</c:v>
                </c:pt>
                <c:pt idx="575">
                  <c:v>30.954861111111111</c:v>
                </c:pt>
                <c:pt idx="576">
                  <c:v>30.972270363951473</c:v>
                </c:pt>
                <c:pt idx="577">
                  <c:v>30.984429065743946</c:v>
                </c:pt>
                <c:pt idx="578">
                  <c:v>30.944732297063904</c:v>
                </c:pt>
                <c:pt idx="579">
                  <c:v>30.956896551724139</c:v>
                </c:pt>
                <c:pt idx="580">
                  <c:v>30.965576592082616</c:v>
                </c:pt>
                <c:pt idx="581">
                  <c:v>31.005154639175259</c:v>
                </c:pt>
                <c:pt idx="582">
                  <c:v>30.969125214408233</c:v>
                </c:pt>
                <c:pt idx="583">
                  <c:v>30.940068493150687</c:v>
                </c:pt>
                <c:pt idx="584">
                  <c:v>30.917948717948718</c:v>
                </c:pt>
                <c:pt idx="585">
                  <c:v>31.023890784982935</c:v>
                </c:pt>
                <c:pt idx="586">
                  <c:v>31.015332197614992</c:v>
                </c:pt>
                <c:pt idx="587">
                  <c:v>31.003401360544217</c:v>
                </c:pt>
                <c:pt idx="588">
                  <c:v>30.989813242784379</c:v>
                </c:pt>
                <c:pt idx="589">
                  <c:v>31.028813559322035</c:v>
                </c:pt>
                <c:pt idx="590">
                  <c:v>30.947546531302876</c:v>
                </c:pt>
                <c:pt idx="591">
                  <c:v>30.880067567567568</c:v>
                </c:pt>
                <c:pt idx="592">
                  <c:v>30.860033726812816</c:v>
                </c:pt>
                <c:pt idx="593">
                  <c:v>30.95117845117845</c:v>
                </c:pt>
                <c:pt idx="594">
                  <c:v>30.939495798319328</c:v>
                </c:pt>
                <c:pt idx="595">
                  <c:v>30.916107382550337</c:v>
                </c:pt>
                <c:pt idx="596">
                  <c:v>30.958123953098827</c:v>
                </c:pt>
                <c:pt idx="597">
                  <c:v>30.971571906354516</c:v>
                </c:pt>
                <c:pt idx="598">
                  <c:v>31.025041736227045</c:v>
                </c:pt>
                <c:pt idx="599">
                  <c:v>30.911666666666665</c:v>
                </c:pt>
                <c:pt idx="600">
                  <c:v>30.940099833610649</c:v>
                </c:pt>
                <c:pt idx="601">
                  <c:v>30.956810631229235</c:v>
                </c:pt>
                <c:pt idx="602">
                  <c:v>30.903814262023218</c:v>
                </c:pt>
                <c:pt idx="603">
                  <c:v>30.880794701986755</c:v>
                </c:pt>
                <c:pt idx="604">
                  <c:v>30.895867768595043</c:v>
                </c:pt>
                <c:pt idx="605">
                  <c:v>30.85973597359736</c:v>
                </c:pt>
                <c:pt idx="606">
                  <c:v>30.833607907742998</c:v>
                </c:pt>
                <c:pt idx="607">
                  <c:v>30.809210526315791</c:v>
                </c:pt>
                <c:pt idx="608">
                  <c:v>30.763546798029555</c:v>
                </c:pt>
                <c:pt idx="609">
                  <c:v>30.777049180327868</c:v>
                </c:pt>
                <c:pt idx="610">
                  <c:v>30.749590834697219</c:v>
                </c:pt>
                <c:pt idx="611">
                  <c:v>30.738562091503269</c:v>
                </c:pt>
                <c:pt idx="612">
                  <c:v>30.721044045676997</c:v>
                </c:pt>
                <c:pt idx="613">
                  <c:v>30.724755700325733</c:v>
                </c:pt>
                <c:pt idx="614">
                  <c:v>30.708943089430893</c:v>
                </c:pt>
                <c:pt idx="615">
                  <c:v>30.775974025974026</c:v>
                </c:pt>
                <c:pt idx="616">
                  <c:v>30.717990275526741</c:v>
                </c:pt>
                <c:pt idx="617">
                  <c:v>30.645631067961165</c:v>
                </c:pt>
                <c:pt idx="618">
                  <c:v>30.605815831987076</c:v>
                </c:pt>
                <c:pt idx="619">
                  <c:v>30.625806451612902</c:v>
                </c:pt>
                <c:pt idx="620">
                  <c:v>30.626409017713364</c:v>
                </c:pt>
                <c:pt idx="621">
                  <c:v>30.578778135048232</c:v>
                </c:pt>
                <c:pt idx="622">
                  <c:v>30.60513643659711</c:v>
                </c:pt>
                <c:pt idx="623">
                  <c:v>30.626602564102566</c:v>
                </c:pt>
                <c:pt idx="624">
                  <c:v>30.564800000000002</c:v>
                </c:pt>
                <c:pt idx="625">
                  <c:v>30.547923322683705</c:v>
                </c:pt>
                <c:pt idx="626">
                  <c:v>30.614035087719298</c:v>
                </c:pt>
                <c:pt idx="627">
                  <c:v>30.568471337579616</c:v>
                </c:pt>
                <c:pt idx="628">
                  <c:v>30.573926868044516</c:v>
                </c:pt>
                <c:pt idx="629">
                  <c:v>30.565079365079367</c:v>
                </c:pt>
                <c:pt idx="630">
                  <c:v>30.59270998415214</c:v>
                </c:pt>
                <c:pt idx="631">
                  <c:v>30.534810126582279</c:v>
                </c:pt>
                <c:pt idx="632">
                  <c:v>30.57345971563981</c:v>
                </c:pt>
                <c:pt idx="633">
                  <c:v>30.544164037854891</c:v>
                </c:pt>
                <c:pt idx="634">
                  <c:v>30.505511811023624</c:v>
                </c:pt>
                <c:pt idx="635">
                  <c:v>30.537735849056602</c:v>
                </c:pt>
                <c:pt idx="636">
                  <c:v>30.546310832025117</c:v>
                </c:pt>
                <c:pt idx="637">
                  <c:v>30.562695924764892</c:v>
                </c:pt>
                <c:pt idx="638">
                  <c:v>30.550860719874805</c:v>
                </c:pt>
                <c:pt idx="639">
                  <c:v>30.5625</c:v>
                </c:pt>
                <c:pt idx="640">
                  <c:v>30.586583463338535</c:v>
                </c:pt>
                <c:pt idx="641">
                  <c:v>30.61214953271028</c:v>
                </c:pt>
                <c:pt idx="642">
                  <c:v>30.589424572317263</c:v>
                </c:pt>
                <c:pt idx="643">
                  <c:v>30.482919254658384</c:v>
                </c:pt>
                <c:pt idx="644">
                  <c:v>30.491472868217055</c:v>
                </c:pt>
                <c:pt idx="645">
                  <c:v>30.549535603715171</c:v>
                </c:pt>
                <c:pt idx="646">
                  <c:v>30.494590417310665</c:v>
                </c:pt>
                <c:pt idx="647">
                  <c:v>30.447530864197532</c:v>
                </c:pt>
                <c:pt idx="648">
                  <c:v>30.44684129429892</c:v>
                </c:pt>
                <c:pt idx="649">
                  <c:v>30.330769230769231</c:v>
                </c:pt>
                <c:pt idx="650">
                  <c:v>30.362519201228878</c:v>
                </c:pt>
                <c:pt idx="651">
                  <c:v>30.438650306748468</c:v>
                </c:pt>
                <c:pt idx="652">
                  <c:v>30.399693721286372</c:v>
                </c:pt>
                <c:pt idx="653">
                  <c:v>30.316513761467888</c:v>
                </c:pt>
                <c:pt idx="654">
                  <c:v>30.251908396946565</c:v>
                </c:pt>
                <c:pt idx="655">
                  <c:v>30.222560975609756</c:v>
                </c:pt>
                <c:pt idx="656">
                  <c:v>30.249619482496193</c:v>
                </c:pt>
                <c:pt idx="657">
                  <c:v>30.270516717325229</c:v>
                </c:pt>
                <c:pt idx="658">
                  <c:v>30.256449165402124</c:v>
                </c:pt>
                <c:pt idx="659">
                  <c:v>30.274242424242424</c:v>
                </c:pt>
                <c:pt idx="660">
                  <c:v>30.240544629349472</c:v>
                </c:pt>
                <c:pt idx="661">
                  <c:v>30.293051359516618</c:v>
                </c:pt>
                <c:pt idx="662">
                  <c:v>30.333333333333332</c:v>
                </c:pt>
                <c:pt idx="663">
                  <c:v>30.406626506024097</c:v>
                </c:pt>
                <c:pt idx="664">
                  <c:v>30.457142857142856</c:v>
                </c:pt>
                <c:pt idx="665">
                  <c:v>30.43993993993994</c:v>
                </c:pt>
                <c:pt idx="666">
                  <c:v>30.523238380809595</c:v>
                </c:pt>
                <c:pt idx="667">
                  <c:v>30.526946107784433</c:v>
                </c:pt>
                <c:pt idx="668">
                  <c:v>30.559043348281016</c:v>
                </c:pt>
                <c:pt idx="669">
                  <c:v>30.523880597014927</c:v>
                </c:pt>
                <c:pt idx="670">
                  <c:v>30.444113263785393</c:v>
                </c:pt>
                <c:pt idx="671">
                  <c:v>30.492559523809526</c:v>
                </c:pt>
                <c:pt idx="672">
                  <c:v>30.433878157503713</c:v>
                </c:pt>
                <c:pt idx="673">
                  <c:v>30.443620178041542</c:v>
                </c:pt>
                <c:pt idx="674">
                  <c:v>30.451851851851853</c:v>
                </c:pt>
                <c:pt idx="675">
                  <c:v>30.421597633136095</c:v>
                </c:pt>
                <c:pt idx="676">
                  <c:v>30.459379615952734</c:v>
                </c:pt>
                <c:pt idx="677">
                  <c:v>30.449852507374633</c:v>
                </c:pt>
                <c:pt idx="678">
                  <c:v>30.413843888070691</c:v>
                </c:pt>
                <c:pt idx="679">
                  <c:v>30.452941176470588</c:v>
                </c:pt>
                <c:pt idx="680">
                  <c:v>30.493392070484582</c:v>
                </c:pt>
                <c:pt idx="681">
                  <c:v>30.470674486803517</c:v>
                </c:pt>
                <c:pt idx="682">
                  <c:v>30.483162518301611</c:v>
                </c:pt>
                <c:pt idx="683">
                  <c:v>30.495614035087719</c:v>
                </c:pt>
                <c:pt idx="684">
                  <c:v>30.51094890510949</c:v>
                </c:pt>
                <c:pt idx="685">
                  <c:v>30.556851311953352</c:v>
                </c:pt>
                <c:pt idx="686">
                  <c:v>30.496360989810771</c:v>
                </c:pt>
                <c:pt idx="687">
                  <c:v>30.533430232558139</c:v>
                </c:pt>
                <c:pt idx="688">
                  <c:v>30.531204644412192</c:v>
                </c:pt>
                <c:pt idx="689">
                  <c:v>30.501449275362319</c:v>
                </c:pt>
                <c:pt idx="690">
                  <c:v>30.549927641099856</c:v>
                </c:pt>
                <c:pt idx="691">
                  <c:v>30.556358381502889</c:v>
                </c:pt>
                <c:pt idx="692">
                  <c:v>30.556998556998558</c:v>
                </c:pt>
                <c:pt idx="693">
                  <c:v>30.537463976945244</c:v>
                </c:pt>
                <c:pt idx="694">
                  <c:v>30.571223021582735</c:v>
                </c:pt>
                <c:pt idx="695">
                  <c:v>30.556034482758619</c:v>
                </c:pt>
                <c:pt idx="696">
                  <c:v>30.559540889526541</c:v>
                </c:pt>
                <c:pt idx="697">
                  <c:v>30.527220630372494</c:v>
                </c:pt>
                <c:pt idx="698">
                  <c:v>30.532188841201716</c:v>
                </c:pt>
                <c:pt idx="699">
                  <c:v>30.534285714285716</c:v>
                </c:pt>
                <c:pt idx="700">
                  <c:v>30.584878744650499</c:v>
                </c:pt>
                <c:pt idx="701">
                  <c:v>30.571225071225072</c:v>
                </c:pt>
                <c:pt idx="702">
                  <c:v>30.571834992887624</c:v>
                </c:pt>
                <c:pt idx="703">
                  <c:v>30.585227272727273</c:v>
                </c:pt>
                <c:pt idx="704">
                  <c:v>30.643971631205673</c:v>
                </c:pt>
                <c:pt idx="705">
                  <c:v>30.660056657223794</c:v>
                </c:pt>
                <c:pt idx="706">
                  <c:v>30.603960396039604</c:v>
                </c:pt>
                <c:pt idx="707">
                  <c:v>30.63276836158192</c:v>
                </c:pt>
                <c:pt idx="708">
                  <c:v>30.637517630465446</c:v>
                </c:pt>
                <c:pt idx="709">
                  <c:v>30.687323943661973</c:v>
                </c:pt>
                <c:pt idx="710">
                  <c:v>30.627285513361464</c:v>
                </c:pt>
                <c:pt idx="711">
                  <c:v>30.665730337078653</c:v>
                </c:pt>
                <c:pt idx="712">
                  <c:v>30.660589060308556</c:v>
                </c:pt>
                <c:pt idx="713">
                  <c:v>30.682072829131652</c:v>
                </c:pt>
                <c:pt idx="714">
                  <c:v>30.693706293706295</c:v>
                </c:pt>
                <c:pt idx="715">
                  <c:v>30.655027932960895</c:v>
                </c:pt>
                <c:pt idx="716">
                  <c:v>30.613668061366806</c:v>
                </c:pt>
                <c:pt idx="717">
                  <c:v>30.575208913649025</c:v>
                </c:pt>
                <c:pt idx="718">
                  <c:v>30.545201668984699</c:v>
                </c:pt>
                <c:pt idx="719">
                  <c:v>30.527777777777779</c:v>
                </c:pt>
                <c:pt idx="720">
                  <c:v>30.518723994452149</c:v>
                </c:pt>
                <c:pt idx="721">
                  <c:v>30.5</c:v>
                </c:pt>
                <c:pt idx="722">
                  <c:v>30.441217150760718</c:v>
                </c:pt>
                <c:pt idx="723">
                  <c:v>30.414364640883978</c:v>
                </c:pt>
                <c:pt idx="724">
                  <c:v>30.422068965517241</c:v>
                </c:pt>
                <c:pt idx="725">
                  <c:v>30.444903581267219</c:v>
                </c:pt>
                <c:pt idx="726">
                  <c:v>30.419532324621734</c:v>
                </c:pt>
                <c:pt idx="727">
                  <c:v>30.431318681318682</c:v>
                </c:pt>
                <c:pt idx="728">
                  <c:v>30.469135802469136</c:v>
                </c:pt>
                <c:pt idx="729">
                  <c:v>30.490410958904111</c:v>
                </c:pt>
                <c:pt idx="730">
                  <c:v>30.484268125854992</c:v>
                </c:pt>
                <c:pt idx="731">
                  <c:v>30.502732240437158</c:v>
                </c:pt>
                <c:pt idx="732">
                  <c:v>30.504774897680765</c:v>
                </c:pt>
                <c:pt idx="733">
                  <c:v>30.438692098092645</c:v>
                </c:pt>
                <c:pt idx="734">
                  <c:v>30.461224489795917</c:v>
                </c:pt>
                <c:pt idx="735">
                  <c:v>30.449728260869566</c:v>
                </c:pt>
                <c:pt idx="736">
                  <c:v>30.477611940298509</c:v>
                </c:pt>
                <c:pt idx="737">
                  <c:v>30.501355013550135</c:v>
                </c:pt>
                <c:pt idx="738">
                  <c:v>30.451962110960757</c:v>
                </c:pt>
                <c:pt idx="739">
                  <c:v>30.414864864864864</c:v>
                </c:pt>
                <c:pt idx="740">
                  <c:v>30.34952766531714</c:v>
                </c:pt>
                <c:pt idx="741">
                  <c:v>30.389487870619945</c:v>
                </c:pt>
                <c:pt idx="742">
                  <c:v>30.332436069986542</c:v>
                </c:pt>
                <c:pt idx="743">
                  <c:v>30.362903225806452</c:v>
                </c:pt>
                <c:pt idx="744">
                  <c:v>30.369127516778523</c:v>
                </c:pt>
                <c:pt idx="745">
                  <c:v>30.348525469168901</c:v>
                </c:pt>
                <c:pt idx="746">
                  <c:v>30.322623828647924</c:v>
                </c:pt>
                <c:pt idx="747">
                  <c:v>30.338235294117649</c:v>
                </c:pt>
                <c:pt idx="748">
                  <c:v>30.331108144192257</c:v>
                </c:pt>
                <c:pt idx="749">
                  <c:v>30.249333333333333</c:v>
                </c:pt>
                <c:pt idx="750">
                  <c:v>30.272969374167776</c:v>
                </c:pt>
                <c:pt idx="751">
                  <c:v>30.224734042553191</c:v>
                </c:pt>
                <c:pt idx="752">
                  <c:v>30.249667994687915</c:v>
                </c:pt>
                <c:pt idx="753">
                  <c:v>30.249336870026525</c:v>
                </c:pt>
                <c:pt idx="754">
                  <c:v>30.20794701986755</c:v>
                </c:pt>
                <c:pt idx="755">
                  <c:v>30.198412698412699</c:v>
                </c:pt>
                <c:pt idx="756">
                  <c:v>30.280052840158522</c:v>
                </c:pt>
                <c:pt idx="757">
                  <c:v>30.313984168865435</c:v>
                </c:pt>
                <c:pt idx="758">
                  <c:v>30.349143610013176</c:v>
                </c:pt>
                <c:pt idx="759">
                  <c:v>30.344736842105263</c:v>
                </c:pt>
                <c:pt idx="760">
                  <c:v>30.346911957950066</c:v>
                </c:pt>
                <c:pt idx="761">
                  <c:v>30.355643044619423</c:v>
                </c:pt>
                <c:pt idx="762">
                  <c:v>30.290956749672347</c:v>
                </c:pt>
                <c:pt idx="763">
                  <c:v>30.297120418848166</c:v>
                </c:pt>
                <c:pt idx="764">
                  <c:v>30.275816993464051</c:v>
                </c:pt>
                <c:pt idx="765">
                  <c:v>30.266318537859007</c:v>
                </c:pt>
                <c:pt idx="766">
                  <c:v>30.258148631029986</c:v>
                </c:pt>
                <c:pt idx="767">
                  <c:v>30.295572916666668</c:v>
                </c:pt>
                <c:pt idx="768">
                  <c:v>30.274382314694407</c:v>
                </c:pt>
                <c:pt idx="769">
                  <c:v>30.2987012987013</c:v>
                </c:pt>
                <c:pt idx="770">
                  <c:v>30.281452658884564</c:v>
                </c:pt>
                <c:pt idx="771">
                  <c:v>30.343264248704664</c:v>
                </c:pt>
                <c:pt idx="772">
                  <c:v>30.362225097024581</c:v>
                </c:pt>
                <c:pt idx="773">
                  <c:v>30.390180878552972</c:v>
                </c:pt>
                <c:pt idx="774">
                  <c:v>30.384516129032257</c:v>
                </c:pt>
                <c:pt idx="775">
                  <c:v>30.376288659793815</c:v>
                </c:pt>
                <c:pt idx="776">
                  <c:v>30.361647361647361</c:v>
                </c:pt>
                <c:pt idx="777">
                  <c:v>30.268637532133678</c:v>
                </c:pt>
                <c:pt idx="778">
                  <c:v>30.288831835686779</c:v>
                </c:pt>
                <c:pt idx="779">
                  <c:v>30.325641025641026</c:v>
                </c:pt>
                <c:pt idx="780">
                  <c:v>30.323943661971832</c:v>
                </c:pt>
                <c:pt idx="781">
                  <c:v>30.26854219948849</c:v>
                </c:pt>
                <c:pt idx="782">
                  <c:v>30.266922094508303</c:v>
                </c:pt>
                <c:pt idx="783">
                  <c:v>30.257653061224488</c:v>
                </c:pt>
                <c:pt idx="784">
                  <c:v>30.247133757961784</c:v>
                </c:pt>
                <c:pt idx="785">
                  <c:v>30.28117048346056</c:v>
                </c:pt>
                <c:pt idx="786">
                  <c:v>30.283354510800507</c:v>
                </c:pt>
                <c:pt idx="787">
                  <c:v>30.279187817258883</c:v>
                </c:pt>
                <c:pt idx="788">
                  <c:v>30.29024081115336</c:v>
                </c:pt>
                <c:pt idx="789">
                  <c:v>30.231645569620252</c:v>
                </c:pt>
                <c:pt idx="790">
                  <c:v>30.176991150442479</c:v>
                </c:pt>
                <c:pt idx="791">
                  <c:v>30.164141414141415</c:v>
                </c:pt>
                <c:pt idx="792">
                  <c:v>30.214375788146281</c:v>
                </c:pt>
                <c:pt idx="793">
                  <c:v>30.251889168765743</c:v>
                </c:pt>
                <c:pt idx="794">
                  <c:v>30.235220125786164</c:v>
                </c:pt>
                <c:pt idx="795">
                  <c:v>30.189698492462313</c:v>
                </c:pt>
                <c:pt idx="796">
                  <c:v>30.191969887076539</c:v>
                </c:pt>
                <c:pt idx="797">
                  <c:v>30.220551378446114</c:v>
                </c:pt>
                <c:pt idx="798">
                  <c:v>30.22778473091364</c:v>
                </c:pt>
                <c:pt idx="799">
                  <c:v>30.256250000000001</c:v>
                </c:pt>
                <c:pt idx="800">
                  <c:v>30.284644194756556</c:v>
                </c:pt>
                <c:pt idx="801">
                  <c:v>30.228179551122196</c:v>
                </c:pt>
                <c:pt idx="802">
                  <c:v>30.19178082191781</c:v>
                </c:pt>
                <c:pt idx="803">
                  <c:v>30.205223880597014</c:v>
                </c:pt>
                <c:pt idx="804">
                  <c:v>30.238509316770187</c:v>
                </c:pt>
                <c:pt idx="805">
                  <c:v>30.282878411910669</c:v>
                </c:pt>
                <c:pt idx="806">
                  <c:v>30.272614622057002</c:v>
                </c:pt>
                <c:pt idx="807">
                  <c:v>30.246287128712872</c:v>
                </c:pt>
                <c:pt idx="808">
                  <c:v>30.305315203955502</c:v>
                </c:pt>
                <c:pt idx="809">
                  <c:v>30.307407407407407</c:v>
                </c:pt>
                <c:pt idx="810">
                  <c:v>30.313193588162761</c:v>
                </c:pt>
                <c:pt idx="811">
                  <c:v>30.248768472906406</c:v>
                </c:pt>
                <c:pt idx="812">
                  <c:v>30.281672816728168</c:v>
                </c:pt>
                <c:pt idx="813">
                  <c:v>30.266584766584767</c:v>
                </c:pt>
                <c:pt idx="814">
                  <c:v>30.283435582822086</c:v>
                </c:pt>
                <c:pt idx="815">
                  <c:v>30.264705882352942</c:v>
                </c:pt>
                <c:pt idx="816">
                  <c:v>30.318237454100366</c:v>
                </c:pt>
                <c:pt idx="817">
                  <c:v>30.338630806845966</c:v>
                </c:pt>
                <c:pt idx="818">
                  <c:v>30.339438339438338</c:v>
                </c:pt>
                <c:pt idx="819">
                  <c:v>30.292682926829269</c:v>
                </c:pt>
                <c:pt idx="820">
                  <c:v>30.298416565164434</c:v>
                </c:pt>
                <c:pt idx="821">
                  <c:v>30.251824817518248</c:v>
                </c:pt>
                <c:pt idx="822">
                  <c:v>30.264884568651276</c:v>
                </c:pt>
                <c:pt idx="823">
                  <c:v>30.242718446601941</c:v>
                </c:pt>
                <c:pt idx="824">
                  <c:v>30.271515151515153</c:v>
                </c:pt>
                <c:pt idx="825">
                  <c:v>30.292978208232444</c:v>
                </c:pt>
                <c:pt idx="826">
                  <c:v>30.31559854897219</c:v>
                </c:pt>
                <c:pt idx="827">
                  <c:v>30.293478260869566</c:v>
                </c:pt>
                <c:pt idx="828">
                  <c:v>30.283474065138723</c:v>
                </c:pt>
                <c:pt idx="829">
                  <c:v>30.268674698795181</c:v>
                </c:pt>
                <c:pt idx="830">
                  <c:v>30.261131167268353</c:v>
                </c:pt>
                <c:pt idx="831">
                  <c:v>30.207932692307693</c:v>
                </c:pt>
                <c:pt idx="832">
                  <c:v>30.211284513805523</c:v>
                </c:pt>
                <c:pt idx="833">
                  <c:v>30.181055155875299</c:v>
                </c:pt>
                <c:pt idx="834">
                  <c:v>30.208383233532935</c:v>
                </c:pt>
                <c:pt idx="835">
                  <c:v>30.22846889952153</c:v>
                </c:pt>
                <c:pt idx="836">
                  <c:v>30.173237753882916</c:v>
                </c:pt>
                <c:pt idx="837">
                  <c:v>30.19689737470167</c:v>
                </c:pt>
                <c:pt idx="838">
                  <c:v>30.199046483909417</c:v>
                </c:pt>
                <c:pt idx="839">
                  <c:v>30.228571428571428</c:v>
                </c:pt>
                <c:pt idx="840">
                  <c:v>30.23781212841855</c:v>
                </c:pt>
                <c:pt idx="841">
                  <c:v>30.26128266033254</c:v>
                </c:pt>
                <c:pt idx="842">
                  <c:v>30.221826809015422</c:v>
                </c:pt>
                <c:pt idx="843">
                  <c:v>30.219194312796208</c:v>
                </c:pt>
                <c:pt idx="844">
                  <c:v>30.227218934911242</c:v>
                </c:pt>
                <c:pt idx="845">
                  <c:v>30.231678486997637</c:v>
                </c:pt>
                <c:pt idx="846">
                  <c:v>30.262101534828808</c:v>
                </c:pt>
                <c:pt idx="847">
                  <c:v>30.27004716981132</c:v>
                </c:pt>
                <c:pt idx="848">
                  <c:v>30.292108362779739</c:v>
                </c:pt>
                <c:pt idx="849">
                  <c:v>30.216470588235293</c:v>
                </c:pt>
                <c:pt idx="850">
                  <c:v>30.212690951821386</c:v>
                </c:pt>
                <c:pt idx="851">
                  <c:v>30.231220657276996</c:v>
                </c:pt>
                <c:pt idx="852">
                  <c:v>30.246189917936693</c:v>
                </c:pt>
                <c:pt idx="853">
                  <c:v>30.269320843091336</c:v>
                </c:pt>
                <c:pt idx="854">
                  <c:v>30.306432748538011</c:v>
                </c:pt>
                <c:pt idx="855">
                  <c:v>30.279205607476637</c:v>
                </c:pt>
                <c:pt idx="856">
                  <c:v>30.301050175029172</c:v>
                </c:pt>
                <c:pt idx="857">
                  <c:v>30.34965034965035</c:v>
                </c:pt>
                <c:pt idx="858">
                  <c:v>30.369033760186262</c:v>
                </c:pt>
                <c:pt idx="859">
                  <c:v>30.331395348837209</c:v>
                </c:pt>
                <c:pt idx="860">
                  <c:v>30.349593495934958</c:v>
                </c:pt>
                <c:pt idx="861">
                  <c:v>30.408352668213457</c:v>
                </c:pt>
                <c:pt idx="862">
                  <c:v>30.458864426419467</c:v>
                </c:pt>
                <c:pt idx="863">
                  <c:v>30.471064814814813</c:v>
                </c:pt>
                <c:pt idx="864">
                  <c:v>30.458959537572255</c:v>
                </c:pt>
                <c:pt idx="865">
                  <c:v>30.483833718244803</c:v>
                </c:pt>
                <c:pt idx="866">
                  <c:v>30.41753171856978</c:v>
                </c:pt>
                <c:pt idx="867">
                  <c:v>30.436635944700459</c:v>
                </c:pt>
                <c:pt idx="868">
                  <c:v>30.410817031070195</c:v>
                </c:pt>
                <c:pt idx="869">
                  <c:v>30.419540229885058</c:v>
                </c:pt>
                <c:pt idx="870">
                  <c:v>30.446613088404135</c:v>
                </c:pt>
                <c:pt idx="871">
                  <c:v>30.469036697247706</c:v>
                </c:pt>
                <c:pt idx="872">
                  <c:v>30.499427262313858</c:v>
                </c:pt>
                <c:pt idx="873">
                  <c:v>30.491990846681922</c:v>
                </c:pt>
                <c:pt idx="874">
                  <c:v>30.523428571428571</c:v>
                </c:pt>
                <c:pt idx="875">
                  <c:v>30.585616438356166</c:v>
                </c:pt>
                <c:pt idx="876">
                  <c:v>30.590649942987458</c:v>
                </c:pt>
                <c:pt idx="877">
                  <c:v>30.563781321184511</c:v>
                </c:pt>
                <c:pt idx="878">
                  <c:v>30.597269624573379</c:v>
                </c:pt>
                <c:pt idx="879">
                  <c:v>30.640909090909091</c:v>
                </c:pt>
                <c:pt idx="880">
                  <c:v>30.598183881952327</c:v>
                </c:pt>
                <c:pt idx="881">
                  <c:v>30.645124716553287</c:v>
                </c:pt>
                <c:pt idx="882">
                  <c:v>30.672706681766705</c:v>
                </c:pt>
                <c:pt idx="883">
                  <c:v>30.658371040723981</c:v>
                </c:pt>
                <c:pt idx="884">
                  <c:v>30.622598870056496</c:v>
                </c:pt>
                <c:pt idx="885">
                  <c:v>30.57787810383747</c:v>
                </c:pt>
                <c:pt idx="886">
                  <c:v>30.596392333709133</c:v>
                </c:pt>
                <c:pt idx="887">
                  <c:v>30.652027027027028</c:v>
                </c:pt>
                <c:pt idx="888">
                  <c:v>30.686164229471316</c:v>
                </c:pt>
                <c:pt idx="889">
                  <c:v>30.725842696629215</c:v>
                </c:pt>
                <c:pt idx="890">
                  <c:v>30.711560044893378</c:v>
                </c:pt>
                <c:pt idx="891">
                  <c:v>30.719730941704036</c:v>
                </c:pt>
                <c:pt idx="892">
                  <c:v>30.71332586786114</c:v>
                </c:pt>
                <c:pt idx="893">
                  <c:v>30.724832214765101</c:v>
                </c:pt>
                <c:pt idx="894">
                  <c:v>30.711731843575418</c:v>
                </c:pt>
                <c:pt idx="895">
                  <c:v>30.747767857142858</c:v>
                </c:pt>
                <c:pt idx="896">
                  <c:v>30.746934225195094</c:v>
                </c:pt>
                <c:pt idx="897">
                  <c:v>30.736080178173719</c:v>
                </c:pt>
                <c:pt idx="898">
                  <c:v>30.813125695216907</c:v>
                </c:pt>
                <c:pt idx="899">
                  <c:v>30.803333333333335</c:v>
                </c:pt>
                <c:pt idx="900">
                  <c:v>30.776914539400664</c:v>
                </c:pt>
                <c:pt idx="901">
                  <c:v>30.782705099778269</c:v>
                </c:pt>
                <c:pt idx="902">
                  <c:v>30.748615725359912</c:v>
                </c:pt>
                <c:pt idx="903">
                  <c:v>30.779867256637168</c:v>
                </c:pt>
                <c:pt idx="904">
                  <c:v>30.721546961325966</c:v>
                </c:pt>
                <c:pt idx="905">
                  <c:v>30.749448123620308</c:v>
                </c:pt>
                <c:pt idx="906">
                  <c:v>30.805953693495038</c:v>
                </c:pt>
                <c:pt idx="907">
                  <c:v>30.766519823788546</c:v>
                </c:pt>
                <c:pt idx="908">
                  <c:v>30.793179317931791</c:v>
                </c:pt>
                <c:pt idx="909">
                  <c:v>30.803296703296702</c:v>
                </c:pt>
                <c:pt idx="910">
                  <c:v>30.757409440175632</c:v>
                </c:pt>
                <c:pt idx="911">
                  <c:v>30.741228070175438</c:v>
                </c:pt>
                <c:pt idx="912">
                  <c:v>30.729463307776562</c:v>
                </c:pt>
                <c:pt idx="913">
                  <c:v>30.691466083150985</c:v>
                </c:pt>
                <c:pt idx="914">
                  <c:v>30.687431693989073</c:v>
                </c:pt>
                <c:pt idx="915">
                  <c:v>30.647379912663755</c:v>
                </c:pt>
                <c:pt idx="916">
                  <c:v>30.604143947655398</c:v>
                </c:pt>
                <c:pt idx="917">
                  <c:v>30.586056644880173</c:v>
                </c:pt>
                <c:pt idx="918">
                  <c:v>30.577801958650706</c:v>
                </c:pt>
                <c:pt idx="919">
                  <c:v>30.528260869565216</c:v>
                </c:pt>
                <c:pt idx="920">
                  <c:v>30.538545059717698</c:v>
                </c:pt>
                <c:pt idx="921">
                  <c:v>30.511930585683299</c:v>
                </c:pt>
                <c:pt idx="922">
                  <c:v>30.515709642470206</c:v>
                </c:pt>
                <c:pt idx="923">
                  <c:v>30.496753246753247</c:v>
                </c:pt>
                <c:pt idx="924">
                  <c:v>30.484324324324323</c:v>
                </c:pt>
                <c:pt idx="925">
                  <c:v>30.5</c:v>
                </c:pt>
                <c:pt idx="926">
                  <c:v>30.499460625674217</c:v>
                </c:pt>
                <c:pt idx="927">
                  <c:v>30.466594827586206</c:v>
                </c:pt>
                <c:pt idx="928">
                  <c:v>30.510226049515609</c:v>
                </c:pt>
                <c:pt idx="929">
                  <c:v>30.526881720430108</c:v>
                </c:pt>
                <c:pt idx="930">
                  <c:v>30.475832438238452</c:v>
                </c:pt>
                <c:pt idx="931">
                  <c:v>30.486051502145923</c:v>
                </c:pt>
                <c:pt idx="932">
                  <c:v>30.44801714898178</c:v>
                </c:pt>
                <c:pt idx="933">
                  <c:v>30.45610278372591</c:v>
                </c:pt>
                <c:pt idx="934">
                  <c:v>30.44812834224599</c:v>
                </c:pt>
                <c:pt idx="935">
                  <c:v>30.430555555555557</c:v>
                </c:pt>
                <c:pt idx="936">
                  <c:v>30.389541088580575</c:v>
                </c:pt>
                <c:pt idx="937">
                  <c:v>30.369936034115138</c:v>
                </c:pt>
                <c:pt idx="938">
                  <c:v>30.335463258785943</c:v>
                </c:pt>
                <c:pt idx="939">
                  <c:v>30.323404255319147</c:v>
                </c:pt>
                <c:pt idx="940">
                  <c:v>30.309245483528162</c:v>
                </c:pt>
                <c:pt idx="941">
                  <c:v>30.317409766454354</c:v>
                </c:pt>
                <c:pt idx="942">
                  <c:v>30.308589607635206</c:v>
                </c:pt>
                <c:pt idx="943">
                  <c:v>30.287076271186439</c:v>
                </c:pt>
                <c:pt idx="944">
                  <c:v>30.276190476190475</c:v>
                </c:pt>
                <c:pt idx="945">
                  <c:v>30.23044397463002</c:v>
                </c:pt>
                <c:pt idx="946">
                  <c:v>30.208025343189018</c:v>
                </c:pt>
                <c:pt idx="947">
                  <c:v>30.229957805907173</c:v>
                </c:pt>
                <c:pt idx="948">
                  <c:v>30.231822971549001</c:v>
                </c:pt>
                <c:pt idx="949">
                  <c:v>30.238947368421051</c:v>
                </c:pt>
                <c:pt idx="950">
                  <c:v>30.292323869610936</c:v>
                </c:pt>
                <c:pt idx="951">
                  <c:v>30.32878151260504</c:v>
                </c:pt>
                <c:pt idx="952">
                  <c:v>30.327387198321091</c:v>
                </c:pt>
                <c:pt idx="953">
                  <c:v>30.253668763102727</c:v>
                </c:pt>
                <c:pt idx="954">
                  <c:v>30.327748691099476</c:v>
                </c:pt>
                <c:pt idx="955">
                  <c:v>30.298117154811717</c:v>
                </c:pt>
                <c:pt idx="956">
                  <c:v>30.292580982236153</c:v>
                </c:pt>
                <c:pt idx="957">
                  <c:v>30.263048016701461</c:v>
                </c:pt>
                <c:pt idx="958">
                  <c:v>30.248175182481752</c:v>
                </c:pt>
                <c:pt idx="959">
                  <c:v>30.259374999999999</c:v>
                </c:pt>
                <c:pt idx="960">
                  <c:v>30.232049947970864</c:v>
                </c:pt>
                <c:pt idx="961">
                  <c:v>30.257796257796258</c:v>
                </c:pt>
                <c:pt idx="962">
                  <c:v>30.266874350986502</c:v>
                </c:pt>
                <c:pt idx="963">
                  <c:v>30.244813278008298</c:v>
                </c:pt>
                <c:pt idx="964">
                  <c:v>30.248704663212436</c:v>
                </c:pt>
                <c:pt idx="965">
                  <c:v>30.268115942028984</c:v>
                </c:pt>
                <c:pt idx="966">
                  <c:v>30.253360910031024</c:v>
                </c:pt>
                <c:pt idx="967">
                  <c:v>30.280991735537189</c:v>
                </c:pt>
                <c:pt idx="968">
                  <c:v>30.330237358101137</c:v>
                </c:pt>
                <c:pt idx="969">
                  <c:v>30.30618556701031</c:v>
                </c:pt>
                <c:pt idx="970">
                  <c:v>30.244078269824922</c:v>
                </c:pt>
                <c:pt idx="971">
                  <c:v>30.275720164609055</c:v>
                </c:pt>
                <c:pt idx="972">
                  <c:v>30.240493319630009</c:v>
                </c:pt>
                <c:pt idx="973">
                  <c:v>30.226899383983572</c:v>
                </c:pt>
                <c:pt idx="974">
                  <c:v>30.248205128205129</c:v>
                </c:pt>
                <c:pt idx="975">
                  <c:v>30.307377049180328</c:v>
                </c:pt>
                <c:pt idx="976">
                  <c:v>30.31627430910952</c:v>
                </c:pt>
                <c:pt idx="977">
                  <c:v>30.346625766871167</c:v>
                </c:pt>
                <c:pt idx="978">
                  <c:v>30.381001021450459</c:v>
                </c:pt>
                <c:pt idx="979">
                  <c:v>30.380612244897961</c:v>
                </c:pt>
                <c:pt idx="980">
                  <c:v>30.352701325178391</c:v>
                </c:pt>
                <c:pt idx="981">
                  <c:v>30.389002036659878</c:v>
                </c:pt>
                <c:pt idx="982">
                  <c:v>30.36622583926755</c:v>
                </c:pt>
                <c:pt idx="983">
                  <c:v>30.395325203252032</c:v>
                </c:pt>
                <c:pt idx="984">
                  <c:v>30.398984771573605</c:v>
                </c:pt>
                <c:pt idx="985">
                  <c:v>30.380324543610548</c:v>
                </c:pt>
                <c:pt idx="986">
                  <c:v>30.415400202634245</c:v>
                </c:pt>
                <c:pt idx="987">
                  <c:v>30.373481781376519</c:v>
                </c:pt>
                <c:pt idx="988">
                  <c:v>30.36097067745197</c:v>
                </c:pt>
                <c:pt idx="989">
                  <c:v>30.392929292929292</c:v>
                </c:pt>
                <c:pt idx="990">
                  <c:v>30.389505549949547</c:v>
                </c:pt>
                <c:pt idx="991">
                  <c:v>30.418346774193548</c:v>
                </c:pt>
                <c:pt idx="992">
                  <c:v>30.413897280966768</c:v>
                </c:pt>
                <c:pt idx="993">
                  <c:v>30.389336016096578</c:v>
                </c:pt>
                <c:pt idx="994">
                  <c:v>30.397989949748744</c:v>
                </c:pt>
                <c:pt idx="995">
                  <c:v>30.412650602409638</c:v>
                </c:pt>
                <c:pt idx="996">
                  <c:v>30.407221664994985</c:v>
                </c:pt>
                <c:pt idx="997">
                  <c:v>30.41182364729459</c:v>
                </c:pt>
                <c:pt idx="998">
                  <c:v>30.365365365365367</c:v>
                </c:pt>
                <c:pt idx="999">
                  <c:v>30.398</c:v>
                </c:pt>
                <c:pt idx="1000">
                  <c:v>30.390609390609391</c:v>
                </c:pt>
                <c:pt idx="1001">
                  <c:v>30.396207584830339</c:v>
                </c:pt>
                <c:pt idx="1002">
                  <c:v>30.412761714855435</c:v>
                </c:pt>
                <c:pt idx="1003">
                  <c:v>30.395418326693228</c:v>
                </c:pt>
                <c:pt idx="1004">
                  <c:v>30.336318407960199</c:v>
                </c:pt>
                <c:pt idx="1005">
                  <c:v>30.344930417495029</c:v>
                </c:pt>
                <c:pt idx="1006">
                  <c:v>30.333664349553128</c:v>
                </c:pt>
                <c:pt idx="1007">
                  <c:v>30.334325396825395</c:v>
                </c:pt>
                <c:pt idx="1008">
                  <c:v>30.349851337958373</c:v>
                </c:pt>
                <c:pt idx="1009">
                  <c:v>30.322772277227724</c:v>
                </c:pt>
                <c:pt idx="1010">
                  <c:v>30.315529179030662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91392"/>
        <c:axId val="209693312"/>
      </c:lineChart>
      <c:catAx>
        <c:axId val="20969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93312"/>
        <c:crosses val="autoZero"/>
        <c:auto val="1"/>
        <c:lblAlgn val="ctr"/>
        <c:lblOffset val="100"/>
        <c:noMultiLvlLbl val="0"/>
      </c:catAx>
      <c:valAx>
        <c:axId val="20969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91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175260</xdr:colOff>
      <xdr:row>34</xdr:row>
      <xdr:rowOff>167640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556260</xdr:colOff>
      <xdr:row>46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26670</xdr:rowOff>
    </xdr:from>
    <xdr:to>
      <xdr:col>22</xdr:col>
      <xdr:colOff>601980</xdr:colOff>
      <xdr:row>35</xdr:row>
      <xdr:rowOff>121920</xdr:rowOff>
    </xdr:to>
    <xdr:graphicFrame macro="">
      <xdr:nvGraphicFramePr>
        <xdr:cNvPr id="6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556260</xdr:colOff>
      <xdr:row>31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cor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2"/>
  <sheetViews>
    <sheetView tabSelected="1" workbookViewId="0">
      <selection activeCell="F17" sqref="F17"/>
    </sheetView>
  </sheetViews>
  <sheetFormatPr defaultRowHeight="14.4" x14ac:dyDescent="0.3"/>
  <cols>
    <col min="2" max="2" width="8.88671875" customWidth="1"/>
    <col min="3" max="3" width="15.21875" bestFit="1" customWidth="1"/>
    <col min="4" max="5" width="13.109375" bestFit="1" customWidth="1"/>
    <col min="6" max="6" width="12" bestFit="1" customWidth="1"/>
  </cols>
  <sheetData>
    <row r="1" spans="1:17" x14ac:dyDescent="0.3">
      <c r="A1" t="s">
        <v>23</v>
      </c>
      <c r="B1" t="s">
        <v>20</v>
      </c>
      <c r="C1" t="s">
        <v>24</v>
      </c>
      <c r="G1" t="str">
        <f>"+/- 10"</f>
        <v>+/- 10</v>
      </c>
      <c r="H1" t="str">
        <f>"+/- 20"</f>
        <v>+/- 20</v>
      </c>
      <c r="I1" t="str">
        <f>"+/- 30"</f>
        <v>+/- 30</v>
      </c>
      <c r="J1" t="str">
        <f>"+/- 40"</f>
        <v>+/- 40</v>
      </c>
      <c r="K1" t="str">
        <f>"+/- 50"</f>
        <v>+/- 50</v>
      </c>
      <c r="L1" t="str">
        <f>"+/- 60"</f>
        <v>+/- 60</v>
      </c>
      <c r="M1" t="str">
        <f>"+/- 70"</f>
        <v>+/- 70</v>
      </c>
      <c r="N1" t="str">
        <f>"+/- 80"</f>
        <v>+/- 80</v>
      </c>
      <c r="O1" t="str">
        <f>"+/- 90"</f>
        <v>+/- 90</v>
      </c>
      <c r="P1" t="str">
        <f>"+/- 100"</f>
        <v>+/- 100</v>
      </c>
      <c r="Q1" t="str">
        <f>"+/- &gt; 100"</f>
        <v>+/- &gt; 100</v>
      </c>
    </row>
    <row r="2" spans="1:17" x14ac:dyDescent="0.3">
      <c r="A2">
        <v>1</v>
      </c>
      <c r="B2">
        <v>34</v>
      </c>
      <c r="C2">
        <f>SUM(B$2:B2) / A2</f>
        <v>34</v>
      </c>
    </row>
    <row r="3" spans="1:17" x14ac:dyDescent="0.3">
      <c r="A3">
        <f>A2+1</f>
        <v>2</v>
      </c>
      <c r="B3">
        <v>28</v>
      </c>
      <c r="C3">
        <f>SUM(B$2:B3) / A3</f>
        <v>31</v>
      </c>
    </row>
    <row r="4" spans="1:17" x14ac:dyDescent="0.3">
      <c r="A4">
        <f t="shared" ref="A4:A67" si="0">A3+1</f>
        <v>3</v>
      </c>
      <c r="B4">
        <v>48</v>
      </c>
      <c r="C4">
        <f>SUM(B$2:B4) / A4</f>
        <v>36.666666666666664</v>
      </c>
    </row>
    <row r="5" spans="1:17" x14ac:dyDescent="0.3">
      <c r="A5">
        <f t="shared" si="0"/>
        <v>4</v>
      </c>
      <c r="B5">
        <v>49</v>
      </c>
      <c r="C5">
        <f>SUM(B$2:B5) / A5</f>
        <v>39.75</v>
      </c>
      <c r="J5" t="s">
        <v>14</v>
      </c>
      <c r="K5" t="s">
        <v>15</v>
      </c>
    </row>
    <row r="6" spans="1:17" x14ac:dyDescent="0.3">
      <c r="A6">
        <f t="shared" si="0"/>
        <v>5</v>
      </c>
      <c r="B6">
        <v>19</v>
      </c>
      <c r="C6">
        <f>SUM(B$2:B6) / A6</f>
        <v>35.6</v>
      </c>
      <c r="J6" t="s">
        <v>1</v>
      </c>
      <c r="K6">
        <f xml:space="preserve"> COUNTIF($B:$B, "&lt;-100")</f>
        <v>0</v>
      </c>
    </row>
    <row r="7" spans="1:17" x14ac:dyDescent="0.3">
      <c r="A7">
        <f t="shared" si="0"/>
        <v>6</v>
      </c>
      <c r="B7">
        <v>-38</v>
      </c>
      <c r="C7">
        <f>SUM(B$2:B7) / A7</f>
        <v>23.333333333333332</v>
      </c>
      <c r="J7" t="str">
        <f>"-100 &lt; x &lt; -90"</f>
        <v>-100 &lt; x &lt; -90</v>
      </c>
      <c r="K7">
        <f>COUNTIF($B:$B, "&lt;-90") - COUNTIF($B:$B, "&lt;-100")</f>
        <v>0</v>
      </c>
    </row>
    <row r="8" spans="1:17" x14ac:dyDescent="0.3">
      <c r="A8">
        <f t="shared" si="0"/>
        <v>7</v>
      </c>
      <c r="B8">
        <v>48</v>
      </c>
      <c r="C8">
        <f>SUM(B$2:B8) / A8</f>
        <v>26.857142857142858</v>
      </c>
      <c r="E8" t="s">
        <v>19</v>
      </c>
      <c r="F8">
        <f>AVERAGE(B:B)</f>
        <v>30.315529179030662</v>
      </c>
      <c r="J8" t="str">
        <f>"-90 &lt; x &lt; -80"</f>
        <v>-90 &lt; x &lt; -80</v>
      </c>
      <c r="K8">
        <f>COUNTIF($B:$B, "&lt;-80") - COUNTIF($B:$B, "&lt;-90")</f>
        <v>0</v>
      </c>
    </row>
    <row r="9" spans="1:17" x14ac:dyDescent="0.3">
      <c r="A9">
        <f t="shared" si="0"/>
        <v>8</v>
      </c>
      <c r="B9">
        <v>25</v>
      </c>
      <c r="C9">
        <f>SUM(B$2:B9) / A9</f>
        <v>26.625</v>
      </c>
      <c r="J9" t="str">
        <f>"-80 &lt; x &lt; -70"</f>
        <v>-80 &lt; x &lt; -70</v>
      </c>
      <c r="K9">
        <f>COUNTIF($B:$B, "&lt;-70") - COUNTIF($B:$B, "&lt;-80")</f>
        <v>0</v>
      </c>
    </row>
    <row r="10" spans="1:17" x14ac:dyDescent="0.3">
      <c r="A10">
        <f t="shared" si="0"/>
        <v>9</v>
      </c>
      <c r="B10">
        <v>-32</v>
      </c>
      <c r="C10">
        <f>SUM(B$2:B10) / A10</f>
        <v>20.111111111111111</v>
      </c>
      <c r="J10" t="str">
        <f>"-70 &lt; x &lt; -60"</f>
        <v>-70 &lt; x &lt; -60</v>
      </c>
      <c r="K10">
        <f>COUNTIF($B:$B, "&lt;-60") - COUNTIF($B:$B, "&lt;-70")</f>
        <v>1</v>
      </c>
    </row>
    <row r="11" spans="1:17" x14ac:dyDescent="0.3">
      <c r="A11">
        <f t="shared" si="0"/>
        <v>10</v>
      </c>
      <c r="B11">
        <v>22</v>
      </c>
      <c r="C11">
        <f>SUM(B$2:B11) / A11</f>
        <v>20.3</v>
      </c>
      <c r="E11" t="s">
        <v>16</v>
      </c>
      <c r="F11">
        <f>COUNTIF(B:B, "&lt;0")</f>
        <v>134</v>
      </c>
      <c r="J11" t="str">
        <f>"-60 &lt; x &lt; -50"</f>
        <v>-60 &lt; x &lt; -50</v>
      </c>
      <c r="K11">
        <f>COUNTIF($B:$B, "&lt;-50") - COUNTIF($B:$B, "&lt;-60")</f>
        <v>0</v>
      </c>
    </row>
    <row r="12" spans="1:17" x14ac:dyDescent="0.3">
      <c r="A12">
        <f t="shared" si="0"/>
        <v>11</v>
      </c>
      <c r="B12">
        <v>54</v>
      </c>
      <c r="C12">
        <f>SUM(B$2:B12) / A12</f>
        <v>23.363636363636363</v>
      </c>
      <c r="E12" t="s">
        <v>17</v>
      </c>
      <c r="F12">
        <f>COUNTIF(B:B, "=0")</f>
        <v>5</v>
      </c>
      <c r="J12" t="str">
        <f>"-50 &lt; x &lt; -40"</f>
        <v>-50 &lt; x &lt; -40</v>
      </c>
      <c r="K12">
        <f>COUNTIF($B:$B, "&lt;-40") - COUNTIF($B:$B, "&lt;-50")</f>
        <v>3</v>
      </c>
    </row>
    <row r="13" spans="1:17" x14ac:dyDescent="0.3">
      <c r="A13">
        <f t="shared" si="0"/>
        <v>12</v>
      </c>
      <c r="B13">
        <v>38</v>
      </c>
      <c r="C13">
        <f>SUM(B$2:B13) / A13</f>
        <v>24.583333333333332</v>
      </c>
      <c r="E13" t="s">
        <v>18</v>
      </c>
      <c r="F13">
        <f>COUNTIF(B:B, "&gt;0")</f>
        <v>872</v>
      </c>
      <c r="J13" t="str">
        <f>"-40 &lt; x &lt; -30"</f>
        <v>-40 &lt; x &lt; -30</v>
      </c>
      <c r="K13">
        <f>COUNTIF($B:$B, "&lt;-30") - COUNTIF($B:$B, "&lt;-40")</f>
        <v>14</v>
      </c>
    </row>
    <row r="14" spans="1:17" x14ac:dyDescent="0.3">
      <c r="A14">
        <f t="shared" si="0"/>
        <v>13</v>
      </c>
      <c r="B14">
        <v>23</v>
      </c>
      <c r="C14">
        <f>SUM(B$2:B14) / A14</f>
        <v>24.46153846153846</v>
      </c>
      <c r="J14" t="str">
        <f>"-30 &lt; x &lt; -20"</f>
        <v>-30 &lt; x &lt; -20</v>
      </c>
      <c r="K14">
        <f>COUNTIF($B:$B, "&lt;-20") - COUNTIF($B:$B, "&lt;-30")</f>
        <v>19</v>
      </c>
    </row>
    <row r="15" spans="1:17" x14ac:dyDescent="0.3">
      <c r="A15">
        <f t="shared" si="0"/>
        <v>14</v>
      </c>
      <c r="B15">
        <v>56</v>
      </c>
      <c r="C15">
        <f>SUM(B$2:B15) / A15</f>
        <v>26.714285714285715</v>
      </c>
      <c r="E15" t="s">
        <v>0</v>
      </c>
      <c r="F15">
        <f>SUM(F11:F13)</f>
        <v>1011</v>
      </c>
      <c r="J15" t="str">
        <f>"-20 &lt; x &lt; -10"</f>
        <v>-20 &lt; x &lt; -10</v>
      </c>
      <c r="K15">
        <f>COUNTIF($B:$B, "&lt;-10") - COUNTIF($B:$B, "&lt;-20")</f>
        <v>38</v>
      </c>
    </row>
    <row r="16" spans="1:17" x14ac:dyDescent="0.3">
      <c r="A16">
        <f t="shared" si="0"/>
        <v>15</v>
      </c>
      <c r="B16">
        <v>43</v>
      </c>
      <c r="C16">
        <f>SUM(B$2:B16) / A16</f>
        <v>27.8</v>
      </c>
      <c r="J16" t="str">
        <f>"-10 &lt; x &lt; 0"</f>
        <v>-10 &lt; x &lt; 0</v>
      </c>
      <c r="K16">
        <f>COUNTIF($B:$B, "&lt;0") - COUNTIF($B:$B, "&lt;-10")</f>
        <v>59</v>
      </c>
    </row>
    <row r="17" spans="1:11" x14ac:dyDescent="0.3">
      <c r="A17">
        <f t="shared" si="0"/>
        <v>16</v>
      </c>
      <c r="B17">
        <v>-11</v>
      </c>
      <c r="C17">
        <f>SUM(B$2:B17) / A17</f>
        <v>25.375</v>
      </c>
      <c r="E17" t="s">
        <v>21</v>
      </c>
      <c r="F17">
        <f>MODE(B:B)</f>
        <v>41</v>
      </c>
      <c r="J17" t="s">
        <v>2</v>
      </c>
      <c r="K17">
        <f>COUNTIF(B:B, "=0")</f>
        <v>5</v>
      </c>
    </row>
    <row r="18" spans="1:11" x14ac:dyDescent="0.3">
      <c r="A18">
        <f t="shared" si="0"/>
        <v>17</v>
      </c>
      <c r="B18">
        <v>27</v>
      </c>
      <c r="C18">
        <f>SUM(B$2:B18) / A18</f>
        <v>25.470588235294116</v>
      </c>
      <c r="E18" t="s">
        <v>22</v>
      </c>
      <c r="F18">
        <f>MEDIAN(B:B)</f>
        <v>31</v>
      </c>
      <c r="J18" t="s">
        <v>3</v>
      </c>
      <c r="K18">
        <f>COUNTIF($B:$B, "&gt;0") - COUNTIF($B:$B, "&gt;10")</f>
        <v>82</v>
      </c>
    </row>
    <row r="19" spans="1:11" x14ac:dyDescent="0.3">
      <c r="A19">
        <f t="shared" si="0"/>
        <v>18</v>
      </c>
      <c r="B19">
        <v>13</v>
      </c>
      <c r="C19">
        <f>SUM(B$2:B19) / A19</f>
        <v>24.777777777777779</v>
      </c>
      <c r="J19" t="s">
        <v>4</v>
      </c>
      <c r="K19">
        <f>COUNTIF($B:$B, "&gt;10") - COUNTIF($B:$B, "&gt;20")</f>
        <v>125</v>
      </c>
    </row>
    <row r="20" spans="1:11" x14ac:dyDescent="0.3">
      <c r="A20">
        <f t="shared" si="0"/>
        <v>19</v>
      </c>
      <c r="B20">
        <v>52</v>
      </c>
      <c r="C20">
        <f>SUM(B$2:B20) / A20</f>
        <v>26.210526315789473</v>
      </c>
      <c r="J20" t="s">
        <v>6</v>
      </c>
      <c r="K20">
        <f>COUNTIF($B:$B, "&gt;20") - COUNTIF($B:$B, "&gt;30")</f>
        <v>147</v>
      </c>
    </row>
    <row r="21" spans="1:11" x14ac:dyDescent="0.3">
      <c r="A21">
        <f t="shared" si="0"/>
        <v>20</v>
      </c>
      <c r="B21">
        <v>-22</v>
      </c>
      <c r="C21">
        <f>SUM(B$2:B21) / A21</f>
        <v>23.8</v>
      </c>
      <c r="J21" t="s">
        <v>5</v>
      </c>
      <c r="K21">
        <f>COUNTIF($B:$B, "&gt;30") - COUNTIF($B:$B, "&gt;40")</f>
        <v>155</v>
      </c>
    </row>
    <row r="22" spans="1:11" x14ac:dyDescent="0.3">
      <c r="A22">
        <f t="shared" si="0"/>
        <v>21</v>
      </c>
      <c r="B22">
        <v>47</v>
      </c>
      <c r="C22">
        <f>SUM(B$2:B22) / A22</f>
        <v>24.904761904761905</v>
      </c>
      <c r="J22" t="s">
        <v>7</v>
      </c>
      <c r="K22">
        <f>COUNTIF($B:$B, "&gt;40") - COUNTIF($B:$B, "&gt;50")</f>
        <v>133</v>
      </c>
    </row>
    <row r="23" spans="1:11" x14ac:dyDescent="0.3">
      <c r="A23">
        <f t="shared" si="0"/>
        <v>22</v>
      </c>
      <c r="B23">
        <v>-41</v>
      </c>
      <c r="C23">
        <f>SUM(B$2:B23) / A23</f>
        <v>21.90909090909091</v>
      </c>
      <c r="J23" t="s">
        <v>8</v>
      </c>
      <c r="K23">
        <f>COUNTIF($B:$B, "&gt;50") - COUNTIF($B:$B, "&gt;60")</f>
        <v>106</v>
      </c>
    </row>
    <row r="24" spans="1:11" x14ac:dyDescent="0.3">
      <c r="A24">
        <f t="shared" si="0"/>
        <v>23</v>
      </c>
      <c r="B24">
        <v>62</v>
      </c>
      <c r="C24">
        <f>SUM(B$2:B24) / A24</f>
        <v>23.652173913043477</v>
      </c>
      <c r="J24" t="s">
        <v>9</v>
      </c>
      <c r="K24">
        <f>COUNTIF($B:$B, "&gt;60") - COUNTIF($B:$B, "&gt;70")</f>
        <v>62</v>
      </c>
    </row>
    <row r="25" spans="1:11" x14ac:dyDescent="0.3">
      <c r="A25">
        <f t="shared" si="0"/>
        <v>24</v>
      </c>
      <c r="B25">
        <v>41</v>
      </c>
      <c r="C25">
        <f>SUM(B$2:B25) / A25</f>
        <v>24.375</v>
      </c>
      <c r="J25" t="s">
        <v>10</v>
      </c>
      <c r="K25">
        <f>COUNTIF($B:$B, "&gt;70") - COUNTIF($B:$B, "&gt;80")</f>
        <v>38</v>
      </c>
    </row>
    <row r="26" spans="1:11" x14ac:dyDescent="0.3">
      <c r="A26">
        <f t="shared" si="0"/>
        <v>25</v>
      </c>
      <c r="B26">
        <v>17</v>
      </c>
      <c r="C26">
        <f>SUM(B$2:B26) / A26</f>
        <v>24.08</v>
      </c>
      <c r="J26" t="s">
        <v>11</v>
      </c>
      <c r="K26">
        <f>COUNTIF($B:$B, "&gt;80") - COUNTIF($B:$B, "&gt;90")</f>
        <v>15</v>
      </c>
    </row>
    <row r="27" spans="1:11" x14ac:dyDescent="0.3">
      <c r="A27">
        <f t="shared" si="0"/>
        <v>26</v>
      </c>
      <c r="B27">
        <v>-9</v>
      </c>
      <c r="C27">
        <f>SUM(B$2:B27) / A27</f>
        <v>22.807692307692307</v>
      </c>
      <c r="J27" t="s">
        <v>12</v>
      </c>
      <c r="K27">
        <f>COUNTIF($B:$B, "&gt;90") - COUNTIF($B:$B, "&gt;100")</f>
        <v>6</v>
      </c>
    </row>
    <row r="28" spans="1:11" x14ac:dyDescent="0.3">
      <c r="A28">
        <f t="shared" si="0"/>
        <v>27</v>
      </c>
      <c r="B28">
        <v>11</v>
      </c>
      <c r="C28">
        <f>SUM(B$2:B28) / A28</f>
        <v>22.37037037037037</v>
      </c>
      <c r="J28" t="s">
        <v>13</v>
      </c>
      <c r="K28">
        <f xml:space="preserve"> COUNTIF($B:$B, "&gt;100")</f>
        <v>3</v>
      </c>
    </row>
    <row r="29" spans="1:11" x14ac:dyDescent="0.3">
      <c r="A29">
        <f t="shared" si="0"/>
        <v>28</v>
      </c>
      <c r="B29">
        <v>33</v>
      </c>
      <c r="C29">
        <f>SUM(B$2:B29) / A29</f>
        <v>22.75</v>
      </c>
    </row>
    <row r="30" spans="1:11" x14ac:dyDescent="0.3">
      <c r="A30">
        <f t="shared" si="0"/>
        <v>29</v>
      </c>
      <c r="B30">
        <v>26</v>
      </c>
      <c r="C30">
        <f>SUM(B$2:B30) / A30</f>
        <v>22.862068965517242</v>
      </c>
    </row>
    <row r="31" spans="1:11" x14ac:dyDescent="0.3">
      <c r="A31">
        <f t="shared" si="0"/>
        <v>30</v>
      </c>
      <c r="B31">
        <v>69</v>
      </c>
      <c r="C31">
        <f>SUM(B$2:B31) / A31</f>
        <v>24.4</v>
      </c>
    </row>
    <row r="32" spans="1:11" x14ac:dyDescent="0.3">
      <c r="A32">
        <f t="shared" si="0"/>
        <v>31</v>
      </c>
      <c r="B32">
        <v>10</v>
      </c>
      <c r="C32">
        <f>SUM(B$2:B32) / A32</f>
        <v>23.93548387096774</v>
      </c>
    </row>
    <row r="33" spans="1:3" x14ac:dyDescent="0.3">
      <c r="A33">
        <f t="shared" si="0"/>
        <v>32</v>
      </c>
      <c r="B33">
        <v>1</v>
      </c>
      <c r="C33">
        <f>SUM(B$2:B33) / A33</f>
        <v>23.21875</v>
      </c>
    </row>
    <row r="34" spans="1:3" x14ac:dyDescent="0.3">
      <c r="A34">
        <f t="shared" si="0"/>
        <v>33</v>
      </c>
      <c r="B34">
        <v>5</v>
      </c>
      <c r="C34">
        <f>SUM(B$2:B34) / A34</f>
        <v>22.666666666666668</v>
      </c>
    </row>
    <row r="35" spans="1:3" x14ac:dyDescent="0.3">
      <c r="A35">
        <f t="shared" si="0"/>
        <v>34</v>
      </c>
      <c r="B35">
        <v>-15</v>
      </c>
      <c r="C35">
        <f>SUM(B$2:B35) / A35</f>
        <v>21.558823529411764</v>
      </c>
    </row>
    <row r="36" spans="1:3" x14ac:dyDescent="0.3">
      <c r="A36">
        <f t="shared" si="0"/>
        <v>35</v>
      </c>
      <c r="B36">
        <v>-21</v>
      </c>
      <c r="C36">
        <f>SUM(B$2:B36) / A36</f>
        <v>20.342857142857142</v>
      </c>
    </row>
    <row r="37" spans="1:3" x14ac:dyDescent="0.3">
      <c r="A37">
        <f t="shared" si="0"/>
        <v>36</v>
      </c>
      <c r="B37">
        <v>71</v>
      </c>
      <c r="C37">
        <f>SUM(B$2:B37) / A37</f>
        <v>21.75</v>
      </c>
    </row>
    <row r="38" spans="1:3" x14ac:dyDescent="0.3">
      <c r="A38">
        <f t="shared" si="0"/>
        <v>37</v>
      </c>
      <c r="B38">
        <v>-30</v>
      </c>
      <c r="C38">
        <f>SUM(B$2:B38) / A38</f>
        <v>20.351351351351351</v>
      </c>
    </row>
    <row r="39" spans="1:3" x14ac:dyDescent="0.3">
      <c r="A39">
        <f t="shared" si="0"/>
        <v>38</v>
      </c>
      <c r="B39">
        <v>16</v>
      </c>
      <c r="C39">
        <f>SUM(B$2:B39) / A39</f>
        <v>20.236842105263158</v>
      </c>
    </row>
    <row r="40" spans="1:3" x14ac:dyDescent="0.3">
      <c r="A40">
        <f t="shared" si="0"/>
        <v>39</v>
      </c>
      <c r="B40">
        <v>1</v>
      </c>
      <c r="C40">
        <f>SUM(B$2:B40) / A40</f>
        <v>19.743589743589745</v>
      </c>
    </row>
    <row r="41" spans="1:3" x14ac:dyDescent="0.3">
      <c r="A41">
        <f t="shared" si="0"/>
        <v>40</v>
      </c>
      <c r="B41">
        <v>63</v>
      </c>
      <c r="C41">
        <f>SUM(B$2:B41) / A41</f>
        <v>20.824999999999999</v>
      </c>
    </row>
    <row r="42" spans="1:3" x14ac:dyDescent="0.3">
      <c r="A42">
        <f t="shared" si="0"/>
        <v>41</v>
      </c>
      <c r="B42">
        <v>42</v>
      </c>
      <c r="C42">
        <f>SUM(B$2:B42) / A42</f>
        <v>21.341463414634145</v>
      </c>
    </row>
    <row r="43" spans="1:3" x14ac:dyDescent="0.3">
      <c r="A43">
        <f t="shared" si="0"/>
        <v>42</v>
      </c>
      <c r="B43">
        <v>6</v>
      </c>
      <c r="C43">
        <f>SUM(B$2:B43) / A43</f>
        <v>20.976190476190474</v>
      </c>
    </row>
    <row r="44" spans="1:3" x14ac:dyDescent="0.3">
      <c r="A44">
        <f t="shared" si="0"/>
        <v>43</v>
      </c>
      <c r="B44">
        <v>20</v>
      </c>
      <c r="C44">
        <f>SUM(B$2:B44) / A44</f>
        <v>20.953488372093023</v>
      </c>
    </row>
    <row r="45" spans="1:3" x14ac:dyDescent="0.3">
      <c r="A45">
        <f t="shared" si="0"/>
        <v>44</v>
      </c>
      <c r="B45">
        <v>-25</v>
      </c>
      <c r="C45">
        <f>SUM(B$2:B45) / A45</f>
        <v>19.90909090909091</v>
      </c>
    </row>
    <row r="46" spans="1:3" x14ac:dyDescent="0.3">
      <c r="A46">
        <f t="shared" si="0"/>
        <v>45</v>
      </c>
      <c r="B46">
        <v>32</v>
      </c>
      <c r="C46">
        <f>SUM(B$2:B46) / A46</f>
        <v>20.177777777777777</v>
      </c>
    </row>
    <row r="47" spans="1:3" x14ac:dyDescent="0.3">
      <c r="A47">
        <f t="shared" si="0"/>
        <v>46</v>
      </c>
      <c r="B47">
        <v>43</v>
      </c>
      <c r="C47">
        <f>SUM(B$2:B47) / A47</f>
        <v>20.673913043478262</v>
      </c>
    </row>
    <row r="48" spans="1:3" x14ac:dyDescent="0.3">
      <c r="A48">
        <f t="shared" si="0"/>
        <v>47</v>
      </c>
      <c r="B48">
        <v>61</v>
      </c>
      <c r="C48">
        <f>SUM(B$2:B48) / A48</f>
        <v>21.531914893617021</v>
      </c>
    </row>
    <row r="49" spans="1:3" x14ac:dyDescent="0.3">
      <c r="A49">
        <f t="shared" si="0"/>
        <v>48</v>
      </c>
      <c r="B49">
        <v>12</v>
      </c>
      <c r="C49">
        <f>SUM(B$2:B49) / A49</f>
        <v>21.333333333333332</v>
      </c>
    </row>
    <row r="50" spans="1:3" x14ac:dyDescent="0.3">
      <c r="A50">
        <f t="shared" si="0"/>
        <v>49</v>
      </c>
      <c r="B50">
        <v>16</v>
      </c>
      <c r="C50">
        <f>SUM(B$2:B50) / A50</f>
        <v>21.224489795918366</v>
      </c>
    </row>
    <row r="51" spans="1:3" x14ac:dyDescent="0.3">
      <c r="A51">
        <f t="shared" si="0"/>
        <v>50</v>
      </c>
      <c r="B51">
        <v>24</v>
      </c>
      <c r="C51">
        <f>SUM(B$2:B51) / A51</f>
        <v>21.28</v>
      </c>
    </row>
    <row r="52" spans="1:3" x14ac:dyDescent="0.3">
      <c r="A52">
        <f t="shared" si="0"/>
        <v>51</v>
      </c>
      <c r="B52">
        <v>48</v>
      </c>
      <c r="C52">
        <f>SUM(B$2:B52) / A52</f>
        <v>21.803921568627452</v>
      </c>
    </row>
    <row r="53" spans="1:3" x14ac:dyDescent="0.3">
      <c r="A53">
        <f t="shared" si="0"/>
        <v>52</v>
      </c>
      <c r="B53">
        <v>32</v>
      </c>
      <c r="C53">
        <f>SUM(B$2:B53) / A53</f>
        <v>22</v>
      </c>
    </row>
    <row r="54" spans="1:3" x14ac:dyDescent="0.3">
      <c r="A54">
        <f t="shared" si="0"/>
        <v>53</v>
      </c>
      <c r="B54">
        <v>57</v>
      </c>
      <c r="C54">
        <f>SUM(B$2:B54) / A54</f>
        <v>22.660377358490567</v>
      </c>
    </row>
    <row r="55" spans="1:3" x14ac:dyDescent="0.3">
      <c r="A55">
        <f t="shared" si="0"/>
        <v>54</v>
      </c>
      <c r="B55">
        <v>27</v>
      </c>
      <c r="C55">
        <f>SUM(B$2:B55) / A55</f>
        <v>22.74074074074074</v>
      </c>
    </row>
    <row r="56" spans="1:3" x14ac:dyDescent="0.3">
      <c r="A56">
        <f t="shared" si="0"/>
        <v>55</v>
      </c>
      <c r="B56">
        <v>11</v>
      </c>
      <c r="C56">
        <f>SUM(B$2:B56) / A56</f>
        <v>22.527272727272727</v>
      </c>
    </row>
    <row r="57" spans="1:3" x14ac:dyDescent="0.3">
      <c r="A57">
        <f t="shared" si="0"/>
        <v>56</v>
      </c>
      <c r="B57">
        <v>28</v>
      </c>
      <c r="C57">
        <f>SUM(B$2:B57) / A57</f>
        <v>22.625</v>
      </c>
    </row>
    <row r="58" spans="1:3" x14ac:dyDescent="0.3">
      <c r="A58">
        <f t="shared" si="0"/>
        <v>57</v>
      </c>
      <c r="B58">
        <v>23</v>
      </c>
      <c r="C58">
        <f>SUM(B$2:B58) / A58</f>
        <v>22.631578947368421</v>
      </c>
    </row>
    <row r="59" spans="1:3" x14ac:dyDescent="0.3">
      <c r="A59">
        <f t="shared" si="0"/>
        <v>58</v>
      </c>
      <c r="B59">
        <v>4</v>
      </c>
      <c r="C59">
        <f>SUM(B$2:B59) / A59</f>
        <v>22.310344827586206</v>
      </c>
    </row>
    <row r="60" spans="1:3" x14ac:dyDescent="0.3">
      <c r="A60">
        <f t="shared" si="0"/>
        <v>59</v>
      </c>
      <c r="B60">
        <v>41</v>
      </c>
      <c r="C60">
        <f>SUM(B$2:B60) / A60</f>
        <v>22.627118644067796</v>
      </c>
    </row>
    <row r="61" spans="1:3" x14ac:dyDescent="0.3">
      <c r="A61">
        <f t="shared" si="0"/>
        <v>60</v>
      </c>
      <c r="B61">
        <v>53</v>
      </c>
      <c r="C61">
        <f>SUM(B$2:B61) / A61</f>
        <v>23.133333333333333</v>
      </c>
    </row>
    <row r="62" spans="1:3" x14ac:dyDescent="0.3">
      <c r="A62">
        <f t="shared" si="0"/>
        <v>61</v>
      </c>
      <c r="B62">
        <v>77</v>
      </c>
      <c r="C62">
        <f>SUM(B$2:B62) / A62</f>
        <v>24.016393442622952</v>
      </c>
    </row>
    <row r="63" spans="1:3" x14ac:dyDescent="0.3">
      <c r="A63">
        <f t="shared" si="0"/>
        <v>62</v>
      </c>
      <c r="B63">
        <v>3</v>
      </c>
      <c r="C63">
        <f>SUM(B$2:B63) / A63</f>
        <v>23.677419354838708</v>
      </c>
    </row>
    <row r="64" spans="1:3" x14ac:dyDescent="0.3">
      <c r="A64">
        <f t="shared" si="0"/>
        <v>63</v>
      </c>
      <c r="B64">
        <v>-18</v>
      </c>
      <c r="C64">
        <f>SUM(B$2:B64) / A64</f>
        <v>23.015873015873016</v>
      </c>
    </row>
    <row r="65" spans="1:3" x14ac:dyDescent="0.3">
      <c r="A65">
        <f t="shared" si="0"/>
        <v>64</v>
      </c>
      <c r="B65">
        <v>12</v>
      </c>
      <c r="C65">
        <f>SUM(B$2:B65) / A65</f>
        <v>22.84375</v>
      </c>
    </row>
    <row r="66" spans="1:3" x14ac:dyDescent="0.3">
      <c r="A66">
        <f t="shared" si="0"/>
        <v>65</v>
      </c>
      <c r="B66">
        <v>79</v>
      </c>
      <c r="C66">
        <f>SUM(B$2:B66) / A66</f>
        <v>23.707692307692309</v>
      </c>
    </row>
    <row r="67" spans="1:3" x14ac:dyDescent="0.3">
      <c r="A67">
        <f t="shared" si="0"/>
        <v>66</v>
      </c>
      <c r="B67">
        <v>49</v>
      </c>
      <c r="C67">
        <f>SUM(B$2:B67) / A67</f>
        <v>24.09090909090909</v>
      </c>
    </row>
    <row r="68" spans="1:3" x14ac:dyDescent="0.3">
      <c r="A68">
        <f t="shared" ref="A68:A131" si="1">A67+1</f>
        <v>67</v>
      </c>
      <c r="B68">
        <v>10</v>
      </c>
      <c r="C68">
        <f>SUM(B$2:B68) / A68</f>
        <v>23.880597014925375</v>
      </c>
    </row>
    <row r="69" spans="1:3" x14ac:dyDescent="0.3">
      <c r="A69">
        <f t="shared" si="1"/>
        <v>68</v>
      </c>
      <c r="B69">
        <v>60</v>
      </c>
      <c r="C69">
        <f>SUM(B$2:B69) / A69</f>
        <v>24.411764705882351</v>
      </c>
    </row>
    <row r="70" spans="1:3" x14ac:dyDescent="0.3">
      <c r="A70">
        <f t="shared" si="1"/>
        <v>69</v>
      </c>
      <c r="B70">
        <v>-8</v>
      </c>
      <c r="C70">
        <f>SUM(B$2:B70) / A70</f>
        <v>23.942028985507246</v>
      </c>
    </row>
    <row r="71" spans="1:3" x14ac:dyDescent="0.3">
      <c r="A71">
        <f t="shared" si="1"/>
        <v>70</v>
      </c>
      <c r="B71">
        <v>15</v>
      </c>
      <c r="C71">
        <f>SUM(B$2:B71) / A71</f>
        <v>23.814285714285713</v>
      </c>
    </row>
    <row r="72" spans="1:3" x14ac:dyDescent="0.3">
      <c r="A72">
        <f t="shared" si="1"/>
        <v>71</v>
      </c>
      <c r="B72">
        <v>-21</v>
      </c>
      <c r="C72">
        <f>SUM(B$2:B72) / A72</f>
        <v>23.183098591549296</v>
      </c>
    </row>
    <row r="73" spans="1:3" x14ac:dyDescent="0.3">
      <c r="A73">
        <f t="shared" si="1"/>
        <v>72</v>
      </c>
      <c r="B73">
        <v>27</v>
      </c>
      <c r="C73">
        <f>SUM(B$2:B73) / A73</f>
        <v>23.236111111111111</v>
      </c>
    </row>
    <row r="74" spans="1:3" x14ac:dyDescent="0.3">
      <c r="A74">
        <f t="shared" si="1"/>
        <v>73</v>
      </c>
      <c r="B74">
        <v>39</v>
      </c>
      <c r="C74">
        <f>SUM(B$2:B74) / A74</f>
        <v>23.452054794520549</v>
      </c>
    </row>
    <row r="75" spans="1:3" x14ac:dyDescent="0.3">
      <c r="A75">
        <f t="shared" si="1"/>
        <v>74</v>
      </c>
      <c r="B75">
        <v>58</v>
      </c>
      <c r="C75">
        <f>SUM(B$2:B75) / A75</f>
        <v>23.918918918918919</v>
      </c>
    </row>
    <row r="76" spans="1:3" x14ac:dyDescent="0.3">
      <c r="A76">
        <f t="shared" si="1"/>
        <v>75</v>
      </c>
      <c r="B76">
        <v>9</v>
      </c>
      <c r="C76">
        <f>SUM(B$2:B76) / A76</f>
        <v>23.72</v>
      </c>
    </row>
    <row r="77" spans="1:3" x14ac:dyDescent="0.3">
      <c r="A77">
        <f t="shared" si="1"/>
        <v>76</v>
      </c>
      <c r="B77">
        <v>15</v>
      </c>
      <c r="C77">
        <f>SUM(B$2:B77) / A77</f>
        <v>23.605263157894736</v>
      </c>
    </row>
    <row r="78" spans="1:3" x14ac:dyDescent="0.3">
      <c r="A78">
        <f t="shared" si="1"/>
        <v>77</v>
      </c>
      <c r="B78">
        <v>68</v>
      </c>
      <c r="C78">
        <f>SUM(B$2:B78) / A78</f>
        <v>24.181818181818183</v>
      </c>
    </row>
    <row r="79" spans="1:3" x14ac:dyDescent="0.3">
      <c r="A79">
        <f t="shared" si="1"/>
        <v>78</v>
      </c>
      <c r="B79">
        <v>15</v>
      </c>
      <c r="C79">
        <f>SUM(B$2:B79) / A79</f>
        <v>24.064102564102566</v>
      </c>
    </row>
    <row r="80" spans="1:3" x14ac:dyDescent="0.3">
      <c r="A80">
        <f t="shared" si="1"/>
        <v>79</v>
      </c>
      <c r="B80">
        <v>40</v>
      </c>
      <c r="C80">
        <f>SUM(B$2:B80) / A80</f>
        <v>24.265822784810126</v>
      </c>
    </row>
    <row r="81" spans="1:3" x14ac:dyDescent="0.3">
      <c r="A81">
        <f t="shared" si="1"/>
        <v>80</v>
      </c>
      <c r="B81">
        <v>-3</v>
      </c>
      <c r="C81">
        <f>SUM(B$2:B81) / A81</f>
        <v>23.925000000000001</v>
      </c>
    </row>
    <row r="82" spans="1:3" x14ac:dyDescent="0.3">
      <c r="A82">
        <f t="shared" si="1"/>
        <v>81</v>
      </c>
      <c r="B82">
        <v>24</v>
      </c>
      <c r="C82">
        <f>SUM(B$2:B82) / A82</f>
        <v>23.925925925925927</v>
      </c>
    </row>
    <row r="83" spans="1:3" x14ac:dyDescent="0.3">
      <c r="A83">
        <f t="shared" si="1"/>
        <v>82</v>
      </c>
      <c r="B83">
        <v>50</v>
      </c>
      <c r="C83">
        <f>SUM(B$2:B83) / A83</f>
        <v>24.243902439024389</v>
      </c>
    </row>
    <row r="84" spans="1:3" x14ac:dyDescent="0.3">
      <c r="A84">
        <f t="shared" si="1"/>
        <v>83</v>
      </c>
      <c r="B84">
        <v>44</v>
      </c>
      <c r="C84">
        <f>SUM(B$2:B84) / A84</f>
        <v>24.481927710843372</v>
      </c>
    </row>
    <row r="85" spans="1:3" x14ac:dyDescent="0.3">
      <c r="A85">
        <f t="shared" si="1"/>
        <v>84</v>
      </c>
      <c r="B85">
        <v>7</v>
      </c>
      <c r="C85">
        <f>SUM(B$2:B85) / A85</f>
        <v>24.273809523809526</v>
      </c>
    </row>
    <row r="86" spans="1:3" x14ac:dyDescent="0.3">
      <c r="A86">
        <f t="shared" si="1"/>
        <v>85</v>
      </c>
      <c r="B86">
        <v>47</v>
      </c>
      <c r="C86">
        <f>SUM(B$2:B86) / A86</f>
        <v>24.541176470588237</v>
      </c>
    </row>
    <row r="87" spans="1:3" x14ac:dyDescent="0.3">
      <c r="A87">
        <f t="shared" si="1"/>
        <v>86</v>
      </c>
      <c r="B87">
        <v>6</v>
      </c>
      <c r="C87">
        <f>SUM(B$2:B87) / A87</f>
        <v>24.325581395348838</v>
      </c>
    </row>
    <row r="88" spans="1:3" x14ac:dyDescent="0.3">
      <c r="A88">
        <f t="shared" si="1"/>
        <v>87</v>
      </c>
      <c r="B88">
        <v>59</v>
      </c>
      <c r="C88">
        <f>SUM(B$2:B88) / A88</f>
        <v>24.724137931034484</v>
      </c>
    </row>
    <row r="89" spans="1:3" x14ac:dyDescent="0.3">
      <c r="A89">
        <f t="shared" si="1"/>
        <v>88</v>
      </c>
      <c r="B89">
        <v>50</v>
      </c>
      <c r="C89">
        <f>SUM(B$2:B89) / A89</f>
        <v>25.011363636363637</v>
      </c>
    </row>
    <row r="90" spans="1:3" x14ac:dyDescent="0.3">
      <c r="A90">
        <f t="shared" si="1"/>
        <v>89</v>
      </c>
      <c r="B90">
        <v>35</v>
      </c>
      <c r="C90">
        <f>SUM(B$2:B90) / A90</f>
        <v>25.123595505617978</v>
      </c>
    </row>
    <row r="91" spans="1:3" x14ac:dyDescent="0.3">
      <c r="A91">
        <f t="shared" si="1"/>
        <v>90</v>
      </c>
      <c r="B91">
        <v>38</v>
      </c>
      <c r="C91">
        <f>SUM(B$2:B91) / A91</f>
        <v>25.266666666666666</v>
      </c>
    </row>
    <row r="92" spans="1:3" x14ac:dyDescent="0.3">
      <c r="A92">
        <f t="shared" si="1"/>
        <v>91</v>
      </c>
      <c r="B92">
        <v>58</v>
      </c>
      <c r="C92">
        <f>SUM(B$2:B92) / A92</f>
        <v>25.626373626373628</v>
      </c>
    </row>
    <row r="93" spans="1:3" x14ac:dyDescent="0.3">
      <c r="A93">
        <f t="shared" si="1"/>
        <v>92</v>
      </c>
      <c r="B93">
        <v>59</v>
      </c>
      <c r="C93">
        <f>SUM(B$2:B93) / A93</f>
        <v>25.989130434782609</v>
      </c>
    </row>
    <row r="94" spans="1:3" x14ac:dyDescent="0.3">
      <c r="A94">
        <f t="shared" si="1"/>
        <v>93</v>
      </c>
      <c r="B94">
        <v>55</v>
      </c>
      <c r="C94">
        <f>SUM(B$2:B94) / A94</f>
        <v>26.301075268817204</v>
      </c>
    </row>
    <row r="95" spans="1:3" x14ac:dyDescent="0.3">
      <c r="A95">
        <f t="shared" si="1"/>
        <v>94</v>
      </c>
      <c r="B95">
        <v>41</v>
      </c>
      <c r="C95">
        <f>SUM(B$2:B95) / A95</f>
        <v>26.457446808510639</v>
      </c>
    </row>
    <row r="96" spans="1:3" x14ac:dyDescent="0.3">
      <c r="A96">
        <f t="shared" si="1"/>
        <v>95</v>
      </c>
      <c r="B96">
        <v>96</v>
      </c>
      <c r="C96">
        <f>SUM(B$2:B96) / A96</f>
        <v>27.189473684210526</v>
      </c>
    </row>
    <row r="97" spans="1:3" x14ac:dyDescent="0.3">
      <c r="A97">
        <f t="shared" si="1"/>
        <v>96</v>
      </c>
      <c r="B97">
        <v>20</v>
      </c>
      <c r="C97">
        <f>SUM(B$2:B97) / A97</f>
        <v>27.114583333333332</v>
      </c>
    </row>
    <row r="98" spans="1:3" x14ac:dyDescent="0.3">
      <c r="A98">
        <f t="shared" si="1"/>
        <v>97</v>
      </c>
      <c r="B98">
        <v>36</v>
      </c>
      <c r="C98">
        <f>SUM(B$2:B98) / A98</f>
        <v>27.206185567010309</v>
      </c>
    </row>
    <row r="99" spans="1:3" x14ac:dyDescent="0.3">
      <c r="A99">
        <f t="shared" si="1"/>
        <v>98</v>
      </c>
      <c r="B99">
        <v>55</v>
      </c>
      <c r="C99">
        <f>SUM(B$2:B99) / A99</f>
        <v>27.489795918367346</v>
      </c>
    </row>
    <row r="100" spans="1:3" x14ac:dyDescent="0.3">
      <c r="A100">
        <f t="shared" si="1"/>
        <v>99</v>
      </c>
      <c r="B100">
        <v>-11</v>
      </c>
      <c r="C100">
        <f>SUM(B$2:B100) / A100</f>
        <v>27.1010101010101</v>
      </c>
    </row>
    <row r="101" spans="1:3" x14ac:dyDescent="0.3">
      <c r="A101">
        <f t="shared" si="1"/>
        <v>100</v>
      </c>
      <c r="B101">
        <v>68</v>
      </c>
      <c r="C101">
        <f>SUM(B$2:B101) / A101</f>
        <v>27.51</v>
      </c>
    </row>
    <row r="102" spans="1:3" x14ac:dyDescent="0.3">
      <c r="A102">
        <f t="shared" si="1"/>
        <v>101</v>
      </c>
      <c r="B102">
        <v>62</v>
      </c>
      <c r="C102">
        <f>SUM(B$2:B102) / A102</f>
        <v>27.85148514851485</v>
      </c>
    </row>
    <row r="103" spans="1:3" x14ac:dyDescent="0.3">
      <c r="A103">
        <f t="shared" si="1"/>
        <v>102</v>
      </c>
      <c r="B103">
        <v>30</v>
      </c>
      <c r="C103">
        <f>SUM(B$2:B103) / A103</f>
        <v>27.872549019607842</v>
      </c>
    </row>
    <row r="104" spans="1:3" x14ac:dyDescent="0.3">
      <c r="A104">
        <f t="shared" si="1"/>
        <v>103</v>
      </c>
      <c r="B104">
        <v>-10</v>
      </c>
      <c r="C104">
        <f>SUM(B$2:B104) / A104</f>
        <v>27.50485436893204</v>
      </c>
    </row>
    <row r="105" spans="1:3" x14ac:dyDescent="0.3">
      <c r="A105">
        <f t="shared" si="1"/>
        <v>104</v>
      </c>
      <c r="B105">
        <v>26</v>
      </c>
      <c r="C105">
        <f>SUM(B$2:B105) / A105</f>
        <v>27.490384615384617</v>
      </c>
    </row>
    <row r="106" spans="1:3" x14ac:dyDescent="0.3">
      <c r="A106">
        <f t="shared" si="1"/>
        <v>105</v>
      </c>
      <c r="B106">
        <v>38</v>
      </c>
      <c r="C106">
        <f>SUM(B$2:B106) / A106</f>
        <v>27.590476190476192</v>
      </c>
    </row>
    <row r="107" spans="1:3" x14ac:dyDescent="0.3">
      <c r="A107">
        <f t="shared" si="1"/>
        <v>106</v>
      </c>
      <c r="B107">
        <v>46</v>
      </c>
      <c r="C107">
        <f>SUM(B$2:B107) / A107</f>
        <v>27.764150943396228</v>
      </c>
    </row>
    <row r="108" spans="1:3" x14ac:dyDescent="0.3">
      <c r="A108">
        <f t="shared" si="1"/>
        <v>107</v>
      </c>
      <c r="B108">
        <v>40</v>
      </c>
      <c r="C108">
        <f>SUM(B$2:B108) / A108</f>
        <v>27.878504672897197</v>
      </c>
    </row>
    <row r="109" spans="1:3" x14ac:dyDescent="0.3">
      <c r="A109">
        <f t="shared" si="1"/>
        <v>108</v>
      </c>
      <c r="B109">
        <v>72</v>
      </c>
      <c r="C109">
        <f>SUM(B$2:B109) / A109</f>
        <v>28.287037037037038</v>
      </c>
    </row>
    <row r="110" spans="1:3" x14ac:dyDescent="0.3">
      <c r="A110">
        <f t="shared" si="1"/>
        <v>109</v>
      </c>
      <c r="B110">
        <v>50</v>
      </c>
      <c r="C110">
        <f>SUM(B$2:B110) / A110</f>
        <v>28.486238532110093</v>
      </c>
    </row>
    <row r="111" spans="1:3" x14ac:dyDescent="0.3">
      <c r="A111">
        <f t="shared" si="1"/>
        <v>110</v>
      </c>
      <c r="B111">
        <v>23</v>
      </c>
      <c r="C111">
        <f>SUM(B$2:B111) / A111</f>
        <v>28.436363636363637</v>
      </c>
    </row>
    <row r="112" spans="1:3" x14ac:dyDescent="0.3">
      <c r="A112">
        <f t="shared" si="1"/>
        <v>111</v>
      </c>
      <c r="B112">
        <v>39</v>
      </c>
      <c r="C112">
        <f>SUM(B$2:B112) / A112</f>
        <v>28.531531531531531</v>
      </c>
    </row>
    <row r="113" spans="1:3" x14ac:dyDescent="0.3">
      <c r="A113">
        <f t="shared" si="1"/>
        <v>112</v>
      </c>
      <c r="B113">
        <v>-6</v>
      </c>
      <c r="C113">
        <f>SUM(B$2:B113) / A113</f>
        <v>28.223214285714285</v>
      </c>
    </row>
    <row r="114" spans="1:3" x14ac:dyDescent="0.3">
      <c r="A114">
        <f t="shared" si="1"/>
        <v>113</v>
      </c>
      <c r="B114">
        <v>62</v>
      </c>
      <c r="C114">
        <f>SUM(B$2:B114) / A114</f>
        <v>28.522123893805311</v>
      </c>
    </row>
    <row r="115" spans="1:3" x14ac:dyDescent="0.3">
      <c r="A115">
        <f t="shared" si="1"/>
        <v>114</v>
      </c>
      <c r="B115">
        <v>12</v>
      </c>
      <c r="C115">
        <f>SUM(B$2:B115) / A115</f>
        <v>28.37719298245614</v>
      </c>
    </row>
    <row r="116" spans="1:3" x14ac:dyDescent="0.3">
      <c r="A116">
        <f t="shared" si="1"/>
        <v>115</v>
      </c>
      <c r="B116">
        <v>79</v>
      </c>
      <c r="C116">
        <f>SUM(B$2:B116) / A116</f>
        <v>28.817391304347826</v>
      </c>
    </row>
    <row r="117" spans="1:3" x14ac:dyDescent="0.3">
      <c r="A117">
        <f t="shared" si="1"/>
        <v>116</v>
      </c>
      <c r="B117">
        <v>78</v>
      </c>
      <c r="C117">
        <f>SUM(B$2:B117) / A117</f>
        <v>29.241379310344829</v>
      </c>
    </row>
    <row r="118" spans="1:3" x14ac:dyDescent="0.3">
      <c r="A118">
        <f t="shared" si="1"/>
        <v>117</v>
      </c>
      <c r="B118">
        <v>62</v>
      </c>
      <c r="C118">
        <f>SUM(B$2:B118) / A118</f>
        <v>29.521367521367523</v>
      </c>
    </row>
    <row r="119" spans="1:3" x14ac:dyDescent="0.3">
      <c r="A119">
        <f t="shared" si="1"/>
        <v>118</v>
      </c>
      <c r="B119">
        <v>18</v>
      </c>
      <c r="C119">
        <f>SUM(B$2:B119) / A119</f>
        <v>29.423728813559322</v>
      </c>
    </row>
    <row r="120" spans="1:3" x14ac:dyDescent="0.3">
      <c r="A120">
        <f t="shared" si="1"/>
        <v>119</v>
      </c>
      <c r="B120">
        <v>4</v>
      </c>
      <c r="C120">
        <f>SUM(B$2:B120) / A120</f>
        <v>29.210084033613445</v>
      </c>
    </row>
    <row r="121" spans="1:3" x14ac:dyDescent="0.3">
      <c r="A121">
        <f t="shared" si="1"/>
        <v>120</v>
      </c>
      <c r="B121">
        <v>22</v>
      </c>
      <c r="C121">
        <f>SUM(B$2:B121) / A121</f>
        <v>29.15</v>
      </c>
    </row>
    <row r="122" spans="1:3" x14ac:dyDescent="0.3">
      <c r="A122">
        <f t="shared" si="1"/>
        <v>121</v>
      </c>
      <c r="B122">
        <v>48</v>
      </c>
      <c r="C122">
        <f>SUM(B$2:B122) / A122</f>
        <v>29.305785123966942</v>
      </c>
    </row>
    <row r="123" spans="1:3" x14ac:dyDescent="0.3">
      <c r="A123">
        <f t="shared" si="1"/>
        <v>122</v>
      </c>
      <c r="B123">
        <v>-1</v>
      </c>
      <c r="C123">
        <f>SUM(B$2:B123) / A123</f>
        <v>29.057377049180328</v>
      </c>
    </row>
    <row r="124" spans="1:3" x14ac:dyDescent="0.3">
      <c r="A124">
        <f t="shared" si="1"/>
        <v>123</v>
      </c>
      <c r="B124">
        <v>30</v>
      </c>
      <c r="C124">
        <f>SUM(B$2:B124) / A124</f>
        <v>29.065040650406505</v>
      </c>
    </row>
    <row r="125" spans="1:3" x14ac:dyDescent="0.3">
      <c r="A125">
        <f t="shared" si="1"/>
        <v>124</v>
      </c>
      <c r="B125">
        <v>20</v>
      </c>
      <c r="C125">
        <f>SUM(B$2:B125) / A125</f>
        <v>28.991935483870968</v>
      </c>
    </row>
    <row r="126" spans="1:3" x14ac:dyDescent="0.3">
      <c r="A126">
        <f t="shared" si="1"/>
        <v>125</v>
      </c>
      <c r="B126">
        <v>25</v>
      </c>
      <c r="C126">
        <f>SUM(B$2:B126) / A126</f>
        <v>28.96</v>
      </c>
    </row>
    <row r="127" spans="1:3" x14ac:dyDescent="0.3">
      <c r="A127">
        <f t="shared" si="1"/>
        <v>126</v>
      </c>
      <c r="B127">
        <v>17</v>
      </c>
      <c r="C127">
        <f>SUM(B$2:B127) / A127</f>
        <v>28.865079365079364</v>
      </c>
    </row>
    <row r="128" spans="1:3" x14ac:dyDescent="0.3">
      <c r="A128">
        <f t="shared" si="1"/>
        <v>127</v>
      </c>
      <c r="B128">
        <v>10</v>
      </c>
      <c r="C128">
        <f>SUM(B$2:B128) / A128</f>
        <v>28.716535433070867</v>
      </c>
    </row>
    <row r="129" spans="1:3" x14ac:dyDescent="0.3">
      <c r="A129">
        <f t="shared" si="1"/>
        <v>128</v>
      </c>
      <c r="B129">
        <v>73</v>
      </c>
      <c r="C129">
        <f>SUM(B$2:B129) / A129</f>
        <v>29.0625</v>
      </c>
    </row>
    <row r="130" spans="1:3" x14ac:dyDescent="0.3">
      <c r="A130">
        <f t="shared" si="1"/>
        <v>129</v>
      </c>
      <c r="B130">
        <v>103</v>
      </c>
      <c r="C130">
        <f>SUM(B$2:B130) / A130</f>
        <v>29.635658914728683</v>
      </c>
    </row>
    <row r="131" spans="1:3" x14ac:dyDescent="0.3">
      <c r="A131">
        <f t="shared" si="1"/>
        <v>130</v>
      </c>
      <c r="B131">
        <v>27</v>
      </c>
      <c r="C131">
        <f>SUM(B$2:B131) / A131</f>
        <v>29.615384615384617</v>
      </c>
    </row>
    <row r="132" spans="1:3" x14ac:dyDescent="0.3">
      <c r="A132">
        <f t="shared" ref="A132:A195" si="2">A131+1</f>
        <v>131</v>
      </c>
      <c r="B132">
        <v>3</v>
      </c>
      <c r="C132">
        <f>SUM(B$2:B132) / A132</f>
        <v>29.412213740458014</v>
      </c>
    </row>
    <row r="133" spans="1:3" x14ac:dyDescent="0.3">
      <c r="A133">
        <f t="shared" si="2"/>
        <v>132</v>
      </c>
      <c r="B133">
        <v>87</v>
      </c>
      <c r="C133">
        <f>SUM(B$2:B133) / A133</f>
        <v>29.848484848484848</v>
      </c>
    </row>
    <row r="134" spans="1:3" x14ac:dyDescent="0.3">
      <c r="A134">
        <f t="shared" si="2"/>
        <v>133</v>
      </c>
      <c r="B134">
        <v>45</v>
      </c>
      <c r="C134">
        <f>SUM(B$2:B134) / A134</f>
        <v>29.962406015037594</v>
      </c>
    </row>
    <row r="135" spans="1:3" x14ac:dyDescent="0.3">
      <c r="A135">
        <f t="shared" si="2"/>
        <v>134</v>
      </c>
      <c r="B135">
        <v>13</v>
      </c>
      <c r="C135">
        <f>SUM(B$2:B135) / A135</f>
        <v>29.835820895522389</v>
      </c>
    </row>
    <row r="136" spans="1:3" x14ac:dyDescent="0.3">
      <c r="A136">
        <f t="shared" si="2"/>
        <v>135</v>
      </c>
      <c r="B136">
        <v>70</v>
      </c>
      <c r="C136">
        <f>SUM(B$2:B136) / A136</f>
        <v>30.133333333333333</v>
      </c>
    </row>
    <row r="137" spans="1:3" x14ac:dyDescent="0.3">
      <c r="A137">
        <f t="shared" si="2"/>
        <v>136</v>
      </c>
      <c r="B137">
        <v>17</v>
      </c>
      <c r="C137">
        <f>SUM(B$2:B137) / A137</f>
        <v>30.036764705882351</v>
      </c>
    </row>
    <row r="138" spans="1:3" x14ac:dyDescent="0.3">
      <c r="A138">
        <f t="shared" si="2"/>
        <v>137</v>
      </c>
      <c r="B138">
        <v>58</v>
      </c>
      <c r="C138">
        <f>SUM(B$2:B138) / A138</f>
        <v>30.240875912408757</v>
      </c>
    </row>
    <row r="139" spans="1:3" x14ac:dyDescent="0.3">
      <c r="A139">
        <f t="shared" si="2"/>
        <v>138</v>
      </c>
      <c r="B139">
        <v>63</v>
      </c>
      <c r="C139">
        <f>SUM(B$2:B139) / A139</f>
        <v>30.478260869565219</v>
      </c>
    </row>
    <row r="140" spans="1:3" x14ac:dyDescent="0.3">
      <c r="A140">
        <f t="shared" si="2"/>
        <v>139</v>
      </c>
      <c r="B140">
        <v>55</v>
      </c>
      <c r="C140">
        <f>SUM(B$2:B140) / A140</f>
        <v>30.654676258992804</v>
      </c>
    </row>
    <row r="141" spans="1:3" x14ac:dyDescent="0.3">
      <c r="A141">
        <f t="shared" si="2"/>
        <v>140</v>
      </c>
      <c r="B141">
        <v>80</v>
      </c>
      <c r="C141">
        <f>SUM(B$2:B141) / A141</f>
        <v>31.007142857142856</v>
      </c>
    </row>
    <row r="142" spans="1:3" x14ac:dyDescent="0.3">
      <c r="A142">
        <f t="shared" si="2"/>
        <v>141</v>
      </c>
      <c r="B142">
        <v>15</v>
      </c>
      <c r="C142">
        <f>SUM(B$2:B142) / A142</f>
        <v>30.893617021276597</v>
      </c>
    </row>
    <row r="143" spans="1:3" x14ac:dyDescent="0.3">
      <c r="A143">
        <f t="shared" si="2"/>
        <v>142</v>
      </c>
      <c r="B143">
        <v>16</v>
      </c>
      <c r="C143">
        <f>SUM(B$2:B143) / A143</f>
        <v>30.788732394366196</v>
      </c>
    </row>
    <row r="144" spans="1:3" x14ac:dyDescent="0.3">
      <c r="A144">
        <f t="shared" si="2"/>
        <v>143</v>
      </c>
      <c r="B144">
        <v>72</v>
      </c>
      <c r="C144">
        <f>SUM(B$2:B144) / A144</f>
        <v>31.076923076923077</v>
      </c>
    </row>
    <row r="145" spans="1:3" x14ac:dyDescent="0.3">
      <c r="A145">
        <f t="shared" si="2"/>
        <v>144</v>
      </c>
      <c r="B145">
        <v>84</v>
      </c>
      <c r="C145">
        <f>SUM(B$2:B145) / A145</f>
        <v>31.444444444444443</v>
      </c>
    </row>
    <row r="146" spans="1:3" x14ac:dyDescent="0.3">
      <c r="A146">
        <f t="shared" si="2"/>
        <v>145</v>
      </c>
      <c r="B146">
        <v>79</v>
      </c>
      <c r="C146">
        <f>SUM(B$2:B146) / A146</f>
        <v>31.77241379310345</v>
      </c>
    </row>
    <row r="147" spans="1:3" x14ac:dyDescent="0.3">
      <c r="A147">
        <f t="shared" si="2"/>
        <v>146</v>
      </c>
      <c r="B147">
        <v>7</v>
      </c>
      <c r="C147">
        <f>SUM(B$2:B147) / A147</f>
        <v>31.602739726027398</v>
      </c>
    </row>
    <row r="148" spans="1:3" x14ac:dyDescent="0.3">
      <c r="A148">
        <f t="shared" si="2"/>
        <v>147</v>
      </c>
      <c r="B148">
        <v>51</v>
      </c>
      <c r="C148">
        <f>SUM(B$2:B148) / A148</f>
        <v>31.73469387755102</v>
      </c>
    </row>
    <row r="149" spans="1:3" x14ac:dyDescent="0.3">
      <c r="A149">
        <f t="shared" si="2"/>
        <v>148</v>
      </c>
      <c r="B149">
        <v>41</v>
      </c>
      <c r="C149">
        <f>SUM(B$2:B149) / A149</f>
        <v>31.797297297297298</v>
      </c>
    </row>
    <row r="150" spans="1:3" x14ac:dyDescent="0.3">
      <c r="A150">
        <f t="shared" si="2"/>
        <v>149</v>
      </c>
      <c r="B150">
        <v>66</v>
      </c>
      <c r="C150">
        <f>SUM(B$2:B150) / A150</f>
        <v>32.026845637583889</v>
      </c>
    </row>
    <row r="151" spans="1:3" x14ac:dyDescent="0.3">
      <c r="A151">
        <f t="shared" si="2"/>
        <v>150</v>
      </c>
      <c r="B151">
        <v>65</v>
      </c>
      <c r="C151">
        <f>SUM(B$2:B151) / A151</f>
        <v>32.24666666666667</v>
      </c>
    </row>
    <row r="152" spans="1:3" x14ac:dyDescent="0.3">
      <c r="A152">
        <f t="shared" si="2"/>
        <v>151</v>
      </c>
      <c r="B152">
        <v>52</v>
      </c>
      <c r="C152">
        <f>SUM(B$2:B152) / A152</f>
        <v>32.377483443708613</v>
      </c>
    </row>
    <row r="153" spans="1:3" x14ac:dyDescent="0.3">
      <c r="A153">
        <f t="shared" si="2"/>
        <v>152</v>
      </c>
      <c r="B153">
        <v>31</v>
      </c>
      <c r="C153">
        <f>SUM(B$2:B153) / A153</f>
        <v>32.368421052631582</v>
      </c>
    </row>
    <row r="154" spans="1:3" x14ac:dyDescent="0.3">
      <c r="A154">
        <f t="shared" si="2"/>
        <v>153</v>
      </c>
      <c r="B154">
        <v>25</v>
      </c>
      <c r="C154">
        <f>SUM(B$2:B154) / A154</f>
        <v>32.320261437908499</v>
      </c>
    </row>
    <row r="155" spans="1:3" x14ac:dyDescent="0.3">
      <c r="A155">
        <f t="shared" si="2"/>
        <v>154</v>
      </c>
      <c r="B155">
        <v>43</v>
      </c>
      <c r="C155">
        <f>SUM(B$2:B155) / A155</f>
        <v>32.38961038961039</v>
      </c>
    </row>
    <row r="156" spans="1:3" x14ac:dyDescent="0.3">
      <c r="A156">
        <f t="shared" si="2"/>
        <v>155</v>
      </c>
      <c r="B156">
        <v>-14</v>
      </c>
      <c r="C156">
        <f>SUM(B$2:B156) / A156</f>
        <v>32.090322580645164</v>
      </c>
    </row>
    <row r="157" spans="1:3" x14ac:dyDescent="0.3">
      <c r="A157">
        <f t="shared" si="2"/>
        <v>156</v>
      </c>
      <c r="B157">
        <v>48</v>
      </c>
      <c r="C157">
        <f>SUM(B$2:B157) / A157</f>
        <v>32.192307692307693</v>
      </c>
    </row>
    <row r="158" spans="1:3" x14ac:dyDescent="0.3">
      <c r="A158">
        <f t="shared" si="2"/>
        <v>157</v>
      </c>
      <c r="B158">
        <v>45</v>
      </c>
      <c r="C158">
        <f>SUM(B$2:B158) / A158</f>
        <v>32.273885350318473</v>
      </c>
    </row>
    <row r="159" spans="1:3" x14ac:dyDescent="0.3">
      <c r="A159">
        <f t="shared" si="2"/>
        <v>158</v>
      </c>
      <c r="B159">
        <v>40</v>
      </c>
      <c r="C159">
        <f>SUM(B$2:B159) / A159</f>
        <v>32.322784810126585</v>
      </c>
    </row>
    <row r="160" spans="1:3" x14ac:dyDescent="0.3">
      <c r="A160">
        <f t="shared" si="2"/>
        <v>159</v>
      </c>
      <c r="B160">
        <v>35</v>
      </c>
      <c r="C160">
        <f>SUM(B$2:B160) / A160</f>
        <v>32.339622641509436</v>
      </c>
    </row>
    <row r="161" spans="1:3" x14ac:dyDescent="0.3">
      <c r="A161">
        <f t="shared" si="2"/>
        <v>160</v>
      </c>
      <c r="B161">
        <v>24</v>
      </c>
      <c r="C161">
        <f>SUM(B$2:B161) / A161</f>
        <v>32.287500000000001</v>
      </c>
    </row>
    <row r="162" spans="1:3" x14ac:dyDescent="0.3">
      <c r="A162">
        <f t="shared" si="2"/>
        <v>161</v>
      </c>
      <c r="B162">
        <v>15</v>
      </c>
      <c r="C162">
        <f>SUM(B$2:B162) / A162</f>
        <v>32.180124223602483</v>
      </c>
    </row>
    <row r="163" spans="1:3" x14ac:dyDescent="0.3">
      <c r="A163">
        <f t="shared" si="2"/>
        <v>162</v>
      </c>
      <c r="B163">
        <v>23</v>
      </c>
      <c r="C163">
        <f>SUM(B$2:B163) / A163</f>
        <v>32.123456790123456</v>
      </c>
    </row>
    <row r="164" spans="1:3" x14ac:dyDescent="0.3">
      <c r="A164">
        <f t="shared" si="2"/>
        <v>163</v>
      </c>
      <c r="B164">
        <v>16</v>
      </c>
      <c r="C164">
        <f>SUM(B$2:B164) / A164</f>
        <v>32.024539877300612</v>
      </c>
    </row>
    <row r="165" spans="1:3" x14ac:dyDescent="0.3">
      <c r="A165">
        <f t="shared" si="2"/>
        <v>164</v>
      </c>
      <c r="B165">
        <v>41</v>
      </c>
      <c r="C165">
        <f>SUM(B$2:B165) / A165</f>
        <v>32.079268292682926</v>
      </c>
    </row>
    <row r="166" spans="1:3" x14ac:dyDescent="0.3">
      <c r="A166">
        <f t="shared" si="2"/>
        <v>165</v>
      </c>
      <c r="B166">
        <v>-24</v>
      </c>
      <c r="C166">
        <f>SUM(B$2:B166) / A166</f>
        <v>31.739393939393938</v>
      </c>
    </row>
    <row r="167" spans="1:3" x14ac:dyDescent="0.3">
      <c r="A167">
        <f t="shared" si="2"/>
        <v>166</v>
      </c>
      <c r="B167">
        <v>13</v>
      </c>
      <c r="C167">
        <f>SUM(B$2:B167) / A167</f>
        <v>31.626506024096386</v>
      </c>
    </row>
    <row r="168" spans="1:3" x14ac:dyDescent="0.3">
      <c r="A168">
        <f t="shared" si="2"/>
        <v>167</v>
      </c>
      <c r="B168">
        <v>72</v>
      </c>
      <c r="C168">
        <f>SUM(B$2:B168) / A168</f>
        <v>31.868263473053894</v>
      </c>
    </row>
    <row r="169" spans="1:3" x14ac:dyDescent="0.3">
      <c r="A169">
        <f t="shared" si="2"/>
        <v>168</v>
      </c>
      <c r="B169">
        <v>61</v>
      </c>
      <c r="C169">
        <f>SUM(B$2:B169) / A169</f>
        <v>32.041666666666664</v>
      </c>
    </row>
    <row r="170" spans="1:3" x14ac:dyDescent="0.3">
      <c r="A170">
        <f t="shared" si="2"/>
        <v>169</v>
      </c>
      <c r="B170">
        <v>38</v>
      </c>
      <c r="C170">
        <f>SUM(B$2:B170) / A170</f>
        <v>32.07692307692308</v>
      </c>
    </row>
    <row r="171" spans="1:3" x14ac:dyDescent="0.3">
      <c r="A171">
        <f t="shared" si="2"/>
        <v>170</v>
      </c>
      <c r="B171">
        <v>-1</v>
      </c>
      <c r="C171">
        <f>SUM(B$2:B171) / A171</f>
        <v>31.882352941176471</v>
      </c>
    </row>
    <row r="172" spans="1:3" x14ac:dyDescent="0.3">
      <c r="A172">
        <f t="shared" si="2"/>
        <v>171</v>
      </c>
      <c r="B172">
        <v>41</v>
      </c>
      <c r="C172">
        <f>SUM(B$2:B172) / A172</f>
        <v>31.935672514619885</v>
      </c>
    </row>
    <row r="173" spans="1:3" x14ac:dyDescent="0.3">
      <c r="A173">
        <f t="shared" si="2"/>
        <v>172</v>
      </c>
      <c r="B173">
        <v>55</v>
      </c>
      <c r="C173">
        <f>SUM(B$2:B173) / A173</f>
        <v>32.069767441860463</v>
      </c>
    </row>
    <row r="174" spans="1:3" x14ac:dyDescent="0.3">
      <c r="A174">
        <f t="shared" si="2"/>
        <v>173</v>
      </c>
      <c r="B174">
        <v>9</v>
      </c>
      <c r="C174">
        <f>SUM(B$2:B174) / A174</f>
        <v>31.936416184971097</v>
      </c>
    </row>
    <row r="175" spans="1:3" x14ac:dyDescent="0.3">
      <c r="A175">
        <f t="shared" si="2"/>
        <v>174</v>
      </c>
      <c r="B175">
        <v>18</v>
      </c>
      <c r="C175">
        <f>SUM(B$2:B175) / A175</f>
        <v>31.856321839080461</v>
      </c>
    </row>
    <row r="176" spans="1:3" x14ac:dyDescent="0.3">
      <c r="A176">
        <f t="shared" si="2"/>
        <v>175</v>
      </c>
      <c r="B176">
        <v>-33</v>
      </c>
      <c r="C176">
        <f>SUM(B$2:B176) / A176</f>
        <v>31.485714285714284</v>
      </c>
    </row>
    <row r="177" spans="1:3" x14ac:dyDescent="0.3">
      <c r="A177">
        <f t="shared" si="2"/>
        <v>176</v>
      </c>
      <c r="B177">
        <v>34</v>
      </c>
      <c r="C177">
        <f>SUM(B$2:B177) / A177</f>
        <v>31.5</v>
      </c>
    </row>
    <row r="178" spans="1:3" x14ac:dyDescent="0.3">
      <c r="A178">
        <f t="shared" si="2"/>
        <v>177</v>
      </c>
      <c r="B178">
        <v>33</v>
      </c>
      <c r="C178">
        <f>SUM(B$2:B178) / A178</f>
        <v>31.508474576271187</v>
      </c>
    </row>
    <row r="179" spans="1:3" x14ac:dyDescent="0.3">
      <c r="A179">
        <f t="shared" si="2"/>
        <v>178</v>
      </c>
      <c r="B179">
        <v>37</v>
      </c>
      <c r="C179">
        <f>SUM(B$2:B179) / A179</f>
        <v>31.539325842696631</v>
      </c>
    </row>
    <row r="180" spans="1:3" x14ac:dyDescent="0.3">
      <c r="A180">
        <f t="shared" si="2"/>
        <v>179</v>
      </c>
      <c r="B180">
        <v>50</v>
      </c>
      <c r="C180">
        <f>SUM(B$2:B180) / A180</f>
        <v>31.64245810055866</v>
      </c>
    </row>
    <row r="181" spans="1:3" x14ac:dyDescent="0.3">
      <c r="A181">
        <f t="shared" si="2"/>
        <v>180</v>
      </c>
      <c r="B181">
        <v>24</v>
      </c>
      <c r="C181">
        <f>SUM(B$2:B181) / A181</f>
        <v>31.6</v>
      </c>
    </row>
    <row r="182" spans="1:3" x14ac:dyDescent="0.3">
      <c r="A182">
        <f t="shared" si="2"/>
        <v>181</v>
      </c>
      <c r="B182">
        <v>52</v>
      </c>
      <c r="C182">
        <f>SUM(B$2:B182) / A182</f>
        <v>31.712707182320443</v>
      </c>
    </row>
    <row r="183" spans="1:3" x14ac:dyDescent="0.3">
      <c r="A183">
        <f t="shared" si="2"/>
        <v>182</v>
      </c>
      <c r="B183">
        <v>25</v>
      </c>
      <c r="C183">
        <f>SUM(B$2:B183) / A183</f>
        <v>31.675824175824175</v>
      </c>
    </row>
    <row r="184" spans="1:3" x14ac:dyDescent="0.3">
      <c r="A184">
        <f t="shared" si="2"/>
        <v>183</v>
      </c>
      <c r="B184">
        <v>55</v>
      </c>
      <c r="C184">
        <f>SUM(B$2:B184) / A184</f>
        <v>31.803278688524589</v>
      </c>
    </row>
    <row r="185" spans="1:3" x14ac:dyDescent="0.3">
      <c r="A185">
        <f t="shared" si="2"/>
        <v>184</v>
      </c>
      <c r="B185">
        <v>43</v>
      </c>
      <c r="C185">
        <f>SUM(B$2:B185) / A185</f>
        <v>31.864130434782609</v>
      </c>
    </row>
    <row r="186" spans="1:3" x14ac:dyDescent="0.3">
      <c r="A186">
        <f t="shared" si="2"/>
        <v>185</v>
      </c>
      <c r="B186">
        <v>15</v>
      </c>
      <c r="C186">
        <f>SUM(B$2:B186) / A186</f>
        <v>31.772972972972973</v>
      </c>
    </row>
    <row r="187" spans="1:3" x14ac:dyDescent="0.3">
      <c r="A187">
        <f t="shared" si="2"/>
        <v>186</v>
      </c>
      <c r="B187">
        <v>39</v>
      </c>
      <c r="C187">
        <f>SUM(B$2:B187) / A187</f>
        <v>31.811827956989248</v>
      </c>
    </row>
    <row r="188" spans="1:3" x14ac:dyDescent="0.3">
      <c r="A188">
        <f t="shared" si="2"/>
        <v>187</v>
      </c>
      <c r="B188">
        <v>36</v>
      </c>
      <c r="C188">
        <f>SUM(B$2:B188) / A188</f>
        <v>31.834224598930483</v>
      </c>
    </row>
    <row r="189" spans="1:3" x14ac:dyDescent="0.3">
      <c r="A189">
        <f t="shared" si="2"/>
        <v>188</v>
      </c>
      <c r="B189">
        <v>-14</v>
      </c>
      <c r="C189">
        <f>SUM(B$2:B189) / A189</f>
        <v>31.590425531914892</v>
      </c>
    </row>
    <row r="190" spans="1:3" x14ac:dyDescent="0.3">
      <c r="A190">
        <f t="shared" si="2"/>
        <v>189</v>
      </c>
      <c r="B190">
        <v>57</v>
      </c>
      <c r="C190">
        <f>SUM(B$2:B190) / A190</f>
        <v>31.724867724867725</v>
      </c>
    </row>
    <row r="191" spans="1:3" x14ac:dyDescent="0.3">
      <c r="A191">
        <f t="shared" si="2"/>
        <v>190</v>
      </c>
      <c r="B191">
        <v>19</v>
      </c>
      <c r="C191">
        <f>SUM(B$2:B191) / A191</f>
        <v>31.657894736842106</v>
      </c>
    </row>
    <row r="192" spans="1:3" x14ac:dyDescent="0.3">
      <c r="A192">
        <f t="shared" si="2"/>
        <v>191</v>
      </c>
      <c r="B192">
        <v>69</v>
      </c>
      <c r="C192">
        <f>SUM(B$2:B192) / A192</f>
        <v>31.853403141361255</v>
      </c>
    </row>
    <row r="193" spans="1:3" x14ac:dyDescent="0.3">
      <c r="A193">
        <f t="shared" si="2"/>
        <v>192</v>
      </c>
      <c r="B193">
        <v>23</v>
      </c>
      <c r="C193">
        <f>SUM(B$2:B193) / A193</f>
        <v>31.807291666666668</v>
      </c>
    </row>
    <row r="194" spans="1:3" x14ac:dyDescent="0.3">
      <c r="A194">
        <f t="shared" si="2"/>
        <v>193</v>
      </c>
      <c r="B194">
        <v>22</v>
      </c>
      <c r="C194">
        <f>SUM(B$2:B194) / A194</f>
        <v>31.756476683937823</v>
      </c>
    </row>
    <row r="195" spans="1:3" x14ac:dyDescent="0.3">
      <c r="A195">
        <f t="shared" si="2"/>
        <v>194</v>
      </c>
      <c r="B195">
        <v>38</v>
      </c>
      <c r="C195">
        <f>SUM(B$2:B195) / A195</f>
        <v>31.788659793814432</v>
      </c>
    </row>
    <row r="196" spans="1:3" x14ac:dyDescent="0.3">
      <c r="A196">
        <f t="shared" ref="A196:A259" si="3">A195+1</f>
        <v>195</v>
      </c>
      <c r="B196">
        <v>34</v>
      </c>
      <c r="C196">
        <f>SUM(B$2:B196) / A196</f>
        <v>31.8</v>
      </c>
    </row>
    <row r="197" spans="1:3" x14ac:dyDescent="0.3">
      <c r="A197">
        <f t="shared" si="3"/>
        <v>196</v>
      </c>
      <c r="B197">
        <v>14</v>
      </c>
      <c r="C197">
        <f>SUM(B$2:B197) / A197</f>
        <v>31.709183673469386</v>
      </c>
    </row>
    <row r="198" spans="1:3" x14ac:dyDescent="0.3">
      <c r="A198">
        <f t="shared" si="3"/>
        <v>197</v>
      </c>
      <c r="B198">
        <v>58</v>
      </c>
      <c r="C198">
        <f>SUM(B$2:B198) / A198</f>
        <v>31.842639593908629</v>
      </c>
    </row>
    <row r="199" spans="1:3" x14ac:dyDescent="0.3">
      <c r="A199">
        <f t="shared" si="3"/>
        <v>198</v>
      </c>
      <c r="B199">
        <v>18</v>
      </c>
      <c r="C199">
        <f>SUM(B$2:B199) / A199</f>
        <v>31.772727272727273</v>
      </c>
    </row>
    <row r="200" spans="1:3" x14ac:dyDescent="0.3">
      <c r="A200">
        <f t="shared" si="3"/>
        <v>199</v>
      </c>
      <c r="B200">
        <v>3</v>
      </c>
      <c r="C200">
        <f>SUM(B$2:B200) / A200</f>
        <v>31.628140703517587</v>
      </c>
    </row>
    <row r="201" spans="1:3" x14ac:dyDescent="0.3">
      <c r="A201">
        <f t="shared" si="3"/>
        <v>200</v>
      </c>
      <c r="B201">
        <v>15</v>
      </c>
      <c r="C201">
        <f>SUM(B$2:B201) / A201</f>
        <v>31.545000000000002</v>
      </c>
    </row>
    <row r="202" spans="1:3" x14ac:dyDescent="0.3">
      <c r="A202">
        <f t="shared" si="3"/>
        <v>201</v>
      </c>
      <c r="B202">
        <v>-1</v>
      </c>
      <c r="C202">
        <f>SUM(B$2:B202) / A202</f>
        <v>31.383084577114428</v>
      </c>
    </row>
    <row r="203" spans="1:3" x14ac:dyDescent="0.3">
      <c r="A203">
        <f t="shared" si="3"/>
        <v>202</v>
      </c>
      <c r="B203">
        <v>-25</v>
      </c>
      <c r="C203">
        <f>SUM(B$2:B203) / A203</f>
        <v>31.103960396039604</v>
      </c>
    </row>
    <row r="204" spans="1:3" x14ac:dyDescent="0.3">
      <c r="A204">
        <f t="shared" si="3"/>
        <v>203</v>
      </c>
      <c r="B204">
        <v>61</v>
      </c>
      <c r="C204">
        <f>SUM(B$2:B204) / A204</f>
        <v>31.251231527093594</v>
      </c>
    </row>
    <row r="205" spans="1:3" x14ac:dyDescent="0.3">
      <c r="A205">
        <f t="shared" si="3"/>
        <v>204</v>
      </c>
      <c r="B205">
        <v>34</v>
      </c>
      <c r="C205">
        <f>SUM(B$2:B205) / A205</f>
        <v>31.264705882352942</v>
      </c>
    </row>
    <row r="206" spans="1:3" x14ac:dyDescent="0.3">
      <c r="A206">
        <f t="shared" si="3"/>
        <v>205</v>
      </c>
      <c r="B206">
        <v>56</v>
      </c>
      <c r="C206">
        <f>SUM(B$2:B206) / A206</f>
        <v>31.385365853658538</v>
      </c>
    </row>
    <row r="207" spans="1:3" x14ac:dyDescent="0.3">
      <c r="A207">
        <f t="shared" si="3"/>
        <v>206</v>
      </c>
      <c r="B207">
        <v>40</v>
      </c>
      <c r="C207">
        <f>SUM(B$2:B207) / A207</f>
        <v>31.427184466019419</v>
      </c>
    </row>
    <row r="208" spans="1:3" x14ac:dyDescent="0.3">
      <c r="A208">
        <f t="shared" si="3"/>
        <v>207</v>
      </c>
      <c r="B208">
        <v>61</v>
      </c>
      <c r="C208">
        <f>SUM(B$2:B208) / A208</f>
        <v>31.570048309178745</v>
      </c>
    </row>
    <row r="209" spans="1:3" x14ac:dyDescent="0.3">
      <c r="A209">
        <f t="shared" si="3"/>
        <v>208</v>
      </c>
      <c r="B209">
        <v>50</v>
      </c>
      <c r="C209">
        <f>SUM(B$2:B209) / A209</f>
        <v>31.658653846153847</v>
      </c>
    </row>
    <row r="210" spans="1:3" x14ac:dyDescent="0.3">
      <c r="A210">
        <f t="shared" si="3"/>
        <v>209</v>
      </c>
      <c r="B210">
        <v>16</v>
      </c>
      <c r="C210">
        <f>SUM(B$2:B210) / A210</f>
        <v>31.583732057416267</v>
      </c>
    </row>
    <row r="211" spans="1:3" x14ac:dyDescent="0.3">
      <c r="A211">
        <f t="shared" si="3"/>
        <v>210</v>
      </c>
      <c r="B211">
        <v>5</v>
      </c>
      <c r="C211">
        <f>SUM(B$2:B211) / A211</f>
        <v>31.457142857142856</v>
      </c>
    </row>
    <row r="212" spans="1:3" x14ac:dyDescent="0.3">
      <c r="A212">
        <f t="shared" si="3"/>
        <v>211</v>
      </c>
      <c r="B212">
        <v>50</v>
      </c>
      <c r="C212">
        <f>SUM(B$2:B212) / A212</f>
        <v>31.545023696682463</v>
      </c>
    </row>
    <row r="213" spans="1:3" x14ac:dyDescent="0.3">
      <c r="A213">
        <f t="shared" si="3"/>
        <v>212</v>
      </c>
      <c r="B213">
        <v>4</v>
      </c>
      <c r="C213">
        <f>SUM(B$2:B213) / A213</f>
        <v>31.415094339622641</v>
      </c>
    </row>
    <row r="214" spans="1:3" x14ac:dyDescent="0.3">
      <c r="A214">
        <f t="shared" si="3"/>
        <v>213</v>
      </c>
      <c r="B214">
        <v>46</v>
      </c>
      <c r="C214">
        <f>SUM(B$2:B214) / A214</f>
        <v>31.483568075117372</v>
      </c>
    </row>
    <row r="215" spans="1:3" x14ac:dyDescent="0.3">
      <c r="A215">
        <f t="shared" si="3"/>
        <v>214</v>
      </c>
      <c r="B215">
        <v>30</v>
      </c>
      <c r="C215">
        <f>SUM(B$2:B215) / A215</f>
        <v>31.476635514018692</v>
      </c>
    </row>
    <row r="216" spans="1:3" x14ac:dyDescent="0.3">
      <c r="A216">
        <f t="shared" si="3"/>
        <v>215</v>
      </c>
      <c r="B216">
        <v>22</v>
      </c>
      <c r="C216">
        <f>SUM(B$2:B216) / A216</f>
        <v>31.432558139534883</v>
      </c>
    </row>
    <row r="217" spans="1:3" x14ac:dyDescent="0.3">
      <c r="A217">
        <f t="shared" si="3"/>
        <v>216</v>
      </c>
      <c r="B217">
        <v>23</v>
      </c>
      <c r="C217">
        <f>SUM(B$2:B217) / A217</f>
        <v>31.393518518518519</v>
      </c>
    </row>
    <row r="218" spans="1:3" x14ac:dyDescent="0.3">
      <c r="A218">
        <f t="shared" si="3"/>
        <v>217</v>
      </c>
      <c r="B218">
        <v>40</v>
      </c>
      <c r="C218">
        <f>SUM(B$2:B218) / A218</f>
        <v>31.433179723502302</v>
      </c>
    </row>
    <row r="219" spans="1:3" x14ac:dyDescent="0.3">
      <c r="A219">
        <f t="shared" si="3"/>
        <v>218</v>
      </c>
      <c r="B219">
        <v>1</v>
      </c>
      <c r="C219">
        <f>SUM(B$2:B219) / A219</f>
        <v>31.293577981651374</v>
      </c>
    </row>
    <row r="220" spans="1:3" x14ac:dyDescent="0.3">
      <c r="A220">
        <f t="shared" si="3"/>
        <v>219</v>
      </c>
      <c r="B220">
        <v>45</v>
      </c>
      <c r="C220">
        <f>SUM(B$2:B220) / A220</f>
        <v>31.356164383561644</v>
      </c>
    </row>
    <row r="221" spans="1:3" x14ac:dyDescent="0.3">
      <c r="A221">
        <f t="shared" si="3"/>
        <v>220</v>
      </c>
      <c r="B221">
        <v>21</v>
      </c>
      <c r="C221">
        <f>SUM(B$2:B221) / A221</f>
        <v>31.309090909090909</v>
      </c>
    </row>
    <row r="222" spans="1:3" x14ac:dyDescent="0.3">
      <c r="A222">
        <f t="shared" si="3"/>
        <v>221</v>
      </c>
      <c r="B222">
        <v>41</v>
      </c>
      <c r="C222">
        <f>SUM(B$2:B222) / A222</f>
        <v>31.352941176470587</v>
      </c>
    </row>
    <row r="223" spans="1:3" x14ac:dyDescent="0.3">
      <c r="A223">
        <f t="shared" si="3"/>
        <v>222</v>
      </c>
      <c r="B223">
        <v>71</v>
      </c>
      <c r="C223">
        <f>SUM(B$2:B223) / A223</f>
        <v>31.531531531531531</v>
      </c>
    </row>
    <row r="224" spans="1:3" x14ac:dyDescent="0.3">
      <c r="A224">
        <f t="shared" si="3"/>
        <v>223</v>
      </c>
      <c r="B224">
        <v>33</v>
      </c>
      <c r="C224">
        <f>SUM(B$2:B224) / A224</f>
        <v>31.538116591928251</v>
      </c>
    </row>
    <row r="225" spans="1:3" x14ac:dyDescent="0.3">
      <c r="A225">
        <f t="shared" si="3"/>
        <v>224</v>
      </c>
      <c r="B225">
        <v>51</v>
      </c>
      <c r="C225">
        <f>SUM(B$2:B225) / A225</f>
        <v>31.625</v>
      </c>
    </row>
    <row r="226" spans="1:3" x14ac:dyDescent="0.3">
      <c r="A226">
        <f t="shared" si="3"/>
        <v>225</v>
      </c>
      <c r="B226">
        <v>50</v>
      </c>
      <c r="C226">
        <f>SUM(B$2:B226) / A226</f>
        <v>31.706666666666667</v>
      </c>
    </row>
    <row r="227" spans="1:3" x14ac:dyDescent="0.3">
      <c r="A227">
        <f t="shared" si="3"/>
        <v>226</v>
      </c>
      <c r="B227">
        <v>23</v>
      </c>
      <c r="C227">
        <f>SUM(B$2:B227) / A227</f>
        <v>31.668141592920353</v>
      </c>
    </row>
    <row r="228" spans="1:3" x14ac:dyDescent="0.3">
      <c r="A228">
        <f t="shared" si="3"/>
        <v>227</v>
      </c>
      <c r="B228">
        <v>2</v>
      </c>
      <c r="C228">
        <f>SUM(B$2:B228) / A228</f>
        <v>31.537444933920703</v>
      </c>
    </row>
    <row r="229" spans="1:3" x14ac:dyDescent="0.3">
      <c r="A229">
        <f t="shared" si="3"/>
        <v>228</v>
      </c>
      <c r="B229">
        <v>-2</v>
      </c>
      <c r="C229">
        <f>SUM(B$2:B229) / A229</f>
        <v>31.390350877192983</v>
      </c>
    </row>
    <row r="230" spans="1:3" x14ac:dyDescent="0.3">
      <c r="A230">
        <f t="shared" si="3"/>
        <v>229</v>
      </c>
      <c r="B230">
        <v>53</v>
      </c>
      <c r="C230">
        <f>SUM(B$2:B230) / A230</f>
        <v>31.484716157205241</v>
      </c>
    </row>
    <row r="231" spans="1:3" x14ac:dyDescent="0.3">
      <c r="A231">
        <f t="shared" si="3"/>
        <v>230</v>
      </c>
      <c r="B231">
        <v>63</v>
      </c>
      <c r="C231">
        <f>SUM(B$2:B231) / A231</f>
        <v>31.621739130434783</v>
      </c>
    </row>
    <row r="232" spans="1:3" x14ac:dyDescent="0.3">
      <c r="A232">
        <f t="shared" si="3"/>
        <v>231</v>
      </c>
      <c r="B232">
        <v>27</v>
      </c>
      <c r="C232">
        <f>SUM(B$2:B232) / A232</f>
        <v>31.601731601731601</v>
      </c>
    </row>
    <row r="233" spans="1:3" x14ac:dyDescent="0.3">
      <c r="A233">
        <f t="shared" si="3"/>
        <v>232</v>
      </c>
      <c r="B233">
        <v>40</v>
      </c>
      <c r="C233">
        <f>SUM(B$2:B233) / A233</f>
        <v>31.637931034482758</v>
      </c>
    </row>
    <row r="234" spans="1:3" x14ac:dyDescent="0.3">
      <c r="A234">
        <f t="shared" si="3"/>
        <v>233</v>
      </c>
      <c r="B234">
        <v>66</v>
      </c>
      <c r="C234">
        <f>SUM(B$2:B234) / A234</f>
        <v>31.785407725321889</v>
      </c>
    </row>
    <row r="235" spans="1:3" x14ac:dyDescent="0.3">
      <c r="A235">
        <f t="shared" si="3"/>
        <v>234</v>
      </c>
      <c r="B235">
        <v>-5</v>
      </c>
      <c r="C235">
        <f>SUM(B$2:B235) / A235</f>
        <v>31.628205128205128</v>
      </c>
    </row>
    <row r="236" spans="1:3" x14ac:dyDescent="0.3">
      <c r="A236">
        <f t="shared" si="3"/>
        <v>235</v>
      </c>
      <c r="B236">
        <v>42</v>
      </c>
      <c r="C236">
        <f>SUM(B$2:B236) / A236</f>
        <v>31.672340425531914</v>
      </c>
    </row>
    <row r="237" spans="1:3" x14ac:dyDescent="0.3">
      <c r="A237">
        <f t="shared" si="3"/>
        <v>236</v>
      </c>
      <c r="B237">
        <v>48</v>
      </c>
      <c r="C237">
        <f>SUM(B$2:B237) / A237</f>
        <v>31.741525423728813</v>
      </c>
    </row>
    <row r="238" spans="1:3" x14ac:dyDescent="0.3">
      <c r="A238">
        <f t="shared" si="3"/>
        <v>237</v>
      </c>
      <c r="B238">
        <v>33</v>
      </c>
      <c r="C238">
        <f>SUM(B$2:B238) / A238</f>
        <v>31.746835443037973</v>
      </c>
    </row>
    <row r="239" spans="1:3" x14ac:dyDescent="0.3">
      <c r="A239">
        <f t="shared" si="3"/>
        <v>238</v>
      </c>
      <c r="B239">
        <v>9</v>
      </c>
      <c r="C239">
        <f>SUM(B$2:B239) / A239</f>
        <v>31.65126050420168</v>
      </c>
    </row>
    <row r="240" spans="1:3" x14ac:dyDescent="0.3">
      <c r="A240">
        <f t="shared" si="3"/>
        <v>239</v>
      </c>
      <c r="B240">
        <v>30</v>
      </c>
      <c r="C240">
        <f>SUM(B$2:B240) / A240</f>
        <v>31.644351464435147</v>
      </c>
    </row>
    <row r="241" spans="1:3" x14ac:dyDescent="0.3">
      <c r="A241">
        <f t="shared" si="3"/>
        <v>240</v>
      </c>
      <c r="B241">
        <v>15</v>
      </c>
      <c r="C241">
        <f>SUM(B$2:B241) / A241</f>
        <v>31.574999999999999</v>
      </c>
    </row>
    <row r="242" spans="1:3" x14ac:dyDescent="0.3">
      <c r="A242">
        <f t="shared" si="3"/>
        <v>241</v>
      </c>
      <c r="B242">
        <v>-2</v>
      </c>
      <c r="C242">
        <f>SUM(B$2:B242) / A242</f>
        <v>31.435684647302903</v>
      </c>
    </row>
    <row r="243" spans="1:3" x14ac:dyDescent="0.3">
      <c r="A243">
        <f t="shared" si="3"/>
        <v>242</v>
      </c>
      <c r="B243">
        <v>87</v>
      </c>
      <c r="C243">
        <f>SUM(B$2:B243) / A243</f>
        <v>31.665289256198346</v>
      </c>
    </row>
    <row r="244" spans="1:3" x14ac:dyDescent="0.3">
      <c r="A244">
        <f t="shared" si="3"/>
        <v>243</v>
      </c>
      <c r="B244">
        <v>17</v>
      </c>
      <c r="C244">
        <f>SUM(B$2:B244) / A244</f>
        <v>31.604938271604937</v>
      </c>
    </row>
    <row r="245" spans="1:3" x14ac:dyDescent="0.3">
      <c r="A245">
        <f t="shared" si="3"/>
        <v>244</v>
      </c>
      <c r="B245">
        <v>29</v>
      </c>
      <c r="C245">
        <f>SUM(B$2:B245) / A245</f>
        <v>31.594262295081968</v>
      </c>
    </row>
    <row r="246" spans="1:3" x14ac:dyDescent="0.3">
      <c r="A246">
        <f t="shared" si="3"/>
        <v>245</v>
      </c>
      <c r="B246">
        <v>24</v>
      </c>
      <c r="C246">
        <f>SUM(B$2:B246) / A246</f>
        <v>31.56326530612245</v>
      </c>
    </row>
    <row r="247" spans="1:3" x14ac:dyDescent="0.3">
      <c r="A247">
        <f t="shared" si="3"/>
        <v>246</v>
      </c>
      <c r="B247">
        <v>3</v>
      </c>
      <c r="C247">
        <f>SUM(B$2:B247) / A247</f>
        <v>31.447154471544714</v>
      </c>
    </row>
    <row r="248" spans="1:3" x14ac:dyDescent="0.3">
      <c r="A248">
        <f t="shared" si="3"/>
        <v>247</v>
      </c>
      <c r="B248">
        <v>-3</v>
      </c>
      <c r="C248">
        <f>SUM(B$2:B248) / A248</f>
        <v>31.307692307692307</v>
      </c>
    </row>
    <row r="249" spans="1:3" x14ac:dyDescent="0.3">
      <c r="A249">
        <f t="shared" si="3"/>
        <v>248</v>
      </c>
      <c r="B249">
        <v>58</v>
      </c>
      <c r="C249">
        <f>SUM(B$2:B249) / A249</f>
        <v>31.41532258064516</v>
      </c>
    </row>
    <row r="250" spans="1:3" x14ac:dyDescent="0.3">
      <c r="A250">
        <f t="shared" si="3"/>
        <v>249</v>
      </c>
      <c r="B250">
        <v>39</v>
      </c>
      <c r="C250">
        <f>SUM(B$2:B250) / A250</f>
        <v>31.445783132530121</v>
      </c>
    </row>
    <row r="251" spans="1:3" x14ac:dyDescent="0.3">
      <c r="A251">
        <f t="shared" si="3"/>
        <v>250</v>
      </c>
      <c r="B251">
        <v>43</v>
      </c>
      <c r="C251">
        <f>SUM(B$2:B251) / A251</f>
        <v>31.492000000000001</v>
      </c>
    </row>
    <row r="252" spans="1:3" x14ac:dyDescent="0.3">
      <c r="A252">
        <f t="shared" si="3"/>
        <v>251</v>
      </c>
      <c r="B252">
        <v>26</v>
      </c>
      <c r="C252">
        <f>SUM(B$2:B252) / A252</f>
        <v>31.470119521912352</v>
      </c>
    </row>
    <row r="253" spans="1:3" x14ac:dyDescent="0.3">
      <c r="A253">
        <f t="shared" si="3"/>
        <v>252</v>
      </c>
      <c r="B253">
        <v>20</v>
      </c>
      <c r="C253">
        <f>SUM(B$2:B253) / A253</f>
        <v>31.424603174603174</v>
      </c>
    </row>
    <row r="254" spans="1:3" x14ac:dyDescent="0.3">
      <c r="A254">
        <f t="shared" si="3"/>
        <v>253</v>
      </c>
      <c r="B254">
        <v>48</v>
      </c>
      <c r="C254">
        <f>SUM(B$2:B254) / A254</f>
        <v>31.490118577075098</v>
      </c>
    </row>
    <row r="255" spans="1:3" x14ac:dyDescent="0.3">
      <c r="A255">
        <f t="shared" si="3"/>
        <v>254</v>
      </c>
      <c r="B255">
        <v>73</v>
      </c>
      <c r="C255">
        <f>SUM(B$2:B255) / A255</f>
        <v>31.653543307086615</v>
      </c>
    </row>
    <row r="256" spans="1:3" x14ac:dyDescent="0.3">
      <c r="A256">
        <f t="shared" si="3"/>
        <v>255</v>
      </c>
      <c r="B256">
        <v>35</v>
      </c>
      <c r="C256">
        <f>SUM(B$2:B256) / A256</f>
        <v>31.666666666666668</v>
      </c>
    </row>
    <row r="257" spans="1:3" x14ac:dyDescent="0.3">
      <c r="A257">
        <f t="shared" si="3"/>
        <v>256</v>
      </c>
      <c r="B257">
        <v>16</v>
      </c>
      <c r="C257">
        <f>SUM(B$2:B257) / A257</f>
        <v>31.60546875</v>
      </c>
    </row>
    <row r="258" spans="1:3" x14ac:dyDescent="0.3">
      <c r="A258">
        <f t="shared" si="3"/>
        <v>257</v>
      </c>
      <c r="B258">
        <v>66</v>
      </c>
      <c r="C258">
        <f>SUM(B$2:B258) / A258</f>
        <v>31.739299610894943</v>
      </c>
    </row>
    <row r="259" spans="1:3" x14ac:dyDescent="0.3">
      <c r="A259">
        <f t="shared" si="3"/>
        <v>258</v>
      </c>
      <c r="B259">
        <v>57</v>
      </c>
      <c r="C259">
        <f>SUM(B$2:B259) / A259</f>
        <v>31.837209302325583</v>
      </c>
    </row>
    <row r="260" spans="1:3" x14ac:dyDescent="0.3">
      <c r="A260">
        <f t="shared" ref="A260:A323" si="4">A259+1</f>
        <v>259</v>
      </c>
      <c r="B260">
        <v>28</v>
      </c>
      <c r="C260">
        <f>SUM(B$2:B260) / A260</f>
        <v>31.822393822393824</v>
      </c>
    </row>
    <row r="261" spans="1:3" x14ac:dyDescent="0.3">
      <c r="A261">
        <f t="shared" si="4"/>
        <v>260</v>
      </c>
      <c r="B261">
        <v>72</v>
      </c>
      <c r="C261">
        <f>SUM(B$2:B261) / A261</f>
        <v>31.976923076923075</v>
      </c>
    </row>
    <row r="262" spans="1:3" x14ac:dyDescent="0.3">
      <c r="A262">
        <f t="shared" si="4"/>
        <v>261</v>
      </c>
      <c r="B262">
        <v>2</v>
      </c>
      <c r="C262">
        <f>SUM(B$2:B262) / A262</f>
        <v>31.862068965517242</v>
      </c>
    </row>
    <row r="263" spans="1:3" x14ac:dyDescent="0.3">
      <c r="A263">
        <f t="shared" si="4"/>
        <v>262</v>
      </c>
      <c r="B263">
        <v>28</v>
      </c>
      <c r="C263">
        <f>SUM(B$2:B263) / A263</f>
        <v>31.847328244274809</v>
      </c>
    </row>
    <row r="264" spans="1:3" x14ac:dyDescent="0.3">
      <c r="A264">
        <f t="shared" si="4"/>
        <v>263</v>
      </c>
      <c r="B264">
        <v>38</v>
      </c>
      <c r="C264">
        <f>SUM(B$2:B264) / A264</f>
        <v>31.870722433460077</v>
      </c>
    </row>
    <row r="265" spans="1:3" x14ac:dyDescent="0.3">
      <c r="A265">
        <f t="shared" si="4"/>
        <v>264</v>
      </c>
      <c r="B265">
        <v>42</v>
      </c>
      <c r="C265">
        <f>SUM(B$2:B265) / A265</f>
        <v>31.90909090909091</v>
      </c>
    </row>
    <row r="266" spans="1:3" x14ac:dyDescent="0.3">
      <c r="A266">
        <f t="shared" si="4"/>
        <v>265</v>
      </c>
      <c r="B266">
        <v>22</v>
      </c>
      <c r="C266">
        <f>SUM(B$2:B266) / A266</f>
        <v>31.871698113207547</v>
      </c>
    </row>
    <row r="267" spans="1:3" x14ac:dyDescent="0.3">
      <c r="A267">
        <f t="shared" si="4"/>
        <v>266</v>
      </c>
      <c r="B267">
        <v>43</v>
      </c>
      <c r="C267">
        <f>SUM(B$2:B267) / A267</f>
        <v>31.913533834586467</v>
      </c>
    </row>
    <row r="268" spans="1:3" x14ac:dyDescent="0.3">
      <c r="A268">
        <f t="shared" si="4"/>
        <v>267</v>
      </c>
      <c r="B268">
        <v>51</v>
      </c>
      <c r="C268">
        <f>SUM(B$2:B268) / A268</f>
        <v>31.985018726591761</v>
      </c>
    </row>
    <row r="269" spans="1:3" x14ac:dyDescent="0.3">
      <c r="A269">
        <f t="shared" si="4"/>
        <v>268</v>
      </c>
      <c r="B269">
        <v>49</v>
      </c>
      <c r="C269">
        <f>SUM(B$2:B269) / A269</f>
        <v>32.048507462686565</v>
      </c>
    </row>
    <row r="270" spans="1:3" x14ac:dyDescent="0.3">
      <c r="A270">
        <f t="shared" si="4"/>
        <v>269</v>
      </c>
      <c r="B270">
        <v>56</v>
      </c>
      <c r="C270">
        <f>SUM(B$2:B270) / A270</f>
        <v>32.137546468401489</v>
      </c>
    </row>
    <row r="271" spans="1:3" x14ac:dyDescent="0.3">
      <c r="A271">
        <f t="shared" si="4"/>
        <v>270</v>
      </c>
      <c r="B271">
        <v>30</v>
      </c>
      <c r="C271">
        <f>SUM(B$2:B271) / A271</f>
        <v>32.129629629629626</v>
      </c>
    </row>
    <row r="272" spans="1:3" x14ac:dyDescent="0.3">
      <c r="A272">
        <f t="shared" si="4"/>
        <v>271</v>
      </c>
      <c r="B272">
        <v>56</v>
      </c>
      <c r="C272">
        <f>SUM(B$2:B272) / A272</f>
        <v>32.217712177121768</v>
      </c>
    </row>
    <row r="273" spans="1:3" x14ac:dyDescent="0.3">
      <c r="A273">
        <f t="shared" si="4"/>
        <v>272</v>
      </c>
      <c r="B273">
        <v>-40</v>
      </c>
      <c r="C273">
        <f>SUM(B$2:B273) / A273</f>
        <v>31.952205882352942</v>
      </c>
    </row>
    <row r="274" spans="1:3" x14ac:dyDescent="0.3">
      <c r="A274">
        <f t="shared" si="4"/>
        <v>273</v>
      </c>
      <c r="B274">
        <v>13</v>
      </c>
      <c r="C274">
        <f>SUM(B$2:B274) / A274</f>
        <v>31.882783882783883</v>
      </c>
    </row>
    <row r="275" spans="1:3" x14ac:dyDescent="0.3">
      <c r="A275">
        <f t="shared" si="4"/>
        <v>274</v>
      </c>
      <c r="B275">
        <v>11</v>
      </c>
      <c r="C275">
        <f>SUM(B$2:B275) / A275</f>
        <v>31.806569343065693</v>
      </c>
    </row>
    <row r="276" spans="1:3" x14ac:dyDescent="0.3">
      <c r="A276">
        <f t="shared" si="4"/>
        <v>275</v>
      </c>
      <c r="B276">
        <v>19</v>
      </c>
      <c r="C276">
        <f>SUM(B$2:B276) / A276</f>
        <v>31.76</v>
      </c>
    </row>
    <row r="277" spans="1:3" x14ac:dyDescent="0.3">
      <c r="A277">
        <f t="shared" si="4"/>
        <v>276</v>
      </c>
      <c r="B277">
        <v>61</v>
      </c>
      <c r="C277">
        <f>SUM(B$2:B277) / A277</f>
        <v>31.865942028985508</v>
      </c>
    </row>
    <row r="278" spans="1:3" x14ac:dyDescent="0.3">
      <c r="A278">
        <f t="shared" si="4"/>
        <v>277</v>
      </c>
      <c r="B278">
        <v>25</v>
      </c>
      <c r="C278">
        <f>SUM(B$2:B278) / A278</f>
        <v>31.841155234657041</v>
      </c>
    </row>
    <row r="279" spans="1:3" x14ac:dyDescent="0.3">
      <c r="A279">
        <f t="shared" si="4"/>
        <v>278</v>
      </c>
      <c r="B279">
        <v>24</v>
      </c>
      <c r="C279">
        <f>SUM(B$2:B279) / A279</f>
        <v>31.812949640287769</v>
      </c>
    </row>
    <row r="280" spans="1:3" x14ac:dyDescent="0.3">
      <c r="A280">
        <f t="shared" si="4"/>
        <v>279</v>
      </c>
      <c r="B280">
        <v>4</v>
      </c>
      <c r="C280">
        <f>SUM(B$2:B280) / A280</f>
        <v>31.713261648745519</v>
      </c>
    </row>
    <row r="281" spans="1:3" x14ac:dyDescent="0.3">
      <c r="A281">
        <f t="shared" si="4"/>
        <v>280</v>
      </c>
      <c r="B281">
        <v>-15</v>
      </c>
      <c r="C281">
        <f>SUM(B$2:B281) / A281</f>
        <v>31.546428571428571</v>
      </c>
    </row>
    <row r="282" spans="1:3" x14ac:dyDescent="0.3">
      <c r="A282">
        <f t="shared" si="4"/>
        <v>281</v>
      </c>
      <c r="B282">
        <v>72</v>
      </c>
      <c r="C282">
        <f>SUM(B$2:B282) / A282</f>
        <v>31.690391459074732</v>
      </c>
    </row>
    <row r="283" spans="1:3" x14ac:dyDescent="0.3">
      <c r="A283">
        <f t="shared" si="4"/>
        <v>282</v>
      </c>
      <c r="B283">
        <v>57</v>
      </c>
      <c r="C283">
        <f>SUM(B$2:B283) / A283</f>
        <v>31.780141843971631</v>
      </c>
    </row>
    <row r="284" spans="1:3" x14ac:dyDescent="0.3">
      <c r="A284">
        <f t="shared" si="4"/>
        <v>283</v>
      </c>
      <c r="B284">
        <v>38</v>
      </c>
      <c r="C284">
        <f>SUM(B$2:B284) / A284</f>
        <v>31.802120141342755</v>
      </c>
    </row>
    <row r="285" spans="1:3" x14ac:dyDescent="0.3">
      <c r="A285">
        <f t="shared" si="4"/>
        <v>284</v>
      </c>
      <c r="B285">
        <v>22</v>
      </c>
      <c r="C285">
        <f>SUM(B$2:B285) / A285</f>
        <v>31.767605633802816</v>
      </c>
    </row>
    <row r="286" spans="1:3" x14ac:dyDescent="0.3">
      <c r="A286">
        <f t="shared" si="4"/>
        <v>285</v>
      </c>
      <c r="B286">
        <v>27</v>
      </c>
      <c r="C286">
        <f>SUM(B$2:B286) / A286</f>
        <v>31.750877192982458</v>
      </c>
    </row>
    <row r="287" spans="1:3" x14ac:dyDescent="0.3">
      <c r="A287">
        <f t="shared" si="4"/>
        <v>286</v>
      </c>
      <c r="B287">
        <v>-2</v>
      </c>
      <c r="C287">
        <f>SUM(B$2:B287) / A287</f>
        <v>31.632867132867133</v>
      </c>
    </row>
    <row r="288" spans="1:3" x14ac:dyDescent="0.3">
      <c r="A288">
        <f t="shared" si="4"/>
        <v>287</v>
      </c>
      <c r="B288">
        <v>16</v>
      </c>
      <c r="C288">
        <f>SUM(B$2:B288) / A288</f>
        <v>31.578397212543553</v>
      </c>
    </row>
    <row r="289" spans="1:3" x14ac:dyDescent="0.3">
      <c r="A289">
        <f t="shared" si="4"/>
        <v>288</v>
      </c>
      <c r="B289">
        <v>71</v>
      </c>
      <c r="C289">
        <f>SUM(B$2:B289) / A289</f>
        <v>31.715277777777779</v>
      </c>
    </row>
    <row r="290" spans="1:3" x14ac:dyDescent="0.3">
      <c r="A290">
        <f t="shared" si="4"/>
        <v>289</v>
      </c>
      <c r="B290">
        <v>40</v>
      </c>
      <c r="C290">
        <f>SUM(B$2:B290) / A290</f>
        <v>31.743944636678201</v>
      </c>
    </row>
    <row r="291" spans="1:3" x14ac:dyDescent="0.3">
      <c r="A291">
        <f t="shared" si="4"/>
        <v>290</v>
      </c>
      <c r="B291">
        <v>53</v>
      </c>
      <c r="C291">
        <f>SUM(B$2:B291) / A291</f>
        <v>31.817241379310346</v>
      </c>
    </row>
    <row r="292" spans="1:3" x14ac:dyDescent="0.3">
      <c r="A292">
        <f t="shared" si="4"/>
        <v>291</v>
      </c>
      <c r="B292">
        <v>22</v>
      </c>
      <c r="C292">
        <f>SUM(B$2:B292) / A292</f>
        <v>31.783505154639176</v>
      </c>
    </row>
    <row r="293" spans="1:3" x14ac:dyDescent="0.3">
      <c r="A293">
        <f t="shared" si="4"/>
        <v>292</v>
      </c>
      <c r="B293">
        <v>-8</v>
      </c>
      <c r="C293">
        <f>SUM(B$2:B293) / A293</f>
        <v>31.647260273972602</v>
      </c>
    </row>
    <row r="294" spans="1:3" x14ac:dyDescent="0.3">
      <c r="A294">
        <f t="shared" si="4"/>
        <v>293</v>
      </c>
      <c r="B294">
        <v>42</v>
      </c>
      <c r="C294">
        <f>SUM(B$2:B294) / A294</f>
        <v>31.682593856655291</v>
      </c>
    </row>
    <row r="295" spans="1:3" x14ac:dyDescent="0.3">
      <c r="A295">
        <f t="shared" si="4"/>
        <v>294</v>
      </c>
      <c r="B295">
        <v>62</v>
      </c>
      <c r="C295">
        <f>SUM(B$2:B295) / A295</f>
        <v>31.785714285714285</v>
      </c>
    </row>
    <row r="296" spans="1:3" x14ac:dyDescent="0.3">
      <c r="A296">
        <f t="shared" si="4"/>
        <v>295</v>
      </c>
      <c r="B296">
        <v>-6</v>
      </c>
      <c r="C296">
        <f>SUM(B$2:B296) / A296</f>
        <v>31.657627118644069</v>
      </c>
    </row>
    <row r="297" spans="1:3" x14ac:dyDescent="0.3">
      <c r="A297">
        <f t="shared" si="4"/>
        <v>296</v>
      </c>
      <c r="B297">
        <v>37</v>
      </c>
      <c r="C297">
        <f>SUM(B$2:B297) / A297</f>
        <v>31.675675675675677</v>
      </c>
    </row>
    <row r="298" spans="1:3" x14ac:dyDescent="0.3">
      <c r="A298">
        <f t="shared" si="4"/>
        <v>297</v>
      </c>
      <c r="B298">
        <v>-9</v>
      </c>
      <c r="C298">
        <f>SUM(B$2:B298) / A298</f>
        <v>31.53872053872054</v>
      </c>
    </row>
    <row r="299" spans="1:3" x14ac:dyDescent="0.3">
      <c r="A299">
        <f t="shared" si="4"/>
        <v>298</v>
      </c>
      <c r="B299">
        <v>-24</v>
      </c>
      <c r="C299">
        <f>SUM(B$2:B299) / A299</f>
        <v>31.35234899328859</v>
      </c>
    </row>
    <row r="300" spans="1:3" x14ac:dyDescent="0.3">
      <c r="A300">
        <f t="shared" si="4"/>
        <v>299</v>
      </c>
      <c r="B300">
        <v>40</v>
      </c>
      <c r="C300">
        <f>SUM(B$2:B300) / A300</f>
        <v>31.381270903010034</v>
      </c>
    </row>
    <row r="301" spans="1:3" x14ac:dyDescent="0.3">
      <c r="A301">
        <f t="shared" si="4"/>
        <v>300</v>
      </c>
      <c r="B301">
        <v>41</v>
      </c>
      <c r="C301">
        <f>SUM(B$2:B301) / A301</f>
        <v>31.413333333333334</v>
      </c>
    </row>
    <row r="302" spans="1:3" x14ac:dyDescent="0.3">
      <c r="A302">
        <f t="shared" si="4"/>
        <v>301</v>
      </c>
      <c r="B302">
        <v>47</v>
      </c>
      <c r="C302">
        <f>SUM(B$2:B302) / A302</f>
        <v>31.465116279069768</v>
      </c>
    </row>
    <row r="303" spans="1:3" x14ac:dyDescent="0.3">
      <c r="A303">
        <f t="shared" si="4"/>
        <v>302</v>
      </c>
      <c r="B303">
        <v>42</v>
      </c>
      <c r="C303">
        <f>SUM(B$2:B303) / A303</f>
        <v>31.5</v>
      </c>
    </row>
    <row r="304" spans="1:3" x14ac:dyDescent="0.3">
      <c r="A304">
        <f t="shared" si="4"/>
        <v>303</v>
      </c>
      <c r="B304">
        <v>34</v>
      </c>
      <c r="C304">
        <f>SUM(B$2:B304) / A304</f>
        <v>31.508250825082509</v>
      </c>
    </row>
    <row r="305" spans="1:3" x14ac:dyDescent="0.3">
      <c r="A305">
        <f t="shared" si="4"/>
        <v>304</v>
      </c>
      <c r="B305">
        <v>40</v>
      </c>
      <c r="C305">
        <f>SUM(B$2:B305) / A305</f>
        <v>31.536184210526315</v>
      </c>
    </row>
    <row r="306" spans="1:3" x14ac:dyDescent="0.3">
      <c r="A306">
        <f t="shared" si="4"/>
        <v>305</v>
      </c>
      <c r="B306">
        <v>40</v>
      </c>
      <c r="C306">
        <f>SUM(B$2:B306) / A306</f>
        <v>31.563934426229508</v>
      </c>
    </row>
    <row r="307" spans="1:3" x14ac:dyDescent="0.3">
      <c r="A307">
        <f t="shared" si="4"/>
        <v>306</v>
      </c>
      <c r="B307">
        <v>33</v>
      </c>
      <c r="C307">
        <f>SUM(B$2:B307) / A307</f>
        <v>31.568627450980394</v>
      </c>
    </row>
    <row r="308" spans="1:3" x14ac:dyDescent="0.3">
      <c r="A308">
        <f t="shared" si="4"/>
        <v>307</v>
      </c>
      <c r="B308">
        <v>49</v>
      </c>
      <c r="C308">
        <f>SUM(B$2:B308) / A308</f>
        <v>31.625407166123779</v>
      </c>
    </row>
    <row r="309" spans="1:3" x14ac:dyDescent="0.3">
      <c r="A309">
        <f t="shared" si="4"/>
        <v>308</v>
      </c>
      <c r="B309">
        <v>31</v>
      </c>
      <c r="C309">
        <f>SUM(B$2:B309) / A309</f>
        <v>31.623376623376622</v>
      </c>
    </row>
    <row r="310" spans="1:3" x14ac:dyDescent="0.3">
      <c r="A310">
        <f t="shared" si="4"/>
        <v>309</v>
      </c>
      <c r="B310">
        <v>37</v>
      </c>
      <c r="C310">
        <f>SUM(B$2:B310) / A310</f>
        <v>31.640776699029125</v>
      </c>
    </row>
    <row r="311" spans="1:3" x14ac:dyDescent="0.3">
      <c r="A311">
        <f t="shared" si="4"/>
        <v>310</v>
      </c>
      <c r="B311">
        <v>6</v>
      </c>
      <c r="C311">
        <f>SUM(B$2:B311) / A311</f>
        <v>31.558064516129033</v>
      </c>
    </row>
    <row r="312" spans="1:3" x14ac:dyDescent="0.3">
      <c r="A312">
        <f t="shared" si="4"/>
        <v>311</v>
      </c>
      <c r="B312">
        <v>41</v>
      </c>
      <c r="C312">
        <f>SUM(B$2:B312) / A312</f>
        <v>31.588424437299036</v>
      </c>
    </row>
    <row r="313" spans="1:3" x14ac:dyDescent="0.3">
      <c r="A313">
        <f t="shared" si="4"/>
        <v>312</v>
      </c>
      <c r="B313">
        <v>-21</v>
      </c>
      <c r="C313">
        <f>SUM(B$2:B313) / A313</f>
        <v>31.419871794871796</v>
      </c>
    </row>
    <row r="314" spans="1:3" x14ac:dyDescent="0.3">
      <c r="A314">
        <f t="shared" si="4"/>
        <v>313</v>
      </c>
      <c r="B314">
        <v>5</v>
      </c>
      <c r="C314">
        <f>SUM(B$2:B314) / A314</f>
        <v>31.335463258785943</v>
      </c>
    </row>
    <row r="315" spans="1:3" x14ac:dyDescent="0.3">
      <c r="A315">
        <f t="shared" si="4"/>
        <v>314</v>
      </c>
      <c r="B315">
        <v>38</v>
      </c>
      <c r="C315">
        <f>SUM(B$2:B315) / A315</f>
        <v>31.356687898089174</v>
      </c>
    </row>
    <row r="316" spans="1:3" x14ac:dyDescent="0.3">
      <c r="A316">
        <f t="shared" si="4"/>
        <v>315</v>
      </c>
      <c r="B316">
        <v>34</v>
      </c>
      <c r="C316">
        <f>SUM(B$2:B316) / A316</f>
        <v>31.365079365079364</v>
      </c>
    </row>
    <row r="317" spans="1:3" x14ac:dyDescent="0.3">
      <c r="A317">
        <f t="shared" si="4"/>
        <v>316</v>
      </c>
      <c r="B317">
        <v>45</v>
      </c>
      <c r="C317">
        <f>SUM(B$2:B317) / A317</f>
        <v>31.408227848101266</v>
      </c>
    </row>
    <row r="318" spans="1:3" x14ac:dyDescent="0.3">
      <c r="A318">
        <f t="shared" si="4"/>
        <v>317</v>
      </c>
      <c r="B318">
        <v>80</v>
      </c>
      <c r="C318">
        <f>SUM(B$2:B318) / A318</f>
        <v>31.561514195583594</v>
      </c>
    </row>
    <row r="319" spans="1:3" x14ac:dyDescent="0.3">
      <c r="A319">
        <f t="shared" si="4"/>
        <v>318</v>
      </c>
      <c r="B319">
        <v>17</v>
      </c>
      <c r="C319">
        <f>SUM(B$2:B319) / A319</f>
        <v>31.515723270440251</v>
      </c>
    </row>
    <row r="320" spans="1:3" x14ac:dyDescent="0.3">
      <c r="A320">
        <f t="shared" si="4"/>
        <v>319</v>
      </c>
      <c r="B320">
        <v>-37</v>
      </c>
      <c r="C320">
        <f>SUM(B$2:B320) / A320</f>
        <v>31.300940438871475</v>
      </c>
    </row>
    <row r="321" spans="1:3" x14ac:dyDescent="0.3">
      <c r="A321">
        <f t="shared" si="4"/>
        <v>320</v>
      </c>
      <c r="B321">
        <v>27</v>
      </c>
      <c r="C321">
        <f>SUM(B$2:B321) / A321</f>
        <v>31.287500000000001</v>
      </c>
    </row>
    <row r="322" spans="1:3" x14ac:dyDescent="0.3">
      <c r="A322">
        <f t="shared" si="4"/>
        <v>321</v>
      </c>
      <c r="B322">
        <v>55</v>
      </c>
      <c r="C322">
        <f>SUM(B$2:B322) / A322</f>
        <v>31.361370716510905</v>
      </c>
    </row>
    <row r="323" spans="1:3" x14ac:dyDescent="0.3">
      <c r="A323">
        <f t="shared" si="4"/>
        <v>322</v>
      </c>
      <c r="B323">
        <v>53</v>
      </c>
      <c r="C323">
        <f>SUM(B$2:B323) / A323</f>
        <v>31.428571428571427</v>
      </c>
    </row>
    <row r="324" spans="1:3" x14ac:dyDescent="0.3">
      <c r="A324">
        <f t="shared" ref="A324:A387" si="5">A323+1</f>
        <v>323</v>
      </c>
      <c r="B324">
        <v>26</v>
      </c>
      <c r="C324">
        <f>SUM(B$2:B324) / A324</f>
        <v>31.411764705882351</v>
      </c>
    </row>
    <row r="325" spans="1:3" x14ac:dyDescent="0.3">
      <c r="A325">
        <f t="shared" si="5"/>
        <v>324</v>
      </c>
      <c r="B325">
        <v>-12</v>
      </c>
      <c r="C325">
        <f>SUM(B$2:B325) / A325</f>
        <v>31.277777777777779</v>
      </c>
    </row>
    <row r="326" spans="1:3" x14ac:dyDescent="0.3">
      <c r="A326">
        <f t="shared" si="5"/>
        <v>325</v>
      </c>
      <c r="B326">
        <v>17</v>
      </c>
      <c r="C326">
        <f>SUM(B$2:B326) / A326</f>
        <v>31.233846153846155</v>
      </c>
    </row>
    <row r="327" spans="1:3" x14ac:dyDescent="0.3">
      <c r="A327">
        <f t="shared" si="5"/>
        <v>326</v>
      </c>
      <c r="B327">
        <v>18</v>
      </c>
      <c r="C327">
        <f>SUM(B$2:B327) / A327</f>
        <v>31.19325153374233</v>
      </c>
    </row>
    <row r="328" spans="1:3" x14ac:dyDescent="0.3">
      <c r="A328">
        <f t="shared" si="5"/>
        <v>327</v>
      </c>
      <c r="B328">
        <v>35</v>
      </c>
      <c r="C328">
        <f>SUM(B$2:B328) / A328</f>
        <v>31.204892966360855</v>
      </c>
    </row>
    <row r="329" spans="1:3" x14ac:dyDescent="0.3">
      <c r="A329">
        <f t="shared" si="5"/>
        <v>328</v>
      </c>
      <c r="B329">
        <v>74</v>
      </c>
      <c r="C329">
        <f>SUM(B$2:B329) / A329</f>
        <v>31.335365853658537</v>
      </c>
    </row>
    <row r="330" spans="1:3" x14ac:dyDescent="0.3">
      <c r="A330">
        <f t="shared" si="5"/>
        <v>329</v>
      </c>
      <c r="B330">
        <v>30</v>
      </c>
      <c r="C330">
        <f>SUM(B$2:B330) / A330</f>
        <v>31.331306990881458</v>
      </c>
    </row>
    <row r="331" spans="1:3" x14ac:dyDescent="0.3">
      <c r="A331">
        <f t="shared" si="5"/>
        <v>330</v>
      </c>
      <c r="B331">
        <v>-1</v>
      </c>
      <c r="C331">
        <f>SUM(B$2:B331) / A331</f>
        <v>31.233333333333334</v>
      </c>
    </row>
    <row r="332" spans="1:3" x14ac:dyDescent="0.3">
      <c r="A332">
        <f t="shared" si="5"/>
        <v>331</v>
      </c>
      <c r="B332">
        <v>41</v>
      </c>
      <c r="C332">
        <f>SUM(B$2:B332) / A332</f>
        <v>31.262839879154079</v>
      </c>
    </row>
    <row r="333" spans="1:3" x14ac:dyDescent="0.3">
      <c r="A333">
        <f t="shared" si="5"/>
        <v>332</v>
      </c>
      <c r="B333">
        <v>0</v>
      </c>
      <c r="C333">
        <f>SUM(B$2:B333) / A333</f>
        <v>31.168674698795179</v>
      </c>
    </row>
    <row r="334" spans="1:3" x14ac:dyDescent="0.3">
      <c r="A334">
        <f t="shared" si="5"/>
        <v>333</v>
      </c>
      <c r="B334">
        <v>62</v>
      </c>
      <c r="C334">
        <f>SUM(B$2:B334) / A334</f>
        <v>31.261261261261261</v>
      </c>
    </row>
    <row r="335" spans="1:3" x14ac:dyDescent="0.3">
      <c r="A335">
        <f t="shared" si="5"/>
        <v>334</v>
      </c>
      <c r="B335">
        <v>45</v>
      </c>
      <c r="C335">
        <f>SUM(B$2:B335) / A335</f>
        <v>31.302395209580837</v>
      </c>
    </row>
    <row r="336" spans="1:3" x14ac:dyDescent="0.3">
      <c r="A336">
        <f t="shared" si="5"/>
        <v>335</v>
      </c>
      <c r="B336">
        <v>24</v>
      </c>
      <c r="C336">
        <f>SUM(B$2:B336) / A336</f>
        <v>31.280597014925373</v>
      </c>
    </row>
    <row r="337" spans="1:3" x14ac:dyDescent="0.3">
      <c r="A337">
        <f t="shared" si="5"/>
        <v>336</v>
      </c>
      <c r="B337">
        <v>28</v>
      </c>
      <c r="C337">
        <f>SUM(B$2:B337) / A337</f>
        <v>31.270833333333332</v>
      </c>
    </row>
    <row r="338" spans="1:3" x14ac:dyDescent="0.3">
      <c r="A338">
        <f t="shared" si="5"/>
        <v>337</v>
      </c>
      <c r="B338">
        <v>-8</v>
      </c>
      <c r="C338">
        <f>SUM(B$2:B338) / A338</f>
        <v>31.154302670623146</v>
      </c>
    </row>
    <row r="339" spans="1:3" x14ac:dyDescent="0.3">
      <c r="A339">
        <f t="shared" si="5"/>
        <v>338</v>
      </c>
      <c r="B339">
        <v>29</v>
      </c>
      <c r="C339">
        <f>SUM(B$2:B339) / A339</f>
        <v>31.147928994082839</v>
      </c>
    </row>
    <row r="340" spans="1:3" x14ac:dyDescent="0.3">
      <c r="A340">
        <f t="shared" si="5"/>
        <v>339</v>
      </c>
      <c r="B340">
        <v>33</v>
      </c>
      <c r="C340">
        <f>SUM(B$2:B340) / A340</f>
        <v>31.153392330383483</v>
      </c>
    </row>
    <row r="341" spans="1:3" x14ac:dyDescent="0.3">
      <c r="A341">
        <f t="shared" si="5"/>
        <v>340</v>
      </c>
      <c r="B341">
        <v>37</v>
      </c>
      <c r="C341">
        <f>SUM(B$2:B341) / A341</f>
        <v>31.170588235294119</v>
      </c>
    </row>
    <row r="342" spans="1:3" x14ac:dyDescent="0.3">
      <c r="A342">
        <f t="shared" si="5"/>
        <v>341</v>
      </c>
      <c r="B342">
        <v>46</v>
      </c>
      <c r="C342">
        <f>SUM(B$2:B342) / A342</f>
        <v>31.214076246334312</v>
      </c>
    </row>
    <row r="343" spans="1:3" x14ac:dyDescent="0.3">
      <c r="A343">
        <f t="shared" si="5"/>
        <v>342</v>
      </c>
      <c r="B343">
        <v>26</v>
      </c>
      <c r="C343">
        <f>SUM(B$2:B343) / A343</f>
        <v>31.198830409356724</v>
      </c>
    </row>
    <row r="344" spans="1:3" x14ac:dyDescent="0.3">
      <c r="A344">
        <f t="shared" si="5"/>
        <v>343</v>
      </c>
      <c r="B344">
        <v>0</v>
      </c>
      <c r="C344">
        <f>SUM(B$2:B344) / A344</f>
        <v>31.107871720116616</v>
      </c>
    </row>
    <row r="345" spans="1:3" x14ac:dyDescent="0.3">
      <c r="A345">
        <f t="shared" si="5"/>
        <v>344</v>
      </c>
      <c r="B345">
        <v>-5</v>
      </c>
      <c r="C345">
        <f>SUM(B$2:B345) / A345</f>
        <v>31.002906976744185</v>
      </c>
    </row>
    <row r="346" spans="1:3" x14ac:dyDescent="0.3">
      <c r="A346">
        <f t="shared" si="5"/>
        <v>345</v>
      </c>
      <c r="B346">
        <v>26</v>
      </c>
      <c r="C346">
        <f>SUM(B$2:B346) / A346</f>
        <v>30.98840579710145</v>
      </c>
    </row>
    <row r="347" spans="1:3" x14ac:dyDescent="0.3">
      <c r="A347">
        <f t="shared" si="5"/>
        <v>346</v>
      </c>
      <c r="B347">
        <v>49</v>
      </c>
      <c r="C347">
        <f>SUM(B$2:B347) / A347</f>
        <v>31.040462427745666</v>
      </c>
    </row>
    <row r="348" spans="1:3" x14ac:dyDescent="0.3">
      <c r="A348">
        <f t="shared" si="5"/>
        <v>347</v>
      </c>
      <c r="B348">
        <v>53</v>
      </c>
      <c r="C348">
        <f>SUM(B$2:B348) / A348</f>
        <v>31.103746397694525</v>
      </c>
    </row>
    <row r="349" spans="1:3" x14ac:dyDescent="0.3">
      <c r="A349">
        <f t="shared" si="5"/>
        <v>348</v>
      </c>
      <c r="B349">
        <v>10</v>
      </c>
      <c r="C349">
        <f>SUM(B$2:B349) / A349</f>
        <v>31.043103448275861</v>
      </c>
    </row>
    <row r="350" spans="1:3" x14ac:dyDescent="0.3">
      <c r="A350">
        <f t="shared" si="5"/>
        <v>349</v>
      </c>
      <c r="B350">
        <v>40</v>
      </c>
      <c r="C350">
        <f>SUM(B$2:B350) / A350</f>
        <v>31.068767908309457</v>
      </c>
    </row>
    <row r="351" spans="1:3" x14ac:dyDescent="0.3">
      <c r="A351">
        <f t="shared" si="5"/>
        <v>350</v>
      </c>
      <c r="B351">
        <v>70</v>
      </c>
      <c r="C351">
        <f>SUM(B$2:B351) / A351</f>
        <v>31.18</v>
      </c>
    </row>
    <row r="352" spans="1:3" x14ac:dyDescent="0.3">
      <c r="A352">
        <f t="shared" si="5"/>
        <v>351</v>
      </c>
      <c r="B352">
        <v>88</v>
      </c>
      <c r="C352">
        <f>SUM(B$2:B352) / A352</f>
        <v>31.341880341880341</v>
      </c>
    </row>
    <row r="353" spans="1:3" x14ac:dyDescent="0.3">
      <c r="A353">
        <f t="shared" si="5"/>
        <v>352</v>
      </c>
      <c r="B353">
        <v>22</v>
      </c>
      <c r="C353">
        <f>SUM(B$2:B353) / A353</f>
        <v>31.31534090909091</v>
      </c>
    </row>
    <row r="354" spans="1:3" x14ac:dyDescent="0.3">
      <c r="A354">
        <f t="shared" si="5"/>
        <v>353</v>
      </c>
      <c r="B354">
        <v>15</v>
      </c>
      <c r="C354">
        <f>SUM(B$2:B354) / A354</f>
        <v>31.269121813031163</v>
      </c>
    </row>
    <row r="355" spans="1:3" x14ac:dyDescent="0.3">
      <c r="A355">
        <f t="shared" si="5"/>
        <v>354</v>
      </c>
      <c r="B355">
        <v>63</v>
      </c>
      <c r="C355">
        <f>SUM(B$2:B355) / A355</f>
        <v>31.358757062146893</v>
      </c>
    </row>
    <row r="356" spans="1:3" x14ac:dyDescent="0.3">
      <c r="A356">
        <f t="shared" si="5"/>
        <v>355</v>
      </c>
      <c r="B356">
        <v>-19</v>
      </c>
      <c r="C356">
        <f>SUM(B$2:B356) / A356</f>
        <v>31.216901408450703</v>
      </c>
    </row>
    <row r="357" spans="1:3" x14ac:dyDescent="0.3">
      <c r="A357">
        <f t="shared" si="5"/>
        <v>356</v>
      </c>
      <c r="B357">
        <v>27</v>
      </c>
      <c r="C357">
        <f>SUM(B$2:B357) / A357</f>
        <v>31.20505617977528</v>
      </c>
    </row>
    <row r="358" spans="1:3" x14ac:dyDescent="0.3">
      <c r="A358">
        <f t="shared" si="5"/>
        <v>357</v>
      </c>
      <c r="B358">
        <v>57</v>
      </c>
      <c r="C358">
        <f>SUM(B$2:B358) / A358</f>
        <v>31.277310924369747</v>
      </c>
    </row>
    <row r="359" spans="1:3" x14ac:dyDescent="0.3">
      <c r="A359">
        <f t="shared" si="5"/>
        <v>358</v>
      </c>
      <c r="B359">
        <v>25</v>
      </c>
      <c r="C359">
        <f>SUM(B$2:B359) / A359</f>
        <v>31.259776536312849</v>
      </c>
    </row>
    <row r="360" spans="1:3" x14ac:dyDescent="0.3">
      <c r="A360">
        <f t="shared" si="5"/>
        <v>359</v>
      </c>
      <c r="B360">
        <v>12</v>
      </c>
      <c r="C360">
        <f>SUM(B$2:B360) / A360</f>
        <v>31.206128133704734</v>
      </c>
    </row>
    <row r="361" spans="1:3" x14ac:dyDescent="0.3">
      <c r="A361">
        <f t="shared" si="5"/>
        <v>360</v>
      </c>
      <c r="B361">
        <v>20</v>
      </c>
      <c r="C361">
        <f>SUM(B$2:B361) / A361</f>
        <v>31.175000000000001</v>
      </c>
    </row>
    <row r="362" spans="1:3" x14ac:dyDescent="0.3">
      <c r="A362">
        <f t="shared" si="5"/>
        <v>361</v>
      </c>
      <c r="B362">
        <v>82</v>
      </c>
      <c r="C362">
        <f>SUM(B$2:B362) / A362</f>
        <v>31.315789473684209</v>
      </c>
    </row>
    <row r="363" spans="1:3" x14ac:dyDescent="0.3">
      <c r="A363">
        <f t="shared" si="5"/>
        <v>362</v>
      </c>
      <c r="B363">
        <v>31</v>
      </c>
      <c r="C363">
        <f>SUM(B$2:B363) / A363</f>
        <v>31.314917127071823</v>
      </c>
    </row>
    <row r="364" spans="1:3" x14ac:dyDescent="0.3">
      <c r="A364">
        <f t="shared" si="5"/>
        <v>363</v>
      </c>
      <c r="B364">
        <v>74</v>
      </c>
      <c r="C364">
        <f>SUM(B$2:B364) / A364</f>
        <v>31.432506887052341</v>
      </c>
    </row>
    <row r="365" spans="1:3" x14ac:dyDescent="0.3">
      <c r="A365">
        <f t="shared" si="5"/>
        <v>364</v>
      </c>
      <c r="B365">
        <v>10</v>
      </c>
      <c r="C365">
        <f>SUM(B$2:B365) / A365</f>
        <v>31.373626373626372</v>
      </c>
    </row>
    <row r="366" spans="1:3" x14ac:dyDescent="0.3">
      <c r="A366">
        <f t="shared" si="5"/>
        <v>365</v>
      </c>
      <c r="B366">
        <v>42</v>
      </c>
      <c r="C366">
        <f>SUM(B$2:B366) / A366</f>
        <v>31.402739726027399</v>
      </c>
    </row>
    <row r="367" spans="1:3" x14ac:dyDescent="0.3">
      <c r="A367">
        <f t="shared" si="5"/>
        <v>366</v>
      </c>
      <c r="B367">
        <v>40</v>
      </c>
      <c r="C367">
        <f>SUM(B$2:B367) / A367</f>
        <v>31.42622950819672</v>
      </c>
    </row>
    <row r="368" spans="1:3" x14ac:dyDescent="0.3">
      <c r="A368">
        <f t="shared" si="5"/>
        <v>367</v>
      </c>
      <c r="B368">
        <v>54</v>
      </c>
      <c r="C368">
        <f>SUM(B$2:B368) / A368</f>
        <v>31.48773841961853</v>
      </c>
    </row>
    <row r="369" spans="1:3" x14ac:dyDescent="0.3">
      <c r="A369">
        <f t="shared" si="5"/>
        <v>368</v>
      </c>
      <c r="B369">
        <v>11</v>
      </c>
      <c r="C369">
        <f>SUM(B$2:B369) / A369</f>
        <v>31.432065217391305</v>
      </c>
    </row>
    <row r="370" spans="1:3" x14ac:dyDescent="0.3">
      <c r="A370">
        <f t="shared" si="5"/>
        <v>369</v>
      </c>
      <c r="B370">
        <v>23</v>
      </c>
      <c r="C370">
        <f>SUM(B$2:B370) / A370</f>
        <v>31.409214092140921</v>
      </c>
    </row>
    <row r="371" spans="1:3" x14ac:dyDescent="0.3">
      <c r="A371">
        <f t="shared" si="5"/>
        <v>370</v>
      </c>
      <c r="B371">
        <v>-13</v>
      </c>
      <c r="C371">
        <f>SUM(B$2:B371) / A371</f>
        <v>31.289189189189191</v>
      </c>
    </row>
    <row r="372" spans="1:3" x14ac:dyDescent="0.3">
      <c r="A372">
        <f t="shared" si="5"/>
        <v>371</v>
      </c>
      <c r="B372">
        <v>17</v>
      </c>
      <c r="C372">
        <f>SUM(B$2:B372) / A372</f>
        <v>31.250673854447438</v>
      </c>
    </row>
    <row r="373" spans="1:3" x14ac:dyDescent="0.3">
      <c r="A373">
        <f t="shared" si="5"/>
        <v>372</v>
      </c>
      <c r="B373">
        <v>-26</v>
      </c>
      <c r="C373">
        <f>SUM(B$2:B373) / A373</f>
        <v>31.096774193548388</v>
      </c>
    </row>
    <row r="374" spans="1:3" x14ac:dyDescent="0.3">
      <c r="A374">
        <f t="shared" si="5"/>
        <v>373</v>
      </c>
      <c r="B374">
        <v>23</v>
      </c>
      <c r="C374">
        <f>SUM(B$2:B374) / A374</f>
        <v>31.075067024128685</v>
      </c>
    </row>
    <row r="375" spans="1:3" x14ac:dyDescent="0.3">
      <c r="A375">
        <f t="shared" si="5"/>
        <v>374</v>
      </c>
      <c r="B375">
        <v>30</v>
      </c>
      <c r="C375">
        <f>SUM(B$2:B375) / A375</f>
        <v>31.072192513368982</v>
      </c>
    </row>
    <row r="376" spans="1:3" x14ac:dyDescent="0.3">
      <c r="A376">
        <f t="shared" si="5"/>
        <v>375</v>
      </c>
      <c r="B376">
        <v>93</v>
      </c>
      <c r="C376">
        <f>SUM(B$2:B376) / A376</f>
        <v>31.237333333333332</v>
      </c>
    </row>
    <row r="377" spans="1:3" x14ac:dyDescent="0.3">
      <c r="A377">
        <f t="shared" si="5"/>
        <v>376</v>
      </c>
      <c r="B377">
        <v>20</v>
      </c>
      <c r="C377">
        <f>SUM(B$2:B377) / A377</f>
        <v>31.207446808510639</v>
      </c>
    </row>
    <row r="378" spans="1:3" x14ac:dyDescent="0.3">
      <c r="A378">
        <f t="shared" si="5"/>
        <v>377</v>
      </c>
      <c r="B378">
        <v>15</v>
      </c>
      <c r="C378">
        <f>SUM(B$2:B378) / A378</f>
        <v>31.164456233421749</v>
      </c>
    </row>
    <row r="379" spans="1:3" x14ac:dyDescent="0.3">
      <c r="A379">
        <f t="shared" si="5"/>
        <v>378</v>
      </c>
      <c r="B379">
        <v>-8</v>
      </c>
      <c r="C379">
        <f>SUM(B$2:B379) / A379</f>
        <v>31.06084656084656</v>
      </c>
    </row>
    <row r="380" spans="1:3" x14ac:dyDescent="0.3">
      <c r="A380">
        <f t="shared" si="5"/>
        <v>379</v>
      </c>
      <c r="B380">
        <v>39</v>
      </c>
      <c r="C380">
        <f>SUM(B$2:B380) / A380</f>
        <v>31.081794195250659</v>
      </c>
    </row>
    <row r="381" spans="1:3" x14ac:dyDescent="0.3">
      <c r="A381">
        <f t="shared" si="5"/>
        <v>380</v>
      </c>
      <c r="B381">
        <v>31</v>
      </c>
      <c r="C381">
        <f>SUM(B$2:B381) / A381</f>
        <v>31.081578947368421</v>
      </c>
    </row>
    <row r="382" spans="1:3" x14ac:dyDescent="0.3">
      <c r="A382">
        <f t="shared" si="5"/>
        <v>381</v>
      </c>
      <c r="B382">
        <v>-15</v>
      </c>
      <c r="C382">
        <f>SUM(B$2:B382) / A382</f>
        <v>30.960629921259841</v>
      </c>
    </row>
    <row r="383" spans="1:3" x14ac:dyDescent="0.3">
      <c r="A383">
        <f t="shared" si="5"/>
        <v>382</v>
      </c>
      <c r="B383">
        <v>59</v>
      </c>
      <c r="C383">
        <f>SUM(B$2:B383) / A383</f>
        <v>31.034031413612567</v>
      </c>
    </row>
    <row r="384" spans="1:3" x14ac:dyDescent="0.3">
      <c r="A384">
        <f t="shared" si="5"/>
        <v>383</v>
      </c>
      <c r="B384">
        <v>-8</v>
      </c>
      <c r="C384">
        <f>SUM(B$2:B384) / A384</f>
        <v>30.932114882506529</v>
      </c>
    </row>
    <row r="385" spans="1:3" x14ac:dyDescent="0.3">
      <c r="A385">
        <f t="shared" si="5"/>
        <v>384</v>
      </c>
      <c r="B385">
        <v>55</v>
      </c>
      <c r="C385">
        <f>SUM(B$2:B385) / A385</f>
        <v>30.994791666666668</v>
      </c>
    </row>
    <row r="386" spans="1:3" x14ac:dyDescent="0.3">
      <c r="A386">
        <f t="shared" si="5"/>
        <v>385</v>
      </c>
      <c r="B386">
        <v>49</v>
      </c>
      <c r="C386">
        <f>SUM(B$2:B386) / A386</f>
        <v>31.04155844155844</v>
      </c>
    </row>
    <row r="387" spans="1:3" x14ac:dyDescent="0.3">
      <c r="A387">
        <f t="shared" si="5"/>
        <v>386</v>
      </c>
      <c r="B387">
        <v>-69</v>
      </c>
      <c r="C387">
        <f>SUM(B$2:B387) / A387</f>
        <v>30.782383419689118</v>
      </c>
    </row>
    <row r="388" spans="1:3" x14ac:dyDescent="0.3">
      <c r="A388">
        <f t="shared" ref="A388:A451" si="6">A387+1</f>
        <v>387</v>
      </c>
      <c r="B388">
        <v>-15</v>
      </c>
      <c r="C388">
        <f>SUM(B$2:B388) / A388</f>
        <v>30.664082687338503</v>
      </c>
    </row>
    <row r="389" spans="1:3" x14ac:dyDescent="0.3">
      <c r="A389">
        <f t="shared" si="6"/>
        <v>388</v>
      </c>
      <c r="B389">
        <v>87</v>
      </c>
      <c r="C389">
        <f>SUM(B$2:B389) / A389</f>
        <v>30.809278350515463</v>
      </c>
    </row>
    <row r="390" spans="1:3" x14ac:dyDescent="0.3">
      <c r="A390">
        <f t="shared" si="6"/>
        <v>389</v>
      </c>
      <c r="B390">
        <v>21</v>
      </c>
      <c r="C390">
        <f>SUM(B$2:B390) / A390</f>
        <v>30.784061696658096</v>
      </c>
    </row>
    <row r="391" spans="1:3" x14ac:dyDescent="0.3">
      <c r="A391">
        <f t="shared" si="6"/>
        <v>390</v>
      </c>
      <c r="B391">
        <v>24</v>
      </c>
      <c r="C391">
        <f>SUM(B$2:B391) / A391</f>
        <v>30.766666666666666</v>
      </c>
    </row>
    <row r="392" spans="1:3" x14ac:dyDescent="0.3">
      <c r="A392">
        <f t="shared" si="6"/>
        <v>391</v>
      </c>
      <c r="B392">
        <v>-33</v>
      </c>
      <c r="C392">
        <f>SUM(B$2:B392) / A392</f>
        <v>30.603580562659847</v>
      </c>
    </row>
    <row r="393" spans="1:3" x14ac:dyDescent="0.3">
      <c r="A393">
        <f t="shared" si="6"/>
        <v>392</v>
      </c>
      <c r="B393">
        <v>39</v>
      </c>
      <c r="C393">
        <f>SUM(B$2:B393) / A393</f>
        <v>30.625</v>
      </c>
    </row>
    <row r="394" spans="1:3" x14ac:dyDescent="0.3">
      <c r="A394">
        <f t="shared" si="6"/>
        <v>393</v>
      </c>
      <c r="B394">
        <v>-5</v>
      </c>
      <c r="C394">
        <f>SUM(B$2:B394) / A394</f>
        <v>30.534351145038169</v>
      </c>
    </row>
    <row r="395" spans="1:3" x14ac:dyDescent="0.3">
      <c r="A395">
        <f t="shared" si="6"/>
        <v>394</v>
      </c>
      <c r="B395">
        <v>12</v>
      </c>
      <c r="C395">
        <f>SUM(B$2:B395) / A395</f>
        <v>30.487309644670052</v>
      </c>
    </row>
    <row r="396" spans="1:3" x14ac:dyDescent="0.3">
      <c r="A396">
        <f t="shared" si="6"/>
        <v>395</v>
      </c>
      <c r="B396">
        <v>71</v>
      </c>
      <c r="C396">
        <f>SUM(B$2:B396) / A396</f>
        <v>30.58987341772152</v>
      </c>
    </row>
    <row r="397" spans="1:3" x14ac:dyDescent="0.3">
      <c r="A397">
        <f t="shared" si="6"/>
        <v>396</v>
      </c>
      <c r="B397">
        <v>-1</v>
      </c>
      <c r="C397">
        <f>SUM(B$2:B397) / A397</f>
        <v>30.51010101010101</v>
      </c>
    </row>
    <row r="398" spans="1:3" x14ac:dyDescent="0.3">
      <c r="A398">
        <f t="shared" si="6"/>
        <v>397</v>
      </c>
      <c r="B398">
        <v>18</v>
      </c>
      <c r="C398">
        <f>SUM(B$2:B398) / A398</f>
        <v>30.478589420654913</v>
      </c>
    </row>
    <row r="399" spans="1:3" x14ac:dyDescent="0.3">
      <c r="A399">
        <f t="shared" si="6"/>
        <v>398</v>
      </c>
      <c r="B399">
        <v>50</v>
      </c>
      <c r="C399">
        <f>SUM(B$2:B399) / A399</f>
        <v>30.527638190954775</v>
      </c>
    </row>
    <row r="400" spans="1:3" x14ac:dyDescent="0.3">
      <c r="A400">
        <f t="shared" si="6"/>
        <v>399</v>
      </c>
      <c r="B400">
        <v>24</v>
      </c>
      <c r="C400">
        <f>SUM(B$2:B400) / A400</f>
        <v>30.511278195488721</v>
      </c>
    </row>
    <row r="401" spans="1:3" x14ac:dyDescent="0.3">
      <c r="A401">
        <f t="shared" si="6"/>
        <v>400</v>
      </c>
      <c r="B401">
        <v>36</v>
      </c>
      <c r="C401">
        <f>SUM(B$2:B401) / A401</f>
        <v>30.524999999999999</v>
      </c>
    </row>
    <row r="402" spans="1:3" x14ac:dyDescent="0.3">
      <c r="A402">
        <f t="shared" si="6"/>
        <v>401</v>
      </c>
      <c r="B402">
        <v>26</v>
      </c>
      <c r="C402">
        <f>SUM(B$2:B402) / A402</f>
        <v>30.513715710723194</v>
      </c>
    </row>
    <row r="403" spans="1:3" x14ac:dyDescent="0.3">
      <c r="A403">
        <f t="shared" si="6"/>
        <v>402</v>
      </c>
      <c r="B403">
        <v>18</v>
      </c>
      <c r="C403">
        <f>SUM(B$2:B403) / A403</f>
        <v>30.482587064676618</v>
      </c>
    </row>
    <row r="404" spans="1:3" x14ac:dyDescent="0.3">
      <c r="A404">
        <f t="shared" si="6"/>
        <v>403</v>
      </c>
      <c r="B404">
        <v>30</v>
      </c>
      <c r="C404">
        <f>SUM(B$2:B404) / A404</f>
        <v>30.481389578163771</v>
      </c>
    </row>
    <row r="405" spans="1:3" x14ac:dyDescent="0.3">
      <c r="A405">
        <f t="shared" si="6"/>
        <v>404</v>
      </c>
      <c r="B405">
        <v>28</v>
      </c>
      <c r="C405">
        <f>SUM(B$2:B405) / A405</f>
        <v>30.475247524752476</v>
      </c>
    </row>
    <row r="406" spans="1:3" x14ac:dyDescent="0.3">
      <c r="A406">
        <f t="shared" si="6"/>
        <v>405</v>
      </c>
      <c r="B406">
        <v>21</v>
      </c>
      <c r="C406">
        <f>SUM(B$2:B406) / A406</f>
        <v>30.451851851851853</v>
      </c>
    </row>
    <row r="407" spans="1:3" x14ac:dyDescent="0.3">
      <c r="A407">
        <f t="shared" si="6"/>
        <v>406</v>
      </c>
      <c r="B407">
        <v>47</v>
      </c>
      <c r="C407">
        <f>SUM(B$2:B407) / A407</f>
        <v>30.492610837438423</v>
      </c>
    </row>
    <row r="408" spans="1:3" x14ac:dyDescent="0.3">
      <c r="A408">
        <f t="shared" si="6"/>
        <v>407</v>
      </c>
      <c r="B408">
        <v>8</v>
      </c>
      <c r="C408">
        <f>SUM(B$2:B408) / A408</f>
        <v>30.437346437346438</v>
      </c>
    </row>
    <row r="409" spans="1:3" x14ac:dyDescent="0.3">
      <c r="A409">
        <f t="shared" si="6"/>
        <v>408</v>
      </c>
      <c r="B409">
        <v>-15</v>
      </c>
      <c r="C409">
        <f>SUM(B$2:B409) / A409</f>
        <v>30.325980392156861</v>
      </c>
    </row>
    <row r="410" spans="1:3" x14ac:dyDescent="0.3">
      <c r="A410">
        <f t="shared" si="6"/>
        <v>409</v>
      </c>
      <c r="B410">
        <v>-4</v>
      </c>
      <c r="C410">
        <f>SUM(B$2:B410) / A410</f>
        <v>30.242053789731052</v>
      </c>
    </row>
    <row r="411" spans="1:3" x14ac:dyDescent="0.3">
      <c r="A411">
        <f t="shared" si="6"/>
        <v>410</v>
      </c>
      <c r="B411">
        <v>47</v>
      </c>
      <c r="C411">
        <f>SUM(B$2:B411) / A411</f>
        <v>30.282926829268291</v>
      </c>
    </row>
    <row r="412" spans="1:3" x14ac:dyDescent="0.3">
      <c r="A412">
        <f t="shared" si="6"/>
        <v>411</v>
      </c>
      <c r="B412">
        <v>22</v>
      </c>
      <c r="C412">
        <f>SUM(B$2:B412) / A412</f>
        <v>30.262773722627738</v>
      </c>
    </row>
    <row r="413" spans="1:3" x14ac:dyDescent="0.3">
      <c r="A413">
        <f t="shared" si="6"/>
        <v>412</v>
      </c>
      <c r="B413">
        <v>44</v>
      </c>
      <c r="C413">
        <f>SUM(B$2:B413) / A413</f>
        <v>30.296116504854368</v>
      </c>
    </row>
    <row r="414" spans="1:3" x14ac:dyDescent="0.3">
      <c r="A414">
        <f t="shared" si="6"/>
        <v>413</v>
      </c>
      <c r="B414">
        <v>90</v>
      </c>
      <c r="C414">
        <f>SUM(B$2:B414) / A414</f>
        <v>30.440677966101696</v>
      </c>
    </row>
    <row r="415" spans="1:3" x14ac:dyDescent="0.3">
      <c r="A415">
        <f t="shared" si="6"/>
        <v>414</v>
      </c>
      <c r="B415">
        <v>26</v>
      </c>
      <c r="C415">
        <f>SUM(B$2:B415) / A415</f>
        <v>30.429951690821255</v>
      </c>
    </row>
    <row r="416" spans="1:3" x14ac:dyDescent="0.3">
      <c r="A416">
        <f t="shared" si="6"/>
        <v>415</v>
      </c>
      <c r="B416">
        <v>57</v>
      </c>
      <c r="C416">
        <f>SUM(B$2:B416) / A416</f>
        <v>30.493975903614459</v>
      </c>
    </row>
    <row r="417" spans="1:3" x14ac:dyDescent="0.3">
      <c r="A417">
        <f t="shared" si="6"/>
        <v>416</v>
      </c>
      <c r="B417">
        <v>40</v>
      </c>
      <c r="C417">
        <f>SUM(B$2:B417) / A417</f>
        <v>30.516826923076923</v>
      </c>
    </row>
    <row r="418" spans="1:3" x14ac:dyDescent="0.3">
      <c r="A418">
        <f t="shared" si="6"/>
        <v>417</v>
      </c>
      <c r="B418">
        <v>-1</v>
      </c>
      <c r="C418">
        <f>SUM(B$2:B418) / A418</f>
        <v>30.441247002398082</v>
      </c>
    </row>
    <row r="419" spans="1:3" x14ac:dyDescent="0.3">
      <c r="A419">
        <f t="shared" si="6"/>
        <v>418</v>
      </c>
      <c r="B419">
        <v>12</v>
      </c>
      <c r="C419">
        <f>SUM(B$2:B419) / A419</f>
        <v>30.397129186602871</v>
      </c>
    </row>
    <row r="420" spans="1:3" x14ac:dyDescent="0.3">
      <c r="A420">
        <f t="shared" si="6"/>
        <v>419</v>
      </c>
      <c r="B420">
        <v>40</v>
      </c>
      <c r="C420">
        <f>SUM(B$2:B420) / A420</f>
        <v>30.420047732696897</v>
      </c>
    </row>
    <row r="421" spans="1:3" x14ac:dyDescent="0.3">
      <c r="A421">
        <f t="shared" si="6"/>
        <v>420</v>
      </c>
      <c r="B421">
        <v>41</v>
      </c>
      <c r="C421">
        <f>SUM(B$2:B421) / A421</f>
        <v>30.445238095238096</v>
      </c>
    </row>
    <row r="422" spans="1:3" x14ac:dyDescent="0.3">
      <c r="A422">
        <f t="shared" si="6"/>
        <v>421</v>
      </c>
      <c r="B422">
        <v>14</v>
      </c>
      <c r="C422">
        <f>SUM(B$2:B422) / A422</f>
        <v>30.406175771971498</v>
      </c>
    </row>
    <row r="423" spans="1:3" x14ac:dyDescent="0.3">
      <c r="A423">
        <f t="shared" si="6"/>
        <v>422</v>
      </c>
      <c r="B423">
        <v>40</v>
      </c>
      <c r="C423">
        <f>SUM(B$2:B423) / A423</f>
        <v>30.428909952606634</v>
      </c>
    </row>
    <row r="424" spans="1:3" x14ac:dyDescent="0.3">
      <c r="A424">
        <f t="shared" si="6"/>
        <v>423</v>
      </c>
      <c r="B424">
        <v>-15</v>
      </c>
      <c r="C424">
        <f>SUM(B$2:B424) / A424</f>
        <v>30.321513002364068</v>
      </c>
    </row>
    <row r="425" spans="1:3" x14ac:dyDescent="0.3">
      <c r="A425">
        <f t="shared" si="6"/>
        <v>424</v>
      </c>
      <c r="B425">
        <v>102</v>
      </c>
      <c r="C425">
        <f>SUM(B$2:B425) / A425</f>
        <v>30.490566037735849</v>
      </c>
    </row>
    <row r="426" spans="1:3" x14ac:dyDescent="0.3">
      <c r="A426">
        <f t="shared" si="6"/>
        <v>425</v>
      </c>
      <c r="B426">
        <v>17</v>
      </c>
      <c r="C426">
        <f>SUM(B$2:B426) / A426</f>
        <v>30.458823529411763</v>
      </c>
    </row>
    <row r="427" spans="1:3" x14ac:dyDescent="0.3">
      <c r="A427">
        <f t="shared" si="6"/>
        <v>426</v>
      </c>
      <c r="B427">
        <v>30</v>
      </c>
      <c r="C427">
        <f>SUM(B$2:B427) / A427</f>
        <v>30.45774647887324</v>
      </c>
    </row>
    <row r="428" spans="1:3" x14ac:dyDescent="0.3">
      <c r="A428">
        <f t="shared" si="6"/>
        <v>427</v>
      </c>
      <c r="B428">
        <v>64</v>
      </c>
      <c r="C428">
        <f>SUM(B$2:B428) / A428</f>
        <v>30.536299765807964</v>
      </c>
    </row>
    <row r="429" spans="1:3" x14ac:dyDescent="0.3">
      <c r="A429">
        <f t="shared" si="6"/>
        <v>428</v>
      </c>
      <c r="B429">
        <v>5</v>
      </c>
      <c r="C429">
        <f>SUM(B$2:B429) / A429</f>
        <v>30.476635514018692</v>
      </c>
    </row>
    <row r="430" spans="1:3" x14ac:dyDescent="0.3">
      <c r="A430">
        <f t="shared" si="6"/>
        <v>429</v>
      </c>
      <c r="B430">
        <v>49</v>
      </c>
      <c r="C430">
        <f>SUM(B$2:B430) / A430</f>
        <v>30.519813519813521</v>
      </c>
    </row>
    <row r="431" spans="1:3" x14ac:dyDescent="0.3">
      <c r="A431">
        <f t="shared" si="6"/>
        <v>430</v>
      </c>
      <c r="B431">
        <v>1</v>
      </c>
      <c r="C431">
        <f>SUM(B$2:B431) / A431</f>
        <v>30.451162790697673</v>
      </c>
    </row>
    <row r="432" spans="1:3" x14ac:dyDescent="0.3">
      <c r="A432">
        <f t="shared" si="6"/>
        <v>431</v>
      </c>
      <c r="B432">
        <v>39</v>
      </c>
      <c r="C432">
        <f>SUM(B$2:B432) / A432</f>
        <v>30.470997679814385</v>
      </c>
    </row>
    <row r="433" spans="1:3" x14ac:dyDescent="0.3">
      <c r="A433">
        <f t="shared" si="6"/>
        <v>432</v>
      </c>
      <c r="B433">
        <v>66</v>
      </c>
      <c r="C433">
        <f>SUM(B$2:B433) / A433</f>
        <v>30.55324074074074</v>
      </c>
    </row>
    <row r="434" spans="1:3" x14ac:dyDescent="0.3">
      <c r="A434">
        <f t="shared" si="6"/>
        <v>433</v>
      </c>
      <c r="B434">
        <v>55</v>
      </c>
      <c r="C434">
        <f>SUM(B$2:B434) / A434</f>
        <v>30.609699769053119</v>
      </c>
    </row>
    <row r="435" spans="1:3" x14ac:dyDescent="0.3">
      <c r="A435">
        <f t="shared" si="6"/>
        <v>434</v>
      </c>
      <c r="B435">
        <v>51</v>
      </c>
      <c r="C435">
        <f>SUM(B$2:B435) / A435</f>
        <v>30.656682027649769</v>
      </c>
    </row>
    <row r="436" spans="1:3" x14ac:dyDescent="0.3">
      <c r="A436">
        <f t="shared" si="6"/>
        <v>435</v>
      </c>
      <c r="B436">
        <v>55</v>
      </c>
      <c r="C436">
        <f>SUM(B$2:B436) / A436</f>
        <v>30.712643678160919</v>
      </c>
    </row>
    <row r="437" spans="1:3" x14ac:dyDescent="0.3">
      <c r="A437">
        <f t="shared" si="6"/>
        <v>436</v>
      </c>
      <c r="B437">
        <v>63</v>
      </c>
      <c r="C437">
        <f>SUM(B$2:B437) / A437</f>
        <v>30.786697247706421</v>
      </c>
    </row>
    <row r="438" spans="1:3" x14ac:dyDescent="0.3">
      <c r="A438">
        <f t="shared" si="6"/>
        <v>437</v>
      </c>
      <c r="B438">
        <v>21</v>
      </c>
      <c r="C438">
        <f>SUM(B$2:B438) / A438</f>
        <v>30.764302059496568</v>
      </c>
    </row>
    <row r="439" spans="1:3" x14ac:dyDescent="0.3">
      <c r="A439">
        <f t="shared" si="6"/>
        <v>438</v>
      </c>
      <c r="B439">
        <v>12</v>
      </c>
      <c r="C439">
        <f>SUM(B$2:B439) / A439</f>
        <v>30.721461187214611</v>
      </c>
    </row>
    <row r="440" spans="1:3" x14ac:dyDescent="0.3">
      <c r="A440">
        <f t="shared" si="6"/>
        <v>439</v>
      </c>
      <c r="B440">
        <v>17</v>
      </c>
      <c r="C440">
        <f>SUM(B$2:B440) / A440</f>
        <v>30.690205011389523</v>
      </c>
    </row>
    <row r="441" spans="1:3" x14ac:dyDescent="0.3">
      <c r="A441">
        <f t="shared" si="6"/>
        <v>440</v>
      </c>
      <c r="B441">
        <v>57</v>
      </c>
      <c r="C441">
        <f>SUM(B$2:B441) / A441</f>
        <v>30.75</v>
      </c>
    </row>
    <row r="442" spans="1:3" x14ac:dyDescent="0.3">
      <c r="A442">
        <f t="shared" si="6"/>
        <v>441</v>
      </c>
      <c r="B442">
        <v>29</v>
      </c>
      <c r="C442">
        <f>SUM(B$2:B442) / A442</f>
        <v>30.746031746031747</v>
      </c>
    </row>
    <row r="443" spans="1:3" x14ac:dyDescent="0.3">
      <c r="A443">
        <f t="shared" si="6"/>
        <v>442</v>
      </c>
      <c r="B443">
        <v>31</v>
      </c>
      <c r="C443">
        <f>SUM(B$2:B443) / A443</f>
        <v>30.74660633484163</v>
      </c>
    </row>
    <row r="444" spans="1:3" x14ac:dyDescent="0.3">
      <c r="A444">
        <f t="shared" si="6"/>
        <v>443</v>
      </c>
      <c r="B444">
        <v>4</v>
      </c>
      <c r="C444">
        <f>SUM(B$2:B444) / A444</f>
        <v>30.686230248306998</v>
      </c>
    </row>
    <row r="445" spans="1:3" x14ac:dyDescent="0.3">
      <c r="A445">
        <f t="shared" si="6"/>
        <v>444</v>
      </c>
      <c r="B445">
        <v>16</v>
      </c>
      <c r="C445">
        <f>SUM(B$2:B445) / A445</f>
        <v>30.653153153153152</v>
      </c>
    </row>
    <row r="446" spans="1:3" x14ac:dyDescent="0.3">
      <c r="A446">
        <f t="shared" si="6"/>
        <v>445</v>
      </c>
      <c r="B446">
        <v>78</v>
      </c>
      <c r="C446">
        <f>SUM(B$2:B446) / A446</f>
        <v>30.759550561797752</v>
      </c>
    </row>
    <row r="447" spans="1:3" x14ac:dyDescent="0.3">
      <c r="A447">
        <f t="shared" si="6"/>
        <v>446</v>
      </c>
      <c r="B447">
        <v>-8</v>
      </c>
      <c r="C447">
        <f>SUM(B$2:B447) / A447</f>
        <v>30.672645739910315</v>
      </c>
    </row>
    <row r="448" spans="1:3" x14ac:dyDescent="0.3">
      <c r="A448">
        <f t="shared" si="6"/>
        <v>447</v>
      </c>
      <c r="B448">
        <v>31</v>
      </c>
      <c r="C448">
        <f>SUM(B$2:B448) / A448</f>
        <v>30.67337807606264</v>
      </c>
    </row>
    <row r="449" spans="1:3" x14ac:dyDescent="0.3">
      <c r="A449">
        <f t="shared" si="6"/>
        <v>448</v>
      </c>
      <c r="B449">
        <v>-10</v>
      </c>
      <c r="C449">
        <f>SUM(B$2:B449) / A449</f>
        <v>30.582589285714285</v>
      </c>
    </row>
    <row r="450" spans="1:3" x14ac:dyDescent="0.3">
      <c r="A450">
        <f t="shared" si="6"/>
        <v>449</v>
      </c>
      <c r="B450">
        <v>39</v>
      </c>
      <c r="C450">
        <f>SUM(B$2:B450) / A450</f>
        <v>30.601336302895323</v>
      </c>
    </row>
    <row r="451" spans="1:3" x14ac:dyDescent="0.3">
      <c r="A451">
        <f t="shared" si="6"/>
        <v>450</v>
      </c>
      <c r="B451">
        <v>29</v>
      </c>
      <c r="C451">
        <f>SUM(B$2:B451) / A451</f>
        <v>30.597777777777779</v>
      </c>
    </row>
    <row r="452" spans="1:3" x14ac:dyDescent="0.3">
      <c r="A452">
        <f t="shared" ref="A452:A515" si="7">A451+1</f>
        <v>451</v>
      </c>
      <c r="B452">
        <v>14</v>
      </c>
      <c r="C452">
        <f>SUM(B$2:B452) / A452</f>
        <v>30.560975609756099</v>
      </c>
    </row>
    <row r="453" spans="1:3" x14ac:dyDescent="0.3">
      <c r="A453">
        <f t="shared" si="7"/>
        <v>452</v>
      </c>
      <c r="B453">
        <v>-6</v>
      </c>
      <c r="C453">
        <f>SUM(B$2:B453) / A453</f>
        <v>30.48008849557522</v>
      </c>
    </row>
    <row r="454" spans="1:3" x14ac:dyDescent="0.3">
      <c r="A454">
        <f t="shared" si="7"/>
        <v>453</v>
      </c>
      <c r="B454">
        <v>56</v>
      </c>
      <c r="C454">
        <f>SUM(B$2:B454) / A454</f>
        <v>30.536423841059602</v>
      </c>
    </row>
    <row r="455" spans="1:3" x14ac:dyDescent="0.3">
      <c r="A455">
        <f t="shared" si="7"/>
        <v>454</v>
      </c>
      <c r="B455">
        <v>42</v>
      </c>
      <c r="C455">
        <f>SUM(B$2:B455) / A455</f>
        <v>30.561674008810574</v>
      </c>
    </row>
    <row r="456" spans="1:3" x14ac:dyDescent="0.3">
      <c r="A456">
        <f t="shared" si="7"/>
        <v>455</v>
      </c>
      <c r="B456">
        <v>45</v>
      </c>
      <c r="C456">
        <f>SUM(B$2:B456) / A456</f>
        <v>30.593406593406595</v>
      </c>
    </row>
    <row r="457" spans="1:3" x14ac:dyDescent="0.3">
      <c r="A457">
        <f t="shared" si="7"/>
        <v>456</v>
      </c>
      <c r="B457">
        <v>68</v>
      </c>
      <c r="C457">
        <f>SUM(B$2:B457) / A457</f>
        <v>30.67543859649123</v>
      </c>
    </row>
    <row r="458" spans="1:3" x14ac:dyDescent="0.3">
      <c r="A458">
        <f t="shared" si="7"/>
        <v>457</v>
      </c>
      <c r="B458">
        <v>41</v>
      </c>
      <c r="C458">
        <f>SUM(B$2:B458) / A458</f>
        <v>30.698030634573303</v>
      </c>
    </row>
    <row r="459" spans="1:3" x14ac:dyDescent="0.3">
      <c r="A459">
        <f t="shared" si="7"/>
        <v>458</v>
      </c>
      <c r="B459">
        <v>21</v>
      </c>
      <c r="C459">
        <f>SUM(B$2:B459) / A459</f>
        <v>30.676855895196507</v>
      </c>
    </row>
    <row r="460" spans="1:3" x14ac:dyDescent="0.3">
      <c r="A460">
        <f t="shared" si="7"/>
        <v>459</v>
      </c>
      <c r="B460">
        <v>8</v>
      </c>
      <c r="C460">
        <f>SUM(B$2:B460) / A460</f>
        <v>30.627450980392158</v>
      </c>
    </row>
    <row r="461" spans="1:3" x14ac:dyDescent="0.3">
      <c r="A461">
        <f t="shared" si="7"/>
        <v>460</v>
      </c>
      <c r="B461">
        <v>46</v>
      </c>
      <c r="C461">
        <f>SUM(B$2:B461) / A461</f>
        <v>30.660869565217393</v>
      </c>
    </row>
    <row r="462" spans="1:3" x14ac:dyDescent="0.3">
      <c r="A462">
        <f t="shared" si="7"/>
        <v>461</v>
      </c>
      <c r="B462">
        <v>56</v>
      </c>
      <c r="C462">
        <f>SUM(B$2:B462) / A462</f>
        <v>30.715835140997832</v>
      </c>
    </row>
    <row r="463" spans="1:3" x14ac:dyDescent="0.3">
      <c r="A463">
        <f t="shared" si="7"/>
        <v>462</v>
      </c>
      <c r="B463">
        <v>32</v>
      </c>
      <c r="C463">
        <f>SUM(B$2:B463) / A463</f>
        <v>30.71861471861472</v>
      </c>
    </row>
    <row r="464" spans="1:3" x14ac:dyDescent="0.3">
      <c r="A464">
        <f t="shared" si="7"/>
        <v>463</v>
      </c>
      <c r="B464">
        <v>19</v>
      </c>
      <c r="C464">
        <f>SUM(B$2:B464) / A464</f>
        <v>30.69330453563715</v>
      </c>
    </row>
    <row r="465" spans="1:3" x14ac:dyDescent="0.3">
      <c r="A465">
        <f t="shared" si="7"/>
        <v>464</v>
      </c>
      <c r="B465">
        <v>41</v>
      </c>
      <c r="C465">
        <f>SUM(B$2:B465) / A465</f>
        <v>30.71551724137931</v>
      </c>
    </row>
    <row r="466" spans="1:3" x14ac:dyDescent="0.3">
      <c r="A466">
        <f t="shared" si="7"/>
        <v>465</v>
      </c>
      <c r="B466">
        <v>37</v>
      </c>
      <c r="C466">
        <f>SUM(B$2:B466) / A466</f>
        <v>30.729032258064517</v>
      </c>
    </row>
    <row r="467" spans="1:3" x14ac:dyDescent="0.3">
      <c r="A467">
        <f t="shared" si="7"/>
        <v>466</v>
      </c>
      <c r="B467">
        <v>5</v>
      </c>
      <c r="C467">
        <f>SUM(B$2:B467) / A467</f>
        <v>30.673819742489272</v>
      </c>
    </row>
    <row r="468" spans="1:3" x14ac:dyDescent="0.3">
      <c r="A468">
        <f t="shared" si="7"/>
        <v>467</v>
      </c>
      <c r="B468">
        <v>68</v>
      </c>
      <c r="C468">
        <f>SUM(B$2:B468) / A468</f>
        <v>30.75374732334047</v>
      </c>
    </row>
    <row r="469" spans="1:3" x14ac:dyDescent="0.3">
      <c r="A469">
        <f t="shared" si="7"/>
        <v>468</v>
      </c>
      <c r="B469">
        <v>79</v>
      </c>
      <c r="C469">
        <f>SUM(B$2:B469) / A469</f>
        <v>30.856837606837608</v>
      </c>
    </row>
    <row r="470" spans="1:3" x14ac:dyDescent="0.3">
      <c r="A470">
        <f t="shared" si="7"/>
        <v>469</v>
      </c>
      <c r="B470">
        <v>15</v>
      </c>
      <c r="C470">
        <f>SUM(B$2:B470) / A470</f>
        <v>30.823027718550108</v>
      </c>
    </row>
    <row r="471" spans="1:3" x14ac:dyDescent="0.3">
      <c r="A471">
        <f t="shared" si="7"/>
        <v>470</v>
      </c>
      <c r="B471">
        <v>48</v>
      </c>
      <c r="C471">
        <f>SUM(B$2:B471) / A471</f>
        <v>30.859574468085107</v>
      </c>
    </row>
    <row r="472" spans="1:3" x14ac:dyDescent="0.3">
      <c r="A472">
        <f t="shared" si="7"/>
        <v>471</v>
      </c>
      <c r="B472">
        <v>1</v>
      </c>
      <c r="C472">
        <f>SUM(B$2:B472) / A472</f>
        <v>30.796178343949045</v>
      </c>
    </row>
    <row r="473" spans="1:3" x14ac:dyDescent="0.3">
      <c r="A473">
        <f t="shared" si="7"/>
        <v>472</v>
      </c>
      <c r="B473">
        <v>47</v>
      </c>
      <c r="C473">
        <f>SUM(B$2:B473) / A473</f>
        <v>30.83050847457627</v>
      </c>
    </row>
    <row r="474" spans="1:3" x14ac:dyDescent="0.3">
      <c r="A474">
        <f t="shared" si="7"/>
        <v>473</v>
      </c>
      <c r="B474">
        <v>66</v>
      </c>
      <c r="C474">
        <f>SUM(B$2:B474) / A474</f>
        <v>30.904862579281183</v>
      </c>
    </row>
    <row r="475" spans="1:3" x14ac:dyDescent="0.3">
      <c r="A475">
        <f t="shared" si="7"/>
        <v>474</v>
      </c>
      <c r="B475">
        <v>64</v>
      </c>
      <c r="C475">
        <f>SUM(B$2:B475) / A475</f>
        <v>30.974683544303797</v>
      </c>
    </row>
    <row r="476" spans="1:3" x14ac:dyDescent="0.3">
      <c r="A476">
        <f t="shared" si="7"/>
        <v>475</v>
      </c>
      <c r="B476">
        <v>33</v>
      </c>
      <c r="C476">
        <f>SUM(B$2:B476) / A476</f>
        <v>30.978947368421053</v>
      </c>
    </row>
    <row r="477" spans="1:3" x14ac:dyDescent="0.3">
      <c r="A477">
        <f t="shared" si="7"/>
        <v>476</v>
      </c>
      <c r="B477">
        <v>11</v>
      </c>
      <c r="C477">
        <f>SUM(B$2:B477) / A477</f>
        <v>30.936974789915965</v>
      </c>
    </row>
    <row r="478" spans="1:3" x14ac:dyDescent="0.3">
      <c r="A478">
        <f t="shared" si="7"/>
        <v>477</v>
      </c>
      <c r="B478">
        <v>40</v>
      </c>
      <c r="C478">
        <f>SUM(B$2:B478) / A478</f>
        <v>30.955974842767297</v>
      </c>
    </row>
    <row r="479" spans="1:3" x14ac:dyDescent="0.3">
      <c r="A479">
        <f t="shared" si="7"/>
        <v>478</v>
      </c>
      <c r="B479">
        <v>8</v>
      </c>
      <c r="C479">
        <f>SUM(B$2:B479) / A479</f>
        <v>30.90794979079498</v>
      </c>
    </row>
    <row r="480" spans="1:3" x14ac:dyDescent="0.3">
      <c r="A480">
        <f t="shared" si="7"/>
        <v>479</v>
      </c>
      <c r="B480">
        <v>58</v>
      </c>
      <c r="C480">
        <f>SUM(B$2:B480) / A480</f>
        <v>30.964509394572026</v>
      </c>
    </row>
    <row r="481" spans="1:3" x14ac:dyDescent="0.3">
      <c r="A481">
        <f t="shared" si="7"/>
        <v>480</v>
      </c>
      <c r="B481">
        <v>13</v>
      </c>
      <c r="C481">
        <f>SUM(B$2:B481) / A481</f>
        <v>30.927083333333332</v>
      </c>
    </row>
    <row r="482" spans="1:3" x14ac:dyDescent="0.3">
      <c r="A482">
        <f t="shared" si="7"/>
        <v>481</v>
      </c>
      <c r="B482">
        <v>18</v>
      </c>
      <c r="C482">
        <f>SUM(B$2:B482) / A482</f>
        <v>30.900207900207899</v>
      </c>
    </row>
    <row r="483" spans="1:3" x14ac:dyDescent="0.3">
      <c r="A483">
        <f t="shared" si="7"/>
        <v>482</v>
      </c>
      <c r="B483">
        <v>48</v>
      </c>
      <c r="C483">
        <f>SUM(B$2:B483) / A483</f>
        <v>30.935684647302903</v>
      </c>
    </row>
    <row r="484" spans="1:3" x14ac:dyDescent="0.3">
      <c r="A484">
        <f t="shared" si="7"/>
        <v>483</v>
      </c>
      <c r="B484">
        <v>30</v>
      </c>
      <c r="C484">
        <f>SUM(B$2:B484) / A484</f>
        <v>30.93374741200828</v>
      </c>
    </row>
    <row r="485" spans="1:3" x14ac:dyDescent="0.3">
      <c r="A485">
        <f t="shared" si="7"/>
        <v>484</v>
      </c>
      <c r="B485">
        <v>59</v>
      </c>
      <c r="C485">
        <f>SUM(B$2:B485) / A485</f>
        <v>30.991735537190081</v>
      </c>
    </row>
    <row r="486" spans="1:3" x14ac:dyDescent="0.3">
      <c r="A486">
        <f t="shared" si="7"/>
        <v>485</v>
      </c>
      <c r="B486">
        <v>30</v>
      </c>
      <c r="C486">
        <f>SUM(B$2:B486) / A486</f>
        <v>30.989690721649485</v>
      </c>
    </row>
    <row r="487" spans="1:3" x14ac:dyDescent="0.3">
      <c r="A487">
        <f t="shared" si="7"/>
        <v>486</v>
      </c>
      <c r="B487">
        <v>81</v>
      </c>
      <c r="C487">
        <f>SUM(B$2:B487) / A487</f>
        <v>31.092592592592592</v>
      </c>
    </row>
    <row r="488" spans="1:3" x14ac:dyDescent="0.3">
      <c r="A488">
        <f t="shared" si="7"/>
        <v>487</v>
      </c>
      <c r="B488">
        <v>41</v>
      </c>
      <c r="C488">
        <f>SUM(B$2:B488) / A488</f>
        <v>31.112936344969199</v>
      </c>
    </row>
    <row r="489" spans="1:3" x14ac:dyDescent="0.3">
      <c r="A489">
        <f t="shared" si="7"/>
        <v>488</v>
      </c>
      <c r="B489">
        <v>-8</v>
      </c>
      <c r="C489">
        <f>SUM(B$2:B489) / A489</f>
        <v>31.032786885245901</v>
      </c>
    </row>
    <row r="490" spans="1:3" x14ac:dyDescent="0.3">
      <c r="A490">
        <f t="shared" si="7"/>
        <v>489</v>
      </c>
      <c r="B490">
        <v>24</v>
      </c>
      <c r="C490">
        <f>SUM(B$2:B490) / A490</f>
        <v>31.018404907975459</v>
      </c>
    </row>
    <row r="491" spans="1:3" x14ac:dyDescent="0.3">
      <c r="A491">
        <f t="shared" si="7"/>
        <v>490</v>
      </c>
      <c r="B491">
        <v>43</v>
      </c>
      <c r="C491">
        <f>SUM(B$2:B491) / A491</f>
        <v>31.042857142857144</v>
      </c>
    </row>
    <row r="492" spans="1:3" x14ac:dyDescent="0.3">
      <c r="A492">
        <f t="shared" si="7"/>
        <v>491</v>
      </c>
      <c r="B492">
        <v>45</v>
      </c>
      <c r="C492">
        <f>SUM(B$2:B492) / A492</f>
        <v>31.071283095723015</v>
      </c>
    </row>
    <row r="493" spans="1:3" x14ac:dyDescent="0.3">
      <c r="A493">
        <f t="shared" si="7"/>
        <v>492</v>
      </c>
      <c r="B493">
        <v>-33</v>
      </c>
      <c r="C493">
        <f>SUM(B$2:B493) / A493</f>
        <v>30.941056910569106</v>
      </c>
    </row>
    <row r="494" spans="1:3" x14ac:dyDescent="0.3">
      <c r="A494">
        <f t="shared" si="7"/>
        <v>493</v>
      </c>
      <c r="B494">
        <v>3</v>
      </c>
      <c r="C494">
        <f>SUM(B$2:B494) / A494</f>
        <v>30.884381338742394</v>
      </c>
    </row>
    <row r="495" spans="1:3" x14ac:dyDescent="0.3">
      <c r="A495">
        <f t="shared" si="7"/>
        <v>494</v>
      </c>
      <c r="B495">
        <v>-7</v>
      </c>
      <c r="C495">
        <f>SUM(B$2:B495) / A495</f>
        <v>30.807692307692307</v>
      </c>
    </row>
    <row r="496" spans="1:3" x14ac:dyDescent="0.3">
      <c r="A496">
        <f t="shared" si="7"/>
        <v>495</v>
      </c>
      <c r="B496">
        <v>69</v>
      </c>
      <c r="C496">
        <f>SUM(B$2:B496) / A496</f>
        <v>30.884848484848487</v>
      </c>
    </row>
    <row r="497" spans="1:3" x14ac:dyDescent="0.3">
      <c r="A497">
        <f t="shared" si="7"/>
        <v>496</v>
      </c>
      <c r="B497">
        <v>-20</v>
      </c>
      <c r="C497">
        <f>SUM(B$2:B497) / A497</f>
        <v>30.782258064516128</v>
      </c>
    </row>
    <row r="498" spans="1:3" x14ac:dyDescent="0.3">
      <c r="A498">
        <f t="shared" si="7"/>
        <v>497</v>
      </c>
      <c r="B498">
        <v>30</v>
      </c>
      <c r="C498">
        <f>SUM(B$2:B498) / A498</f>
        <v>30.780684104627767</v>
      </c>
    </row>
    <row r="499" spans="1:3" x14ac:dyDescent="0.3">
      <c r="A499">
        <f t="shared" si="7"/>
        <v>498</v>
      </c>
      <c r="B499">
        <v>-1</v>
      </c>
      <c r="C499">
        <f>SUM(B$2:B499) / A499</f>
        <v>30.716867469879517</v>
      </c>
    </row>
    <row r="500" spans="1:3" x14ac:dyDescent="0.3">
      <c r="A500">
        <f t="shared" si="7"/>
        <v>499</v>
      </c>
      <c r="B500">
        <v>40</v>
      </c>
      <c r="C500">
        <f>SUM(B$2:B500) / A500</f>
        <v>30.735470941883769</v>
      </c>
    </row>
    <row r="501" spans="1:3" x14ac:dyDescent="0.3">
      <c r="A501">
        <f t="shared" si="7"/>
        <v>500</v>
      </c>
      <c r="B501">
        <v>59</v>
      </c>
      <c r="C501">
        <f>SUM(B$2:B501) / A501</f>
        <v>30.792000000000002</v>
      </c>
    </row>
    <row r="502" spans="1:3" x14ac:dyDescent="0.3">
      <c r="A502">
        <f t="shared" si="7"/>
        <v>501</v>
      </c>
      <c r="B502">
        <v>23</v>
      </c>
      <c r="C502">
        <f>SUM(B$2:B502) / A502</f>
        <v>30.776447105788424</v>
      </c>
    </row>
    <row r="503" spans="1:3" x14ac:dyDescent="0.3">
      <c r="A503">
        <f t="shared" si="7"/>
        <v>502</v>
      </c>
      <c r="B503">
        <v>15</v>
      </c>
      <c r="C503">
        <f>SUM(B$2:B503) / A503</f>
        <v>30.745019920318725</v>
      </c>
    </row>
    <row r="504" spans="1:3" x14ac:dyDescent="0.3">
      <c r="A504">
        <f t="shared" si="7"/>
        <v>503</v>
      </c>
      <c r="B504">
        <v>56</v>
      </c>
      <c r="C504">
        <f>SUM(B$2:B504) / A504</f>
        <v>30.795228628230618</v>
      </c>
    </row>
    <row r="505" spans="1:3" x14ac:dyDescent="0.3">
      <c r="A505">
        <f t="shared" si="7"/>
        <v>504</v>
      </c>
      <c r="B505">
        <v>31</v>
      </c>
      <c r="C505">
        <f>SUM(B$2:B505) / A505</f>
        <v>30.795634920634921</v>
      </c>
    </row>
    <row r="506" spans="1:3" x14ac:dyDescent="0.3">
      <c r="A506">
        <f t="shared" si="7"/>
        <v>505</v>
      </c>
      <c r="B506">
        <v>32</v>
      </c>
      <c r="C506">
        <f>SUM(B$2:B506) / A506</f>
        <v>30.7980198019802</v>
      </c>
    </row>
    <row r="507" spans="1:3" x14ac:dyDescent="0.3">
      <c r="A507">
        <f t="shared" si="7"/>
        <v>506</v>
      </c>
      <c r="B507">
        <v>32</v>
      </c>
      <c r="C507">
        <f>SUM(B$2:B507) / A507</f>
        <v>30.800395256916996</v>
      </c>
    </row>
    <row r="508" spans="1:3" x14ac:dyDescent="0.3">
      <c r="A508">
        <f t="shared" si="7"/>
        <v>507</v>
      </c>
      <c r="B508">
        <v>15</v>
      </c>
      <c r="C508">
        <f>SUM(B$2:B508) / A508</f>
        <v>30.76923076923077</v>
      </c>
    </row>
    <row r="509" spans="1:3" x14ac:dyDescent="0.3">
      <c r="A509">
        <f t="shared" si="7"/>
        <v>508</v>
      </c>
      <c r="B509">
        <v>-37</v>
      </c>
      <c r="C509">
        <f>SUM(B$2:B509) / A509</f>
        <v>30.635826771653544</v>
      </c>
    </row>
    <row r="510" spans="1:3" x14ac:dyDescent="0.3">
      <c r="A510">
        <f t="shared" si="7"/>
        <v>509</v>
      </c>
      <c r="B510">
        <v>18</v>
      </c>
      <c r="C510">
        <f>SUM(B$2:B510) / A510</f>
        <v>30.611001964636543</v>
      </c>
    </row>
    <row r="511" spans="1:3" x14ac:dyDescent="0.3">
      <c r="A511">
        <f t="shared" si="7"/>
        <v>510</v>
      </c>
      <c r="B511">
        <v>35</v>
      </c>
      <c r="C511">
        <f>SUM(B$2:B511) / A511</f>
        <v>30.619607843137256</v>
      </c>
    </row>
    <row r="512" spans="1:3" x14ac:dyDescent="0.3">
      <c r="A512">
        <f t="shared" si="7"/>
        <v>511</v>
      </c>
      <c r="B512">
        <v>59</v>
      </c>
      <c r="C512">
        <f>SUM(B$2:B512) / A512</f>
        <v>30.675146771037181</v>
      </c>
    </row>
    <row r="513" spans="1:3" x14ac:dyDescent="0.3">
      <c r="A513">
        <f t="shared" si="7"/>
        <v>512</v>
      </c>
      <c r="B513">
        <v>21</v>
      </c>
      <c r="C513">
        <f>SUM(B$2:B513) / A513</f>
        <v>30.65625</v>
      </c>
    </row>
    <row r="514" spans="1:3" x14ac:dyDescent="0.3">
      <c r="A514">
        <f t="shared" si="7"/>
        <v>513</v>
      </c>
      <c r="B514">
        <v>63</v>
      </c>
      <c r="C514">
        <f>SUM(B$2:B514) / A514</f>
        <v>30.719298245614034</v>
      </c>
    </row>
    <row r="515" spans="1:3" x14ac:dyDescent="0.3">
      <c r="A515">
        <f t="shared" si="7"/>
        <v>514</v>
      </c>
      <c r="B515">
        <v>24</v>
      </c>
      <c r="C515">
        <f>SUM(B$2:B515) / A515</f>
        <v>30.706225680933851</v>
      </c>
    </row>
    <row r="516" spans="1:3" x14ac:dyDescent="0.3">
      <c r="A516">
        <f t="shared" ref="A516:A579" si="8">A515+1</f>
        <v>515</v>
      </c>
      <c r="B516">
        <v>30</v>
      </c>
      <c r="C516">
        <f>SUM(B$2:B516) / A516</f>
        <v>30.70485436893204</v>
      </c>
    </row>
    <row r="517" spans="1:3" x14ac:dyDescent="0.3">
      <c r="A517">
        <f t="shared" si="8"/>
        <v>516</v>
      </c>
      <c r="B517">
        <v>39</v>
      </c>
      <c r="C517">
        <f>SUM(B$2:B517) / A517</f>
        <v>30.720930232558139</v>
      </c>
    </row>
    <row r="518" spans="1:3" x14ac:dyDescent="0.3">
      <c r="A518">
        <f t="shared" si="8"/>
        <v>517</v>
      </c>
      <c r="B518">
        <v>40</v>
      </c>
      <c r="C518">
        <f>SUM(B$2:B518) / A518</f>
        <v>30.738878143133462</v>
      </c>
    </row>
    <row r="519" spans="1:3" x14ac:dyDescent="0.3">
      <c r="A519">
        <f t="shared" si="8"/>
        <v>518</v>
      </c>
      <c r="B519">
        <v>36</v>
      </c>
      <c r="C519">
        <f>SUM(B$2:B519) / A519</f>
        <v>30.749034749034749</v>
      </c>
    </row>
    <row r="520" spans="1:3" x14ac:dyDescent="0.3">
      <c r="A520">
        <f t="shared" si="8"/>
        <v>519</v>
      </c>
      <c r="B520">
        <v>26</v>
      </c>
      <c r="C520">
        <f>SUM(B$2:B520) / A520</f>
        <v>30.739884393063583</v>
      </c>
    </row>
    <row r="521" spans="1:3" x14ac:dyDescent="0.3">
      <c r="A521">
        <f t="shared" si="8"/>
        <v>520</v>
      </c>
      <c r="B521">
        <v>38</v>
      </c>
      <c r="C521">
        <f>SUM(B$2:B521) / A521</f>
        <v>30.753846153846155</v>
      </c>
    </row>
    <row r="522" spans="1:3" x14ac:dyDescent="0.3">
      <c r="A522">
        <f t="shared" si="8"/>
        <v>521</v>
      </c>
      <c r="B522">
        <v>24</v>
      </c>
      <c r="C522">
        <f>SUM(B$2:B522) / A522</f>
        <v>30.740882917466411</v>
      </c>
    </row>
    <row r="523" spans="1:3" x14ac:dyDescent="0.3">
      <c r="A523">
        <f t="shared" si="8"/>
        <v>522</v>
      </c>
      <c r="B523">
        <v>10</v>
      </c>
      <c r="C523">
        <f>SUM(B$2:B523) / A523</f>
        <v>30.701149425287355</v>
      </c>
    </row>
    <row r="524" spans="1:3" x14ac:dyDescent="0.3">
      <c r="A524">
        <f t="shared" si="8"/>
        <v>523</v>
      </c>
      <c r="B524">
        <v>3</v>
      </c>
      <c r="C524">
        <f>SUM(B$2:B524) / A524</f>
        <v>30.648183556405353</v>
      </c>
    </row>
    <row r="525" spans="1:3" x14ac:dyDescent="0.3">
      <c r="A525">
        <f t="shared" si="8"/>
        <v>524</v>
      </c>
      <c r="B525">
        <v>2</v>
      </c>
      <c r="C525">
        <f>SUM(B$2:B525) / A525</f>
        <v>30.59351145038168</v>
      </c>
    </row>
    <row r="526" spans="1:3" x14ac:dyDescent="0.3">
      <c r="A526">
        <f t="shared" si="8"/>
        <v>525</v>
      </c>
      <c r="B526">
        <v>67</v>
      </c>
      <c r="C526">
        <f>SUM(B$2:B526) / A526</f>
        <v>30.662857142857142</v>
      </c>
    </row>
    <row r="527" spans="1:3" x14ac:dyDescent="0.3">
      <c r="A527">
        <f t="shared" si="8"/>
        <v>526</v>
      </c>
      <c r="B527">
        <v>48</v>
      </c>
      <c r="C527">
        <f>SUM(B$2:B527) / A527</f>
        <v>30.695817490494296</v>
      </c>
    </row>
    <row r="528" spans="1:3" x14ac:dyDescent="0.3">
      <c r="A528">
        <f t="shared" si="8"/>
        <v>527</v>
      </c>
      <c r="B528">
        <v>-39</v>
      </c>
      <c r="C528">
        <f>SUM(B$2:B528) / A528</f>
        <v>30.563567362428842</v>
      </c>
    </row>
    <row r="529" spans="1:3" x14ac:dyDescent="0.3">
      <c r="A529">
        <f t="shared" si="8"/>
        <v>528</v>
      </c>
      <c r="B529">
        <v>73</v>
      </c>
      <c r="C529">
        <f>SUM(B$2:B529) / A529</f>
        <v>30.643939393939394</v>
      </c>
    </row>
    <row r="530" spans="1:3" x14ac:dyDescent="0.3">
      <c r="A530">
        <f t="shared" si="8"/>
        <v>529</v>
      </c>
      <c r="B530">
        <v>46</v>
      </c>
      <c r="C530">
        <f>SUM(B$2:B530) / A530</f>
        <v>30.67296786389414</v>
      </c>
    </row>
    <row r="531" spans="1:3" x14ac:dyDescent="0.3">
      <c r="A531">
        <f t="shared" si="8"/>
        <v>530</v>
      </c>
      <c r="B531">
        <v>54</v>
      </c>
      <c r="C531">
        <f>SUM(B$2:B531) / A531</f>
        <v>30.716981132075471</v>
      </c>
    </row>
    <row r="532" spans="1:3" x14ac:dyDescent="0.3">
      <c r="A532">
        <f t="shared" si="8"/>
        <v>531</v>
      </c>
      <c r="B532">
        <v>56</v>
      </c>
      <c r="C532">
        <f>SUM(B$2:B532) / A532</f>
        <v>30.764595103578156</v>
      </c>
    </row>
    <row r="533" spans="1:3" x14ac:dyDescent="0.3">
      <c r="A533">
        <f t="shared" si="8"/>
        <v>532</v>
      </c>
      <c r="B533">
        <v>36</v>
      </c>
      <c r="C533">
        <f>SUM(B$2:B533) / A533</f>
        <v>30.774436090225564</v>
      </c>
    </row>
    <row r="534" spans="1:3" x14ac:dyDescent="0.3">
      <c r="A534">
        <f t="shared" si="8"/>
        <v>533</v>
      </c>
      <c r="B534">
        <v>57</v>
      </c>
      <c r="C534">
        <f>SUM(B$2:B534) / A534</f>
        <v>30.823639774859288</v>
      </c>
    </row>
    <row r="535" spans="1:3" x14ac:dyDescent="0.3">
      <c r="A535">
        <f t="shared" si="8"/>
        <v>534</v>
      </c>
      <c r="B535">
        <v>33</v>
      </c>
      <c r="C535">
        <f>SUM(B$2:B535) / A535</f>
        <v>30.827715355805243</v>
      </c>
    </row>
    <row r="536" spans="1:3" x14ac:dyDescent="0.3">
      <c r="A536">
        <f t="shared" si="8"/>
        <v>535</v>
      </c>
      <c r="B536">
        <v>33</v>
      </c>
      <c r="C536">
        <f>SUM(B$2:B536) / A536</f>
        <v>30.831775700934578</v>
      </c>
    </row>
    <row r="537" spans="1:3" x14ac:dyDescent="0.3">
      <c r="A537">
        <f t="shared" si="8"/>
        <v>536</v>
      </c>
      <c r="B537">
        <v>28</v>
      </c>
      <c r="C537">
        <f>SUM(B$2:B537) / A537</f>
        <v>30.826492537313431</v>
      </c>
    </row>
    <row r="538" spans="1:3" x14ac:dyDescent="0.3">
      <c r="A538">
        <f t="shared" si="8"/>
        <v>537</v>
      </c>
      <c r="B538">
        <v>22</v>
      </c>
      <c r="C538">
        <f>SUM(B$2:B538) / A538</f>
        <v>30.810055865921786</v>
      </c>
    </row>
    <row r="539" spans="1:3" x14ac:dyDescent="0.3">
      <c r="A539">
        <f t="shared" si="8"/>
        <v>538</v>
      </c>
      <c r="B539">
        <v>61</v>
      </c>
      <c r="C539">
        <f>SUM(B$2:B539) / A539</f>
        <v>30.866171003717472</v>
      </c>
    </row>
    <row r="540" spans="1:3" x14ac:dyDescent="0.3">
      <c r="A540">
        <f t="shared" si="8"/>
        <v>539</v>
      </c>
      <c r="B540">
        <v>66</v>
      </c>
      <c r="C540">
        <f>SUM(B$2:B540) / A540</f>
        <v>30.931354359925788</v>
      </c>
    </row>
    <row r="541" spans="1:3" x14ac:dyDescent="0.3">
      <c r="A541">
        <f t="shared" si="8"/>
        <v>540</v>
      </c>
      <c r="B541">
        <v>29</v>
      </c>
      <c r="C541">
        <f>SUM(B$2:B541) / A541</f>
        <v>30.927777777777777</v>
      </c>
    </row>
    <row r="542" spans="1:3" x14ac:dyDescent="0.3">
      <c r="A542">
        <f t="shared" si="8"/>
        <v>541</v>
      </c>
      <c r="B542">
        <v>37</v>
      </c>
      <c r="C542">
        <f>SUM(B$2:B542) / A542</f>
        <v>30.939001848428834</v>
      </c>
    </row>
    <row r="543" spans="1:3" x14ac:dyDescent="0.3">
      <c r="A543">
        <f t="shared" si="8"/>
        <v>542</v>
      </c>
      <c r="B543">
        <v>33</v>
      </c>
      <c r="C543">
        <f>SUM(B$2:B543) / A543</f>
        <v>30.94280442804428</v>
      </c>
    </row>
    <row r="544" spans="1:3" x14ac:dyDescent="0.3">
      <c r="A544">
        <f t="shared" si="8"/>
        <v>543</v>
      </c>
      <c r="B544">
        <v>49</v>
      </c>
      <c r="C544">
        <f>SUM(B$2:B544) / A544</f>
        <v>30.976058931860038</v>
      </c>
    </row>
    <row r="545" spans="1:3" x14ac:dyDescent="0.3">
      <c r="A545">
        <f t="shared" si="8"/>
        <v>544</v>
      </c>
      <c r="B545">
        <v>26</v>
      </c>
      <c r="C545">
        <f>SUM(B$2:B545) / A545</f>
        <v>30.966911764705884</v>
      </c>
    </row>
    <row r="546" spans="1:3" x14ac:dyDescent="0.3">
      <c r="A546">
        <f t="shared" si="8"/>
        <v>545</v>
      </c>
      <c r="B546">
        <v>26</v>
      </c>
      <c r="C546">
        <f>SUM(B$2:B546) / A546</f>
        <v>30.957798165137614</v>
      </c>
    </row>
    <row r="547" spans="1:3" x14ac:dyDescent="0.3">
      <c r="A547">
        <f t="shared" si="8"/>
        <v>546</v>
      </c>
      <c r="B547">
        <v>25</v>
      </c>
      <c r="C547">
        <f>SUM(B$2:B547) / A547</f>
        <v>30.946886446886445</v>
      </c>
    </row>
    <row r="548" spans="1:3" x14ac:dyDescent="0.3">
      <c r="A548">
        <f t="shared" si="8"/>
        <v>547</v>
      </c>
      <c r="B548">
        <v>32</v>
      </c>
      <c r="C548">
        <f>SUM(B$2:B548) / A548</f>
        <v>30.948811700182816</v>
      </c>
    </row>
    <row r="549" spans="1:3" x14ac:dyDescent="0.3">
      <c r="A549">
        <f t="shared" si="8"/>
        <v>548</v>
      </c>
      <c r="B549">
        <v>54</v>
      </c>
      <c r="C549">
        <f>SUM(B$2:B549) / A549</f>
        <v>30.990875912408757</v>
      </c>
    </row>
    <row r="550" spans="1:3" x14ac:dyDescent="0.3">
      <c r="A550">
        <f t="shared" si="8"/>
        <v>549</v>
      </c>
      <c r="B550">
        <v>27</v>
      </c>
      <c r="C550">
        <f>SUM(B$2:B550) / A550</f>
        <v>30.983606557377048</v>
      </c>
    </row>
    <row r="551" spans="1:3" x14ac:dyDescent="0.3">
      <c r="A551">
        <f t="shared" si="8"/>
        <v>550</v>
      </c>
      <c r="B551">
        <v>44</v>
      </c>
      <c r="C551">
        <f>SUM(B$2:B551) / A551</f>
        <v>31.007272727272728</v>
      </c>
    </row>
    <row r="552" spans="1:3" x14ac:dyDescent="0.3">
      <c r="A552">
        <f t="shared" si="8"/>
        <v>551</v>
      </c>
      <c r="B552">
        <v>-25</v>
      </c>
      <c r="C552">
        <f>SUM(B$2:B552) / A552</f>
        <v>30.905626134301272</v>
      </c>
    </row>
    <row r="553" spans="1:3" x14ac:dyDescent="0.3">
      <c r="A553">
        <f t="shared" si="8"/>
        <v>552</v>
      </c>
      <c r="B553">
        <v>35</v>
      </c>
      <c r="C553">
        <f>SUM(B$2:B553) / A553</f>
        <v>30.913043478260871</v>
      </c>
    </row>
    <row r="554" spans="1:3" x14ac:dyDescent="0.3">
      <c r="A554">
        <f t="shared" si="8"/>
        <v>553</v>
      </c>
      <c r="B554">
        <v>69</v>
      </c>
      <c r="C554">
        <f>SUM(B$2:B554) / A554</f>
        <v>30.981916817359856</v>
      </c>
    </row>
    <row r="555" spans="1:3" x14ac:dyDescent="0.3">
      <c r="A555">
        <f t="shared" si="8"/>
        <v>554</v>
      </c>
      <c r="B555">
        <v>35</v>
      </c>
      <c r="C555">
        <f>SUM(B$2:B555) / A555</f>
        <v>30.989169675090253</v>
      </c>
    </row>
    <row r="556" spans="1:3" x14ac:dyDescent="0.3">
      <c r="A556">
        <f t="shared" si="8"/>
        <v>555</v>
      </c>
      <c r="B556">
        <v>25</v>
      </c>
      <c r="C556">
        <f>SUM(B$2:B556) / A556</f>
        <v>30.978378378378377</v>
      </c>
    </row>
    <row r="557" spans="1:3" x14ac:dyDescent="0.3">
      <c r="A557">
        <f t="shared" si="8"/>
        <v>556</v>
      </c>
      <c r="B557">
        <v>100</v>
      </c>
      <c r="C557">
        <f>SUM(B$2:B557) / A557</f>
        <v>31.102517985611509</v>
      </c>
    </row>
    <row r="558" spans="1:3" x14ac:dyDescent="0.3">
      <c r="A558">
        <f t="shared" si="8"/>
        <v>557</v>
      </c>
      <c r="B558">
        <v>39</v>
      </c>
      <c r="C558">
        <f>SUM(B$2:B558) / A558</f>
        <v>31.11669658886894</v>
      </c>
    </row>
    <row r="559" spans="1:3" x14ac:dyDescent="0.3">
      <c r="A559">
        <f t="shared" si="8"/>
        <v>558</v>
      </c>
      <c r="B559">
        <v>58</v>
      </c>
      <c r="C559">
        <f>SUM(B$2:B559) / A559</f>
        <v>31.164874551971327</v>
      </c>
    </row>
    <row r="560" spans="1:3" x14ac:dyDescent="0.3">
      <c r="A560">
        <f t="shared" si="8"/>
        <v>559</v>
      </c>
      <c r="B560">
        <v>36</v>
      </c>
      <c r="C560">
        <f>SUM(B$2:B560) / A560</f>
        <v>31.173524150268335</v>
      </c>
    </row>
    <row r="561" spans="1:3" x14ac:dyDescent="0.3">
      <c r="A561">
        <f t="shared" si="8"/>
        <v>560</v>
      </c>
      <c r="B561">
        <v>-22</v>
      </c>
      <c r="C561">
        <f>SUM(B$2:B561) / A561</f>
        <v>31.078571428571429</v>
      </c>
    </row>
    <row r="562" spans="1:3" x14ac:dyDescent="0.3">
      <c r="A562">
        <f t="shared" si="8"/>
        <v>561</v>
      </c>
      <c r="B562">
        <v>41</v>
      </c>
      <c r="C562">
        <f>SUM(B$2:B562) / A562</f>
        <v>31.09625668449198</v>
      </c>
    </row>
    <row r="563" spans="1:3" x14ac:dyDescent="0.3">
      <c r="A563">
        <f t="shared" si="8"/>
        <v>562</v>
      </c>
      <c r="B563">
        <v>-18</v>
      </c>
      <c r="C563">
        <f>SUM(B$2:B563) / A563</f>
        <v>31.008896797153024</v>
      </c>
    </row>
    <row r="564" spans="1:3" x14ac:dyDescent="0.3">
      <c r="A564">
        <f t="shared" si="8"/>
        <v>563</v>
      </c>
      <c r="B564">
        <v>37</v>
      </c>
      <c r="C564">
        <f>SUM(B$2:B564) / A564</f>
        <v>31.019538188277085</v>
      </c>
    </row>
    <row r="565" spans="1:3" x14ac:dyDescent="0.3">
      <c r="A565">
        <f t="shared" si="8"/>
        <v>564</v>
      </c>
      <c r="B565">
        <v>50</v>
      </c>
      <c r="C565">
        <f>SUM(B$2:B565) / A565</f>
        <v>31.053191489361701</v>
      </c>
    </row>
    <row r="566" spans="1:3" x14ac:dyDescent="0.3">
      <c r="A566">
        <f t="shared" si="8"/>
        <v>565</v>
      </c>
      <c r="B566">
        <v>23</v>
      </c>
      <c r="C566">
        <f>SUM(B$2:B566) / A566</f>
        <v>31.038938053097347</v>
      </c>
    </row>
    <row r="567" spans="1:3" x14ac:dyDescent="0.3">
      <c r="A567">
        <f t="shared" si="8"/>
        <v>566</v>
      </c>
      <c r="B567">
        <v>25</v>
      </c>
      <c r="C567">
        <f>SUM(B$2:B567) / A567</f>
        <v>31.028268551236749</v>
      </c>
    </row>
    <row r="568" spans="1:3" x14ac:dyDescent="0.3">
      <c r="A568">
        <f t="shared" si="8"/>
        <v>567</v>
      </c>
      <c r="B568">
        <v>11</v>
      </c>
      <c r="C568">
        <f>SUM(B$2:B568) / A568</f>
        <v>30.992945326278658</v>
      </c>
    </row>
    <row r="569" spans="1:3" x14ac:dyDescent="0.3">
      <c r="A569">
        <f t="shared" si="8"/>
        <v>568</v>
      </c>
      <c r="B569">
        <v>61</v>
      </c>
      <c r="C569">
        <f>SUM(B$2:B569) / A569</f>
        <v>31.045774647887324</v>
      </c>
    </row>
    <row r="570" spans="1:3" x14ac:dyDescent="0.3">
      <c r="A570">
        <f t="shared" si="8"/>
        <v>569</v>
      </c>
      <c r="B570">
        <v>-8</v>
      </c>
      <c r="C570">
        <f>SUM(B$2:B570) / A570</f>
        <v>30.977152899824254</v>
      </c>
    </row>
    <row r="571" spans="1:3" x14ac:dyDescent="0.3">
      <c r="A571">
        <f t="shared" si="8"/>
        <v>570</v>
      </c>
      <c r="B571">
        <v>6</v>
      </c>
      <c r="C571">
        <f>SUM(B$2:B571) / A571</f>
        <v>30.933333333333334</v>
      </c>
    </row>
    <row r="572" spans="1:3" x14ac:dyDescent="0.3">
      <c r="A572">
        <f t="shared" si="8"/>
        <v>571</v>
      </c>
      <c r="B572">
        <v>78</v>
      </c>
      <c r="C572">
        <f>SUM(B$2:B572) / A572</f>
        <v>31.015761821366024</v>
      </c>
    </row>
    <row r="573" spans="1:3" x14ac:dyDescent="0.3">
      <c r="A573">
        <f t="shared" si="8"/>
        <v>572</v>
      </c>
      <c r="B573">
        <v>22</v>
      </c>
      <c r="C573">
        <f>SUM(B$2:B573) / A573</f>
        <v>31</v>
      </c>
    </row>
    <row r="574" spans="1:3" x14ac:dyDescent="0.3">
      <c r="A574">
        <f t="shared" si="8"/>
        <v>573</v>
      </c>
      <c r="B574">
        <v>14</v>
      </c>
      <c r="C574">
        <f>SUM(B$2:B574) / A574</f>
        <v>30.970331588132634</v>
      </c>
    </row>
    <row r="575" spans="1:3" x14ac:dyDescent="0.3">
      <c r="A575">
        <f t="shared" si="8"/>
        <v>574</v>
      </c>
      <c r="B575">
        <v>4</v>
      </c>
      <c r="C575">
        <f>SUM(B$2:B575) / A575</f>
        <v>30.923344947735192</v>
      </c>
    </row>
    <row r="576" spans="1:3" x14ac:dyDescent="0.3">
      <c r="A576">
        <f t="shared" si="8"/>
        <v>575</v>
      </c>
      <c r="B576">
        <v>31</v>
      </c>
      <c r="C576">
        <f>SUM(B$2:B576) / A576</f>
        <v>30.923478260869565</v>
      </c>
    </row>
    <row r="577" spans="1:3" x14ac:dyDescent="0.3">
      <c r="A577">
        <f t="shared" si="8"/>
        <v>576</v>
      </c>
      <c r="B577">
        <v>49</v>
      </c>
      <c r="C577">
        <f>SUM(B$2:B577) / A577</f>
        <v>30.954861111111111</v>
      </c>
    </row>
    <row r="578" spans="1:3" x14ac:dyDescent="0.3">
      <c r="A578">
        <f t="shared" si="8"/>
        <v>577</v>
      </c>
      <c r="B578">
        <v>41</v>
      </c>
      <c r="C578">
        <f>SUM(B$2:B578) / A578</f>
        <v>30.972270363951473</v>
      </c>
    </row>
    <row r="579" spans="1:3" x14ac:dyDescent="0.3">
      <c r="A579">
        <f t="shared" si="8"/>
        <v>578</v>
      </c>
      <c r="B579">
        <v>38</v>
      </c>
      <c r="C579">
        <f>SUM(B$2:B579) / A579</f>
        <v>30.984429065743946</v>
      </c>
    </row>
    <row r="580" spans="1:3" x14ac:dyDescent="0.3">
      <c r="A580">
        <f t="shared" ref="A580:A643" si="9">A579+1</f>
        <v>579</v>
      </c>
      <c r="B580">
        <v>8</v>
      </c>
      <c r="C580">
        <f>SUM(B$2:B580) / A580</f>
        <v>30.944732297063904</v>
      </c>
    </row>
    <row r="581" spans="1:3" x14ac:dyDescent="0.3">
      <c r="A581">
        <f t="shared" si="9"/>
        <v>580</v>
      </c>
      <c r="B581">
        <v>38</v>
      </c>
      <c r="C581">
        <f>SUM(B$2:B581) / A581</f>
        <v>30.956896551724139</v>
      </c>
    </row>
    <row r="582" spans="1:3" x14ac:dyDescent="0.3">
      <c r="A582">
        <f t="shared" si="9"/>
        <v>581</v>
      </c>
      <c r="B582">
        <v>36</v>
      </c>
      <c r="C582">
        <f>SUM(B$2:B582) / A582</f>
        <v>30.965576592082616</v>
      </c>
    </row>
    <row r="583" spans="1:3" x14ac:dyDescent="0.3">
      <c r="A583">
        <f t="shared" si="9"/>
        <v>582</v>
      </c>
      <c r="B583">
        <v>54</v>
      </c>
      <c r="C583">
        <f>SUM(B$2:B583) / A583</f>
        <v>31.005154639175259</v>
      </c>
    </row>
    <row r="584" spans="1:3" x14ac:dyDescent="0.3">
      <c r="A584">
        <f t="shared" si="9"/>
        <v>583</v>
      </c>
      <c r="B584">
        <v>10</v>
      </c>
      <c r="C584">
        <f>SUM(B$2:B584) / A584</f>
        <v>30.969125214408233</v>
      </c>
    </row>
    <row r="585" spans="1:3" x14ac:dyDescent="0.3">
      <c r="A585">
        <f t="shared" si="9"/>
        <v>584</v>
      </c>
      <c r="B585">
        <v>14</v>
      </c>
      <c r="C585">
        <f>SUM(B$2:B585) / A585</f>
        <v>30.940068493150687</v>
      </c>
    </row>
    <row r="586" spans="1:3" x14ac:dyDescent="0.3">
      <c r="A586">
        <f t="shared" si="9"/>
        <v>585</v>
      </c>
      <c r="B586">
        <v>18</v>
      </c>
      <c r="C586">
        <f>SUM(B$2:B586) / A586</f>
        <v>30.917948717948718</v>
      </c>
    </row>
    <row r="587" spans="1:3" x14ac:dyDescent="0.3">
      <c r="A587">
        <f t="shared" si="9"/>
        <v>586</v>
      </c>
      <c r="B587">
        <v>93</v>
      </c>
      <c r="C587">
        <f>SUM(B$2:B587) / A587</f>
        <v>31.023890784982935</v>
      </c>
    </row>
    <row r="588" spans="1:3" x14ac:dyDescent="0.3">
      <c r="A588">
        <f t="shared" si="9"/>
        <v>587</v>
      </c>
      <c r="B588">
        <v>26</v>
      </c>
      <c r="C588">
        <f>SUM(B$2:B588) / A588</f>
        <v>31.015332197614992</v>
      </c>
    </row>
    <row r="589" spans="1:3" x14ac:dyDescent="0.3">
      <c r="A589">
        <f t="shared" si="9"/>
        <v>588</v>
      </c>
      <c r="B589">
        <v>24</v>
      </c>
      <c r="C589">
        <f>SUM(B$2:B589) / A589</f>
        <v>31.003401360544217</v>
      </c>
    </row>
    <row r="590" spans="1:3" x14ac:dyDescent="0.3">
      <c r="A590">
        <f t="shared" si="9"/>
        <v>589</v>
      </c>
      <c r="B590">
        <v>23</v>
      </c>
      <c r="C590">
        <f>SUM(B$2:B590) / A590</f>
        <v>30.989813242784379</v>
      </c>
    </row>
    <row r="591" spans="1:3" x14ac:dyDescent="0.3">
      <c r="A591">
        <f t="shared" si="9"/>
        <v>590</v>
      </c>
      <c r="B591">
        <v>54</v>
      </c>
      <c r="C591">
        <f>SUM(B$2:B591) / A591</f>
        <v>31.028813559322035</v>
      </c>
    </row>
    <row r="592" spans="1:3" x14ac:dyDescent="0.3">
      <c r="A592">
        <f t="shared" si="9"/>
        <v>591</v>
      </c>
      <c r="B592">
        <v>-17</v>
      </c>
      <c r="C592">
        <f>SUM(B$2:B592) / A592</f>
        <v>30.947546531302876</v>
      </c>
    </row>
    <row r="593" spans="1:3" x14ac:dyDescent="0.3">
      <c r="A593">
        <f t="shared" si="9"/>
        <v>592</v>
      </c>
      <c r="B593">
        <v>-9</v>
      </c>
      <c r="C593">
        <f>SUM(B$2:B593) / A593</f>
        <v>30.880067567567568</v>
      </c>
    </row>
    <row r="594" spans="1:3" x14ac:dyDescent="0.3">
      <c r="A594">
        <f t="shared" si="9"/>
        <v>593</v>
      </c>
      <c r="B594">
        <v>19</v>
      </c>
      <c r="C594">
        <f>SUM(B$2:B594) / A594</f>
        <v>30.860033726812816</v>
      </c>
    </row>
    <row r="595" spans="1:3" x14ac:dyDescent="0.3">
      <c r="A595">
        <f t="shared" si="9"/>
        <v>594</v>
      </c>
      <c r="B595">
        <v>85</v>
      </c>
      <c r="C595">
        <f>SUM(B$2:B595) / A595</f>
        <v>30.95117845117845</v>
      </c>
    </row>
    <row r="596" spans="1:3" x14ac:dyDescent="0.3">
      <c r="A596">
        <f t="shared" si="9"/>
        <v>595</v>
      </c>
      <c r="B596">
        <v>24</v>
      </c>
      <c r="C596">
        <f>SUM(B$2:B596) / A596</f>
        <v>30.939495798319328</v>
      </c>
    </row>
    <row r="597" spans="1:3" x14ac:dyDescent="0.3">
      <c r="A597">
        <f t="shared" si="9"/>
        <v>596</v>
      </c>
      <c r="B597">
        <v>17</v>
      </c>
      <c r="C597">
        <f>SUM(B$2:B597) / A597</f>
        <v>30.916107382550337</v>
      </c>
    </row>
    <row r="598" spans="1:3" x14ac:dyDescent="0.3">
      <c r="A598">
        <f t="shared" si="9"/>
        <v>597</v>
      </c>
      <c r="B598">
        <v>56</v>
      </c>
      <c r="C598">
        <f>SUM(B$2:B598) / A598</f>
        <v>30.958123953098827</v>
      </c>
    </row>
    <row r="599" spans="1:3" x14ac:dyDescent="0.3">
      <c r="A599">
        <f t="shared" si="9"/>
        <v>598</v>
      </c>
      <c r="B599">
        <v>39</v>
      </c>
      <c r="C599">
        <f>SUM(B$2:B599) / A599</f>
        <v>30.971571906354516</v>
      </c>
    </row>
    <row r="600" spans="1:3" x14ac:dyDescent="0.3">
      <c r="A600">
        <f t="shared" si="9"/>
        <v>599</v>
      </c>
      <c r="B600">
        <v>63</v>
      </c>
      <c r="C600">
        <f>SUM(B$2:B600) / A600</f>
        <v>31.025041736227045</v>
      </c>
    </row>
    <row r="601" spans="1:3" x14ac:dyDescent="0.3">
      <c r="A601">
        <f t="shared" si="9"/>
        <v>600</v>
      </c>
      <c r="B601">
        <v>-37</v>
      </c>
      <c r="C601">
        <f>SUM(B$2:B601) / A601</f>
        <v>30.911666666666665</v>
      </c>
    </row>
    <row r="602" spans="1:3" x14ac:dyDescent="0.3">
      <c r="A602">
        <f t="shared" si="9"/>
        <v>601</v>
      </c>
      <c r="B602">
        <v>48</v>
      </c>
      <c r="C602">
        <f>SUM(B$2:B602) / A602</f>
        <v>30.940099833610649</v>
      </c>
    </row>
    <row r="603" spans="1:3" x14ac:dyDescent="0.3">
      <c r="A603">
        <f t="shared" si="9"/>
        <v>602</v>
      </c>
      <c r="B603">
        <v>41</v>
      </c>
      <c r="C603">
        <f>SUM(B$2:B603) / A603</f>
        <v>30.956810631229235</v>
      </c>
    </row>
    <row r="604" spans="1:3" x14ac:dyDescent="0.3">
      <c r="A604">
        <f t="shared" si="9"/>
        <v>603</v>
      </c>
      <c r="B604">
        <v>-1</v>
      </c>
      <c r="C604">
        <f>SUM(B$2:B604) / A604</f>
        <v>30.903814262023218</v>
      </c>
    </row>
    <row r="605" spans="1:3" x14ac:dyDescent="0.3">
      <c r="A605">
        <f t="shared" si="9"/>
        <v>604</v>
      </c>
      <c r="B605">
        <v>17</v>
      </c>
      <c r="C605">
        <f>SUM(B$2:B605) / A605</f>
        <v>30.880794701986755</v>
      </c>
    </row>
    <row r="606" spans="1:3" x14ac:dyDescent="0.3">
      <c r="A606">
        <f t="shared" si="9"/>
        <v>605</v>
      </c>
      <c r="B606">
        <v>40</v>
      </c>
      <c r="C606">
        <f>SUM(B$2:B606) / A606</f>
        <v>30.895867768595043</v>
      </c>
    </row>
    <row r="607" spans="1:3" x14ac:dyDescent="0.3">
      <c r="A607">
        <f t="shared" si="9"/>
        <v>606</v>
      </c>
      <c r="B607">
        <v>9</v>
      </c>
      <c r="C607">
        <f>SUM(B$2:B607) / A607</f>
        <v>30.85973597359736</v>
      </c>
    </row>
    <row r="608" spans="1:3" x14ac:dyDescent="0.3">
      <c r="A608">
        <f t="shared" si="9"/>
        <v>607</v>
      </c>
      <c r="B608">
        <v>15</v>
      </c>
      <c r="C608">
        <f>SUM(B$2:B608) / A608</f>
        <v>30.833607907742998</v>
      </c>
    </row>
    <row r="609" spans="1:3" x14ac:dyDescent="0.3">
      <c r="A609">
        <f t="shared" si="9"/>
        <v>608</v>
      </c>
      <c r="B609">
        <v>16</v>
      </c>
      <c r="C609">
        <f>SUM(B$2:B609) / A609</f>
        <v>30.809210526315791</v>
      </c>
    </row>
    <row r="610" spans="1:3" x14ac:dyDescent="0.3">
      <c r="A610">
        <f t="shared" si="9"/>
        <v>609</v>
      </c>
      <c r="B610">
        <v>3</v>
      </c>
      <c r="C610">
        <f>SUM(B$2:B610) / A610</f>
        <v>30.763546798029555</v>
      </c>
    </row>
    <row r="611" spans="1:3" x14ac:dyDescent="0.3">
      <c r="A611">
        <f t="shared" si="9"/>
        <v>610</v>
      </c>
      <c r="B611">
        <v>39</v>
      </c>
      <c r="C611">
        <f>SUM(B$2:B611) / A611</f>
        <v>30.777049180327868</v>
      </c>
    </row>
    <row r="612" spans="1:3" x14ac:dyDescent="0.3">
      <c r="A612">
        <f t="shared" si="9"/>
        <v>611</v>
      </c>
      <c r="B612">
        <v>14</v>
      </c>
      <c r="C612">
        <f>SUM(B$2:B612) / A612</f>
        <v>30.749590834697219</v>
      </c>
    </row>
    <row r="613" spans="1:3" x14ac:dyDescent="0.3">
      <c r="A613">
        <f t="shared" si="9"/>
        <v>612</v>
      </c>
      <c r="B613">
        <v>24</v>
      </c>
      <c r="C613">
        <f>SUM(B$2:B613) / A613</f>
        <v>30.738562091503269</v>
      </c>
    </row>
    <row r="614" spans="1:3" x14ac:dyDescent="0.3">
      <c r="A614">
        <f t="shared" si="9"/>
        <v>613</v>
      </c>
      <c r="B614">
        <v>20</v>
      </c>
      <c r="C614">
        <f>SUM(B$2:B614) / A614</f>
        <v>30.721044045676997</v>
      </c>
    </row>
    <row r="615" spans="1:3" x14ac:dyDescent="0.3">
      <c r="A615">
        <f t="shared" si="9"/>
        <v>614</v>
      </c>
      <c r="B615">
        <v>33</v>
      </c>
      <c r="C615">
        <f>SUM(B$2:B615) / A615</f>
        <v>30.724755700325733</v>
      </c>
    </row>
    <row r="616" spans="1:3" x14ac:dyDescent="0.3">
      <c r="A616">
        <f t="shared" si="9"/>
        <v>615</v>
      </c>
      <c r="B616">
        <v>21</v>
      </c>
      <c r="C616">
        <f>SUM(B$2:B616) / A616</f>
        <v>30.708943089430893</v>
      </c>
    </row>
    <row r="617" spans="1:3" x14ac:dyDescent="0.3">
      <c r="A617">
        <f t="shared" si="9"/>
        <v>616</v>
      </c>
      <c r="B617">
        <v>72</v>
      </c>
      <c r="C617">
        <f>SUM(B$2:B617) / A617</f>
        <v>30.775974025974026</v>
      </c>
    </row>
    <row r="618" spans="1:3" x14ac:dyDescent="0.3">
      <c r="A618">
        <f t="shared" si="9"/>
        <v>617</v>
      </c>
      <c r="B618">
        <v>-5</v>
      </c>
      <c r="C618">
        <f>SUM(B$2:B618) / A618</f>
        <v>30.717990275526741</v>
      </c>
    </row>
    <row r="619" spans="1:3" x14ac:dyDescent="0.3">
      <c r="A619">
        <f t="shared" si="9"/>
        <v>618</v>
      </c>
      <c r="B619">
        <v>-14</v>
      </c>
      <c r="C619">
        <f>SUM(B$2:B619) / A619</f>
        <v>30.645631067961165</v>
      </c>
    </row>
    <row r="620" spans="1:3" x14ac:dyDescent="0.3">
      <c r="A620">
        <f t="shared" si="9"/>
        <v>619</v>
      </c>
      <c r="B620">
        <v>6</v>
      </c>
      <c r="C620">
        <f>SUM(B$2:B620) / A620</f>
        <v>30.605815831987076</v>
      </c>
    </row>
    <row r="621" spans="1:3" x14ac:dyDescent="0.3">
      <c r="A621">
        <f t="shared" si="9"/>
        <v>620</v>
      </c>
      <c r="B621">
        <v>43</v>
      </c>
      <c r="C621">
        <f>SUM(B$2:B621) / A621</f>
        <v>30.625806451612902</v>
      </c>
    </row>
    <row r="622" spans="1:3" x14ac:dyDescent="0.3">
      <c r="A622">
        <f t="shared" si="9"/>
        <v>621</v>
      </c>
      <c r="B622">
        <v>31</v>
      </c>
      <c r="C622">
        <f>SUM(B$2:B622) / A622</f>
        <v>30.626409017713364</v>
      </c>
    </row>
    <row r="623" spans="1:3" x14ac:dyDescent="0.3">
      <c r="A623">
        <f t="shared" si="9"/>
        <v>622</v>
      </c>
      <c r="B623">
        <v>1</v>
      </c>
      <c r="C623">
        <f>SUM(B$2:B623) / A623</f>
        <v>30.578778135048232</v>
      </c>
    </row>
    <row r="624" spans="1:3" x14ac:dyDescent="0.3">
      <c r="A624">
        <f t="shared" si="9"/>
        <v>623</v>
      </c>
      <c r="B624">
        <v>47</v>
      </c>
      <c r="C624">
        <f>SUM(B$2:B624) / A624</f>
        <v>30.60513643659711</v>
      </c>
    </row>
    <row r="625" spans="1:3" x14ac:dyDescent="0.3">
      <c r="A625">
        <f t="shared" si="9"/>
        <v>624</v>
      </c>
      <c r="B625">
        <v>44</v>
      </c>
      <c r="C625">
        <f>SUM(B$2:B625) / A625</f>
        <v>30.626602564102566</v>
      </c>
    </row>
    <row r="626" spans="1:3" x14ac:dyDescent="0.3">
      <c r="A626">
        <f t="shared" si="9"/>
        <v>625</v>
      </c>
      <c r="B626">
        <v>-8</v>
      </c>
      <c r="C626">
        <f>SUM(B$2:B626) / A626</f>
        <v>30.564800000000002</v>
      </c>
    </row>
    <row r="627" spans="1:3" x14ac:dyDescent="0.3">
      <c r="A627">
        <f t="shared" si="9"/>
        <v>626</v>
      </c>
      <c r="B627">
        <v>20</v>
      </c>
      <c r="C627">
        <f>SUM(B$2:B627) / A627</f>
        <v>30.547923322683705</v>
      </c>
    </row>
    <row r="628" spans="1:3" x14ac:dyDescent="0.3">
      <c r="A628">
        <f t="shared" si="9"/>
        <v>627</v>
      </c>
      <c r="B628">
        <v>72</v>
      </c>
      <c r="C628">
        <f>SUM(B$2:B628) / A628</f>
        <v>30.614035087719298</v>
      </c>
    </row>
    <row r="629" spans="1:3" x14ac:dyDescent="0.3">
      <c r="A629">
        <f t="shared" si="9"/>
        <v>628</v>
      </c>
      <c r="B629">
        <v>2</v>
      </c>
      <c r="C629">
        <f>SUM(B$2:B629) / A629</f>
        <v>30.568471337579616</v>
      </c>
    </row>
    <row r="630" spans="1:3" x14ac:dyDescent="0.3">
      <c r="A630">
        <f t="shared" si="9"/>
        <v>629</v>
      </c>
      <c r="B630">
        <v>34</v>
      </c>
      <c r="C630">
        <f>SUM(B$2:B630) / A630</f>
        <v>30.573926868044516</v>
      </c>
    </row>
    <row r="631" spans="1:3" x14ac:dyDescent="0.3">
      <c r="A631">
        <f t="shared" si="9"/>
        <v>630</v>
      </c>
      <c r="B631">
        <v>25</v>
      </c>
      <c r="C631">
        <f>SUM(B$2:B631) / A631</f>
        <v>30.565079365079367</v>
      </c>
    </row>
    <row r="632" spans="1:3" x14ac:dyDescent="0.3">
      <c r="A632">
        <f t="shared" si="9"/>
        <v>631</v>
      </c>
      <c r="B632">
        <v>48</v>
      </c>
      <c r="C632">
        <f>SUM(B$2:B632) / A632</f>
        <v>30.59270998415214</v>
      </c>
    </row>
    <row r="633" spans="1:3" x14ac:dyDescent="0.3">
      <c r="A633">
        <f t="shared" si="9"/>
        <v>632</v>
      </c>
      <c r="B633">
        <v>-6</v>
      </c>
      <c r="C633">
        <f>SUM(B$2:B633) / A633</f>
        <v>30.534810126582279</v>
      </c>
    </row>
    <row r="634" spans="1:3" x14ac:dyDescent="0.3">
      <c r="A634">
        <f t="shared" si="9"/>
        <v>633</v>
      </c>
      <c r="B634">
        <v>55</v>
      </c>
      <c r="C634">
        <f>SUM(B$2:B634) / A634</f>
        <v>30.57345971563981</v>
      </c>
    </row>
    <row r="635" spans="1:3" x14ac:dyDescent="0.3">
      <c r="A635">
        <f t="shared" si="9"/>
        <v>634</v>
      </c>
      <c r="B635">
        <v>12</v>
      </c>
      <c r="C635">
        <f>SUM(B$2:B635) / A635</f>
        <v>30.544164037854891</v>
      </c>
    </row>
    <row r="636" spans="1:3" x14ac:dyDescent="0.3">
      <c r="A636">
        <f t="shared" si="9"/>
        <v>635</v>
      </c>
      <c r="B636">
        <v>6</v>
      </c>
      <c r="C636">
        <f>SUM(B$2:B636) / A636</f>
        <v>30.505511811023624</v>
      </c>
    </row>
    <row r="637" spans="1:3" x14ac:dyDescent="0.3">
      <c r="A637">
        <f t="shared" si="9"/>
        <v>636</v>
      </c>
      <c r="B637">
        <v>51</v>
      </c>
      <c r="C637">
        <f>SUM(B$2:B637) / A637</f>
        <v>30.537735849056602</v>
      </c>
    </row>
    <row r="638" spans="1:3" x14ac:dyDescent="0.3">
      <c r="A638">
        <f t="shared" si="9"/>
        <v>637</v>
      </c>
      <c r="B638">
        <v>36</v>
      </c>
      <c r="C638">
        <f>SUM(B$2:B638) / A638</f>
        <v>30.546310832025117</v>
      </c>
    </row>
    <row r="639" spans="1:3" x14ac:dyDescent="0.3">
      <c r="A639">
        <f t="shared" si="9"/>
        <v>638</v>
      </c>
      <c r="B639">
        <v>41</v>
      </c>
      <c r="C639">
        <f>SUM(B$2:B639) / A639</f>
        <v>30.562695924764892</v>
      </c>
    </row>
    <row r="640" spans="1:3" x14ac:dyDescent="0.3">
      <c r="A640">
        <f t="shared" si="9"/>
        <v>639</v>
      </c>
      <c r="B640">
        <v>23</v>
      </c>
      <c r="C640">
        <f>SUM(B$2:B640) / A640</f>
        <v>30.550860719874805</v>
      </c>
    </row>
    <row r="641" spans="1:3" x14ac:dyDescent="0.3">
      <c r="A641">
        <f t="shared" si="9"/>
        <v>640</v>
      </c>
      <c r="B641">
        <v>38</v>
      </c>
      <c r="C641">
        <f>SUM(B$2:B641) / A641</f>
        <v>30.5625</v>
      </c>
    </row>
    <row r="642" spans="1:3" x14ac:dyDescent="0.3">
      <c r="A642">
        <f t="shared" si="9"/>
        <v>641</v>
      </c>
      <c r="B642">
        <v>46</v>
      </c>
      <c r="C642">
        <f>SUM(B$2:B642) / A642</f>
        <v>30.586583463338535</v>
      </c>
    </row>
    <row r="643" spans="1:3" x14ac:dyDescent="0.3">
      <c r="A643">
        <f t="shared" si="9"/>
        <v>642</v>
      </c>
      <c r="B643">
        <v>47</v>
      </c>
      <c r="C643">
        <f>SUM(B$2:B643) / A643</f>
        <v>30.61214953271028</v>
      </c>
    </row>
    <row r="644" spans="1:3" x14ac:dyDescent="0.3">
      <c r="A644">
        <f t="shared" ref="A644:A707" si="10">A643+1</f>
        <v>643</v>
      </c>
      <c r="B644">
        <v>16</v>
      </c>
      <c r="C644">
        <f>SUM(B$2:B644) / A644</f>
        <v>30.589424572317263</v>
      </c>
    </row>
    <row r="645" spans="1:3" x14ac:dyDescent="0.3">
      <c r="A645">
        <f t="shared" si="10"/>
        <v>644</v>
      </c>
      <c r="B645">
        <v>-38</v>
      </c>
      <c r="C645">
        <f>SUM(B$2:B645) / A645</f>
        <v>30.482919254658384</v>
      </c>
    </row>
    <row r="646" spans="1:3" x14ac:dyDescent="0.3">
      <c r="A646">
        <f t="shared" si="10"/>
        <v>645</v>
      </c>
      <c r="B646">
        <v>36</v>
      </c>
      <c r="C646">
        <f>SUM(B$2:B646) / A646</f>
        <v>30.491472868217055</v>
      </c>
    </row>
    <row r="647" spans="1:3" x14ac:dyDescent="0.3">
      <c r="A647">
        <f t="shared" si="10"/>
        <v>646</v>
      </c>
      <c r="B647">
        <v>68</v>
      </c>
      <c r="C647">
        <f>SUM(B$2:B647) / A647</f>
        <v>30.549535603715171</v>
      </c>
    </row>
    <row r="648" spans="1:3" x14ac:dyDescent="0.3">
      <c r="A648">
        <f t="shared" si="10"/>
        <v>647</v>
      </c>
      <c r="B648">
        <v>-5</v>
      </c>
      <c r="C648">
        <f>SUM(B$2:B648) / A648</f>
        <v>30.494590417310665</v>
      </c>
    </row>
    <row r="649" spans="1:3" x14ac:dyDescent="0.3">
      <c r="A649">
        <f t="shared" si="10"/>
        <v>648</v>
      </c>
      <c r="B649">
        <v>0</v>
      </c>
      <c r="C649">
        <f>SUM(B$2:B649) / A649</f>
        <v>30.447530864197532</v>
      </c>
    </row>
    <row r="650" spans="1:3" x14ac:dyDescent="0.3">
      <c r="A650">
        <f t="shared" si="10"/>
        <v>649</v>
      </c>
      <c r="B650">
        <v>30</v>
      </c>
      <c r="C650">
        <f>SUM(B$2:B650) / A650</f>
        <v>30.44684129429892</v>
      </c>
    </row>
    <row r="651" spans="1:3" x14ac:dyDescent="0.3">
      <c r="A651">
        <f t="shared" si="10"/>
        <v>650</v>
      </c>
      <c r="B651">
        <v>-45</v>
      </c>
      <c r="C651">
        <f>SUM(B$2:B651) / A651</f>
        <v>30.330769230769231</v>
      </c>
    </row>
    <row r="652" spans="1:3" x14ac:dyDescent="0.3">
      <c r="A652">
        <f t="shared" si="10"/>
        <v>651</v>
      </c>
      <c r="B652">
        <v>51</v>
      </c>
      <c r="C652">
        <f>SUM(B$2:B652) / A652</f>
        <v>30.362519201228878</v>
      </c>
    </row>
    <row r="653" spans="1:3" x14ac:dyDescent="0.3">
      <c r="A653">
        <f t="shared" si="10"/>
        <v>652</v>
      </c>
      <c r="B653">
        <v>80</v>
      </c>
      <c r="C653">
        <f>SUM(B$2:B653) / A653</f>
        <v>30.438650306748468</v>
      </c>
    </row>
    <row r="654" spans="1:3" x14ac:dyDescent="0.3">
      <c r="A654">
        <f t="shared" si="10"/>
        <v>653</v>
      </c>
      <c r="B654">
        <v>5</v>
      </c>
      <c r="C654">
        <f>SUM(B$2:B654) / A654</f>
        <v>30.399693721286372</v>
      </c>
    </row>
    <row r="655" spans="1:3" x14ac:dyDescent="0.3">
      <c r="A655">
        <f t="shared" si="10"/>
        <v>654</v>
      </c>
      <c r="B655">
        <v>-24</v>
      </c>
      <c r="C655">
        <f>SUM(B$2:B655) / A655</f>
        <v>30.316513761467888</v>
      </c>
    </row>
    <row r="656" spans="1:3" x14ac:dyDescent="0.3">
      <c r="A656">
        <f t="shared" si="10"/>
        <v>655</v>
      </c>
      <c r="B656">
        <v>-12</v>
      </c>
      <c r="C656">
        <f>SUM(B$2:B656) / A656</f>
        <v>30.251908396946565</v>
      </c>
    </row>
    <row r="657" spans="1:3" x14ac:dyDescent="0.3">
      <c r="A657">
        <f t="shared" si="10"/>
        <v>656</v>
      </c>
      <c r="B657">
        <v>11</v>
      </c>
      <c r="C657">
        <f>SUM(B$2:B657) / A657</f>
        <v>30.222560975609756</v>
      </c>
    </row>
    <row r="658" spans="1:3" x14ac:dyDescent="0.3">
      <c r="A658">
        <f t="shared" si="10"/>
        <v>657</v>
      </c>
      <c r="B658">
        <v>48</v>
      </c>
      <c r="C658">
        <f>SUM(B$2:B658) / A658</f>
        <v>30.249619482496193</v>
      </c>
    </row>
    <row r="659" spans="1:3" x14ac:dyDescent="0.3">
      <c r="A659">
        <f t="shared" si="10"/>
        <v>658</v>
      </c>
      <c r="B659">
        <v>44</v>
      </c>
      <c r="C659">
        <f>SUM(B$2:B659) / A659</f>
        <v>30.270516717325229</v>
      </c>
    </row>
    <row r="660" spans="1:3" x14ac:dyDescent="0.3">
      <c r="A660">
        <f t="shared" si="10"/>
        <v>659</v>
      </c>
      <c r="B660">
        <v>21</v>
      </c>
      <c r="C660">
        <f>SUM(B$2:B660) / A660</f>
        <v>30.256449165402124</v>
      </c>
    </row>
    <row r="661" spans="1:3" x14ac:dyDescent="0.3">
      <c r="A661">
        <f t="shared" si="10"/>
        <v>660</v>
      </c>
      <c r="B661">
        <v>42</v>
      </c>
      <c r="C661">
        <f>SUM(B$2:B661) / A661</f>
        <v>30.274242424242424</v>
      </c>
    </row>
    <row r="662" spans="1:3" x14ac:dyDescent="0.3">
      <c r="A662">
        <f t="shared" si="10"/>
        <v>661</v>
      </c>
      <c r="B662">
        <v>8</v>
      </c>
      <c r="C662">
        <f>SUM(B$2:B662) / A662</f>
        <v>30.240544629349472</v>
      </c>
    </row>
    <row r="663" spans="1:3" x14ac:dyDescent="0.3">
      <c r="A663">
        <f t="shared" si="10"/>
        <v>662</v>
      </c>
      <c r="B663">
        <v>65</v>
      </c>
      <c r="C663">
        <f>SUM(B$2:B663) / A663</f>
        <v>30.293051359516618</v>
      </c>
    </row>
    <row r="664" spans="1:3" x14ac:dyDescent="0.3">
      <c r="A664">
        <f t="shared" si="10"/>
        <v>663</v>
      </c>
      <c r="B664">
        <v>57</v>
      </c>
      <c r="C664">
        <f>SUM(B$2:B664) / A664</f>
        <v>30.333333333333332</v>
      </c>
    </row>
    <row r="665" spans="1:3" x14ac:dyDescent="0.3">
      <c r="A665">
        <f t="shared" si="10"/>
        <v>664</v>
      </c>
      <c r="B665">
        <v>79</v>
      </c>
      <c r="C665">
        <f>SUM(B$2:B665) / A665</f>
        <v>30.406626506024097</v>
      </c>
    </row>
    <row r="666" spans="1:3" x14ac:dyDescent="0.3">
      <c r="A666">
        <f t="shared" si="10"/>
        <v>665</v>
      </c>
      <c r="B666">
        <v>64</v>
      </c>
      <c r="C666">
        <f>SUM(B$2:B666) / A666</f>
        <v>30.457142857142856</v>
      </c>
    </row>
    <row r="667" spans="1:3" x14ac:dyDescent="0.3">
      <c r="A667">
        <f t="shared" si="10"/>
        <v>666</v>
      </c>
      <c r="B667">
        <v>19</v>
      </c>
      <c r="C667">
        <f>SUM(B$2:B667) / A667</f>
        <v>30.43993993993994</v>
      </c>
    </row>
    <row r="668" spans="1:3" x14ac:dyDescent="0.3">
      <c r="A668">
        <f t="shared" si="10"/>
        <v>667</v>
      </c>
      <c r="B668">
        <v>86</v>
      </c>
      <c r="C668">
        <f>SUM(B$2:B668) / A668</f>
        <v>30.523238380809595</v>
      </c>
    </row>
    <row r="669" spans="1:3" x14ac:dyDescent="0.3">
      <c r="A669">
        <f t="shared" si="10"/>
        <v>668</v>
      </c>
      <c r="B669">
        <v>33</v>
      </c>
      <c r="C669">
        <f>SUM(B$2:B669) / A669</f>
        <v>30.526946107784433</v>
      </c>
    </row>
    <row r="670" spans="1:3" x14ac:dyDescent="0.3">
      <c r="A670">
        <f t="shared" si="10"/>
        <v>669</v>
      </c>
      <c r="B670">
        <v>52</v>
      </c>
      <c r="C670">
        <f>SUM(B$2:B670) / A670</f>
        <v>30.559043348281016</v>
      </c>
    </row>
    <row r="671" spans="1:3" x14ac:dyDescent="0.3">
      <c r="A671">
        <f t="shared" si="10"/>
        <v>670</v>
      </c>
      <c r="B671">
        <v>7</v>
      </c>
      <c r="C671">
        <f>SUM(B$2:B671) / A671</f>
        <v>30.523880597014927</v>
      </c>
    </row>
    <row r="672" spans="1:3" x14ac:dyDescent="0.3">
      <c r="A672">
        <f t="shared" si="10"/>
        <v>671</v>
      </c>
      <c r="B672">
        <v>-23</v>
      </c>
      <c r="C672">
        <f>SUM(B$2:B672) / A672</f>
        <v>30.444113263785393</v>
      </c>
    </row>
    <row r="673" spans="1:3" x14ac:dyDescent="0.3">
      <c r="A673">
        <f t="shared" si="10"/>
        <v>672</v>
      </c>
      <c r="B673">
        <v>63</v>
      </c>
      <c r="C673">
        <f>SUM(B$2:B673) / A673</f>
        <v>30.492559523809526</v>
      </c>
    </row>
    <row r="674" spans="1:3" x14ac:dyDescent="0.3">
      <c r="A674">
        <f t="shared" si="10"/>
        <v>673</v>
      </c>
      <c r="B674">
        <v>-9</v>
      </c>
      <c r="C674">
        <f>SUM(B$2:B674) / A674</f>
        <v>30.433878157503713</v>
      </c>
    </row>
    <row r="675" spans="1:3" x14ac:dyDescent="0.3">
      <c r="A675">
        <f t="shared" si="10"/>
        <v>674</v>
      </c>
      <c r="B675">
        <v>37</v>
      </c>
      <c r="C675">
        <f>SUM(B$2:B675) / A675</f>
        <v>30.443620178041542</v>
      </c>
    </row>
    <row r="676" spans="1:3" x14ac:dyDescent="0.3">
      <c r="A676">
        <f t="shared" si="10"/>
        <v>675</v>
      </c>
      <c r="B676">
        <v>36</v>
      </c>
      <c r="C676">
        <f>SUM(B$2:B676) / A676</f>
        <v>30.451851851851853</v>
      </c>
    </row>
    <row r="677" spans="1:3" x14ac:dyDescent="0.3">
      <c r="A677">
        <f t="shared" si="10"/>
        <v>676</v>
      </c>
      <c r="B677">
        <v>10</v>
      </c>
      <c r="C677">
        <f>SUM(B$2:B677) / A677</f>
        <v>30.421597633136095</v>
      </c>
    </row>
    <row r="678" spans="1:3" x14ac:dyDescent="0.3">
      <c r="A678">
        <f t="shared" si="10"/>
        <v>677</v>
      </c>
      <c r="B678">
        <v>56</v>
      </c>
      <c r="C678">
        <f>SUM(B$2:B678) / A678</f>
        <v>30.459379615952734</v>
      </c>
    </row>
    <row r="679" spans="1:3" x14ac:dyDescent="0.3">
      <c r="A679">
        <f t="shared" si="10"/>
        <v>678</v>
      </c>
      <c r="B679">
        <v>24</v>
      </c>
      <c r="C679">
        <f>SUM(B$2:B679) / A679</f>
        <v>30.449852507374633</v>
      </c>
    </row>
    <row r="680" spans="1:3" x14ac:dyDescent="0.3">
      <c r="A680">
        <f t="shared" si="10"/>
        <v>679</v>
      </c>
      <c r="B680">
        <v>6</v>
      </c>
      <c r="C680">
        <f>SUM(B$2:B680) / A680</f>
        <v>30.413843888070691</v>
      </c>
    </row>
    <row r="681" spans="1:3" x14ac:dyDescent="0.3">
      <c r="A681">
        <f t="shared" si="10"/>
        <v>680</v>
      </c>
      <c r="B681">
        <v>57</v>
      </c>
      <c r="C681">
        <f>SUM(B$2:B681) / A681</f>
        <v>30.452941176470588</v>
      </c>
    </row>
    <row r="682" spans="1:3" x14ac:dyDescent="0.3">
      <c r="A682">
        <f t="shared" si="10"/>
        <v>681</v>
      </c>
      <c r="B682">
        <v>58</v>
      </c>
      <c r="C682">
        <f>SUM(B$2:B682) / A682</f>
        <v>30.493392070484582</v>
      </c>
    </row>
    <row r="683" spans="1:3" x14ac:dyDescent="0.3">
      <c r="A683">
        <f t="shared" si="10"/>
        <v>682</v>
      </c>
      <c r="B683">
        <v>15</v>
      </c>
      <c r="C683">
        <f>SUM(B$2:B683) / A683</f>
        <v>30.470674486803517</v>
      </c>
    </row>
    <row r="684" spans="1:3" x14ac:dyDescent="0.3">
      <c r="A684">
        <f t="shared" si="10"/>
        <v>683</v>
      </c>
      <c r="B684">
        <v>39</v>
      </c>
      <c r="C684">
        <f>SUM(B$2:B684) / A684</f>
        <v>30.483162518301611</v>
      </c>
    </row>
    <row r="685" spans="1:3" x14ac:dyDescent="0.3">
      <c r="A685">
        <f t="shared" si="10"/>
        <v>684</v>
      </c>
      <c r="B685">
        <v>39</v>
      </c>
      <c r="C685">
        <f>SUM(B$2:B685) / A685</f>
        <v>30.495614035087719</v>
      </c>
    </row>
    <row r="686" spans="1:3" x14ac:dyDescent="0.3">
      <c r="A686">
        <f t="shared" si="10"/>
        <v>685</v>
      </c>
      <c r="B686">
        <v>41</v>
      </c>
      <c r="C686">
        <f>SUM(B$2:B686) / A686</f>
        <v>30.51094890510949</v>
      </c>
    </row>
    <row r="687" spans="1:3" x14ac:dyDescent="0.3">
      <c r="A687">
        <f t="shared" si="10"/>
        <v>686</v>
      </c>
      <c r="B687">
        <v>62</v>
      </c>
      <c r="C687">
        <f>SUM(B$2:B687) / A687</f>
        <v>30.556851311953352</v>
      </c>
    </row>
    <row r="688" spans="1:3" x14ac:dyDescent="0.3">
      <c r="A688">
        <f t="shared" si="10"/>
        <v>687</v>
      </c>
      <c r="B688">
        <v>-11</v>
      </c>
      <c r="C688">
        <f>SUM(B$2:B688) / A688</f>
        <v>30.496360989810771</v>
      </c>
    </row>
    <row r="689" spans="1:3" x14ac:dyDescent="0.3">
      <c r="A689">
        <f t="shared" si="10"/>
        <v>688</v>
      </c>
      <c r="B689">
        <v>56</v>
      </c>
      <c r="C689">
        <f>SUM(B$2:B689) / A689</f>
        <v>30.533430232558139</v>
      </c>
    </row>
    <row r="690" spans="1:3" x14ac:dyDescent="0.3">
      <c r="A690">
        <f t="shared" si="10"/>
        <v>689</v>
      </c>
      <c r="B690">
        <v>29</v>
      </c>
      <c r="C690">
        <f>SUM(B$2:B690) / A690</f>
        <v>30.531204644412192</v>
      </c>
    </row>
    <row r="691" spans="1:3" x14ac:dyDescent="0.3">
      <c r="A691">
        <f t="shared" si="10"/>
        <v>690</v>
      </c>
      <c r="B691">
        <v>10</v>
      </c>
      <c r="C691">
        <f>SUM(B$2:B691) / A691</f>
        <v>30.501449275362319</v>
      </c>
    </row>
    <row r="692" spans="1:3" x14ac:dyDescent="0.3">
      <c r="A692">
        <f t="shared" si="10"/>
        <v>691</v>
      </c>
      <c r="B692">
        <v>64</v>
      </c>
      <c r="C692">
        <f>SUM(B$2:B692) / A692</f>
        <v>30.549927641099856</v>
      </c>
    </row>
    <row r="693" spans="1:3" x14ac:dyDescent="0.3">
      <c r="A693">
        <f t="shared" si="10"/>
        <v>692</v>
      </c>
      <c r="B693">
        <v>35</v>
      </c>
      <c r="C693">
        <f>SUM(B$2:B693) / A693</f>
        <v>30.556358381502889</v>
      </c>
    </row>
    <row r="694" spans="1:3" x14ac:dyDescent="0.3">
      <c r="A694">
        <f t="shared" si="10"/>
        <v>693</v>
      </c>
      <c r="B694">
        <v>31</v>
      </c>
      <c r="C694">
        <f>SUM(B$2:B694) / A694</f>
        <v>30.556998556998558</v>
      </c>
    </row>
    <row r="695" spans="1:3" x14ac:dyDescent="0.3">
      <c r="A695">
        <f t="shared" si="10"/>
        <v>694</v>
      </c>
      <c r="B695">
        <v>17</v>
      </c>
      <c r="C695">
        <f>SUM(B$2:B695) / A695</f>
        <v>30.537463976945244</v>
      </c>
    </row>
    <row r="696" spans="1:3" x14ac:dyDescent="0.3">
      <c r="A696">
        <f t="shared" si="10"/>
        <v>695</v>
      </c>
      <c r="B696">
        <v>54</v>
      </c>
      <c r="C696">
        <f>SUM(B$2:B696) / A696</f>
        <v>30.571223021582735</v>
      </c>
    </row>
    <row r="697" spans="1:3" x14ac:dyDescent="0.3">
      <c r="A697">
        <f t="shared" si="10"/>
        <v>696</v>
      </c>
      <c r="B697">
        <v>20</v>
      </c>
      <c r="C697">
        <f>SUM(B$2:B697) / A697</f>
        <v>30.556034482758619</v>
      </c>
    </row>
    <row r="698" spans="1:3" x14ac:dyDescent="0.3">
      <c r="A698">
        <f t="shared" si="10"/>
        <v>697</v>
      </c>
      <c r="B698">
        <v>33</v>
      </c>
      <c r="C698">
        <f>SUM(B$2:B698) / A698</f>
        <v>30.559540889526541</v>
      </c>
    </row>
    <row r="699" spans="1:3" x14ac:dyDescent="0.3">
      <c r="A699">
        <f t="shared" si="10"/>
        <v>698</v>
      </c>
      <c r="B699">
        <v>8</v>
      </c>
      <c r="C699">
        <f>SUM(B$2:B699) / A699</f>
        <v>30.527220630372494</v>
      </c>
    </row>
    <row r="700" spans="1:3" x14ac:dyDescent="0.3">
      <c r="A700">
        <f t="shared" si="10"/>
        <v>699</v>
      </c>
      <c r="B700">
        <v>34</v>
      </c>
      <c r="C700">
        <f>SUM(B$2:B700) / A700</f>
        <v>30.532188841201716</v>
      </c>
    </row>
    <row r="701" spans="1:3" x14ac:dyDescent="0.3">
      <c r="A701">
        <f t="shared" si="10"/>
        <v>700</v>
      </c>
      <c r="B701">
        <v>32</v>
      </c>
      <c r="C701">
        <f>SUM(B$2:B701) / A701</f>
        <v>30.534285714285716</v>
      </c>
    </row>
    <row r="702" spans="1:3" x14ac:dyDescent="0.3">
      <c r="A702">
        <f t="shared" si="10"/>
        <v>701</v>
      </c>
      <c r="B702">
        <v>66</v>
      </c>
      <c r="C702">
        <f>SUM(B$2:B702) / A702</f>
        <v>30.584878744650499</v>
      </c>
    </row>
    <row r="703" spans="1:3" x14ac:dyDescent="0.3">
      <c r="A703">
        <f t="shared" si="10"/>
        <v>702</v>
      </c>
      <c r="B703">
        <v>21</v>
      </c>
      <c r="C703">
        <f>SUM(B$2:B703) / A703</f>
        <v>30.571225071225072</v>
      </c>
    </row>
    <row r="704" spans="1:3" x14ac:dyDescent="0.3">
      <c r="A704">
        <f t="shared" si="10"/>
        <v>703</v>
      </c>
      <c r="B704">
        <v>31</v>
      </c>
      <c r="C704">
        <f>SUM(B$2:B704) / A704</f>
        <v>30.571834992887624</v>
      </c>
    </row>
    <row r="705" spans="1:3" x14ac:dyDescent="0.3">
      <c r="A705">
        <f t="shared" si="10"/>
        <v>704</v>
      </c>
      <c r="B705">
        <v>40</v>
      </c>
      <c r="C705">
        <f>SUM(B$2:B705) / A705</f>
        <v>30.585227272727273</v>
      </c>
    </row>
    <row r="706" spans="1:3" x14ac:dyDescent="0.3">
      <c r="A706">
        <f t="shared" si="10"/>
        <v>705</v>
      </c>
      <c r="B706">
        <v>72</v>
      </c>
      <c r="C706">
        <f>SUM(B$2:B706) / A706</f>
        <v>30.643971631205673</v>
      </c>
    </row>
    <row r="707" spans="1:3" x14ac:dyDescent="0.3">
      <c r="A707">
        <f t="shared" si="10"/>
        <v>706</v>
      </c>
      <c r="B707">
        <v>42</v>
      </c>
      <c r="C707">
        <f>SUM(B$2:B707) / A707</f>
        <v>30.660056657223794</v>
      </c>
    </row>
    <row r="708" spans="1:3" x14ac:dyDescent="0.3">
      <c r="A708">
        <f t="shared" ref="A708:A771" si="11">A707+1</f>
        <v>707</v>
      </c>
      <c r="B708">
        <v>-9</v>
      </c>
      <c r="C708">
        <f>SUM(B$2:B708) / A708</f>
        <v>30.603960396039604</v>
      </c>
    </row>
    <row r="709" spans="1:3" x14ac:dyDescent="0.3">
      <c r="A709">
        <f t="shared" si="11"/>
        <v>708</v>
      </c>
      <c r="B709">
        <v>51</v>
      </c>
      <c r="C709">
        <f>SUM(B$2:B709) / A709</f>
        <v>30.63276836158192</v>
      </c>
    </row>
    <row r="710" spans="1:3" x14ac:dyDescent="0.3">
      <c r="A710">
        <f t="shared" si="11"/>
        <v>709</v>
      </c>
      <c r="B710">
        <v>34</v>
      </c>
      <c r="C710">
        <f>SUM(B$2:B710) / A710</f>
        <v>30.637517630465446</v>
      </c>
    </row>
    <row r="711" spans="1:3" x14ac:dyDescent="0.3">
      <c r="A711">
        <f t="shared" si="11"/>
        <v>710</v>
      </c>
      <c r="B711">
        <v>66</v>
      </c>
      <c r="C711">
        <f>SUM(B$2:B711) / A711</f>
        <v>30.687323943661973</v>
      </c>
    </row>
    <row r="712" spans="1:3" x14ac:dyDescent="0.3">
      <c r="A712">
        <f t="shared" si="11"/>
        <v>711</v>
      </c>
      <c r="B712">
        <v>-12</v>
      </c>
      <c r="C712">
        <f>SUM(B$2:B712) / A712</f>
        <v>30.627285513361464</v>
      </c>
    </row>
    <row r="713" spans="1:3" x14ac:dyDescent="0.3">
      <c r="A713">
        <f t="shared" si="11"/>
        <v>712</v>
      </c>
      <c r="B713">
        <v>58</v>
      </c>
      <c r="C713">
        <f>SUM(B$2:B713) / A713</f>
        <v>30.665730337078653</v>
      </c>
    </row>
    <row r="714" spans="1:3" x14ac:dyDescent="0.3">
      <c r="A714">
        <f t="shared" si="11"/>
        <v>713</v>
      </c>
      <c r="B714">
        <v>27</v>
      </c>
      <c r="C714">
        <f>SUM(B$2:B714) / A714</f>
        <v>30.660589060308556</v>
      </c>
    </row>
    <row r="715" spans="1:3" x14ac:dyDescent="0.3">
      <c r="A715">
        <f t="shared" si="11"/>
        <v>714</v>
      </c>
      <c r="B715">
        <v>46</v>
      </c>
      <c r="C715">
        <f>SUM(B$2:B715) / A715</f>
        <v>30.682072829131652</v>
      </c>
    </row>
    <row r="716" spans="1:3" x14ac:dyDescent="0.3">
      <c r="A716">
        <f t="shared" si="11"/>
        <v>715</v>
      </c>
      <c r="B716">
        <v>39</v>
      </c>
      <c r="C716">
        <f>SUM(B$2:B716) / A716</f>
        <v>30.693706293706295</v>
      </c>
    </row>
    <row r="717" spans="1:3" x14ac:dyDescent="0.3">
      <c r="A717">
        <f t="shared" si="11"/>
        <v>716</v>
      </c>
      <c r="B717">
        <v>3</v>
      </c>
      <c r="C717">
        <f>SUM(B$2:B717) / A717</f>
        <v>30.655027932960895</v>
      </c>
    </row>
    <row r="718" spans="1:3" x14ac:dyDescent="0.3">
      <c r="A718">
        <f t="shared" si="11"/>
        <v>717</v>
      </c>
      <c r="B718">
        <v>1</v>
      </c>
      <c r="C718">
        <f>SUM(B$2:B718) / A718</f>
        <v>30.613668061366806</v>
      </c>
    </row>
    <row r="719" spans="1:3" x14ac:dyDescent="0.3">
      <c r="A719">
        <f t="shared" si="11"/>
        <v>718</v>
      </c>
      <c r="B719">
        <v>3</v>
      </c>
      <c r="C719">
        <f>SUM(B$2:B719) / A719</f>
        <v>30.575208913649025</v>
      </c>
    </row>
    <row r="720" spans="1:3" x14ac:dyDescent="0.3">
      <c r="A720">
        <f t="shared" si="11"/>
        <v>719</v>
      </c>
      <c r="B720">
        <v>9</v>
      </c>
      <c r="C720">
        <f>SUM(B$2:B720) / A720</f>
        <v>30.545201668984699</v>
      </c>
    </row>
    <row r="721" spans="1:3" x14ac:dyDescent="0.3">
      <c r="A721">
        <f t="shared" si="11"/>
        <v>720</v>
      </c>
      <c r="B721">
        <v>18</v>
      </c>
      <c r="C721">
        <f>SUM(B$2:B721) / A721</f>
        <v>30.527777777777779</v>
      </c>
    </row>
    <row r="722" spans="1:3" x14ac:dyDescent="0.3">
      <c r="A722">
        <f t="shared" si="11"/>
        <v>721</v>
      </c>
      <c r="B722">
        <v>24</v>
      </c>
      <c r="C722">
        <f>SUM(B$2:B722) / A722</f>
        <v>30.518723994452149</v>
      </c>
    </row>
    <row r="723" spans="1:3" x14ac:dyDescent="0.3">
      <c r="A723">
        <f t="shared" si="11"/>
        <v>722</v>
      </c>
      <c r="B723">
        <v>17</v>
      </c>
      <c r="C723">
        <f>SUM(B$2:B723) / A723</f>
        <v>30.5</v>
      </c>
    </row>
    <row r="724" spans="1:3" x14ac:dyDescent="0.3">
      <c r="A724">
        <f t="shared" si="11"/>
        <v>723</v>
      </c>
      <c r="B724">
        <v>-12</v>
      </c>
      <c r="C724">
        <f>SUM(B$2:B724) / A724</f>
        <v>30.441217150760718</v>
      </c>
    </row>
    <row r="725" spans="1:3" x14ac:dyDescent="0.3">
      <c r="A725">
        <f t="shared" si="11"/>
        <v>724</v>
      </c>
      <c r="B725">
        <v>11</v>
      </c>
      <c r="C725">
        <f>SUM(B$2:B725) / A725</f>
        <v>30.414364640883978</v>
      </c>
    </row>
    <row r="726" spans="1:3" x14ac:dyDescent="0.3">
      <c r="A726">
        <f t="shared" si="11"/>
        <v>725</v>
      </c>
      <c r="B726">
        <v>36</v>
      </c>
      <c r="C726">
        <f>SUM(B$2:B726) / A726</f>
        <v>30.422068965517241</v>
      </c>
    </row>
    <row r="727" spans="1:3" x14ac:dyDescent="0.3">
      <c r="A727">
        <f t="shared" si="11"/>
        <v>726</v>
      </c>
      <c r="B727">
        <v>47</v>
      </c>
      <c r="C727">
        <f>SUM(B$2:B727) / A727</f>
        <v>30.444903581267219</v>
      </c>
    </row>
    <row r="728" spans="1:3" x14ac:dyDescent="0.3">
      <c r="A728">
        <f t="shared" si="11"/>
        <v>727</v>
      </c>
      <c r="B728">
        <v>12</v>
      </c>
      <c r="C728">
        <f>SUM(B$2:B728) / A728</f>
        <v>30.419532324621734</v>
      </c>
    </row>
    <row r="729" spans="1:3" x14ac:dyDescent="0.3">
      <c r="A729">
        <f t="shared" si="11"/>
        <v>728</v>
      </c>
      <c r="B729">
        <v>39</v>
      </c>
      <c r="C729">
        <f>SUM(B$2:B729) / A729</f>
        <v>30.431318681318682</v>
      </c>
    </row>
    <row r="730" spans="1:3" x14ac:dyDescent="0.3">
      <c r="A730">
        <f t="shared" si="11"/>
        <v>729</v>
      </c>
      <c r="B730">
        <v>58</v>
      </c>
      <c r="C730">
        <f>SUM(B$2:B730) / A730</f>
        <v>30.469135802469136</v>
      </c>
    </row>
    <row r="731" spans="1:3" x14ac:dyDescent="0.3">
      <c r="A731">
        <f t="shared" si="11"/>
        <v>730</v>
      </c>
      <c r="B731">
        <v>46</v>
      </c>
      <c r="C731">
        <f>SUM(B$2:B731) / A731</f>
        <v>30.490410958904111</v>
      </c>
    </row>
    <row r="732" spans="1:3" x14ac:dyDescent="0.3">
      <c r="A732">
        <f t="shared" si="11"/>
        <v>731</v>
      </c>
      <c r="B732">
        <v>26</v>
      </c>
      <c r="C732">
        <f>SUM(B$2:B732) / A732</f>
        <v>30.484268125854992</v>
      </c>
    </row>
    <row r="733" spans="1:3" x14ac:dyDescent="0.3">
      <c r="A733">
        <f t="shared" si="11"/>
        <v>732</v>
      </c>
      <c r="B733">
        <v>44</v>
      </c>
      <c r="C733">
        <f>SUM(B$2:B733) / A733</f>
        <v>30.502732240437158</v>
      </c>
    </row>
    <row r="734" spans="1:3" x14ac:dyDescent="0.3">
      <c r="A734">
        <f t="shared" si="11"/>
        <v>733</v>
      </c>
      <c r="B734">
        <v>32</v>
      </c>
      <c r="C734">
        <f>SUM(B$2:B734) / A734</f>
        <v>30.504774897680765</v>
      </c>
    </row>
    <row r="735" spans="1:3" x14ac:dyDescent="0.3">
      <c r="A735">
        <f t="shared" si="11"/>
        <v>734</v>
      </c>
      <c r="B735">
        <v>-18</v>
      </c>
      <c r="C735">
        <f>SUM(B$2:B735) / A735</f>
        <v>30.438692098092645</v>
      </c>
    </row>
    <row r="736" spans="1:3" x14ac:dyDescent="0.3">
      <c r="A736">
        <f t="shared" si="11"/>
        <v>735</v>
      </c>
      <c r="B736">
        <v>47</v>
      </c>
      <c r="C736">
        <f>SUM(B$2:B736) / A736</f>
        <v>30.461224489795917</v>
      </c>
    </row>
    <row r="737" spans="1:3" x14ac:dyDescent="0.3">
      <c r="A737">
        <f t="shared" si="11"/>
        <v>736</v>
      </c>
      <c r="B737">
        <v>22</v>
      </c>
      <c r="C737">
        <f>SUM(B$2:B737) / A737</f>
        <v>30.449728260869566</v>
      </c>
    </row>
    <row r="738" spans="1:3" x14ac:dyDescent="0.3">
      <c r="A738">
        <f t="shared" si="11"/>
        <v>737</v>
      </c>
      <c r="B738">
        <v>51</v>
      </c>
      <c r="C738">
        <f>SUM(B$2:B738) / A738</f>
        <v>30.477611940298509</v>
      </c>
    </row>
    <row r="739" spans="1:3" x14ac:dyDescent="0.3">
      <c r="A739">
        <f t="shared" si="11"/>
        <v>738</v>
      </c>
      <c r="B739">
        <v>48</v>
      </c>
      <c r="C739">
        <f>SUM(B$2:B739) / A739</f>
        <v>30.501355013550135</v>
      </c>
    </row>
    <row r="740" spans="1:3" x14ac:dyDescent="0.3">
      <c r="A740">
        <f t="shared" si="11"/>
        <v>739</v>
      </c>
      <c r="B740">
        <v>-6</v>
      </c>
      <c r="C740">
        <f>SUM(B$2:B740) / A740</f>
        <v>30.451962110960757</v>
      </c>
    </row>
    <row r="741" spans="1:3" x14ac:dyDescent="0.3">
      <c r="A741">
        <f t="shared" si="11"/>
        <v>740</v>
      </c>
      <c r="B741">
        <v>3</v>
      </c>
      <c r="C741">
        <f>SUM(B$2:B741) / A741</f>
        <v>30.414864864864864</v>
      </c>
    </row>
    <row r="742" spans="1:3" x14ac:dyDescent="0.3">
      <c r="A742">
        <f t="shared" si="11"/>
        <v>741</v>
      </c>
      <c r="B742">
        <v>-18</v>
      </c>
      <c r="C742">
        <f>SUM(B$2:B742) / A742</f>
        <v>30.34952766531714</v>
      </c>
    </row>
    <row r="743" spans="1:3" x14ac:dyDescent="0.3">
      <c r="A743">
        <f t="shared" si="11"/>
        <v>742</v>
      </c>
      <c r="B743">
        <v>60</v>
      </c>
      <c r="C743">
        <f>SUM(B$2:B743) / A743</f>
        <v>30.389487870619945</v>
      </c>
    </row>
    <row r="744" spans="1:3" x14ac:dyDescent="0.3">
      <c r="A744">
        <f t="shared" si="11"/>
        <v>743</v>
      </c>
      <c r="B744">
        <v>-12</v>
      </c>
      <c r="C744">
        <f>SUM(B$2:B744) / A744</f>
        <v>30.332436069986542</v>
      </c>
    </row>
    <row r="745" spans="1:3" x14ac:dyDescent="0.3">
      <c r="A745">
        <f t="shared" si="11"/>
        <v>744</v>
      </c>
      <c r="B745">
        <v>53</v>
      </c>
      <c r="C745">
        <f>SUM(B$2:B745) / A745</f>
        <v>30.362903225806452</v>
      </c>
    </row>
    <row r="746" spans="1:3" x14ac:dyDescent="0.3">
      <c r="A746">
        <f t="shared" si="11"/>
        <v>745</v>
      </c>
      <c r="B746">
        <v>35</v>
      </c>
      <c r="C746">
        <f>SUM(B$2:B746) / A746</f>
        <v>30.369127516778523</v>
      </c>
    </row>
    <row r="747" spans="1:3" x14ac:dyDescent="0.3">
      <c r="A747">
        <f t="shared" si="11"/>
        <v>746</v>
      </c>
      <c r="B747">
        <v>15</v>
      </c>
      <c r="C747">
        <f>SUM(B$2:B747) / A747</f>
        <v>30.348525469168901</v>
      </c>
    </row>
    <row r="748" spans="1:3" x14ac:dyDescent="0.3">
      <c r="A748">
        <f t="shared" si="11"/>
        <v>747</v>
      </c>
      <c r="B748">
        <v>11</v>
      </c>
      <c r="C748">
        <f>SUM(B$2:B748) / A748</f>
        <v>30.322623828647924</v>
      </c>
    </row>
    <row r="749" spans="1:3" x14ac:dyDescent="0.3">
      <c r="A749">
        <f t="shared" si="11"/>
        <v>748</v>
      </c>
      <c r="B749">
        <v>42</v>
      </c>
      <c r="C749">
        <f>SUM(B$2:B749) / A749</f>
        <v>30.338235294117649</v>
      </c>
    </row>
    <row r="750" spans="1:3" x14ac:dyDescent="0.3">
      <c r="A750">
        <f t="shared" si="11"/>
        <v>749</v>
      </c>
      <c r="B750">
        <v>25</v>
      </c>
      <c r="C750">
        <f>SUM(B$2:B750) / A750</f>
        <v>30.331108144192257</v>
      </c>
    </row>
    <row r="751" spans="1:3" x14ac:dyDescent="0.3">
      <c r="A751">
        <f t="shared" si="11"/>
        <v>750</v>
      </c>
      <c r="B751">
        <v>-31</v>
      </c>
      <c r="C751">
        <f>SUM(B$2:B751) / A751</f>
        <v>30.249333333333333</v>
      </c>
    </row>
    <row r="752" spans="1:3" x14ac:dyDescent="0.3">
      <c r="A752">
        <f t="shared" si="11"/>
        <v>751</v>
      </c>
      <c r="B752">
        <v>48</v>
      </c>
      <c r="C752">
        <f>SUM(B$2:B752) / A752</f>
        <v>30.272969374167776</v>
      </c>
    </row>
    <row r="753" spans="1:3" x14ac:dyDescent="0.3">
      <c r="A753">
        <f t="shared" si="11"/>
        <v>752</v>
      </c>
      <c r="B753">
        <v>-6</v>
      </c>
      <c r="C753">
        <f>SUM(B$2:B753) / A753</f>
        <v>30.224734042553191</v>
      </c>
    </row>
    <row r="754" spans="1:3" x14ac:dyDescent="0.3">
      <c r="A754">
        <f t="shared" si="11"/>
        <v>753</v>
      </c>
      <c r="B754">
        <v>49</v>
      </c>
      <c r="C754">
        <f>SUM(B$2:B754) / A754</f>
        <v>30.249667994687915</v>
      </c>
    </row>
    <row r="755" spans="1:3" x14ac:dyDescent="0.3">
      <c r="A755">
        <f t="shared" si="11"/>
        <v>754</v>
      </c>
      <c r="B755">
        <v>30</v>
      </c>
      <c r="C755">
        <f>SUM(B$2:B755) / A755</f>
        <v>30.249336870026525</v>
      </c>
    </row>
    <row r="756" spans="1:3" x14ac:dyDescent="0.3">
      <c r="A756">
        <f t="shared" si="11"/>
        <v>755</v>
      </c>
      <c r="B756">
        <v>-1</v>
      </c>
      <c r="C756">
        <f>SUM(B$2:B756) / A756</f>
        <v>30.20794701986755</v>
      </c>
    </row>
    <row r="757" spans="1:3" x14ac:dyDescent="0.3">
      <c r="A757">
        <f t="shared" si="11"/>
        <v>756</v>
      </c>
      <c r="B757">
        <v>23</v>
      </c>
      <c r="C757">
        <f>SUM(B$2:B757) / A757</f>
        <v>30.198412698412699</v>
      </c>
    </row>
    <row r="758" spans="1:3" x14ac:dyDescent="0.3">
      <c r="A758">
        <f t="shared" si="11"/>
        <v>757</v>
      </c>
      <c r="B758">
        <v>92</v>
      </c>
      <c r="C758">
        <f>SUM(B$2:B758) / A758</f>
        <v>30.280052840158522</v>
      </c>
    </row>
    <row r="759" spans="1:3" x14ac:dyDescent="0.3">
      <c r="A759">
        <f t="shared" si="11"/>
        <v>758</v>
      </c>
      <c r="B759">
        <v>56</v>
      </c>
      <c r="C759">
        <f>SUM(B$2:B759) / A759</f>
        <v>30.313984168865435</v>
      </c>
    </row>
    <row r="760" spans="1:3" x14ac:dyDescent="0.3">
      <c r="A760">
        <f t="shared" si="11"/>
        <v>759</v>
      </c>
      <c r="B760">
        <v>57</v>
      </c>
      <c r="C760">
        <f>SUM(B$2:B760) / A760</f>
        <v>30.349143610013176</v>
      </c>
    </row>
    <row r="761" spans="1:3" x14ac:dyDescent="0.3">
      <c r="A761">
        <f t="shared" si="11"/>
        <v>760</v>
      </c>
      <c r="B761">
        <v>27</v>
      </c>
      <c r="C761">
        <f>SUM(B$2:B761) / A761</f>
        <v>30.344736842105263</v>
      </c>
    </row>
    <row r="762" spans="1:3" x14ac:dyDescent="0.3">
      <c r="A762">
        <f t="shared" si="11"/>
        <v>761</v>
      </c>
      <c r="B762">
        <v>32</v>
      </c>
      <c r="C762">
        <f>SUM(B$2:B762) / A762</f>
        <v>30.346911957950066</v>
      </c>
    </row>
    <row r="763" spans="1:3" x14ac:dyDescent="0.3">
      <c r="A763">
        <f t="shared" si="11"/>
        <v>762</v>
      </c>
      <c r="B763">
        <v>37</v>
      </c>
      <c r="C763">
        <f>SUM(B$2:B763) / A763</f>
        <v>30.355643044619423</v>
      </c>
    </row>
    <row r="764" spans="1:3" x14ac:dyDescent="0.3">
      <c r="A764">
        <f t="shared" si="11"/>
        <v>763</v>
      </c>
      <c r="B764">
        <v>-19</v>
      </c>
      <c r="C764">
        <f>SUM(B$2:B764) / A764</f>
        <v>30.290956749672347</v>
      </c>
    </row>
    <row r="765" spans="1:3" x14ac:dyDescent="0.3">
      <c r="A765">
        <f t="shared" si="11"/>
        <v>764</v>
      </c>
      <c r="B765">
        <v>35</v>
      </c>
      <c r="C765">
        <f>SUM(B$2:B765) / A765</f>
        <v>30.297120418848166</v>
      </c>
    </row>
    <row r="766" spans="1:3" x14ac:dyDescent="0.3">
      <c r="A766">
        <f t="shared" si="11"/>
        <v>765</v>
      </c>
      <c r="B766">
        <v>14</v>
      </c>
      <c r="C766">
        <f>SUM(B$2:B766) / A766</f>
        <v>30.275816993464051</v>
      </c>
    </row>
    <row r="767" spans="1:3" x14ac:dyDescent="0.3">
      <c r="A767">
        <f t="shared" si="11"/>
        <v>766</v>
      </c>
      <c r="B767">
        <v>23</v>
      </c>
      <c r="C767">
        <f>SUM(B$2:B767) / A767</f>
        <v>30.266318537859007</v>
      </c>
    </row>
    <row r="768" spans="1:3" x14ac:dyDescent="0.3">
      <c r="A768">
        <f t="shared" si="11"/>
        <v>767</v>
      </c>
      <c r="B768">
        <v>24</v>
      </c>
      <c r="C768">
        <f>SUM(B$2:B768) / A768</f>
        <v>30.258148631029986</v>
      </c>
    </row>
    <row r="769" spans="1:3" x14ac:dyDescent="0.3">
      <c r="A769">
        <f t="shared" si="11"/>
        <v>768</v>
      </c>
      <c r="B769">
        <v>59</v>
      </c>
      <c r="C769">
        <f>SUM(B$2:B769) / A769</f>
        <v>30.295572916666668</v>
      </c>
    </row>
    <row r="770" spans="1:3" x14ac:dyDescent="0.3">
      <c r="A770">
        <f t="shared" si="11"/>
        <v>769</v>
      </c>
      <c r="B770">
        <v>14</v>
      </c>
      <c r="C770">
        <f>SUM(B$2:B770) / A770</f>
        <v>30.274382314694407</v>
      </c>
    </row>
    <row r="771" spans="1:3" x14ac:dyDescent="0.3">
      <c r="A771">
        <f t="shared" si="11"/>
        <v>770</v>
      </c>
      <c r="B771">
        <v>49</v>
      </c>
      <c r="C771">
        <f>SUM(B$2:B771) / A771</f>
        <v>30.2987012987013</v>
      </c>
    </row>
    <row r="772" spans="1:3" x14ac:dyDescent="0.3">
      <c r="A772">
        <f t="shared" ref="A772:A835" si="12">A771+1</f>
        <v>771</v>
      </c>
      <c r="B772">
        <v>17</v>
      </c>
      <c r="C772">
        <f>SUM(B$2:B772) / A772</f>
        <v>30.281452658884564</v>
      </c>
    </row>
    <row r="773" spans="1:3" x14ac:dyDescent="0.3">
      <c r="A773">
        <f t="shared" si="12"/>
        <v>772</v>
      </c>
      <c r="B773">
        <v>78</v>
      </c>
      <c r="C773">
        <f>SUM(B$2:B773) / A773</f>
        <v>30.343264248704664</v>
      </c>
    </row>
    <row r="774" spans="1:3" x14ac:dyDescent="0.3">
      <c r="A774">
        <f t="shared" si="12"/>
        <v>773</v>
      </c>
      <c r="B774">
        <v>45</v>
      </c>
      <c r="C774">
        <f>SUM(B$2:B774) / A774</f>
        <v>30.362225097024581</v>
      </c>
    </row>
    <row r="775" spans="1:3" x14ac:dyDescent="0.3">
      <c r="A775">
        <f t="shared" si="12"/>
        <v>774</v>
      </c>
      <c r="B775">
        <v>52</v>
      </c>
      <c r="C775">
        <f>SUM(B$2:B775) / A775</f>
        <v>30.390180878552972</v>
      </c>
    </row>
    <row r="776" spans="1:3" x14ac:dyDescent="0.3">
      <c r="A776">
        <f t="shared" si="12"/>
        <v>775</v>
      </c>
      <c r="B776">
        <v>26</v>
      </c>
      <c r="C776">
        <f>SUM(B$2:B776) / A776</f>
        <v>30.384516129032257</v>
      </c>
    </row>
    <row r="777" spans="1:3" x14ac:dyDescent="0.3">
      <c r="A777">
        <f t="shared" si="12"/>
        <v>776</v>
      </c>
      <c r="B777">
        <v>24</v>
      </c>
      <c r="C777">
        <f>SUM(B$2:B777) / A777</f>
        <v>30.376288659793815</v>
      </c>
    </row>
    <row r="778" spans="1:3" x14ac:dyDescent="0.3">
      <c r="A778">
        <f t="shared" si="12"/>
        <v>777</v>
      </c>
      <c r="B778">
        <v>19</v>
      </c>
      <c r="C778">
        <f>SUM(B$2:B778) / A778</f>
        <v>30.361647361647361</v>
      </c>
    </row>
    <row r="779" spans="1:3" x14ac:dyDescent="0.3">
      <c r="A779">
        <f t="shared" si="12"/>
        <v>778</v>
      </c>
      <c r="B779">
        <v>-42</v>
      </c>
      <c r="C779">
        <f>SUM(B$2:B779) / A779</f>
        <v>30.268637532133678</v>
      </c>
    </row>
    <row r="780" spans="1:3" x14ac:dyDescent="0.3">
      <c r="A780">
        <f t="shared" si="12"/>
        <v>779</v>
      </c>
      <c r="B780">
        <v>46</v>
      </c>
      <c r="C780">
        <f>SUM(B$2:B780) / A780</f>
        <v>30.288831835686779</v>
      </c>
    </row>
    <row r="781" spans="1:3" x14ac:dyDescent="0.3">
      <c r="A781">
        <f t="shared" si="12"/>
        <v>780</v>
      </c>
      <c r="B781">
        <v>59</v>
      </c>
      <c r="C781">
        <f>SUM(B$2:B781) / A781</f>
        <v>30.325641025641026</v>
      </c>
    </row>
    <row r="782" spans="1:3" x14ac:dyDescent="0.3">
      <c r="A782">
        <f t="shared" si="12"/>
        <v>781</v>
      </c>
      <c r="B782">
        <v>29</v>
      </c>
      <c r="C782">
        <f>SUM(B$2:B782) / A782</f>
        <v>30.323943661971832</v>
      </c>
    </row>
    <row r="783" spans="1:3" x14ac:dyDescent="0.3">
      <c r="A783">
        <f t="shared" si="12"/>
        <v>782</v>
      </c>
      <c r="B783">
        <v>-13</v>
      </c>
      <c r="C783">
        <f>SUM(B$2:B783) / A783</f>
        <v>30.26854219948849</v>
      </c>
    </row>
    <row r="784" spans="1:3" x14ac:dyDescent="0.3">
      <c r="A784">
        <f t="shared" si="12"/>
        <v>783</v>
      </c>
      <c r="B784">
        <v>29</v>
      </c>
      <c r="C784">
        <f>SUM(B$2:B784) / A784</f>
        <v>30.266922094508303</v>
      </c>
    </row>
    <row r="785" spans="1:3" x14ac:dyDescent="0.3">
      <c r="A785">
        <f t="shared" si="12"/>
        <v>784</v>
      </c>
      <c r="B785">
        <v>23</v>
      </c>
      <c r="C785">
        <f>SUM(B$2:B785) / A785</f>
        <v>30.257653061224488</v>
      </c>
    </row>
    <row r="786" spans="1:3" x14ac:dyDescent="0.3">
      <c r="A786">
        <f t="shared" si="12"/>
        <v>785</v>
      </c>
      <c r="B786">
        <v>22</v>
      </c>
      <c r="C786">
        <f>SUM(B$2:B786) / A786</f>
        <v>30.247133757961784</v>
      </c>
    </row>
    <row r="787" spans="1:3" x14ac:dyDescent="0.3">
      <c r="A787">
        <f t="shared" si="12"/>
        <v>786</v>
      </c>
      <c r="B787">
        <v>57</v>
      </c>
      <c r="C787">
        <f>SUM(B$2:B787) / A787</f>
        <v>30.28117048346056</v>
      </c>
    </row>
    <row r="788" spans="1:3" x14ac:dyDescent="0.3">
      <c r="A788">
        <f t="shared" si="12"/>
        <v>787</v>
      </c>
      <c r="B788">
        <v>32</v>
      </c>
      <c r="C788">
        <f>SUM(B$2:B788) / A788</f>
        <v>30.283354510800507</v>
      </c>
    </row>
    <row r="789" spans="1:3" x14ac:dyDescent="0.3">
      <c r="A789">
        <f t="shared" si="12"/>
        <v>788</v>
      </c>
      <c r="B789">
        <v>27</v>
      </c>
      <c r="C789">
        <f>SUM(B$2:B789) / A789</f>
        <v>30.279187817258883</v>
      </c>
    </row>
    <row r="790" spans="1:3" x14ac:dyDescent="0.3">
      <c r="A790">
        <f t="shared" si="12"/>
        <v>789</v>
      </c>
      <c r="B790">
        <v>39</v>
      </c>
      <c r="C790">
        <f>SUM(B$2:B790) / A790</f>
        <v>30.29024081115336</v>
      </c>
    </row>
    <row r="791" spans="1:3" x14ac:dyDescent="0.3">
      <c r="A791">
        <f t="shared" si="12"/>
        <v>790</v>
      </c>
      <c r="B791">
        <v>-16</v>
      </c>
      <c r="C791">
        <f>SUM(B$2:B791) / A791</f>
        <v>30.231645569620252</v>
      </c>
    </row>
    <row r="792" spans="1:3" x14ac:dyDescent="0.3">
      <c r="A792">
        <f t="shared" si="12"/>
        <v>791</v>
      </c>
      <c r="B792">
        <v>-13</v>
      </c>
      <c r="C792">
        <f>SUM(B$2:B792) / A792</f>
        <v>30.176991150442479</v>
      </c>
    </row>
    <row r="793" spans="1:3" x14ac:dyDescent="0.3">
      <c r="A793">
        <f t="shared" si="12"/>
        <v>792</v>
      </c>
      <c r="B793">
        <v>20</v>
      </c>
      <c r="C793">
        <f>SUM(B$2:B793) / A793</f>
        <v>30.164141414141415</v>
      </c>
    </row>
    <row r="794" spans="1:3" x14ac:dyDescent="0.3">
      <c r="A794">
        <f t="shared" si="12"/>
        <v>793</v>
      </c>
      <c r="B794">
        <v>70</v>
      </c>
      <c r="C794">
        <f>SUM(B$2:B794) / A794</f>
        <v>30.214375788146281</v>
      </c>
    </row>
    <row r="795" spans="1:3" x14ac:dyDescent="0.3">
      <c r="A795">
        <f t="shared" si="12"/>
        <v>794</v>
      </c>
      <c r="B795">
        <v>60</v>
      </c>
      <c r="C795">
        <f>SUM(B$2:B795) / A795</f>
        <v>30.251889168765743</v>
      </c>
    </row>
    <row r="796" spans="1:3" x14ac:dyDescent="0.3">
      <c r="A796">
        <f t="shared" si="12"/>
        <v>795</v>
      </c>
      <c r="B796">
        <v>17</v>
      </c>
      <c r="C796">
        <f>SUM(B$2:B796) / A796</f>
        <v>30.235220125786164</v>
      </c>
    </row>
    <row r="797" spans="1:3" x14ac:dyDescent="0.3">
      <c r="A797">
        <f t="shared" si="12"/>
        <v>796</v>
      </c>
      <c r="B797">
        <v>-6</v>
      </c>
      <c r="C797">
        <f>SUM(B$2:B797) / A797</f>
        <v>30.189698492462313</v>
      </c>
    </row>
    <row r="798" spans="1:3" x14ac:dyDescent="0.3">
      <c r="A798">
        <f t="shared" si="12"/>
        <v>797</v>
      </c>
      <c r="B798">
        <v>32</v>
      </c>
      <c r="C798">
        <f>SUM(B$2:B798) / A798</f>
        <v>30.191969887076539</v>
      </c>
    </row>
    <row r="799" spans="1:3" x14ac:dyDescent="0.3">
      <c r="A799">
        <f t="shared" si="12"/>
        <v>798</v>
      </c>
      <c r="B799">
        <v>53</v>
      </c>
      <c r="C799">
        <f>SUM(B$2:B799) / A799</f>
        <v>30.220551378446114</v>
      </c>
    </row>
    <row r="800" spans="1:3" x14ac:dyDescent="0.3">
      <c r="A800">
        <f t="shared" si="12"/>
        <v>799</v>
      </c>
      <c r="B800">
        <v>36</v>
      </c>
      <c r="C800">
        <f>SUM(B$2:B800) / A800</f>
        <v>30.22778473091364</v>
      </c>
    </row>
    <row r="801" spans="1:3" x14ac:dyDescent="0.3">
      <c r="A801">
        <f t="shared" si="12"/>
        <v>800</v>
      </c>
      <c r="B801">
        <v>53</v>
      </c>
      <c r="C801">
        <f>SUM(B$2:B801) / A801</f>
        <v>30.256250000000001</v>
      </c>
    </row>
    <row r="802" spans="1:3" x14ac:dyDescent="0.3">
      <c r="A802">
        <f t="shared" si="12"/>
        <v>801</v>
      </c>
      <c r="B802">
        <v>53</v>
      </c>
      <c r="C802">
        <f>SUM(B$2:B802) / A802</f>
        <v>30.284644194756556</v>
      </c>
    </row>
    <row r="803" spans="1:3" x14ac:dyDescent="0.3">
      <c r="A803">
        <f t="shared" si="12"/>
        <v>802</v>
      </c>
      <c r="B803">
        <v>-15</v>
      </c>
      <c r="C803">
        <f>SUM(B$2:B803) / A803</f>
        <v>30.228179551122196</v>
      </c>
    </row>
    <row r="804" spans="1:3" x14ac:dyDescent="0.3">
      <c r="A804">
        <f t="shared" si="12"/>
        <v>803</v>
      </c>
      <c r="B804">
        <v>1</v>
      </c>
      <c r="C804">
        <f>SUM(B$2:B804) / A804</f>
        <v>30.19178082191781</v>
      </c>
    </row>
    <row r="805" spans="1:3" x14ac:dyDescent="0.3">
      <c r="A805">
        <f t="shared" si="12"/>
        <v>804</v>
      </c>
      <c r="B805">
        <v>41</v>
      </c>
      <c r="C805">
        <f>SUM(B$2:B805) / A805</f>
        <v>30.205223880597014</v>
      </c>
    </row>
    <row r="806" spans="1:3" x14ac:dyDescent="0.3">
      <c r="A806">
        <f t="shared" si="12"/>
        <v>805</v>
      </c>
      <c r="B806">
        <v>57</v>
      </c>
      <c r="C806">
        <f>SUM(B$2:B806) / A806</f>
        <v>30.238509316770187</v>
      </c>
    </row>
    <row r="807" spans="1:3" x14ac:dyDescent="0.3">
      <c r="A807">
        <f t="shared" si="12"/>
        <v>806</v>
      </c>
      <c r="B807">
        <v>66</v>
      </c>
      <c r="C807">
        <f>SUM(B$2:B807) / A807</f>
        <v>30.282878411910669</v>
      </c>
    </row>
    <row r="808" spans="1:3" x14ac:dyDescent="0.3">
      <c r="A808">
        <f t="shared" si="12"/>
        <v>807</v>
      </c>
      <c r="B808">
        <v>22</v>
      </c>
      <c r="C808">
        <f>SUM(B$2:B808) / A808</f>
        <v>30.272614622057002</v>
      </c>
    </row>
    <row r="809" spans="1:3" x14ac:dyDescent="0.3">
      <c r="A809">
        <f t="shared" si="12"/>
        <v>808</v>
      </c>
      <c r="B809">
        <v>9</v>
      </c>
      <c r="C809">
        <f>SUM(B$2:B809) / A809</f>
        <v>30.246287128712872</v>
      </c>
    </row>
    <row r="810" spans="1:3" x14ac:dyDescent="0.3">
      <c r="A810">
        <f t="shared" si="12"/>
        <v>809</v>
      </c>
      <c r="B810">
        <v>78</v>
      </c>
      <c r="C810">
        <f>SUM(B$2:B810) / A810</f>
        <v>30.305315203955502</v>
      </c>
    </row>
    <row r="811" spans="1:3" x14ac:dyDescent="0.3">
      <c r="A811">
        <f t="shared" si="12"/>
        <v>810</v>
      </c>
      <c r="B811">
        <v>32</v>
      </c>
      <c r="C811">
        <f>SUM(B$2:B811) / A811</f>
        <v>30.307407407407407</v>
      </c>
    </row>
    <row r="812" spans="1:3" x14ac:dyDescent="0.3">
      <c r="A812">
        <f t="shared" si="12"/>
        <v>811</v>
      </c>
      <c r="B812">
        <v>35</v>
      </c>
      <c r="C812">
        <f>SUM(B$2:B812) / A812</f>
        <v>30.313193588162761</v>
      </c>
    </row>
    <row r="813" spans="1:3" x14ac:dyDescent="0.3">
      <c r="A813">
        <f t="shared" si="12"/>
        <v>812</v>
      </c>
      <c r="B813">
        <v>-22</v>
      </c>
      <c r="C813">
        <f>SUM(B$2:B813) / A813</f>
        <v>30.248768472906406</v>
      </c>
    </row>
    <row r="814" spans="1:3" x14ac:dyDescent="0.3">
      <c r="A814">
        <f t="shared" si="12"/>
        <v>813</v>
      </c>
      <c r="B814">
        <v>57</v>
      </c>
      <c r="C814">
        <f>SUM(B$2:B814) / A814</f>
        <v>30.281672816728168</v>
      </c>
    </row>
    <row r="815" spans="1:3" x14ac:dyDescent="0.3">
      <c r="A815">
        <f t="shared" si="12"/>
        <v>814</v>
      </c>
      <c r="B815">
        <v>18</v>
      </c>
      <c r="C815">
        <f>SUM(B$2:B815) / A815</f>
        <v>30.266584766584767</v>
      </c>
    </row>
    <row r="816" spans="1:3" x14ac:dyDescent="0.3">
      <c r="A816">
        <f t="shared" si="12"/>
        <v>815</v>
      </c>
      <c r="B816">
        <v>44</v>
      </c>
      <c r="C816">
        <f>SUM(B$2:B816) / A816</f>
        <v>30.283435582822086</v>
      </c>
    </row>
    <row r="817" spans="1:3" x14ac:dyDescent="0.3">
      <c r="A817">
        <f t="shared" si="12"/>
        <v>816</v>
      </c>
      <c r="B817">
        <v>15</v>
      </c>
      <c r="C817">
        <f>SUM(B$2:B817) / A817</f>
        <v>30.264705882352942</v>
      </c>
    </row>
    <row r="818" spans="1:3" x14ac:dyDescent="0.3">
      <c r="A818">
        <f t="shared" si="12"/>
        <v>817</v>
      </c>
      <c r="B818">
        <v>74</v>
      </c>
      <c r="C818">
        <f>SUM(B$2:B818) / A818</f>
        <v>30.318237454100366</v>
      </c>
    </row>
    <row r="819" spans="1:3" x14ac:dyDescent="0.3">
      <c r="A819">
        <f t="shared" si="12"/>
        <v>818</v>
      </c>
      <c r="B819">
        <v>47</v>
      </c>
      <c r="C819">
        <f>SUM(B$2:B819) / A819</f>
        <v>30.338630806845966</v>
      </c>
    </row>
    <row r="820" spans="1:3" x14ac:dyDescent="0.3">
      <c r="A820">
        <f t="shared" si="12"/>
        <v>819</v>
      </c>
      <c r="B820">
        <v>31</v>
      </c>
      <c r="C820">
        <f>SUM(B$2:B820) / A820</f>
        <v>30.339438339438338</v>
      </c>
    </row>
    <row r="821" spans="1:3" x14ac:dyDescent="0.3">
      <c r="A821">
        <f t="shared" si="12"/>
        <v>820</v>
      </c>
      <c r="B821">
        <v>-8</v>
      </c>
      <c r="C821">
        <f>SUM(B$2:B821) / A821</f>
        <v>30.292682926829269</v>
      </c>
    </row>
    <row r="822" spans="1:3" x14ac:dyDescent="0.3">
      <c r="A822">
        <f t="shared" si="12"/>
        <v>821</v>
      </c>
      <c r="B822">
        <v>35</v>
      </c>
      <c r="C822">
        <f>SUM(B$2:B822) / A822</f>
        <v>30.298416565164434</v>
      </c>
    </row>
    <row r="823" spans="1:3" x14ac:dyDescent="0.3">
      <c r="A823">
        <f t="shared" si="12"/>
        <v>822</v>
      </c>
      <c r="B823">
        <v>-8</v>
      </c>
      <c r="C823">
        <f>SUM(B$2:B823) / A823</f>
        <v>30.251824817518248</v>
      </c>
    </row>
    <row r="824" spans="1:3" x14ac:dyDescent="0.3">
      <c r="A824">
        <f t="shared" si="12"/>
        <v>823</v>
      </c>
      <c r="B824">
        <v>41</v>
      </c>
      <c r="C824">
        <f>SUM(B$2:B824) / A824</f>
        <v>30.264884568651276</v>
      </c>
    </row>
    <row r="825" spans="1:3" x14ac:dyDescent="0.3">
      <c r="A825">
        <f t="shared" si="12"/>
        <v>824</v>
      </c>
      <c r="B825">
        <v>12</v>
      </c>
      <c r="C825">
        <f>SUM(B$2:B825) / A825</f>
        <v>30.242718446601941</v>
      </c>
    </row>
    <row r="826" spans="1:3" x14ac:dyDescent="0.3">
      <c r="A826">
        <f t="shared" si="12"/>
        <v>825</v>
      </c>
      <c r="B826">
        <v>54</v>
      </c>
      <c r="C826">
        <f>SUM(B$2:B826) / A826</f>
        <v>30.271515151515153</v>
      </c>
    </row>
    <row r="827" spans="1:3" x14ac:dyDescent="0.3">
      <c r="A827">
        <f t="shared" si="12"/>
        <v>826</v>
      </c>
      <c r="B827">
        <v>48</v>
      </c>
      <c r="C827">
        <f>SUM(B$2:B827) / A827</f>
        <v>30.292978208232444</v>
      </c>
    </row>
    <row r="828" spans="1:3" x14ac:dyDescent="0.3">
      <c r="A828">
        <f t="shared" si="12"/>
        <v>827</v>
      </c>
      <c r="B828">
        <v>49</v>
      </c>
      <c r="C828">
        <f>SUM(B$2:B828) / A828</f>
        <v>30.31559854897219</v>
      </c>
    </row>
    <row r="829" spans="1:3" x14ac:dyDescent="0.3">
      <c r="A829">
        <f t="shared" si="12"/>
        <v>828</v>
      </c>
      <c r="B829">
        <v>12</v>
      </c>
      <c r="C829">
        <f>SUM(B$2:B829) / A829</f>
        <v>30.293478260869566</v>
      </c>
    </row>
    <row r="830" spans="1:3" x14ac:dyDescent="0.3">
      <c r="A830">
        <f t="shared" si="12"/>
        <v>829</v>
      </c>
      <c r="B830">
        <v>22</v>
      </c>
      <c r="C830">
        <f>SUM(B$2:B830) / A830</f>
        <v>30.283474065138723</v>
      </c>
    </row>
    <row r="831" spans="1:3" x14ac:dyDescent="0.3">
      <c r="A831">
        <f t="shared" si="12"/>
        <v>830</v>
      </c>
      <c r="B831">
        <v>18</v>
      </c>
      <c r="C831">
        <f>SUM(B$2:B831) / A831</f>
        <v>30.268674698795181</v>
      </c>
    </row>
    <row r="832" spans="1:3" x14ac:dyDescent="0.3">
      <c r="A832">
        <f t="shared" si="12"/>
        <v>831</v>
      </c>
      <c r="B832">
        <v>24</v>
      </c>
      <c r="C832">
        <f>SUM(B$2:B832) / A832</f>
        <v>30.261131167268353</v>
      </c>
    </row>
    <row r="833" spans="1:3" x14ac:dyDescent="0.3">
      <c r="A833">
        <f t="shared" si="12"/>
        <v>832</v>
      </c>
      <c r="B833">
        <v>-14</v>
      </c>
      <c r="C833">
        <f>SUM(B$2:B833) / A833</f>
        <v>30.207932692307693</v>
      </c>
    </row>
    <row r="834" spans="1:3" x14ac:dyDescent="0.3">
      <c r="A834">
        <f t="shared" si="12"/>
        <v>833</v>
      </c>
      <c r="B834">
        <v>33</v>
      </c>
      <c r="C834">
        <f>SUM(B$2:B834) / A834</f>
        <v>30.211284513805523</v>
      </c>
    </row>
    <row r="835" spans="1:3" x14ac:dyDescent="0.3">
      <c r="A835">
        <f t="shared" si="12"/>
        <v>834</v>
      </c>
      <c r="B835">
        <v>5</v>
      </c>
      <c r="C835">
        <f>SUM(B$2:B835) / A835</f>
        <v>30.181055155875299</v>
      </c>
    </row>
    <row r="836" spans="1:3" x14ac:dyDescent="0.3">
      <c r="A836">
        <f t="shared" ref="A836:A899" si="13">A835+1</f>
        <v>835</v>
      </c>
      <c r="B836">
        <v>53</v>
      </c>
      <c r="C836">
        <f>SUM(B$2:B836) / A836</f>
        <v>30.208383233532935</v>
      </c>
    </row>
    <row r="837" spans="1:3" x14ac:dyDescent="0.3">
      <c r="A837">
        <f t="shared" si="13"/>
        <v>836</v>
      </c>
      <c r="B837">
        <v>47</v>
      </c>
      <c r="C837">
        <f>SUM(B$2:B837) / A837</f>
        <v>30.22846889952153</v>
      </c>
    </row>
    <row r="838" spans="1:3" x14ac:dyDescent="0.3">
      <c r="A838">
        <f t="shared" si="13"/>
        <v>837</v>
      </c>
      <c r="B838">
        <v>-16</v>
      </c>
      <c r="C838">
        <f>SUM(B$2:B838) / A838</f>
        <v>30.173237753882916</v>
      </c>
    </row>
    <row r="839" spans="1:3" x14ac:dyDescent="0.3">
      <c r="A839">
        <f t="shared" si="13"/>
        <v>838</v>
      </c>
      <c r="B839">
        <v>50</v>
      </c>
      <c r="C839">
        <f>SUM(B$2:B839) / A839</f>
        <v>30.19689737470167</v>
      </c>
    </row>
    <row r="840" spans="1:3" x14ac:dyDescent="0.3">
      <c r="A840">
        <f t="shared" si="13"/>
        <v>839</v>
      </c>
      <c r="B840">
        <v>32</v>
      </c>
      <c r="C840">
        <f>SUM(B$2:B840) / A840</f>
        <v>30.199046483909417</v>
      </c>
    </row>
    <row r="841" spans="1:3" x14ac:dyDescent="0.3">
      <c r="A841">
        <f t="shared" si="13"/>
        <v>840</v>
      </c>
      <c r="B841">
        <v>55</v>
      </c>
      <c r="C841">
        <f>SUM(B$2:B841) / A841</f>
        <v>30.228571428571428</v>
      </c>
    </row>
    <row r="842" spans="1:3" x14ac:dyDescent="0.3">
      <c r="A842">
        <f t="shared" si="13"/>
        <v>841</v>
      </c>
      <c r="B842">
        <v>38</v>
      </c>
      <c r="C842">
        <f>SUM(B$2:B842) / A842</f>
        <v>30.23781212841855</v>
      </c>
    </row>
    <row r="843" spans="1:3" x14ac:dyDescent="0.3">
      <c r="A843">
        <f t="shared" si="13"/>
        <v>842</v>
      </c>
      <c r="B843">
        <v>50</v>
      </c>
      <c r="C843">
        <f>SUM(B$2:B843) / A843</f>
        <v>30.26128266033254</v>
      </c>
    </row>
    <row r="844" spans="1:3" x14ac:dyDescent="0.3">
      <c r="A844">
        <f t="shared" si="13"/>
        <v>843</v>
      </c>
      <c r="B844">
        <v>-3</v>
      </c>
      <c r="C844">
        <f>SUM(B$2:B844) / A844</f>
        <v>30.221826809015422</v>
      </c>
    </row>
    <row r="845" spans="1:3" x14ac:dyDescent="0.3">
      <c r="A845">
        <f t="shared" si="13"/>
        <v>844</v>
      </c>
      <c r="B845">
        <v>28</v>
      </c>
      <c r="C845">
        <f>SUM(B$2:B845) / A845</f>
        <v>30.219194312796208</v>
      </c>
    </row>
    <row r="846" spans="1:3" x14ac:dyDescent="0.3">
      <c r="A846">
        <f t="shared" si="13"/>
        <v>845</v>
      </c>
      <c r="B846">
        <v>37</v>
      </c>
      <c r="C846">
        <f>SUM(B$2:B846) / A846</f>
        <v>30.227218934911242</v>
      </c>
    </row>
    <row r="847" spans="1:3" x14ac:dyDescent="0.3">
      <c r="A847">
        <f t="shared" si="13"/>
        <v>846</v>
      </c>
      <c r="B847">
        <v>34</v>
      </c>
      <c r="C847">
        <f>SUM(B$2:B847) / A847</f>
        <v>30.231678486997637</v>
      </c>
    </row>
    <row r="848" spans="1:3" x14ac:dyDescent="0.3">
      <c r="A848">
        <f t="shared" si="13"/>
        <v>847</v>
      </c>
      <c r="B848">
        <v>56</v>
      </c>
      <c r="C848">
        <f>SUM(B$2:B848) / A848</f>
        <v>30.262101534828808</v>
      </c>
    </row>
    <row r="849" spans="1:3" x14ac:dyDescent="0.3">
      <c r="A849">
        <f t="shared" si="13"/>
        <v>848</v>
      </c>
      <c r="B849">
        <v>37</v>
      </c>
      <c r="C849">
        <f>SUM(B$2:B849) / A849</f>
        <v>30.27004716981132</v>
      </c>
    </row>
    <row r="850" spans="1:3" x14ac:dyDescent="0.3">
      <c r="A850">
        <f t="shared" si="13"/>
        <v>849</v>
      </c>
      <c r="B850">
        <v>49</v>
      </c>
      <c r="C850">
        <f>SUM(B$2:B850) / A850</f>
        <v>30.292108362779739</v>
      </c>
    </row>
    <row r="851" spans="1:3" x14ac:dyDescent="0.3">
      <c r="A851">
        <f t="shared" si="13"/>
        <v>850</v>
      </c>
      <c r="B851">
        <v>-34</v>
      </c>
      <c r="C851">
        <f>SUM(B$2:B851) / A851</f>
        <v>30.216470588235293</v>
      </c>
    </row>
    <row r="852" spans="1:3" x14ac:dyDescent="0.3">
      <c r="A852">
        <f t="shared" si="13"/>
        <v>851</v>
      </c>
      <c r="B852">
        <v>27</v>
      </c>
      <c r="C852">
        <f>SUM(B$2:B852) / A852</f>
        <v>30.212690951821386</v>
      </c>
    </row>
    <row r="853" spans="1:3" x14ac:dyDescent="0.3">
      <c r="A853">
        <f t="shared" si="13"/>
        <v>852</v>
      </c>
      <c r="B853">
        <v>46</v>
      </c>
      <c r="C853">
        <f>SUM(B$2:B853) / A853</f>
        <v>30.231220657276996</v>
      </c>
    </row>
    <row r="854" spans="1:3" x14ac:dyDescent="0.3">
      <c r="A854">
        <f t="shared" si="13"/>
        <v>853</v>
      </c>
      <c r="B854">
        <v>43</v>
      </c>
      <c r="C854">
        <f>SUM(B$2:B854) / A854</f>
        <v>30.246189917936693</v>
      </c>
    </row>
    <row r="855" spans="1:3" x14ac:dyDescent="0.3">
      <c r="A855">
        <f t="shared" si="13"/>
        <v>854</v>
      </c>
      <c r="B855">
        <v>50</v>
      </c>
      <c r="C855">
        <f>SUM(B$2:B855) / A855</f>
        <v>30.269320843091336</v>
      </c>
    </row>
    <row r="856" spans="1:3" x14ac:dyDescent="0.3">
      <c r="A856">
        <f t="shared" si="13"/>
        <v>855</v>
      </c>
      <c r="B856">
        <v>62</v>
      </c>
      <c r="C856">
        <f>SUM(B$2:B856) / A856</f>
        <v>30.306432748538011</v>
      </c>
    </row>
    <row r="857" spans="1:3" x14ac:dyDescent="0.3">
      <c r="A857">
        <f t="shared" si="13"/>
        <v>856</v>
      </c>
      <c r="B857">
        <v>7</v>
      </c>
      <c r="C857">
        <f>SUM(B$2:B857) / A857</f>
        <v>30.279205607476637</v>
      </c>
    </row>
    <row r="858" spans="1:3" x14ac:dyDescent="0.3">
      <c r="A858">
        <f t="shared" si="13"/>
        <v>857</v>
      </c>
      <c r="B858">
        <v>49</v>
      </c>
      <c r="C858">
        <f>SUM(B$2:B858) / A858</f>
        <v>30.301050175029172</v>
      </c>
    </row>
    <row r="859" spans="1:3" x14ac:dyDescent="0.3">
      <c r="A859">
        <f t="shared" si="13"/>
        <v>858</v>
      </c>
      <c r="B859">
        <v>72</v>
      </c>
      <c r="C859">
        <f>SUM(B$2:B859) / A859</f>
        <v>30.34965034965035</v>
      </c>
    </row>
    <row r="860" spans="1:3" x14ac:dyDescent="0.3">
      <c r="A860">
        <f t="shared" si="13"/>
        <v>859</v>
      </c>
      <c r="B860">
        <v>47</v>
      </c>
      <c r="C860">
        <f>SUM(B$2:B860) / A860</f>
        <v>30.369033760186262</v>
      </c>
    </row>
    <row r="861" spans="1:3" x14ac:dyDescent="0.3">
      <c r="A861">
        <f t="shared" si="13"/>
        <v>860</v>
      </c>
      <c r="B861">
        <v>-2</v>
      </c>
      <c r="C861">
        <f>SUM(B$2:B861) / A861</f>
        <v>30.331395348837209</v>
      </c>
    </row>
    <row r="862" spans="1:3" x14ac:dyDescent="0.3">
      <c r="A862">
        <f t="shared" si="13"/>
        <v>861</v>
      </c>
      <c r="B862">
        <v>46</v>
      </c>
      <c r="C862">
        <f>SUM(B$2:B862) / A862</f>
        <v>30.349593495934958</v>
      </c>
    </row>
    <row r="863" spans="1:3" x14ac:dyDescent="0.3">
      <c r="A863">
        <f t="shared" si="13"/>
        <v>862</v>
      </c>
      <c r="B863">
        <v>81</v>
      </c>
      <c r="C863">
        <f>SUM(B$2:B863) / A863</f>
        <v>30.408352668213457</v>
      </c>
    </row>
    <row r="864" spans="1:3" x14ac:dyDescent="0.3">
      <c r="A864">
        <f t="shared" si="13"/>
        <v>863</v>
      </c>
      <c r="B864">
        <v>74</v>
      </c>
      <c r="C864">
        <f>SUM(B$2:B864) / A864</f>
        <v>30.458864426419467</v>
      </c>
    </row>
    <row r="865" spans="1:3" x14ac:dyDescent="0.3">
      <c r="A865">
        <f t="shared" si="13"/>
        <v>864</v>
      </c>
      <c r="B865">
        <v>41</v>
      </c>
      <c r="C865">
        <f>SUM(B$2:B865) / A865</f>
        <v>30.471064814814813</v>
      </c>
    </row>
    <row r="866" spans="1:3" x14ac:dyDescent="0.3">
      <c r="A866">
        <f t="shared" si="13"/>
        <v>865</v>
      </c>
      <c r="B866">
        <v>20</v>
      </c>
      <c r="C866">
        <f>SUM(B$2:B866) / A866</f>
        <v>30.458959537572255</v>
      </c>
    </row>
    <row r="867" spans="1:3" x14ac:dyDescent="0.3">
      <c r="A867">
        <f t="shared" si="13"/>
        <v>866</v>
      </c>
      <c r="B867">
        <v>52</v>
      </c>
      <c r="C867">
        <f>SUM(B$2:B867) / A867</f>
        <v>30.483833718244803</v>
      </c>
    </row>
    <row r="868" spans="1:3" x14ac:dyDescent="0.3">
      <c r="A868">
        <f t="shared" si="13"/>
        <v>867</v>
      </c>
      <c r="B868">
        <v>-27</v>
      </c>
      <c r="C868">
        <f>SUM(B$2:B868) / A868</f>
        <v>30.41753171856978</v>
      </c>
    </row>
    <row r="869" spans="1:3" x14ac:dyDescent="0.3">
      <c r="A869">
        <f t="shared" si="13"/>
        <v>868</v>
      </c>
      <c r="B869">
        <v>47</v>
      </c>
      <c r="C869">
        <f>SUM(B$2:B869) / A869</f>
        <v>30.436635944700459</v>
      </c>
    </row>
    <row r="870" spans="1:3" x14ac:dyDescent="0.3">
      <c r="A870">
        <f t="shared" si="13"/>
        <v>869</v>
      </c>
      <c r="B870">
        <v>8</v>
      </c>
      <c r="C870">
        <f>SUM(B$2:B870) / A870</f>
        <v>30.410817031070195</v>
      </c>
    </row>
    <row r="871" spans="1:3" x14ac:dyDescent="0.3">
      <c r="A871">
        <f t="shared" si="13"/>
        <v>870</v>
      </c>
      <c r="B871">
        <v>38</v>
      </c>
      <c r="C871">
        <f>SUM(B$2:B871) / A871</f>
        <v>30.419540229885058</v>
      </c>
    </row>
    <row r="872" spans="1:3" x14ac:dyDescent="0.3">
      <c r="A872">
        <f t="shared" si="13"/>
        <v>871</v>
      </c>
      <c r="B872">
        <v>54</v>
      </c>
      <c r="C872">
        <f>SUM(B$2:B872) / A872</f>
        <v>30.446613088404135</v>
      </c>
    </row>
    <row r="873" spans="1:3" x14ac:dyDescent="0.3">
      <c r="A873">
        <f t="shared" si="13"/>
        <v>872</v>
      </c>
      <c r="B873">
        <v>50</v>
      </c>
      <c r="C873">
        <f>SUM(B$2:B873) / A873</f>
        <v>30.469036697247706</v>
      </c>
    </row>
    <row r="874" spans="1:3" x14ac:dyDescent="0.3">
      <c r="A874">
        <f t="shared" si="13"/>
        <v>873</v>
      </c>
      <c r="B874">
        <v>57</v>
      </c>
      <c r="C874">
        <f>SUM(B$2:B874) / A874</f>
        <v>30.499427262313858</v>
      </c>
    </row>
    <row r="875" spans="1:3" x14ac:dyDescent="0.3">
      <c r="A875">
        <f t="shared" si="13"/>
        <v>874</v>
      </c>
      <c r="B875">
        <v>24</v>
      </c>
      <c r="C875">
        <f>SUM(B$2:B875) / A875</f>
        <v>30.491990846681922</v>
      </c>
    </row>
    <row r="876" spans="1:3" x14ac:dyDescent="0.3">
      <c r="A876">
        <f t="shared" si="13"/>
        <v>875</v>
      </c>
      <c r="B876">
        <v>58</v>
      </c>
      <c r="C876">
        <f>SUM(B$2:B876) / A876</f>
        <v>30.523428571428571</v>
      </c>
    </row>
    <row r="877" spans="1:3" x14ac:dyDescent="0.3">
      <c r="A877">
        <f t="shared" si="13"/>
        <v>876</v>
      </c>
      <c r="B877">
        <v>85</v>
      </c>
      <c r="C877">
        <f>SUM(B$2:B877) / A877</f>
        <v>30.585616438356166</v>
      </c>
    </row>
    <row r="878" spans="1:3" x14ac:dyDescent="0.3">
      <c r="A878">
        <f t="shared" si="13"/>
        <v>877</v>
      </c>
      <c r="B878">
        <v>35</v>
      </c>
      <c r="C878">
        <f>SUM(B$2:B878) / A878</f>
        <v>30.590649942987458</v>
      </c>
    </row>
    <row r="879" spans="1:3" x14ac:dyDescent="0.3">
      <c r="A879">
        <f t="shared" si="13"/>
        <v>878</v>
      </c>
      <c r="B879">
        <v>7</v>
      </c>
      <c r="C879">
        <f>SUM(B$2:B879) / A879</f>
        <v>30.563781321184511</v>
      </c>
    </row>
    <row r="880" spans="1:3" x14ac:dyDescent="0.3">
      <c r="A880">
        <f t="shared" si="13"/>
        <v>879</v>
      </c>
      <c r="B880">
        <v>60</v>
      </c>
      <c r="C880">
        <f>SUM(B$2:B880) / A880</f>
        <v>30.597269624573379</v>
      </c>
    </row>
    <row r="881" spans="1:3" x14ac:dyDescent="0.3">
      <c r="A881">
        <f t="shared" si="13"/>
        <v>880</v>
      </c>
      <c r="B881">
        <v>69</v>
      </c>
      <c r="C881">
        <f>SUM(B$2:B881) / A881</f>
        <v>30.640909090909091</v>
      </c>
    </row>
    <row r="882" spans="1:3" x14ac:dyDescent="0.3">
      <c r="A882">
        <f t="shared" si="13"/>
        <v>881</v>
      </c>
      <c r="B882">
        <v>-7</v>
      </c>
      <c r="C882">
        <f>SUM(B$2:B882) / A882</f>
        <v>30.598183881952327</v>
      </c>
    </row>
    <row r="883" spans="1:3" x14ac:dyDescent="0.3">
      <c r="A883">
        <f t="shared" si="13"/>
        <v>882</v>
      </c>
      <c r="B883">
        <v>72</v>
      </c>
      <c r="C883">
        <f>SUM(B$2:B883) / A883</f>
        <v>30.645124716553287</v>
      </c>
    </row>
    <row r="884" spans="1:3" x14ac:dyDescent="0.3">
      <c r="A884">
        <f t="shared" si="13"/>
        <v>883</v>
      </c>
      <c r="B884">
        <v>55</v>
      </c>
      <c r="C884">
        <f>SUM(B$2:B884) / A884</f>
        <v>30.672706681766705</v>
      </c>
    </row>
    <row r="885" spans="1:3" x14ac:dyDescent="0.3">
      <c r="A885">
        <f t="shared" si="13"/>
        <v>884</v>
      </c>
      <c r="B885">
        <v>18</v>
      </c>
      <c r="C885">
        <f>SUM(B$2:B885) / A885</f>
        <v>30.658371040723981</v>
      </c>
    </row>
    <row r="886" spans="1:3" x14ac:dyDescent="0.3">
      <c r="A886">
        <f t="shared" si="13"/>
        <v>885</v>
      </c>
      <c r="B886">
        <v>-1</v>
      </c>
      <c r="C886">
        <f>SUM(B$2:B886) / A886</f>
        <v>30.622598870056496</v>
      </c>
    </row>
    <row r="887" spans="1:3" x14ac:dyDescent="0.3">
      <c r="A887">
        <f t="shared" si="13"/>
        <v>886</v>
      </c>
      <c r="B887">
        <v>-9</v>
      </c>
      <c r="C887">
        <f>SUM(B$2:B887) / A887</f>
        <v>30.57787810383747</v>
      </c>
    </row>
    <row r="888" spans="1:3" x14ac:dyDescent="0.3">
      <c r="A888">
        <f t="shared" si="13"/>
        <v>887</v>
      </c>
      <c r="B888">
        <v>47</v>
      </c>
      <c r="C888">
        <f>SUM(B$2:B888) / A888</f>
        <v>30.596392333709133</v>
      </c>
    </row>
    <row r="889" spans="1:3" x14ac:dyDescent="0.3">
      <c r="A889">
        <f t="shared" si="13"/>
        <v>888</v>
      </c>
      <c r="B889">
        <v>80</v>
      </c>
      <c r="C889">
        <f>SUM(B$2:B889) / A889</f>
        <v>30.652027027027028</v>
      </c>
    </row>
    <row r="890" spans="1:3" x14ac:dyDescent="0.3">
      <c r="A890">
        <f t="shared" si="13"/>
        <v>889</v>
      </c>
      <c r="B890">
        <v>61</v>
      </c>
      <c r="C890">
        <f>SUM(B$2:B890) / A890</f>
        <v>30.686164229471316</v>
      </c>
    </row>
    <row r="891" spans="1:3" x14ac:dyDescent="0.3">
      <c r="A891">
        <f t="shared" si="13"/>
        <v>890</v>
      </c>
      <c r="B891">
        <v>66</v>
      </c>
      <c r="C891">
        <f>SUM(B$2:B891) / A891</f>
        <v>30.725842696629215</v>
      </c>
    </row>
    <row r="892" spans="1:3" x14ac:dyDescent="0.3">
      <c r="A892">
        <f t="shared" si="13"/>
        <v>891</v>
      </c>
      <c r="B892">
        <v>18</v>
      </c>
      <c r="C892">
        <f>SUM(B$2:B892) / A892</f>
        <v>30.711560044893378</v>
      </c>
    </row>
    <row r="893" spans="1:3" x14ac:dyDescent="0.3">
      <c r="A893">
        <f t="shared" si="13"/>
        <v>892</v>
      </c>
      <c r="B893">
        <v>38</v>
      </c>
      <c r="C893">
        <f>SUM(B$2:B893) / A893</f>
        <v>30.719730941704036</v>
      </c>
    </row>
    <row r="894" spans="1:3" x14ac:dyDescent="0.3">
      <c r="A894">
        <f t="shared" si="13"/>
        <v>893</v>
      </c>
      <c r="B894">
        <v>25</v>
      </c>
      <c r="C894">
        <f>SUM(B$2:B894) / A894</f>
        <v>30.71332586786114</v>
      </c>
    </row>
    <row r="895" spans="1:3" x14ac:dyDescent="0.3">
      <c r="A895">
        <f t="shared" si="13"/>
        <v>894</v>
      </c>
      <c r="B895">
        <v>41</v>
      </c>
      <c r="C895">
        <f>SUM(B$2:B895) / A895</f>
        <v>30.724832214765101</v>
      </c>
    </row>
    <row r="896" spans="1:3" x14ac:dyDescent="0.3">
      <c r="A896">
        <f t="shared" si="13"/>
        <v>895</v>
      </c>
      <c r="B896">
        <v>19</v>
      </c>
      <c r="C896">
        <f>SUM(B$2:B896) / A896</f>
        <v>30.711731843575418</v>
      </c>
    </row>
    <row r="897" spans="1:3" x14ac:dyDescent="0.3">
      <c r="A897">
        <f t="shared" si="13"/>
        <v>896</v>
      </c>
      <c r="B897">
        <v>63</v>
      </c>
      <c r="C897">
        <f>SUM(B$2:B897) / A897</f>
        <v>30.747767857142858</v>
      </c>
    </row>
    <row r="898" spans="1:3" x14ac:dyDescent="0.3">
      <c r="A898">
        <f t="shared" si="13"/>
        <v>897</v>
      </c>
      <c r="B898">
        <v>30</v>
      </c>
      <c r="C898">
        <f>SUM(B$2:B898) / A898</f>
        <v>30.746934225195094</v>
      </c>
    </row>
    <row r="899" spans="1:3" x14ac:dyDescent="0.3">
      <c r="A899">
        <f t="shared" si="13"/>
        <v>898</v>
      </c>
      <c r="B899">
        <v>21</v>
      </c>
      <c r="C899">
        <f>SUM(B$2:B899) / A899</f>
        <v>30.736080178173719</v>
      </c>
    </row>
    <row r="900" spans="1:3" x14ac:dyDescent="0.3">
      <c r="A900">
        <f t="shared" ref="A900:A963" si="14">A899+1</f>
        <v>899</v>
      </c>
      <c r="B900">
        <v>100</v>
      </c>
      <c r="C900">
        <f>SUM(B$2:B900) / A900</f>
        <v>30.813125695216907</v>
      </c>
    </row>
    <row r="901" spans="1:3" x14ac:dyDescent="0.3">
      <c r="A901">
        <f t="shared" si="14"/>
        <v>900</v>
      </c>
      <c r="B901">
        <v>22</v>
      </c>
      <c r="C901">
        <f>SUM(B$2:B901) / A901</f>
        <v>30.803333333333335</v>
      </c>
    </row>
    <row r="902" spans="1:3" x14ac:dyDescent="0.3">
      <c r="A902">
        <f t="shared" si="14"/>
        <v>901</v>
      </c>
      <c r="B902">
        <v>7</v>
      </c>
      <c r="C902">
        <f>SUM(B$2:B902) / A902</f>
        <v>30.776914539400664</v>
      </c>
    </row>
    <row r="903" spans="1:3" x14ac:dyDescent="0.3">
      <c r="A903">
        <f t="shared" si="14"/>
        <v>902</v>
      </c>
      <c r="B903">
        <v>36</v>
      </c>
      <c r="C903">
        <f>SUM(B$2:B903) / A903</f>
        <v>30.782705099778269</v>
      </c>
    </row>
    <row r="904" spans="1:3" x14ac:dyDescent="0.3">
      <c r="A904">
        <f t="shared" si="14"/>
        <v>903</v>
      </c>
      <c r="B904">
        <v>0</v>
      </c>
      <c r="C904">
        <f>SUM(B$2:B904) / A904</f>
        <v>30.748615725359912</v>
      </c>
    </row>
    <row r="905" spans="1:3" x14ac:dyDescent="0.3">
      <c r="A905">
        <f t="shared" si="14"/>
        <v>904</v>
      </c>
      <c r="B905">
        <v>59</v>
      </c>
      <c r="C905">
        <f>SUM(B$2:B905) / A905</f>
        <v>30.779867256637168</v>
      </c>
    </row>
    <row r="906" spans="1:3" x14ac:dyDescent="0.3">
      <c r="A906">
        <f t="shared" si="14"/>
        <v>905</v>
      </c>
      <c r="B906">
        <v>-22</v>
      </c>
      <c r="C906">
        <f>SUM(B$2:B906) / A906</f>
        <v>30.721546961325966</v>
      </c>
    </row>
    <row r="907" spans="1:3" x14ac:dyDescent="0.3">
      <c r="A907">
        <f t="shared" si="14"/>
        <v>906</v>
      </c>
      <c r="B907">
        <v>56</v>
      </c>
      <c r="C907">
        <f>SUM(B$2:B907) / A907</f>
        <v>30.749448123620308</v>
      </c>
    </row>
    <row r="908" spans="1:3" x14ac:dyDescent="0.3">
      <c r="A908">
        <f t="shared" si="14"/>
        <v>907</v>
      </c>
      <c r="B908">
        <v>82</v>
      </c>
      <c r="C908">
        <f>SUM(B$2:B908) / A908</f>
        <v>30.805953693495038</v>
      </c>
    </row>
    <row r="909" spans="1:3" x14ac:dyDescent="0.3">
      <c r="A909">
        <f t="shared" si="14"/>
        <v>908</v>
      </c>
      <c r="B909">
        <v>-5</v>
      </c>
      <c r="C909">
        <f>SUM(B$2:B909) / A909</f>
        <v>30.766519823788546</v>
      </c>
    </row>
    <row r="910" spans="1:3" x14ac:dyDescent="0.3">
      <c r="A910">
        <f t="shared" si="14"/>
        <v>909</v>
      </c>
      <c r="B910">
        <v>55</v>
      </c>
      <c r="C910">
        <f>SUM(B$2:B910) / A910</f>
        <v>30.793179317931791</v>
      </c>
    </row>
    <row r="911" spans="1:3" x14ac:dyDescent="0.3">
      <c r="A911">
        <f t="shared" si="14"/>
        <v>910</v>
      </c>
      <c r="B911">
        <v>40</v>
      </c>
      <c r="C911">
        <f>SUM(B$2:B911) / A911</f>
        <v>30.803296703296702</v>
      </c>
    </row>
    <row r="912" spans="1:3" x14ac:dyDescent="0.3">
      <c r="A912">
        <f t="shared" si="14"/>
        <v>911</v>
      </c>
      <c r="B912">
        <v>-11</v>
      </c>
      <c r="C912">
        <f>SUM(B$2:B912) / A912</f>
        <v>30.757409440175632</v>
      </c>
    </row>
    <row r="913" spans="1:3" x14ac:dyDescent="0.3">
      <c r="A913">
        <f t="shared" si="14"/>
        <v>912</v>
      </c>
      <c r="B913">
        <v>16</v>
      </c>
      <c r="C913">
        <f>SUM(B$2:B913) / A913</f>
        <v>30.741228070175438</v>
      </c>
    </row>
    <row r="914" spans="1:3" x14ac:dyDescent="0.3">
      <c r="A914">
        <f t="shared" si="14"/>
        <v>913</v>
      </c>
      <c r="B914">
        <v>20</v>
      </c>
      <c r="C914">
        <f>SUM(B$2:B914) / A914</f>
        <v>30.729463307776562</v>
      </c>
    </row>
    <row r="915" spans="1:3" x14ac:dyDescent="0.3">
      <c r="A915">
        <f t="shared" si="14"/>
        <v>914</v>
      </c>
      <c r="B915">
        <v>-4</v>
      </c>
      <c r="C915">
        <f>SUM(B$2:B915) / A915</f>
        <v>30.691466083150985</v>
      </c>
    </row>
    <row r="916" spans="1:3" x14ac:dyDescent="0.3">
      <c r="A916">
        <f t="shared" si="14"/>
        <v>915</v>
      </c>
      <c r="B916">
        <v>27</v>
      </c>
      <c r="C916">
        <f>SUM(B$2:B916) / A916</f>
        <v>30.687431693989073</v>
      </c>
    </row>
    <row r="917" spans="1:3" x14ac:dyDescent="0.3">
      <c r="A917">
        <f t="shared" si="14"/>
        <v>916</v>
      </c>
      <c r="B917">
        <v>-6</v>
      </c>
      <c r="C917">
        <f>SUM(B$2:B917) / A917</f>
        <v>30.647379912663755</v>
      </c>
    </row>
    <row r="918" spans="1:3" x14ac:dyDescent="0.3">
      <c r="A918">
        <f t="shared" si="14"/>
        <v>917</v>
      </c>
      <c r="B918">
        <v>-9</v>
      </c>
      <c r="C918">
        <f>SUM(B$2:B918) / A918</f>
        <v>30.604143947655398</v>
      </c>
    </row>
    <row r="919" spans="1:3" x14ac:dyDescent="0.3">
      <c r="A919">
        <f t="shared" si="14"/>
        <v>918</v>
      </c>
      <c r="B919">
        <v>14</v>
      </c>
      <c r="C919">
        <f>SUM(B$2:B919) / A919</f>
        <v>30.586056644880173</v>
      </c>
    </row>
    <row r="920" spans="1:3" x14ac:dyDescent="0.3">
      <c r="A920">
        <f t="shared" si="14"/>
        <v>919</v>
      </c>
      <c r="B920">
        <v>23</v>
      </c>
      <c r="C920">
        <f>SUM(B$2:B920) / A920</f>
        <v>30.577801958650706</v>
      </c>
    </row>
    <row r="921" spans="1:3" x14ac:dyDescent="0.3">
      <c r="A921">
        <f t="shared" si="14"/>
        <v>920</v>
      </c>
      <c r="B921">
        <v>-15</v>
      </c>
      <c r="C921">
        <f>SUM(B$2:B921) / A921</f>
        <v>30.528260869565216</v>
      </c>
    </row>
    <row r="922" spans="1:3" x14ac:dyDescent="0.3">
      <c r="A922">
        <f t="shared" si="14"/>
        <v>921</v>
      </c>
      <c r="B922">
        <v>40</v>
      </c>
      <c r="C922">
        <f>SUM(B$2:B922) / A922</f>
        <v>30.538545059717698</v>
      </c>
    </row>
    <row r="923" spans="1:3" x14ac:dyDescent="0.3">
      <c r="A923">
        <f t="shared" si="14"/>
        <v>922</v>
      </c>
      <c r="B923">
        <v>6</v>
      </c>
      <c r="C923">
        <f>SUM(B$2:B923) / A923</f>
        <v>30.511930585683299</v>
      </c>
    </row>
    <row r="924" spans="1:3" x14ac:dyDescent="0.3">
      <c r="A924">
        <f t="shared" si="14"/>
        <v>923</v>
      </c>
      <c r="B924">
        <v>34</v>
      </c>
      <c r="C924">
        <f>SUM(B$2:B924) / A924</f>
        <v>30.515709642470206</v>
      </c>
    </row>
    <row r="925" spans="1:3" x14ac:dyDescent="0.3">
      <c r="A925">
        <f t="shared" si="14"/>
        <v>924</v>
      </c>
      <c r="B925">
        <v>13</v>
      </c>
      <c r="C925">
        <f>SUM(B$2:B925) / A925</f>
        <v>30.496753246753247</v>
      </c>
    </row>
    <row r="926" spans="1:3" x14ac:dyDescent="0.3">
      <c r="A926">
        <f t="shared" si="14"/>
        <v>925</v>
      </c>
      <c r="B926">
        <v>19</v>
      </c>
      <c r="C926">
        <f>SUM(B$2:B926) / A926</f>
        <v>30.484324324324323</v>
      </c>
    </row>
    <row r="927" spans="1:3" x14ac:dyDescent="0.3">
      <c r="A927">
        <f t="shared" si="14"/>
        <v>926</v>
      </c>
      <c r="B927">
        <v>45</v>
      </c>
      <c r="C927">
        <f>SUM(B$2:B927) / A927</f>
        <v>30.5</v>
      </c>
    </row>
    <row r="928" spans="1:3" x14ac:dyDescent="0.3">
      <c r="A928">
        <f t="shared" si="14"/>
        <v>927</v>
      </c>
      <c r="B928">
        <v>30</v>
      </c>
      <c r="C928">
        <f>SUM(B$2:B928) / A928</f>
        <v>30.499460625674217</v>
      </c>
    </row>
    <row r="929" spans="1:3" x14ac:dyDescent="0.3">
      <c r="A929">
        <f t="shared" si="14"/>
        <v>928</v>
      </c>
      <c r="B929">
        <v>0</v>
      </c>
      <c r="C929">
        <f>SUM(B$2:B929) / A929</f>
        <v>30.466594827586206</v>
      </c>
    </row>
    <row r="930" spans="1:3" x14ac:dyDescent="0.3">
      <c r="A930">
        <f t="shared" si="14"/>
        <v>929</v>
      </c>
      <c r="B930">
        <v>71</v>
      </c>
      <c r="C930">
        <f>SUM(B$2:B930) / A930</f>
        <v>30.510226049515609</v>
      </c>
    </row>
    <row r="931" spans="1:3" x14ac:dyDescent="0.3">
      <c r="A931">
        <f t="shared" si="14"/>
        <v>930</v>
      </c>
      <c r="B931">
        <v>46</v>
      </c>
      <c r="C931">
        <f>SUM(B$2:B931) / A931</f>
        <v>30.526881720430108</v>
      </c>
    </row>
    <row r="932" spans="1:3" x14ac:dyDescent="0.3">
      <c r="A932">
        <f t="shared" si="14"/>
        <v>931</v>
      </c>
      <c r="B932">
        <v>-17</v>
      </c>
      <c r="C932">
        <f>SUM(B$2:B932) / A932</f>
        <v>30.475832438238452</v>
      </c>
    </row>
    <row r="933" spans="1:3" x14ac:dyDescent="0.3">
      <c r="A933">
        <f t="shared" si="14"/>
        <v>932</v>
      </c>
      <c r="B933">
        <v>40</v>
      </c>
      <c r="C933">
        <f>SUM(B$2:B933) / A933</f>
        <v>30.486051502145923</v>
      </c>
    </row>
    <row r="934" spans="1:3" x14ac:dyDescent="0.3">
      <c r="A934">
        <f t="shared" si="14"/>
        <v>933</v>
      </c>
      <c r="B934">
        <v>-5</v>
      </c>
      <c r="C934">
        <f>SUM(B$2:B934) / A934</f>
        <v>30.44801714898178</v>
      </c>
    </row>
    <row r="935" spans="1:3" x14ac:dyDescent="0.3">
      <c r="A935">
        <f t="shared" si="14"/>
        <v>934</v>
      </c>
      <c r="B935">
        <v>38</v>
      </c>
      <c r="C935">
        <f>SUM(B$2:B935) / A935</f>
        <v>30.45610278372591</v>
      </c>
    </row>
    <row r="936" spans="1:3" x14ac:dyDescent="0.3">
      <c r="A936">
        <f t="shared" si="14"/>
        <v>935</v>
      </c>
      <c r="B936">
        <v>23</v>
      </c>
      <c r="C936">
        <f>SUM(B$2:B936) / A936</f>
        <v>30.44812834224599</v>
      </c>
    </row>
    <row r="937" spans="1:3" x14ac:dyDescent="0.3">
      <c r="A937">
        <f t="shared" si="14"/>
        <v>936</v>
      </c>
      <c r="B937">
        <v>14</v>
      </c>
      <c r="C937">
        <f>SUM(B$2:B937) / A937</f>
        <v>30.430555555555557</v>
      </c>
    </row>
    <row r="938" spans="1:3" x14ac:dyDescent="0.3">
      <c r="A938">
        <f t="shared" si="14"/>
        <v>937</v>
      </c>
      <c r="B938">
        <v>-8</v>
      </c>
      <c r="C938">
        <f>SUM(B$2:B938) / A938</f>
        <v>30.389541088580575</v>
      </c>
    </row>
    <row r="939" spans="1:3" x14ac:dyDescent="0.3">
      <c r="A939">
        <f t="shared" si="14"/>
        <v>938</v>
      </c>
      <c r="B939">
        <v>12</v>
      </c>
      <c r="C939">
        <f>SUM(B$2:B939) / A939</f>
        <v>30.369936034115138</v>
      </c>
    </row>
    <row r="940" spans="1:3" x14ac:dyDescent="0.3">
      <c r="A940">
        <f t="shared" si="14"/>
        <v>939</v>
      </c>
      <c r="B940">
        <v>-2</v>
      </c>
      <c r="C940">
        <f>SUM(B$2:B940) / A940</f>
        <v>30.335463258785943</v>
      </c>
    </row>
    <row r="941" spans="1:3" x14ac:dyDescent="0.3">
      <c r="A941">
        <f t="shared" si="14"/>
        <v>940</v>
      </c>
      <c r="B941">
        <v>19</v>
      </c>
      <c r="C941">
        <f>SUM(B$2:B941) / A941</f>
        <v>30.323404255319147</v>
      </c>
    </row>
    <row r="942" spans="1:3" x14ac:dyDescent="0.3">
      <c r="A942">
        <f t="shared" si="14"/>
        <v>941</v>
      </c>
      <c r="B942">
        <v>17</v>
      </c>
      <c r="C942">
        <f>SUM(B$2:B942) / A942</f>
        <v>30.309245483528162</v>
      </c>
    </row>
    <row r="943" spans="1:3" x14ac:dyDescent="0.3">
      <c r="A943">
        <f t="shared" si="14"/>
        <v>942</v>
      </c>
      <c r="B943">
        <v>38</v>
      </c>
      <c r="C943">
        <f>SUM(B$2:B943) / A943</f>
        <v>30.317409766454354</v>
      </c>
    </row>
    <row r="944" spans="1:3" x14ac:dyDescent="0.3">
      <c r="A944">
        <f t="shared" si="14"/>
        <v>943</v>
      </c>
      <c r="B944">
        <v>22</v>
      </c>
      <c r="C944">
        <f>SUM(B$2:B944) / A944</f>
        <v>30.308589607635206</v>
      </c>
    </row>
    <row r="945" spans="1:3" x14ac:dyDescent="0.3">
      <c r="A945">
        <f t="shared" si="14"/>
        <v>944</v>
      </c>
      <c r="B945">
        <v>10</v>
      </c>
      <c r="C945">
        <f>SUM(B$2:B945) / A945</f>
        <v>30.287076271186439</v>
      </c>
    </row>
    <row r="946" spans="1:3" x14ac:dyDescent="0.3">
      <c r="A946">
        <f t="shared" si="14"/>
        <v>945</v>
      </c>
      <c r="B946">
        <v>20</v>
      </c>
      <c r="C946">
        <f>SUM(B$2:B946) / A946</f>
        <v>30.276190476190475</v>
      </c>
    </row>
    <row r="947" spans="1:3" x14ac:dyDescent="0.3">
      <c r="A947">
        <f t="shared" si="14"/>
        <v>946</v>
      </c>
      <c r="B947">
        <v>-13</v>
      </c>
      <c r="C947">
        <f>SUM(B$2:B947) / A947</f>
        <v>30.23044397463002</v>
      </c>
    </row>
    <row r="948" spans="1:3" x14ac:dyDescent="0.3">
      <c r="A948">
        <f t="shared" si="14"/>
        <v>947</v>
      </c>
      <c r="B948">
        <v>9</v>
      </c>
      <c r="C948">
        <f>SUM(B$2:B948) / A948</f>
        <v>30.208025343189018</v>
      </c>
    </row>
    <row r="949" spans="1:3" x14ac:dyDescent="0.3">
      <c r="A949">
        <f t="shared" si="14"/>
        <v>948</v>
      </c>
      <c r="B949">
        <v>51</v>
      </c>
      <c r="C949">
        <f>SUM(B$2:B949) / A949</f>
        <v>30.229957805907173</v>
      </c>
    </row>
    <row r="950" spans="1:3" x14ac:dyDescent="0.3">
      <c r="A950">
        <f t="shared" si="14"/>
        <v>949</v>
      </c>
      <c r="B950">
        <v>32</v>
      </c>
      <c r="C950">
        <f>SUM(B$2:B950) / A950</f>
        <v>30.231822971549001</v>
      </c>
    </row>
    <row r="951" spans="1:3" x14ac:dyDescent="0.3">
      <c r="A951">
        <f t="shared" si="14"/>
        <v>950</v>
      </c>
      <c r="B951">
        <v>37</v>
      </c>
      <c r="C951">
        <f>SUM(B$2:B951) / A951</f>
        <v>30.238947368421051</v>
      </c>
    </row>
    <row r="952" spans="1:3" x14ac:dyDescent="0.3">
      <c r="A952">
        <f t="shared" si="14"/>
        <v>951</v>
      </c>
      <c r="B952">
        <v>81</v>
      </c>
      <c r="C952">
        <f>SUM(B$2:B952) / A952</f>
        <v>30.292323869610936</v>
      </c>
    </row>
    <row r="953" spans="1:3" x14ac:dyDescent="0.3">
      <c r="A953">
        <f t="shared" si="14"/>
        <v>952</v>
      </c>
      <c r="B953">
        <v>65</v>
      </c>
      <c r="C953">
        <f>SUM(B$2:B953) / A953</f>
        <v>30.32878151260504</v>
      </c>
    </row>
    <row r="954" spans="1:3" x14ac:dyDescent="0.3">
      <c r="A954">
        <f t="shared" si="14"/>
        <v>953</v>
      </c>
      <c r="B954">
        <v>29</v>
      </c>
      <c r="C954">
        <f>SUM(B$2:B954) / A954</f>
        <v>30.327387198321091</v>
      </c>
    </row>
    <row r="955" spans="1:3" x14ac:dyDescent="0.3">
      <c r="A955">
        <f t="shared" si="14"/>
        <v>954</v>
      </c>
      <c r="B955">
        <v>-40</v>
      </c>
      <c r="C955">
        <f>SUM(B$2:B955) / A955</f>
        <v>30.253668763102727</v>
      </c>
    </row>
    <row r="956" spans="1:3" x14ac:dyDescent="0.3">
      <c r="A956">
        <f t="shared" si="14"/>
        <v>955</v>
      </c>
      <c r="B956">
        <v>101</v>
      </c>
      <c r="C956">
        <f>SUM(B$2:B956) / A956</f>
        <v>30.327748691099476</v>
      </c>
    </row>
    <row r="957" spans="1:3" x14ac:dyDescent="0.3">
      <c r="A957">
        <f t="shared" si="14"/>
        <v>956</v>
      </c>
      <c r="B957">
        <v>2</v>
      </c>
      <c r="C957">
        <f>SUM(B$2:B957) / A957</f>
        <v>30.298117154811717</v>
      </c>
    </row>
    <row r="958" spans="1:3" x14ac:dyDescent="0.3">
      <c r="A958">
        <f t="shared" si="14"/>
        <v>957</v>
      </c>
      <c r="B958">
        <v>25</v>
      </c>
      <c r="C958">
        <f>SUM(B$2:B958) / A958</f>
        <v>30.292580982236153</v>
      </c>
    </row>
    <row r="959" spans="1:3" x14ac:dyDescent="0.3">
      <c r="A959">
        <f t="shared" si="14"/>
        <v>958</v>
      </c>
      <c r="B959">
        <v>2</v>
      </c>
      <c r="C959">
        <f>SUM(B$2:B959) / A959</f>
        <v>30.263048016701461</v>
      </c>
    </row>
    <row r="960" spans="1:3" x14ac:dyDescent="0.3">
      <c r="A960">
        <f t="shared" si="14"/>
        <v>959</v>
      </c>
      <c r="B960">
        <v>16</v>
      </c>
      <c r="C960">
        <f>SUM(B$2:B960) / A960</f>
        <v>30.248175182481752</v>
      </c>
    </row>
    <row r="961" spans="1:3" x14ac:dyDescent="0.3">
      <c r="A961">
        <f t="shared" si="14"/>
        <v>960</v>
      </c>
      <c r="B961">
        <v>41</v>
      </c>
      <c r="C961">
        <f>SUM(B$2:B961) / A961</f>
        <v>30.259374999999999</v>
      </c>
    </row>
    <row r="962" spans="1:3" x14ac:dyDescent="0.3">
      <c r="A962">
        <f t="shared" si="14"/>
        <v>961</v>
      </c>
      <c r="B962">
        <v>4</v>
      </c>
      <c r="C962">
        <f>SUM(B$2:B962) / A962</f>
        <v>30.232049947970864</v>
      </c>
    </row>
    <row r="963" spans="1:3" x14ac:dyDescent="0.3">
      <c r="A963">
        <f t="shared" si="14"/>
        <v>962</v>
      </c>
      <c r="B963">
        <v>55</v>
      </c>
      <c r="C963">
        <f>SUM(B$2:B963) / A963</f>
        <v>30.257796257796258</v>
      </c>
    </row>
    <row r="964" spans="1:3" x14ac:dyDescent="0.3">
      <c r="A964">
        <f t="shared" ref="A964:A1012" si="15">A963+1</f>
        <v>963</v>
      </c>
      <c r="B964">
        <v>39</v>
      </c>
      <c r="C964">
        <f>SUM(B$2:B964) / A964</f>
        <v>30.266874350986502</v>
      </c>
    </row>
    <row r="965" spans="1:3" x14ac:dyDescent="0.3">
      <c r="A965">
        <f t="shared" si="15"/>
        <v>964</v>
      </c>
      <c r="B965">
        <v>9</v>
      </c>
      <c r="C965">
        <f>SUM(B$2:B965) / A965</f>
        <v>30.244813278008298</v>
      </c>
    </row>
    <row r="966" spans="1:3" x14ac:dyDescent="0.3">
      <c r="A966">
        <f t="shared" si="15"/>
        <v>965</v>
      </c>
      <c r="B966">
        <v>34</v>
      </c>
      <c r="C966">
        <f>SUM(B$2:B966) / A966</f>
        <v>30.248704663212436</v>
      </c>
    </row>
    <row r="967" spans="1:3" x14ac:dyDescent="0.3">
      <c r="A967">
        <f t="shared" si="15"/>
        <v>966</v>
      </c>
      <c r="B967">
        <v>49</v>
      </c>
      <c r="C967">
        <f>SUM(B$2:B967) / A967</f>
        <v>30.268115942028984</v>
      </c>
    </row>
    <row r="968" spans="1:3" x14ac:dyDescent="0.3">
      <c r="A968">
        <f t="shared" si="15"/>
        <v>967</v>
      </c>
      <c r="B968">
        <v>16</v>
      </c>
      <c r="C968">
        <f>SUM(B$2:B968) / A968</f>
        <v>30.253360910031024</v>
      </c>
    </row>
    <row r="969" spans="1:3" x14ac:dyDescent="0.3">
      <c r="A969">
        <f t="shared" si="15"/>
        <v>968</v>
      </c>
      <c r="B969">
        <v>57</v>
      </c>
      <c r="C969">
        <f>SUM(B$2:B969) / A969</f>
        <v>30.280991735537189</v>
      </c>
    </row>
    <row r="970" spans="1:3" x14ac:dyDescent="0.3">
      <c r="A970">
        <f t="shared" si="15"/>
        <v>969</v>
      </c>
      <c r="B970">
        <v>78</v>
      </c>
      <c r="C970">
        <f>SUM(B$2:B970) / A970</f>
        <v>30.330237358101137</v>
      </c>
    </row>
    <row r="971" spans="1:3" x14ac:dyDescent="0.3">
      <c r="A971">
        <f t="shared" si="15"/>
        <v>970</v>
      </c>
      <c r="B971">
        <v>7</v>
      </c>
      <c r="C971">
        <f>SUM(B$2:B971) / A971</f>
        <v>30.30618556701031</v>
      </c>
    </row>
    <row r="972" spans="1:3" x14ac:dyDescent="0.3">
      <c r="A972">
        <f t="shared" si="15"/>
        <v>971</v>
      </c>
      <c r="B972">
        <v>-30</v>
      </c>
      <c r="C972">
        <f>SUM(B$2:B972) / A972</f>
        <v>30.244078269824922</v>
      </c>
    </row>
    <row r="973" spans="1:3" x14ac:dyDescent="0.3">
      <c r="A973">
        <f t="shared" si="15"/>
        <v>972</v>
      </c>
      <c r="B973">
        <v>61</v>
      </c>
      <c r="C973">
        <f>SUM(B$2:B973) / A973</f>
        <v>30.275720164609055</v>
      </c>
    </row>
    <row r="974" spans="1:3" x14ac:dyDescent="0.3">
      <c r="A974">
        <f t="shared" si="15"/>
        <v>973</v>
      </c>
      <c r="B974">
        <v>-4</v>
      </c>
      <c r="C974">
        <f>SUM(B$2:B974) / A974</f>
        <v>30.240493319630009</v>
      </c>
    </row>
    <row r="975" spans="1:3" x14ac:dyDescent="0.3">
      <c r="A975">
        <f t="shared" si="15"/>
        <v>974</v>
      </c>
      <c r="B975">
        <v>17</v>
      </c>
      <c r="C975">
        <f>SUM(B$2:B975) / A975</f>
        <v>30.226899383983572</v>
      </c>
    </row>
    <row r="976" spans="1:3" x14ac:dyDescent="0.3">
      <c r="A976">
        <f t="shared" si="15"/>
        <v>975</v>
      </c>
      <c r="B976">
        <v>51</v>
      </c>
      <c r="C976">
        <f>SUM(B$2:B976) / A976</f>
        <v>30.248205128205129</v>
      </c>
    </row>
    <row r="977" spans="1:3" x14ac:dyDescent="0.3">
      <c r="A977">
        <f t="shared" si="15"/>
        <v>976</v>
      </c>
      <c r="B977">
        <v>88</v>
      </c>
      <c r="C977">
        <f>SUM(B$2:B977) / A977</f>
        <v>30.307377049180328</v>
      </c>
    </row>
    <row r="978" spans="1:3" x14ac:dyDescent="0.3">
      <c r="A978">
        <f t="shared" si="15"/>
        <v>977</v>
      </c>
      <c r="B978">
        <v>39</v>
      </c>
      <c r="C978">
        <f>SUM(B$2:B978) / A978</f>
        <v>30.31627430910952</v>
      </c>
    </row>
    <row r="979" spans="1:3" x14ac:dyDescent="0.3">
      <c r="A979">
        <f t="shared" si="15"/>
        <v>978</v>
      </c>
      <c r="B979">
        <v>60</v>
      </c>
      <c r="C979">
        <f>SUM(B$2:B979) / A979</f>
        <v>30.346625766871167</v>
      </c>
    </row>
    <row r="980" spans="1:3" x14ac:dyDescent="0.3">
      <c r="A980">
        <f t="shared" si="15"/>
        <v>979</v>
      </c>
      <c r="B980">
        <v>64</v>
      </c>
      <c r="C980">
        <f>SUM(B$2:B980) / A980</f>
        <v>30.381001021450459</v>
      </c>
    </row>
    <row r="981" spans="1:3" x14ac:dyDescent="0.3">
      <c r="A981">
        <f t="shared" si="15"/>
        <v>980</v>
      </c>
      <c r="B981">
        <v>30</v>
      </c>
      <c r="C981">
        <f>SUM(B$2:B981) / A981</f>
        <v>30.380612244897961</v>
      </c>
    </row>
    <row r="982" spans="1:3" x14ac:dyDescent="0.3">
      <c r="A982">
        <f t="shared" si="15"/>
        <v>981</v>
      </c>
      <c r="B982">
        <v>3</v>
      </c>
      <c r="C982">
        <f>SUM(B$2:B982) / A982</f>
        <v>30.352701325178391</v>
      </c>
    </row>
    <row r="983" spans="1:3" x14ac:dyDescent="0.3">
      <c r="A983">
        <f t="shared" si="15"/>
        <v>982</v>
      </c>
      <c r="B983">
        <v>66</v>
      </c>
      <c r="C983">
        <f>SUM(B$2:B983) / A983</f>
        <v>30.389002036659878</v>
      </c>
    </row>
    <row r="984" spans="1:3" x14ac:dyDescent="0.3">
      <c r="A984">
        <f t="shared" si="15"/>
        <v>983</v>
      </c>
      <c r="B984">
        <v>8</v>
      </c>
      <c r="C984">
        <f>SUM(B$2:B984) / A984</f>
        <v>30.36622583926755</v>
      </c>
    </row>
    <row r="985" spans="1:3" x14ac:dyDescent="0.3">
      <c r="A985">
        <f t="shared" si="15"/>
        <v>984</v>
      </c>
      <c r="B985">
        <v>59</v>
      </c>
      <c r="C985">
        <f>SUM(B$2:B985) / A985</f>
        <v>30.395325203252032</v>
      </c>
    </row>
    <row r="986" spans="1:3" x14ac:dyDescent="0.3">
      <c r="A986">
        <f t="shared" si="15"/>
        <v>985</v>
      </c>
      <c r="B986">
        <v>34</v>
      </c>
      <c r="C986">
        <f>SUM(B$2:B986) / A986</f>
        <v>30.398984771573605</v>
      </c>
    </row>
    <row r="987" spans="1:3" x14ac:dyDescent="0.3">
      <c r="A987">
        <f t="shared" si="15"/>
        <v>986</v>
      </c>
      <c r="B987">
        <v>12</v>
      </c>
      <c r="C987">
        <f>SUM(B$2:B987) / A987</f>
        <v>30.380324543610548</v>
      </c>
    </row>
    <row r="988" spans="1:3" x14ac:dyDescent="0.3">
      <c r="A988">
        <f t="shared" si="15"/>
        <v>987</v>
      </c>
      <c r="B988">
        <v>65</v>
      </c>
      <c r="C988">
        <f>SUM(B$2:B988) / A988</f>
        <v>30.415400202634245</v>
      </c>
    </row>
    <row r="989" spans="1:3" x14ac:dyDescent="0.3">
      <c r="A989">
        <f t="shared" si="15"/>
        <v>988</v>
      </c>
      <c r="B989">
        <v>-11</v>
      </c>
      <c r="C989">
        <f>SUM(B$2:B989) / A989</f>
        <v>30.373481781376519</v>
      </c>
    </row>
    <row r="990" spans="1:3" x14ac:dyDescent="0.3">
      <c r="A990">
        <f t="shared" si="15"/>
        <v>989</v>
      </c>
      <c r="B990">
        <v>18</v>
      </c>
      <c r="C990">
        <f>SUM(B$2:B990) / A990</f>
        <v>30.36097067745197</v>
      </c>
    </row>
    <row r="991" spans="1:3" x14ac:dyDescent="0.3">
      <c r="A991">
        <f t="shared" si="15"/>
        <v>990</v>
      </c>
      <c r="B991">
        <v>62</v>
      </c>
      <c r="C991">
        <f>SUM(B$2:B991) / A991</f>
        <v>30.392929292929292</v>
      </c>
    </row>
    <row r="992" spans="1:3" x14ac:dyDescent="0.3">
      <c r="A992">
        <f t="shared" si="15"/>
        <v>991</v>
      </c>
      <c r="B992">
        <v>27</v>
      </c>
      <c r="C992">
        <f>SUM(B$2:B992) / A992</f>
        <v>30.389505549949547</v>
      </c>
    </row>
    <row r="993" spans="1:3" x14ac:dyDescent="0.3">
      <c r="A993">
        <f t="shared" si="15"/>
        <v>992</v>
      </c>
      <c r="B993">
        <v>59</v>
      </c>
      <c r="C993">
        <f>SUM(B$2:B993) / A993</f>
        <v>30.418346774193548</v>
      </c>
    </row>
    <row r="994" spans="1:3" x14ac:dyDescent="0.3">
      <c r="A994">
        <f t="shared" si="15"/>
        <v>993</v>
      </c>
      <c r="B994">
        <v>26</v>
      </c>
      <c r="C994">
        <f>SUM(B$2:B994) / A994</f>
        <v>30.413897280966768</v>
      </c>
    </row>
    <row r="995" spans="1:3" x14ac:dyDescent="0.3">
      <c r="A995">
        <f t="shared" si="15"/>
        <v>994</v>
      </c>
      <c r="B995">
        <v>6</v>
      </c>
      <c r="C995">
        <f>SUM(B$2:B995) / A995</f>
        <v>30.389336016096578</v>
      </c>
    </row>
    <row r="996" spans="1:3" x14ac:dyDescent="0.3">
      <c r="A996">
        <f t="shared" si="15"/>
        <v>995</v>
      </c>
      <c r="B996">
        <v>39</v>
      </c>
      <c r="C996">
        <f>SUM(B$2:B996) / A996</f>
        <v>30.397989949748744</v>
      </c>
    </row>
    <row r="997" spans="1:3" x14ac:dyDescent="0.3">
      <c r="A997">
        <f t="shared" si="15"/>
        <v>996</v>
      </c>
      <c r="B997">
        <v>45</v>
      </c>
      <c r="C997">
        <f>SUM(B$2:B997) / A997</f>
        <v>30.412650602409638</v>
      </c>
    </row>
    <row r="998" spans="1:3" x14ac:dyDescent="0.3">
      <c r="A998">
        <f t="shared" si="15"/>
        <v>997</v>
      </c>
      <c r="B998">
        <v>25</v>
      </c>
      <c r="C998">
        <f>SUM(B$2:B998) / A998</f>
        <v>30.407221664994985</v>
      </c>
    </row>
    <row r="999" spans="1:3" x14ac:dyDescent="0.3">
      <c r="A999">
        <f t="shared" si="15"/>
        <v>998</v>
      </c>
      <c r="B999">
        <v>35</v>
      </c>
      <c r="C999">
        <f>SUM(B$2:B999) / A999</f>
        <v>30.41182364729459</v>
      </c>
    </row>
    <row r="1000" spans="1:3" x14ac:dyDescent="0.3">
      <c r="A1000">
        <f t="shared" si="15"/>
        <v>999</v>
      </c>
      <c r="B1000">
        <v>-16</v>
      </c>
      <c r="C1000">
        <f>SUM(B$2:B1000) / A1000</f>
        <v>30.365365365365367</v>
      </c>
    </row>
    <row r="1001" spans="1:3" x14ac:dyDescent="0.3">
      <c r="A1001">
        <f t="shared" si="15"/>
        <v>1000</v>
      </c>
      <c r="B1001">
        <v>63</v>
      </c>
      <c r="C1001">
        <f>SUM(B$2:B1001) / A1001</f>
        <v>30.398</v>
      </c>
    </row>
    <row r="1002" spans="1:3" x14ac:dyDescent="0.3">
      <c r="A1002">
        <f t="shared" si="15"/>
        <v>1001</v>
      </c>
      <c r="B1002">
        <v>23</v>
      </c>
      <c r="C1002">
        <f>SUM(B$2:B1002) / A1002</f>
        <v>30.390609390609391</v>
      </c>
    </row>
    <row r="1003" spans="1:3" x14ac:dyDescent="0.3">
      <c r="A1003">
        <f t="shared" si="15"/>
        <v>1002</v>
      </c>
      <c r="B1003">
        <v>36</v>
      </c>
      <c r="C1003">
        <f>SUM(B$2:B1003) / A1003</f>
        <v>30.396207584830339</v>
      </c>
    </row>
    <row r="1004" spans="1:3" x14ac:dyDescent="0.3">
      <c r="A1004">
        <f t="shared" si="15"/>
        <v>1003</v>
      </c>
      <c r="B1004">
        <v>47</v>
      </c>
      <c r="C1004">
        <f>SUM(B$2:B1004) / A1004</f>
        <v>30.412761714855435</v>
      </c>
    </row>
    <row r="1005" spans="1:3" x14ac:dyDescent="0.3">
      <c r="A1005">
        <f t="shared" si="15"/>
        <v>1004</v>
      </c>
      <c r="B1005">
        <v>13</v>
      </c>
      <c r="C1005">
        <f>SUM(B$2:B1005) / A1005</f>
        <v>30.395418326693228</v>
      </c>
    </row>
    <row r="1006" spans="1:3" x14ac:dyDescent="0.3">
      <c r="A1006">
        <f t="shared" si="15"/>
        <v>1005</v>
      </c>
      <c r="B1006">
        <v>-29</v>
      </c>
      <c r="C1006">
        <f>SUM(B$2:B1006) / A1006</f>
        <v>30.336318407960199</v>
      </c>
    </row>
    <row r="1007" spans="1:3" x14ac:dyDescent="0.3">
      <c r="A1007">
        <f t="shared" si="15"/>
        <v>1006</v>
      </c>
      <c r="B1007">
        <v>39</v>
      </c>
      <c r="C1007">
        <f>SUM(B$2:B1007) / A1007</f>
        <v>30.344930417495029</v>
      </c>
    </row>
    <row r="1008" spans="1:3" x14ac:dyDescent="0.3">
      <c r="A1008">
        <f t="shared" si="15"/>
        <v>1007</v>
      </c>
      <c r="B1008">
        <v>19</v>
      </c>
      <c r="C1008">
        <f>SUM(B$2:B1008) / A1008</f>
        <v>30.333664349553128</v>
      </c>
    </row>
    <row r="1009" spans="1:3" x14ac:dyDescent="0.3">
      <c r="A1009">
        <f t="shared" si="15"/>
        <v>1008</v>
      </c>
      <c r="B1009">
        <v>31</v>
      </c>
      <c r="C1009">
        <f>SUM(B$2:B1009) / A1009</f>
        <v>30.334325396825395</v>
      </c>
    </row>
    <row r="1010" spans="1:3" x14ac:dyDescent="0.3">
      <c r="A1010">
        <f t="shared" si="15"/>
        <v>1009</v>
      </c>
      <c r="B1010">
        <v>46</v>
      </c>
      <c r="C1010">
        <f>SUM(B$2:B1010) / A1010</f>
        <v>30.349851337958373</v>
      </c>
    </row>
    <row r="1011" spans="1:3" x14ac:dyDescent="0.3">
      <c r="A1011">
        <f t="shared" si="15"/>
        <v>1010</v>
      </c>
      <c r="B1011">
        <v>3</v>
      </c>
      <c r="C1011">
        <f>SUM(B$2:B1011) / A1011</f>
        <v>30.322772277227724</v>
      </c>
    </row>
    <row r="1012" spans="1:3" x14ac:dyDescent="0.3">
      <c r="A1012">
        <f t="shared" si="15"/>
        <v>1011</v>
      </c>
      <c r="B1012">
        <v>23</v>
      </c>
      <c r="C1012">
        <f>SUM(B$2:B1012) / A1012</f>
        <v>30.315529179030662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46" sqref="L4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25" sqref="X2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Results</vt:lpstr>
      <vt:lpstr>Bar Chart</vt:lpstr>
      <vt:lpstr>Pie Chart</vt:lpstr>
      <vt:lpstr>Scatter Chart</vt:lpstr>
      <vt:lpstr>Average Line Graph</vt:lpstr>
      <vt:lpstr>Results!Scores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pokepaladdy</dc:creator>
  <cp:lastModifiedBy>pokepaladdy</cp:lastModifiedBy>
  <dcterms:created xsi:type="dcterms:W3CDTF">2013-04-19T13:16:32Z</dcterms:created>
  <dcterms:modified xsi:type="dcterms:W3CDTF">2013-04-19T23:43:42Z</dcterms:modified>
</cp:coreProperties>
</file>