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2.技術資料\R16FR\FTR102\bom\"/>
    </mc:Choice>
  </mc:AlternateContent>
  <xr:revisionPtr revIDLastSave="0" documentId="8_{6B0CC412-58E7-4959-9A0D-2BA2222D1BBD}" xr6:coauthVersionLast="47" xr6:coauthVersionMax="47" xr10:uidLastSave="{00000000-0000-0000-0000-000000000000}"/>
  <bookViews>
    <workbookView xWindow="21630" yWindow="2655" windowWidth="29625" windowHeight="25065" xr2:uid="{00000000-000D-0000-FFFF-FFFF00000000}"/>
  </bookViews>
  <sheets>
    <sheet name="FTR1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G22" i="1"/>
  <c r="A22" i="1"/>
  <c r="G21" i="1"/>
  <c r="A21" i="1"/>
  <c r="A23" i="1"/>
  <c r="A20" i="1"/>
  <c r="A19" i="1"/>
  <c r="A18" i="1"/>
  <c r="A17" i="1"/>
  <c r="A16" i="1"/>
  <c r="A6" i="1"/>
  <c r="A5" i="1"/>
  <c r="A4" i="1"/>
  <c r="A3" i="1"/>
  <c r="A15" i="1"/>
  <c r="A14" i="1"/>
  <c r="A13" i="1"/>
  <c r="A12" i="1"/>
  <c r="A11" i="1"/>
  <c r="A7" i="1"/>
  <c r="A10" i="1"/>
  <c r="A9" i="1"/>
  <c r="A8" i="1"/>
  <c r="G20" i="1"/>
  <c r="G23" i="1"/>
  <c r="G19" i="1"/>
  <c r="G18" i="1"/>
  <c r="G17" i="1"/>
  <c r="G16" i="1"/>
  <c r="G6" i="1"/>
  <c r="G5" i="1"/>
  <c r="G4" i="1"/>
  <c r="G3" i="1"/>
  <c r="G24" i="1" s="1"/>
  <c r="G15" i="1"/>
  <c r="G14" i="1"/>
  <c r="G13" i="1"/>
  <c r="G12" i="1"/>
  <c r="G11" i="1"/>
  <c r="G7" i="1"/>
  <c r="G10" i="1"/>
  <c r="G9" i="1"/>
  <c r="G8" i="1"/>
</calcChain>
</file>

<file path=xl/sharedStrings.xml><?xml version="1.0" encoding="utf-8"?>
<sst xmlns="http://schemas.openxmlformats.org/spreadsheetml/2006/main" count="121" uniqueCount="113">
  <si>
    <t>Reference</t>
  </si>
  <si>
    <t>Value</t>
  </si>
  <si>
    <t>0.22u</t>
  </si>
  <si>
    <t>C3, C4, C5, C6</t>
  </si>
  <si>
    <t>10u</t>
  </si>
  <si>
    <t>C7, C10</t>
  </si>
  <si>
    <t>470u</t>
  </si>
  <si>
    <t>0.1u</t>
  </si>
  <si>
    <t>D1</t>
  </si>
  <si>
    <t>D2</t>
  </si>
  <si>
    <t>J1</t>
  </si>
  <si>
    <t>KEY_IN</t>
  </si>
  <si>
    <t>J2</t>
  </si>
  <si>
    <t>SP</t>
  </si>
  <si>
    <t>Q1, Q2</t>
  </si>
  <si>
    <t>2SC1815</t>
  </si>
  <si>
    <t>R1</t>
  </si>
  <si>
    <t>R2, R7</t>
  </si>
  <si>
    <t>1k</t>
  </si>
  <si>
    <t>R3, R8</t>
  </si>
  <si>
    <t>10k</t>
  </si>
  <si>
    <t>R6</t>
  </si>
  <si>
    <t>3.3k</t>
  </si>
  <si>
    <t>SW1</t>
  </si>
  <si>
    <t>KEY</t>
  </si>
  <si>
    <t>SW2</t>
  </si>
  <si>
    <t>POWER_SW</t>
  </si>
  <si>
    <t>U1</t>
  </si>
  <si>
    <t>XD555</t>
  </si>
  <si>
    <t>U2</t>
  </si>
  <si>
    <t>秋月品番</t>
    <rPh sb="0" eb="2">
      <t>アキヅキ</t>
    </rPh>
    <rPh sb="2" eb="4">
      <t>ヒンバン</t>
    </rPh>
    <phoneticPr fontId="18"/>
  </si>
  <si>
    <t>備考</t>
    <rPh sb="0" eb="2">
      <t>ビコウ</t>
    </rPh>
    <phoneticPr fontId="18"/>
  </si>
  <si>
    <t>10個入り</t>
    <rPh sb="2" eb="4">
      <t>コイ</t>
    </rPh>
    <phoneticPr fontId="18"/>
  </si>
  <si>
    <t>品名</t>
    <rPh sb="0" eb="2">
      <t>ヒンメイ</t>
    </rPh>
    <phoneticPr fontId="18"/>
  </si>
  <si>
    <t>URL</t>
    <phoneticPr fontId="18"/>
  </si>
  <si>
    <t>P-15927</t>
    <phoneticPr fontId="18"/>
  </si>
  <si>
    <t>積層セラミックコンデンサー　０．１μＦ１００Ｖ　Ｘ７Ｒ　５ｍｍピッチ　（１０個入）</t>
    <phoneticPr fontId="18"/>
  </si>
  <si>
    <t>https://akizukidenshi.com/catalog/g/gP-15927/</t>
    <phoneticPr fontId="18"/>
  </si>
  <si>
    <t>P-03096</t>
  </si>
  <si>
    <t>絶縁ラジアルリード型積層セラミックコンデンサー　０．２２μＦ５０Ｖ±１０％５ｍｍ　（１０個入）</t>
    <phoneticPr fontId="18"/>
  </si>
  <si>
    <t>https://akizukidenshi.com/catalog/g/gP-03096/</t>
    <phoneticPr fontId="18"/>
  </si>
  <si>
    <t>P-10590</t>
  </si>
  <si>
    <t>電解コンデンサー　１０μＦ１６Ｖ１０５℃　ルビコンＭＨ７</t>
    <phoneticPr fontId="18"/>
  </si>
  <si>
    <t>https://akizukidenshi.com/catalog/g/gP-10590/</t>
    <phoneticPr fontId="18"/>
  </si>
  <si>
    <t>P-08426</t>
    <phoneticPr fontId="18"/>
  </si>
  <si>
    <t>電解コンデンサー　４７０μＦ１６Ｖ１０５℃　ルビコンＷＸＡ</t>
    <phoneticPr fontId="18"/>
  </si>
  <si>
    <t>OS5RKA5111P</t>
    <phoneticPr fontId="18"/>
  </si>
  <si>
    <t>I-06408</t>
    <phoneticPr fontId="18"/>
  </si>
  <si>
    <t>５ｍｍ赤色ＬＥＤ　６２４ｎｍ　ＯＳ５ＲＫＡ５１１１Ｐ（１０個入）</t>
    <phoneticPr fontId="18"/>
  </si>
  <si>
    <t>https://akizukidenshi.com/catalog/g/gP-08426/</t>
    <phoneticPr fontId="18"/>
  </si>
  <si>
    <t>S7183</t>
    <phoneticPr fontId="18"/>
  </si>
  <si>
    <t>I-05463</t>
    <phoneticPr fontId="18"/>
  </si>
  <si>
    <t>フォトＩＣダイオード　６５０ｎｍ　Ｓ７１８３</t>
    <phoneticPr fontId="18"/>
  </si>
  <si>
    <t>C-02460</t>
    <phoneticPr fontId="18"/>
  </si>
  <si>
    <t>３．５ｍｍ小型ステレオミニジャック　基板取付用</t>
    <phoneticPr fontId="18"/>
  </si>
  <si>
    <t>https://akizukidenshi.com/catalog/g/gC-02460/</t>
    <phoneticPr fontId="18"/>
  </si>
  <si>
    <t>I-06477</t>
    <phoneticPr fontId="18"/>
  </si>
  <si>
    <t>トランジスタ　２ＳＣ１８１５Ｌ－ＧＲ－Ｔ９２－Ｋ　６０Ｖ１５０ｍＡ　（２０個入）</t>
    <phoneticPr fontId="18"/>
  </si>
  <si>
    <t>20個入り</t>
    <rPh sb="2" eb="4">
      <t>コイ</t>
    </rPh>
    <phoneticPr fontId="18"/>
  </si>
  <si>
    <t>https://akizukidenshi.com/catalog/g/gI-06477/</t>
    <phoneticPr fontId="18"/>
  </si>
  <si>
    <t>https://akizukidenshi.com/catalog/g/gI-05463/</t>
    <phoneticPr fontId="18"/>
  </si>
  <si>
    <t>https://akizukidenshi.com/catalog/g/gI-06408/</t>
    <phoneticPr fontId="18"/>
  </si>
  <si>
    <t>カーボン抵抗（炭素皮膜抵抗）　１／４Ｗ１ｋΩ　（１００本入）</t>
    <phoneticPr fontId="18"/>
  </si>
  <si>
    <t>R-25102</t>
    <phoneticPr fontId="18"/>
  </si>
  <si>
    <t>100本入り</t>
    <rPh sb="3" eb="4">
      <t>ホン</t>
    </rPh>
    <rPh sb="4" eb="5">
      <t>イ</t>
    </rPh>
    <phoneticPr fontId="18"/>
  </si>
  <si>
    <t>https://akizukidenshi.com/catalog/g/gR-25102/</t>
    <phoneticPr fontId="18"/>
  </si>
  <si>
    <t>P-09827</t>
    <phoneticPr fontId="18"/>
  </si>
  <si>
    <t>タクトスイッチ　１２ｍｍ　ＴＶＧＰ０１－Ｇ７３ＢＢ（赤）</t>
    <phoneticPr fontId="18"/>
  </si>
  <si>
    <t>https://akizukidenshi.com/catalog/g/gP-09827/</t>
    <phoneticPr fontId="18"/>
  </si>
  <si>
    <t>P-15704</t>
    <phoneticPr fontId="18"/>
  </si>
  <si>
    <t>スライドスイッチ　１回路２接点　基板用　横向き</t>
    <phoneticPr fontId="18"/>
  </si>
  <si>
    <t>https://akizukidenshi.com/catalog/g/gP-15704/</t>
    <phoneticPr fontId="18"/>
  </si>
  <si>
    <t>I-17629</t>
    <phoneticPr fontId="18"/>
  </si>
  <si>
    <t>ＣＭＯＳタイマーＩＣ　ＸＤ５５５</t>
    <phoneticPr fontId="18"/>
  </si>
  <si>
    <t>https://akizukidenshi.com/catalog/g/gI-17629/</t>
    <phoneticPr fontId="18"/>
  </si>
  <si>
    <t>オーディオアンプＩＣ　Ｍ２０７３</t>
    <phoneticPr fontId="18"/>
  </si>
  <si>
    <t>I-17431</t>
    <phoneticPr fontId="18"/>
  </si>
  <si>
    <t>基板</t>
    <phoneticPr fontId="18"/>
  </si>
  <si>
    <t>カーボン抵抗（炭素皮膜抵抗）　１／４Ｗ１0ｋΩ　（１００本入）</t>
    <phoneticPr fontId="18"/>
  </si>
  <si>
    <t>カーボン抵抗（炭素皮膜抵抗）　１／４Ｗ３．３ｋΩ　（１００本入）</t>
    <phoneticPr fontId="18"/>
  </si>
  <si>
    <t>合計</t>
    <rPh sb="0" eb="2">
      <t>ゴウケイ</t>
    </rPh>
    <phoneticPr fontId="18"/>
  </si>
  <si>
    <t>基板</t>
    <rPh sb="0" eb="2">
      <t>キバン</t>
    </rPh>
    <phoneticPr fontId="18"/>
  </si>
  <si>
    <t>電池ボックス</t>
    <rPh sb="0" eb="2">
      <t>デンチ</t>
    </rPh>
    <phoneticPr fontId="18"/>
  </si>
  <si>
    <t>R-25332</t>
    <phoneticPr fontId="18"/>
  </si>
  <si>
    <t>https://akizukidenshi.com/catalog/g/gR-25332/</t>
    <phoneticPr fontId="18"/>
  </si>
  <si>
    <t>R-25103</t>
    <phoneticPr fontId="18"/>
  </si>
  <si>
    <t>https://akizukidenshi.com/catalog/g/gR-25103/</t>
    <phoneticPr fontId="18"/>
  </si>
  <si>
    <t>単価</t>
    <rPh sb="0" eb="2">
      <t>タンカ</t>
    </rPh>
    <phoneticPr fontId="18"/>
  </si>
  <si>
    <t>数量</t>
    <rPh sb="0" eb="2">
      <t>スウリョウ</t>
    </rPh>
    <phoneticPr fontId="18"/>
  </si>
  <si>
    <t>No.</t>
    <phoneticPr fontId="18"/>
  </si>
  <si>
    <t>FTR102 部品表</t>
    <rPh sb="7" eb="10">
      <t>ブヒンヒョウ</t>
    </rPh>
    <phoneticPr fontId="18"/>
  </si>
  <si>
    <t>半固定ボリューム　１０ｋΩ　［１０３］[TSR-3386T-EY5-103TR]</t>
    <phoneticPr fontId="18"/>
  </si>
  <si>
    <t>P-08012</t>
    <phoneticPr fontId="18"/>
  </si>
  <si>
    <t>10KB</t>
    <phoneticPr fontId="18"/>
  </si>
  <si>
    <t>VR1</t>
    <phoneticPr fontId="18"/>
  </si>
  <si>
    <t>https://akizukidenshi.com/catalog/g/gP-08012/</t>
    <phoneticPr fontId="18"/>
  </si>
  <si>
    <t>単3X3</t>
    <rPh sb="0" eb="1">
      <t>タン</t>
    </rPh>
    <phoneticPr fontId="18"/>
  </si>
  <si>
    <t>電池ボックス　単３×３本　リード線</t>
    <phoneticPr fontId="18"/>
  </si>
  <si>
    <t>P-02667</t>
    <phoneticPr fontId="18"/>
  </si>
  <si>
    <t>https://akizukidenshi.com/catalog/g/gP-02667/</t>
    <phoneticPr fontId="18"/>
  </si>
  <si>
    <t>R-25470</t>
    <phoneticPr fontId="18"/>
  </si>
  <si>
    <t>https://akizukidenshi.com/catalog/g/gR-25470/</t>
    <phoneticPr fontId="18"/>
  </si>
  <si>
    <t>カーボン抵抗（炭素皮膜抵抗）　１／４Ｗ４７Ω　（１００本入）</t>
    <phoneticPr fontId="18"/>
  </si>
  <si>
    <t>原価</t>
    <rPh sb="0" eb="2">
      <t>ゲンカ</t>
    </rPh>
    <phoneticPr fontId="18"/>
  </si>
  <si>
    <t>価格</t>
    <rPh sb="0" eb="2">
      <t>カカク</t>
    </rPh>
    <phoneticPr fontId="18"/>
  </si>
  <si>
    <t>https://akizukidenshi.com/catalog/g/gI-17431/</t>
    <phoneticPr fontId="18"/>
  </si>
  <si>
    <t>M2073</t>
    <phoneticPr fontId="18"/>
  </si>
  <si>
    <t>スピーカー</t>
    <phoneticPr fontId="18"/>
  </si>
  <si>
    <t>マイクロスピーカー　青／白リード付　８Ω</t>
    <phoneticPr fontId="18"/>
  </si>
  <si>
    <t>P-12495</t>
    <phoneticPr fontId="18"/>
  </si>
  <si>
    <t>C1, C8</t>
    <phoneticPr fontId="18"/>
  </si>
  <si>
    <t>C2</t>
    <phoneticPr fontId="18"/>
  </si>
  <si>
    <t>https://akizukidenshi.com/catalog/g/gP-10245/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</si>
</sst>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1"/>
      <color rgb="FF333333"/>
      <name val="メイリオ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left" vertical="center"/>
    </xf>
    <xf numFmtId="0" fontId="19" fillId="0" borderId="14" xfId="42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9" fillId="0" borderId="17" xfId="42" applyBorder="1">
      <alignment vertical="center"/>
    </xf>
    <xf numFmtId="0" fontId="0" fillId="0" borderId="18" xfId="0" applyBorder="1">
      <alignment vertical="center"/>
    </xf>
    <xf numFmtId="0" fontId="21" fillId="0" borderId="17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1" defaultTableStyle="TableStyleMedium2" defaultPivotStyle="PivotStyleLight16">
    <tableStyle name="Invisible" pivot="0" table="0" count="0" xr9:uid="{45DFF8B0-C739-4908-95D4-00914BC7E5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I-05463/" TargetMode="External"/><Relationship Id="rId13" Type="http://schemas.openxmlformats.org/officeDocument/2006/relationships/hyperlink" Target="https://akizukidenshi.com/catalog/g/gI-17629/" TargetMode="External"/><Relationship Id="rId18" Type="http://schemas.openxmlformats.org/officeDocument/2006/relationships/hyperlink" Target="https://akizukidenshi.com/catalog/g/gI-17431/" TargetMode="External"/><Relationship Id="rId3" Type="http://schemas.openxmlformats.org/officeDocument/2006/relationships/hyperlink" Target="https://akizukidenshi.com/catalog/g/gP-10590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akizukidenshi.com/catalog/g/gI-06477/" TargetMode="External"/><Relationship Id="rId12" Type="http://schemas.openxmlformats.org/officeDocument/2006/relationships/hyperlink" Target="https://akizukidenshi.com/catalog/g/gP-15704/" TargetMode="External"/><Relationship Id="rId17" Type="http://schemas.openxmlformats.org/officeDocument/2006/relationships/hyperlink" Target="https://akizukidenshi.com/catalog/g/gP-02667/" TargetMode="External"/><Relationship Id="rId2" Type="http://schemas.openxmlformats.org/officeDocument/2006/relationships/hyperlink" Target="https://akizukidenshi.com/catalog/g/gP-03096/" TargetMode="External"/><Relationship Id="rId16" Type="http://schemas.openxmlformats.org/officeDocument/2006/relationships/hyperlink" Target="https://akizukidenshi.com/catalog/g/gR-25332" TargetMode="External"/><Relationship Id="rId20" Type="http://schemas.openxmlformats.org/officeDocument/2006/relationships/hyperlink" Target="https://akizukidenshi.com/catalog/g/gP-10245/" TargetMode="External"/><Relationship Id="rId1" Type="http://schemas.openxmlformats.org/officeDocument/2006/relationships/hyperlink" Target="https://akizukidenshi.com/catalog/g/gP-15927/" TargetMode="External"/><Relationship Id="rId6" Type="http://schemas.openxmlformats.org/officeDocument/2006/relationships/hyperlink" Target="https://akizukidenshi.com/catalog/g/gC-02460/" TargetMode="External"/><Relationship Id="rId11" Type="http://schemas.openxmlformats.org/officeDocument/2006/relationships/hyperlink" Target="https://akizukidenshi.com/catalog/g/gP-09827/" TargetMode="External"/><Relationship Id="rId5" Type="http://schemas.openxmlformats.org/officeDocument/2006/relationships/hyperlink" Target="https://akizukidenshi.com/catalog/g/gC-02460/" TargetMode="External"/><Relationship Id="rId15" Type="http://schemas.openxmlformats.org/officeDocument/2006/relationships/hyperlink" Target="https://akizukidenshi.com/catalog/g/gR-25103" TargetMode="External"/><Relationship Id="rId10" Type="http://schemas.openxmlformats.org/officeDocument/2006/relationships/hyperlink" Target="https://akizukidenshi.com/catalog/g/gR-25102/" TargetMode="External"/><Relationship Id="rId19" Type="http://schemas.openxmlformats.org/officeDocument/2006/relationships/hyperlink" Target="https://akizukidenshi.com/catalog/g/gP-08012/" TargetMode="External"/><Relationship Id="rId4" Type="http://schemas.openxmlformats.org/officeDocument/2006/relationships/hyperlink" Target="https://akizukidenshi.com/catalog/g/gP-08426/" TargetMode="External"/><Relationship Id="rId9" Type="http://schemas.openxmlformats.org/officeDocument/2006/relationships/hyperlink" Target="https://akizukidenshi.com/catalog/g/gI-06408/" TargetMode="External"/><Relationship Id="rId14" Type="http://schemas.openxmlformats.org/officeDocument/2006/relationships/hyperlink" Target="https://akizukidenshi.com/catalog/g/gR-254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4"/>
  <sheetViews>
    <sheetView tabSelected="1" workbookViewId="0">
      <selection activeCell="K1" sqref="K1"/>
    </sheetView>
  </sheetViews>
  <sheetFormatPr defaultRowHeight="18.75" x14ac:dyDescent="0.4"/>
  <cols>
    <col min="1" max="1" width="4.375" bestFit="1" customWidth="1"/>
    <col min="2" max="2" width="13.875" bestFit="1" customWidth="1"/>
    <col min="3" max="3" width="15.125" bestFit="1" customWidth="1"/>
    <col min="4" max="4" width="15.125" customWidth="1"/>
    <col min="5" max="6" width="5.25" bestFit="1" customWidth="1"/>
    <col min="7" max="8" width="5.5" bestFit="1" customWidth="1"/>
    <col min="9" max="9" width="79.625" bestFit="1" customWidth="1"/>
    <col min="10" max="10" width="46.625" bestFit="1" customWidth="1"/>
    <col min="11" max="11" width="15.125" customWidth="1"/>
  </cols>
  <sheetData>
    <row r="1" spans="1:11" ht="24.75" thickBot="1" x14ac:dyDescent="0.45">
      <c r="B1" s="3" t="s">
        <v>90</v>
      </c>
      <c r="K1" s="2">
        <v>45150</v>
      </c>
    </row>
    <row r="2" spans="1:11" s="1" customFormat="1" ht="19.5" thickBot="1" x14ac:dyDescent="0.45">
      <c r="A2" s="4" t="s">
        <v>89</v>
      </c>
      <c r="B2" s="5" t="s">
        <v>0</v>
      </c>
      <c r="C2" s="5" t="s">
        <v>1</v>
      </c>
      <c r="D2" s="5" t="s">
        <v>30</v>
      </c>
      <c r="E2" s="5" t="s">
        <v>87</v>
      </c>
      <c r="F2" s="5" t="s">
        <v>88</v>
      </c>
      <c r="G2" s="5" t="s">
        <v>103</v>
      </c>
      <c r="H2" s="5" t="s">
        <v>104</v>
      </c>
      <c r="I2" s="5" t="s">
        <v>33</v>
      </c>
      <c r="J2" s="5" t="s">
        <v>34</v>
      </c>
      <c r="K2" s="6" t="s">
        <v>31</v>
      </c>
    </row>
    <row r="3" spans="1:11" x14ac:dyDescent="0.4">
      <c r="A3" s="7">
        <f t="shared" ref="A3:A23" si="0">ROW()-2</f>
        <v>1</v>
      </c>
      <c r="B3" s="8" t="s">
        <v>16</v>
      </c>
      <c r="C3" s="9">
        <v>47</v>
      </c>
      <c r="D3" s="8" t="s">
        <v>100</v>
      </c>
      <c r="E3" s="8">
        <v>1</v>
      </c>
      <c r="F3" s="8">
        <v>1</v>
      </c>
      <c r="G3" s="8">
        <f>E3*F3</f>
        <v>1</v>
      </c>
      <c r="H3" s="8">
        <v>100</v>
      </c>
      <c r="I3" s="8" t="s">
        <v>102</v>
      </c>
      <c r="J3" s="10" t="s">
        <v>101</v>
      </c>
      <c r="K3" s="11" t="s">
        <v>64</v>
      </c>
    </row>
    <row r="4" spans="1:11" x14ac:dyDescent="0.4">
      <c r="A4" s="12">
        <f t="shared" si="0"/>
        <v>2</v>
      </c>
      <c r="B4" s="13" t="s">
        <v>17</v>
      </c>
      <c r="C4" s="13" t="s">
        <v>18</v>
      </c>
      <c r="D4" s="13" t="s">
        <v>63</v>
      </c>
      <c r="E4" s="13">
        <v>1</v>
      </c>
      <c r="F4" s="13">
        <v>2</v>
      </c>
      <c r="G4" s="13">
        <f>E4*F4</f>
        <v>2</v>
      </c>
      <c r="H4" s="13">
        <v>100</v>
      </c>
      <c r="I4" s="13" t="s">
        <v>62</v>
      </c>
      <c r="J4" s="14" t="s">
        <v>65</v>
      </c>
      <c r="K4" s="15" t="s">
        <v>64</v>
      </c>
    </row>
    <row r="5" spans="1:11" x14ac:dyDescent="0.4">
      <c r="A5" s="12">
        <f t="shared" si="0"/>
        <v>3</v>
      </c>
      <c r="B5" s="13" t="s">
        <v>19</v>
      </c>
      <c r="C5" s="13" t="s">
        <v>20</v>
      </c>
      <c r="D5" s="13" t="s">
        <v>85</v>
      </c>
      <c r="E5" s="13">
        <v>1</v>
      </c>
      <c r="F5" s="13">
        <v>2</v>
      </c>
      <c r="G5" s="13">
        <f>E5*F5</f>
        <v>2</v>
      </c>
      <c r="H5" s="13">
        <v>100</v>
      </c>
      <c r="I5" s="13" t="s">
        <v>78</v>
      </c>
      <c r="J5" s="14" t="s">
        <v>86</v>
      </c>
      <c r="K5" s="15" t="s">
        <v>64</v>
      </c>
    </row>
    <row r="6" spans="1:11" x14ac:dyDescent="0.4">
      <c r="A6" s="12">
        <f t="shared" si="0"/>
        <v>4</v>
      </c>
      <c r="B6" s="13" t="s">
        <v>21</v>
      </c>
      <c r="C6" s="13" t="s">
        <v>22</v>
      </c>
      <c r="D6" s="13" t="s">
        <v>83</v>
      </c>
      <c r="E6" s="13">
        <v>1</v>
      </c>
      <c r="F6" s="13">
        <v>1</v>
      </c>
      <c r="G6" s="13">
        <f>E6*F6</f>
        <v>1</v>
      </c>
      <c r="H6" s="13">
        <v>100</v>
      </c>
      <c r="I6" s="13" t="s">
        <v>79</v>
      </c>
      <c r="J6" s="14" t="s">
        <v>84</v>
      </c>
      <c r="K6" s="15" t="s">
        <v>64</v>
      </c>
    </row>
    <row r="7" spans="1:11" x14ac:dyDescent="0.4">
      <c r="A7" s="12">
        <f t="shared" si="0"/>
        <v>5</v>
      </c>
      <c r="B7" s="13" t="s">
        <v>110</v>
      </c>
      <c r="C7" s="13" t="s">
        <v>7</v>
      </c>
      <c r="D7" s="13" t="s">
        <v>35</v>
      </c>
      <c r="E7" s="13">
        <v>10</v>
      </c>
      <c r="F7" s="13">
        <v>1</v>
      </c>
      <c r="G7" s="13">
        <f>E7*F7</f>
        <v>10</v>
      </c>
      <c r="H7" s="13">
        <v>100</v>
      </c>
      <c r="I7" s="13" t="s">
        <v>36</v>
      </c>
      <c r="J7" s="14" t="s">
        <v>37</v>
      </c>
      <c r="K7" s="15" t="s">
        <v>32</v>
      </c>
    </row>
    <row r="8" spans="1:11" x14ac:dyDescent="0.4">
      <c r="A8" s="12">
        <f t="shared" si="0"/>
        <v>6</v>
      </c>
      <c r="B8" s="13" t="s">
        <v>111</v>
      </c>
      <c r="C8" s="13" t="s">
        <v>2</v>
      </c>
      <c r="D8" s="16" t="s">
        <v>38</v>
      </c>
      <c r="E8" s="13">
        <v>10</v>
      </c>
      <c r="F8" s="13">
        <v>1</v>
      </c>
      <c r="G8" s="13">
        <f t="shared" ref="G8:G22" si="1">E8*F8</f>
        <v>10</v>
      </c>
      <c r="H8" s="13">
        <v>100</v>
      </c>
      <c r="I8" s="13" t="s">
        <v>39</v>
      </c>
      <c r="J8" s="14" t="s">
        <v>40</v>
      </c>
      <c r="K8" s="15" t="s">
        <v>32</v>
      </c>
    </row>
    <row r="9" spans="1:11" x14ac:dyDescent="0.4">
      <c r="A9" s="12">
        <f t="shared" si="0"/>
        <v>7</v>
      </c>
      <c r="B9" s="13" t="s">
        <v>3</v>
      </c>
      <c r="C9" s="13" t="s">
        <v>4</v>
      </c>
      <c r="D9" s="16" t="s">
        <v>41</v>
      </c>
      <c r="E9" s="13">
        <v>10</v>
      </c>
      <c r="F9" s="13">
        <v>4</v>
      </c>
      <c r="G9" s="13">
        <f t="shared" si="1"/>
        <v>40</v>
      </c>
      <c r="H9" s="13">
        <v>40</v>
      </c>
      <c r="I9" s="13" t="s">
        <v>42</v>
      </c>
      <c r="J9" s="14" t="s">
        <v>43</v>
      </c>
      <c r="K9" s="15"/>
    </row>
    <row r="10" spans="1:11" x14ac:dyDescent="0.4">
      <c r="A10" s="12">
        <f t="shared" si="0"/>
        <v>8</v>
      </c>
      <c r="B10" s="13" t="s">
        <v>5</v>
      </c>
      <c r="C10" s="13" t="s">
        <v>6</v>
      </c>
      <c r="D10" s="13" t="s">
        <v>44</v>
      </c>
      <c r="E10" s="13">
        <v>10</v>
      </c>
      <c r="F10" s="13">
        <v>2</v>
      </c>
      <c r="G10" s="13">
        <f t="shared" si="1"/>
        <v>20</v>
      </c>
      <c r="H10" s="13">
        <v>20</v>
      </c>
      <c r="I10" s="13" t="s">
        <v>45</v>
      </c>
      <c r="J10" s="14" t="s">
        <v>49</v>
      </c>
      <c r="K10" s="15"/>
    </row>
    <row r="11" spans="1:11" x14ac:dyDescent="0.4">
      <c r="A11" s="12">
        <f t="shared" si="0"/>
        <v>9</v>
      </c>
      <c r="B11" s="13" t="s">
        <v>8</v>
      </c>
      <c r="C11" s="13" t="s">
        <v>46</v>
      </c>
      <c r="D11" s="13" t="s">
        <v>47</v>
      </c>
      <c r="E11" s="13">
        <v>25</v>
      </c>
      <c r="F11" s="13">
        <v>1</v>
      </c>
      <c r="G11" s="13">
        <f t="shared" si="1"/>
        <v>25</v>
      </c>
      <c r="H11" s="13">
        <v>250</v>
      </c>
      <c r="I11" s="13" t="s">
        <v>48</v>
      </c>
      <c r="J11" s="14" t="s">
        <v>61</v>
      </c>
      <c r="K11" s="15" t="s">
        <v>32</v>
      </c>
    </row>
    <row r="12" spans="1:11" x14ac:dyDescent="0.4">
      <c r="A12" s="12">
        <f t="shared" si="0"/>
        <v>10</v>
      </c>
      <c r="B12" s="13" t="s">
        <v>9</v>
      </c>
      <c r="C12" s="13" t="s">
        <v>50</v>
      </c>
      <c r="D12" s="13" t="s">
        <v>51</v>
      </c>
      <c r="E12" s="13">
        <v>110</v>
      </c>
      <c r="F12" s="13">
        <v>1</v>
      </c>
      <c r="G12" s="13">
        <f t="shared" si="1"/>
        <v>110</v>
      </c>
      <c r="H12" s="13">
        <v>110</v>
      </c>
      <c r="I12" s="13" t="s">
        <v>52</v>
      </c>
      <c r="J12" s="14" t="s">
        <v>60</v>
      </c>
      <c r="K12" s="15"/>
    </row>
    <row r="13" spans="1:11" x14ac:dyDescent="0.4">
      <c r="A13" s="12">
        <f t="shared" si="0"/>
        <v>11</v>
      </c>
      <c r="B13" s="13" t="s">
        <v>10</v>
      </c>
      <c r="C13" s="13" t="s">
        <v>11</v>
      </c>
      <c r="D13" s="13" t="s">
        <v>53</v>
      </c>
      <c r="E13" s="13">
        <v>50</v>
      </c>
      <c r="F13" s="13">
        <v>1</v>
      </c>
      <c r="G13" s="13">
        <f t="shared" si="1"/>
        <v>50</v>
      </c>
      <c r="H13" s="13">
        <v>50</v>
      </c>
      <c r="I13" s="13" t="s">
        <v>54</v>
      </c>
      <c r="J13" s="14" t="s">
        <v>55</v>
      </c>
      <c r="K13" s="15"/>
    </row>
    <row r="14" spans="1:11" x14ac:dyDescent="0.4">
      <c r="A14" s="12">
        <f t="shared" si="0"/>
        <v>12</v>
      </c>
      <c r="B14" s="13" t="s">
        <v>12</v>
      </c>
      <c r="C14" s="13" t="s">
        <v>13</v>
      </c>
      <c r="D14" s="13" t="s">
        <v>53</v>
      </c>
      <c r="E14" s="13">
        <v>50</v>
      </c>
      <c r="F14" s="13">
        <v>1</v>
      </c>
      <c r="G14" s="13">
        <f t="shared" si="1"/>
        <v>50</v>
      </c>
      <c r="H14" s="13">
        <v>50</v>
      </c>
      <c r="I14" s="13" t="s">
        <v>54</v>
      </c>
      <c r="J14" s="14" t="s">
        <v>55</v>
      </c>
      <c r="K14" s="15"/>
    </row>
    <row r="15" spans="1:11" x14ac:dyDescent="0.4">
      <c r="A15" s="12">
        <f t="shared" si="0"/>
        <v>13</v>
      </c>
      <c r="B15" s="13" t="s">
        <v>14</v>
      </c>
      <c r="C15" s="13" t="s">
        <v>15</v>
      </c>
      <c r="D15" s="13" t="s">
        <v>56</v>
      </c>
      <c r="E15" s="13">
        <v>5</v>
      </c>
      <c r="F15" s="13">
        <v>2</v>
      </c>
      <c r="G15" s="13">
        <f t="shared" si="1"/>
        <v>10</v>
      </c>
      <c r="H15" s="13">
        <v>100</v>
      </c>
      <c r="I15" s="13" t="s">
        <v>57</v>
      </c>
      <c r="J15" s="14" t="s">
        <v>59</v>
      </c>
      <c r="K15" s="15" t="s">
        <v>58</v>
      </c>
    </row>
    <row r="16" spans="1:11" x14ac:dyDescent="0.4">
      <c r="A16" s="12">
        <f t="shared" si="0"/>
        <v>14</v>
      </c>
      <c r="B16" s="13" t="s">
        <v>23</v>
      </c>
      <c r="C16" s="13" t="s">
        <v>24</v>
      </c>
      <c r="D16" s="13" t="s">
        <v>66</v>
      </c>
      <c r="E16" s="13">
        <v>30</v>
      </c>
      <c r="F16" s="13">
        <v>1</v>
      </c>
      <c r="G16" s="13">
        <f t="shared" si="1"/>
        <v>30</v>
      </c>
      <c r="H16" s="13">
        <v>30</v>
      </c>
      <c r="I16" s="13" t="s">
        <v>67</v>
      </c>
      <c r="J16" s="14" t="s">
        <v>68</v>
      </c>
      <c r="K16" s="15"/>
    </row>
    <row r="17" spans="1:11" x14ac:dyDescent="0.4">
      <c r="A17" s="12">
        <f t="shared" si="0"/>
        <v>15</v>
      </c>
      <c r="B17" s="13" t="s">
        <v>25</v>
      </c>
      <c r="C17" s="13" t="s">
        <v>26</v>
      </c>
      <c r="D17" s="13" t="s">
        <v>69</v>
      </c>
      <c r="E17" s="13">
        <v>20</v>
      </c>
      <c r="F17" s="13">
        <v>1</v>
      </c>
      <c r="G17" s="13">
        <f t="shared" si="1"/>
        <v>20</v>
      </c>
      <c r="H17" s="13">
        <v>20</v>
      </c>
      <c r="I17" s="13" t="s">
        <v>70</v>
      </c>
      <c r="J17" s="14" t="s">
        <v>71</v>
      </c>
      <c r="K17" s="15"/>
    </row>
    <row r="18" spans="1:11" x14ac:dyDescent="0.4">
      <c r="A18" s="12">
        <f t="shared" si="0"/>
        <v>16</v>
      </c>
      <c r="B18" s="13" t="s">
        <v>27</v>
      </c>
      <c r="C18" s="13" t="s">
        <v>28</v>
      </c>
      <c r="D18" s="13" t="s">
        <v>72</v>
      </c>
      <c r="E18" s="13">
        <v>40</v>
      </c>
      <c r="F18" s="13">
        <v>1</v>
      </c>
      <c r="G18" s="13">
        <f t="shared" si="1"/>
        <v>40</v>
      </c>
      <c r="H18" s="13">
        <v>40</v>
      </c>
      <c r="I18" s="13" t="s">
        <v>73</v>
      </c>
      <c r="J18" s="14" t="s">
        <v>74</v>
      </c>
      <c r="K18" s="15"/>
    </row>
    <row r="19" spans="1:11" x14ac:dyDescent="0.4">
      <c r="A19" s="12">
        <f t="shared" si="0"/>
        <v>17</v>
      </c>
      <c r="B19" s="13" t="s">
        <v>29</v>
      </c>
      <c r="C19" s="13" t="s">
        <v>106</v>
      </c>
      <c r="D19" s="13" t="s">
        <v>76</v>
      </c>
      <c r="E19" s="13">
        <v>40</v>
      </c>
      <c r="F19" s="13">
        <v>1</v>
      </c>
      <c r="G19" s="13">
        <f t="shared" si="1"/>
        <v>40</v>
      </c>
      <c r="H19" s="13">
        <v>40</v>
      </c>
      <c r="I19" s="13" t="s">
        <v>75</v>
      </c>
      <c r="J19" s="14" t="s">
        <v>105</v>
      </c>
      <c r="K19" s="15"/>
    </row>
    <row r="20" spans="1:11" x14ac:dyDescent="0.4">
      <c r="A20" s="12">
        <f t="shared" si="0"/>
        <v>18</v>
      </c>
      <c r="B20" s="13" t="s">
        <v>94</v>
      </c>
      <c r="C20" s="13" t="s">
        <v>93</v>
      </c>
      <c r="D20" s="13" t="s">
        <v>92</v>
      </c>
      <c r="E20" s="13">
        <v>60</v>
      </c>
      <c r="F20" s="13">
        <v>1</v>
      </c>
      <c r="G20" s="13">
        <f>E20*F20</f>
        <v>60</v>
      </c>
      <c r="H20" s="13">
        <v>60</v>
      </c>
      <c r="I20" s="13" t="s">
        <v>91</v>
      </c>
      <c r="J20" s="14" t="s">
        <v>95</v>
      </c>
      <c r="K20" s="15"/>
    </row>
    <row r="21" spans="1:11" x14ac:dyDescent="0.4">
      <c r="A21" s="12">
        <f t="shared" si="0"/>
        <v>19</v>
      </c>
      <c r="B21" s="13" t="s">
        <v>82</v>
      </c>
      <c r="C21" s="13" t="s">
        <v>96</v>
      </c>
      <c r="D21" s="13" t="s">
        <v>98</v>
      </c>
      <c r="E21" s="13">
        <v>60</v>
      </c>
      <c r="F21" s="13">
        <v>1</v>
      </c>
      <c r="G21" s="13">
        <f t="shared" ref="G21" si="2">E21*F21</f>
        <v>60</v>
      </c>
      <c r="H21" s="13">
        <v>60</v>
      </c>
      <c r="I21" s="13" t="s">
        <v>97</v>
      </c>
      <c r="J21" s="14" t="s">
        <v>99</v>
      </c>
      <c r="K21" s="15"/>
    </row>
    <row r="22" spans="1:11" x14ac:dyDescent="0.4">
      <c r="A22" s="12">
        <f t="shared" si="0"/>
        <v>20</v>
      </c>
      <c r="B22" s="13" t="s">
        <v>107</v>
      </c>
      <c r="C22" s="13"/>
      <c r="D22" s="13" t="s">
        <v>109</v>
      </c>
      <c r="E22" s="13">
        <v>50</v>
      </c>
      <c r="F22" s="13">
        <v>1</v>
      </c>
      <c r="G22" s="13">
        <f t="shared" si="1"/>
        <v>50</v>
      </c>
      <c r="H22" s="13">
        <v>50</v>
      </c>
      <c r="I22" s="13" t="s">
        <v>108</v>
      </c>
      <c r="J22" s="14" t="s">
        <v>112</v>
      </c>
      <c r="K22" s="15"/>
    </row>
    <row r="23" spans="1:11" x14ac:dyDescent="0.4">
      <c r="A23" s="12">
        <f t="shared" si="0"/>
        <v>21</v>
      </c>
      <c r="B23" s="13" t="s">
        <v>81</v>
      </c>
      <c r="C23" s="13"/>
      <c r="D23" s="13"/>
      <c r="E23" s="13">
        <v>120</v>
      </c>
      <c r="F23" s="13">
        <v>1</v>
      </c>
      <c r="G23" s="13">
        <f>E23*F23</f>
        <v>120</v>
      </c>
      <c r="H23" s="13">
        <v>120</v>
      </c>
      <c r="I23" s="13" t="s">
        <v>77</v>
      </c>
      <c r="J23" s="13"/>
      <c r="K23" s="15"/>
    </row>
    <row r="24" spans="1:11" ht="19.5" thickBot="1" x14ac:dyDescent="0.45">
      <c r="A24" s="17"/>
      <c r="B24" s="18" t="s">
        <v>80</v>
      </c>
      <c r="C24" s="18"/>
      <c r="D24" s="18"/>
      <c r="E24" s="18"/>
      <c r="F24" s="18"/>
      <c r="G24" s="18">
        <f>SUM(G3:G23)</f>
        <v>751</v>
      </c>
      <c r="H24" s="18">
        <f>SUM(H3:H23)</f>
        <v>1640</v>
      </c>
      <c r="I24" s="18"/>
      <c r="J24" s="18"/>
      <c r="K24" s="19"/>
    </row>
  </sheetData>
  <phoneticPr fontId="18"/>
  <hyperlinks>
    <hyperlink ref="J7" r:id="rId1" xr:uid="{00000000-0004-0000-0000-000001000000}"/>
    <hyperlink ref="J8" r:id="rId2" xr:uid="{00000000-0004-0000-0000-000002000000}"/>
    <hyperlink ref="J9" r:id="rId3" xr:uid="{00000000-0004-0000-0000-000003000000}"/>
    <hyperlink ref="J10" r:id="rId4" xr:uid="{00000000-0004-0000-0000-000004000000}"/>
    <hyperlink ref="J13" r:id="rId5" xr:uid="{00000000-0004-0000-0000-000005000000}"/>
    <hyperlink ref="J14" r:id="rId6" xr:uid="{00000000-0004-0000-0000-000006000000}"/>
    <hyperlink ref="J15" r:id="rId7" xr:uid="{00000000-0004-0000-0000-000008000000}"/>
    <hyperlink ref="J12" r:id="rId8" xr:uid="{00000000-0004-0000-0000-00000A000000}"/>
    <hyperlink ref="J11" r:id="rId9" xr:uid="{00000000-0004-0000-0000-00000B000000}"/>
    <hyperlink ref="J4" r:id="rId10" xr:uid="{00000000-0004-0000-0000-00000C000000}"/>
    <hyperlink ref="J16" r:id="rId11" xr:uid="{00000000-0004-0000-0000-00000D000000}"/>
    <hyperlink ref="J17" r:id="rId12" xr:uid="{00000000-0004-0000-0000-00000E000000}"/>
    <hyperlink ref="J18" r:id="rId13" xr:uid="{00000000-0004-0000-0000-00000F000000}"/>
    <hyperlink ref="J3" r:id="rId14" xr:uid="{1E79BD36-55FF-4723-8EEA-51820A264DB7}"/>
    <hyperlink ref="J5" r:id="rId15" xr:uid="{38DEBD9B-A491-49DF-90E9-8B609A9B4FFF}"/>
    <hyperlink ref="J6" r:id="rId16" xr:uid="{D0497109-D978-437F-923A-6B9A251BC0E9}"/>
    <hyperlink ref="J21" r:id="rId17" xr:uid="{D2FD230B-AE77-42B9-BF68-E1C40837DCA1}"/>
    <hyperlink ref="J19" r:id="rId18" xr:uid="{B8338C6C-600F-4B4D-A149-6B18C4B6BCB8}"/>
    <hyperlink ref="J20" r:id="rId19" xr:uid="{6493E468-9B01-4F1F-A6C8-EEB89BEADE81}"/>
    <hyperlink ref="J22" r:id="rId20" xr:uid="{ADBC0C63-20C4-4A3B-A9E5-6C30C12DB6B3}"/>
  </hyperlinks>
  <pageMargins left="0.7" right="0.7" top="0.75" bottom="0.75" header="0.3" footer="0.3"/>
  <pageSetup paperSize="9" scale="57" fitToHeight="0" orientation="landscape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FTR102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大江公夫</cp:lastModifiedBy>
  <cp:lastPrinted>2023-06-03T08:25:39Z</cp:lastPrinted>
  <dcterms:created xsi:type="dcterms:W3CDTF">2023-05-16T00:36:11Z</dcterms:created>
  <dcterms:modified xsi:type="dcterms:W3CDTF">2023-08-12T11:50:08Z</dcterms:modified>
</cp:coreProperties>
</file>