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2.技術資料\R16FR\FTR105\部品表\"/>
    </mc:Choice>
  </mc:AlternateContent>
  <xr:revisionPtr revIDLastSave="0" documentId="13_ncr:1_{BCB88228-3B3C-4EE3-9B82-9F2DB5025C4B}" xr6:coauthVersionLast="47" xr6:coauthVersionMax="47" xr10:uidLastSave="{00000000-0000-0000-0000-000000000000}"/>
  <bookViews>
    <workbookView xWindow="23820" yWindow="1260" windowWidth="31500" windowHeight="23445" xr2:uid="{00000000-000D-0000-FFFF-FFFF00000000}"/>
  </bookViews>
  <sheets>
    <sheet name="FTR1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A7" i="1"/>
  <c r="G4" i="1"/>
  <c r="A4" i="1"/>
  <c r="G29" i="1"/>
  <c r="A29" i="1"/>
  <c r="A16" i="1"/>
  <c r="A15" i="1"/>
  <c r="A14" i="1"/>
  <c r="A13" i="1"/>
  <c r="F35" i="1"/>
  <c r="G25" i="1"/>
  <c r="A25" i="1"/>
  <c r="G16" i="1"/>
  <c r="G21" i="1"/>
  <c r="A21" i="1"/>
  <c r="G13" i="1"/>
  <c r="G30" i="1"/>
  <c r="A30" i="1"/>
  <c r="G18" i="1"/>
  <c r="A18" i="1"/>
  <c r="A10" i="1"/>
  <c r="A9" i="1"/>
  <c r="G10" i="1"/>
  <c r="G9" i="1"/>
  <c r="H35" i="1"/>
  <c r="G33" i="1"/>
  <c r="A33" i="1"/>
  <c r="G32" i="1"/>
  <c r="A32" i="1"/>
  <c r="A34" i="1"/>
  <c r="A31" i="1"/>
  <c r="A28" i="1"/>
  <c r="A27" i="1"/>
  <c r="A26" i="1"/>
  <c r="A24" i="1"/>
  <c r="A8" i="1"/>
  <c r="A6" i="1"/>
  <c r="A5" i="1"/>
  <c r="A3" i="1"/>
  <c r="A23" i="1"/>
  <c r="A22" i="1"/>
  <c r="A20" i="1"/>
  <c r="A19" i="1"/>
  <c r="A17" i="1"/>
  <c r="A11" i="1"/>
  <c r="A12" i="1"/>
  <c r="G31" i="1"/>
  <c r="G34" i="1"/>
  <c r="G28" i="1"/>
  <c r="G27" i="1"/>
  <c r="G26" i="1"/>
  <c r="G24" i="1"/>
  <c r="G6" i="1"/>
  <c r="G5" i="1"/>
  <c r="G3" i="1"/>
  <c r="G23" i="1"/>
  <c r="G22" i="1"/>
  <c r="G20" i="1"/>
  <c r="G19" i="1"/>
  <c r="G17" i="1"/>
  <c r="G11" i="1"/>
  <c r="G15" i="1"/>
  <c r="G14" i="1"/>
  <c r="G12" i="1"/>
  <c r="G35" i="1" l="1"/>
</calcChain>
</file>

<file path=xl/sharedStrings.xml><?xml version="1.0" encoding="utf-8"?>
<sst xmlns="http://schemas.openxmlformats.org/spreadsheetml/2006/main" count="182" uniqueCount="171">
  <si>
    <t>Reference</t>
  </si>
  <si>
    <t>Value</t>
  </si>
  <si>
    <t>0.22u</t>
  </si>
  <si>
    <t>10u</t>
  </si>
  <si>
    <t>C7, C10</t>
  </si>
  <si>
    <t>470u</t>
  </si>
  <si>
    <t>0.1u</t>
  </si>
  <si>
    <t>D1</t>
  </si>
  <si>
    <t>D2</t>
  </si>
  <si>
    <t>J1</t>
  </si>
  <si>
    <t>KEY_IN</t>
  </si>
  <si>
    <t>Q1, Q2</t>
  </si>
  <si>
    <t>2SC1815</t>
  </si>
  <si>
    <t>1k</t>
  </si>
  <si>
    <t>10k</t>
  </si>
  <si>
    <t>3.3k</t>
  </si>
  <si>
    <t>SW1</t>
  </si>
  <si>
    <t>KEY</t>
  </si>
  <si>
    <t>SW2</t>
  </si>
  <si>
    <t>POWER_SW</t>
  </si>
  <si>
    <t>U1</t>
  </si>
  <si>
    <t>U2</t>
  </si>
  <si>
    <t>秋月品番</t>
    <rPh sb="0" eb="2">
      <t>アキヅキ</t>
    </rPh>
    <rPh sb="2" eb="4">
      <t>ヒンバン</t>
    </rPh>
    <phoneticPr fontId="18"/>
  </si>
  <si>
    <t>備考</t>
    <rPh sb="0" eb="2">
      <t>ビコウ</t>
    </rPh>
    <phoneticPr fontId="18"/>
  </si>
  <si>
    <t>10個入り</t>
    <rPh sb="2" eb="4">
      <t>コイ</t>
    </rPh>
    <phoneticPr fontId="18"/>
  </si>
  <si>
    <t>品名</t>
    <rPh sb="0" eb="2">
      <t>ヒンメイ</t>
    </rPh>
    <phoneticPr fontId="18"/>
  </si>
  <si>
    <t>URL</t>
    <phoneticPr fontId="18"/>
  </si>
  <si>
    <t>P-15927</t>
    <phoneticPr fontId="18"/>
  </si>
  <si>
    <t>積層セラミックコンデンサー　０．１μＦ１００Ｖ　Ｘ７Ｒ　５ｍｍピッチ　（１０個入）</t>
    <phoneticPr fontId="18"/>
  </si>
  <si>
    <t>https://akizukidenshi.com/catalog/g/gP-15927/</t>
    <phoneticPr fontId="18"/>
  </si>
  <si>
    <t>P-03096</t>
  </si>
  <si>
    <t>絶縁ラジアルリード型積層セラミックコンデンサー　０．２２μＦ５０Ｖ±１０％５ｍｍ　（１０個入）</t>
    <phoneticPr fontId="18"/>
  </si>
  <si>
    <t>https://akizukidenshi.com/catalog/g/gP-03096/</t>
    <phoneticPr fontId="18"/>
  </si>
  <si>
    <t>P-10590</t>
  </si>
  <si>
    <t>電解コンデンサー　１０μＦ１６Ｖ１０５℃　ルビコンＭＨ７</t>
    <phoneticPr fontId="18"/>
  </si>
  <si>
    <t>https://akizukidenshi.com/catalog/g/gP-10590/</t>
    <phoneticPr fontId="18"/>
  </si>
  <si>
    <t>P-08426</t>
    <phoneticPr fontId="18"/>
  </si>
  <si>
    <t>電解コンデンサー　４７０μＦ１６Ｖ１０５℃　ルビコンＷＸＡ</t>
    <phoneticPr fontId="18"/>
  </si>
  <si>
    <t>OS5RKA5111P</t>
    <phoneticPr fontId="18"/>
  </si>
  <si>
    <t>I-06408</t>
    <phoneticPr fontId="18"/>
  </si>
  <si>
    <t>５ｍｍ赤色ＬＥＤ　６２４ｎｍ　ＯＳ５ＲＫＡ５１１１Ｐ（１０個入）</t>
    <phoneticPr fontId="18"/>
  </si>
  <si>
    <t>https://akizukidenshi.com/catalog/g/gP-08426/</t>
    <phoneticPr fontId="18"/>
  </si>
  <si>
    <t>S7183</t>
    <phoneticPr fontId="18"/>
  </si>
  <si>
    <t>I-05463</t>
    <phoneticPr fontId="18"/>
  </si>
  <si>
    <t>フォトＩＣダイオード　６５０ｎｍ　Ｓ７１８３</t>
    <phoneticPr fontId="18"/>
  </si>
  <si>
    <t>C-02460</t>
    <phoneticPr fontId="18"/>
  </si>
  <si>
    <t>３．５ｍｍ小型ステレオミニジャック　基板取付用</t>
    <phoneticPr fontId="18"/>
  </si>
  <si>
    <t>https://akizukidenshi.com/catalog/g/gC-02460/</t>
    <phoneticPr fontId="18"/>
  </si>
  <si>
    <t>I-06477</t>
    <phoneticPr fontId="18"/>
  </si>
  <si>
    <t>トランジスタ　２ＳＣ１８１５Ｌ－ＧＲ－Ｔ９２－Ｋ　６０Ｖ１５０ｍＡ　（２０個入）</t>
    <phoneticPr fontId="18"/>
  </si>
  <si>
    <t>20個入り</t>
    <rPh sb="2" eb="4">
      <t>コイ</t>
    </rPh>
    <phoneticPr fontId="18"/>
  </si>
  <si>
    <t>https://akizukidenshi.com/catalog/g/gI-06477/</t>
    <phoneticPr fontId="18"/>
  </si>
  <si>
    <t>https://akizukidenshi.com/catalog/g/gI-05463/</t>
    <phoneticPr fontId="18"/>
  </si>
  <si>
    <t>https://akizukidenshi.com/catalog/g/gI-06408/</t>
    <phoneticPr fontId="18"/>
  </si>
  <si>
    <t>100本入り</t>
    <rPh sb="3" eb="4">
      <t>ホン</t>
    </rPh>
    <rPh sb="4" eb="5">
      <t>イ</t>
    </rPh>
    <phoneticPr fontId="18"/>
  </si>
  <si>
    <t>P-09827</t>
    <phoneticPr fontId="18"/>
  </si>
  <si>
    <t>タクトスイッチ　１２ｍｍ　ＴＶＧＰ０１－Ｇ７３ＢＢ（赤）</t>
    <phoneticPr fontId="18"/>
  </si>
  <si>
    <t>https://akizukidenshi.com/catalog/g/gP-09827/</t>
    <phoneticPr fontId="18"/>
  </si>
  <si>
    <t>オーディオアンプＩＣ　Ｍ２０７３</t>
    <phoneticPr fontId="18"/>
  </si>
  <si>
    <t>I-17431</t>
    <phoneticPr fontId="18"/>
  </si>
  <si>
    <t>基板</t>
    <phoneticPr fontId="18"/>
  </si>
  <si>
    <t>合計</t>
    <rPh sb="0" eb="2">
      <t>ゴウケイ</t>
    </rPh>
    <phoneticPr fontId="18"/>
  </si>
  <si>
    <t>基板</t>
    <rPh sb="0" eb="2">
      <t>キバン</t>
    </rPh>
    <phoneticPr fontId="18"/>
  </si>
  <si>
    <t>電池ボックス</t>
    <rPh sb="0" eb="2">
      <t>デンチ</t>
    </rPh>
    <phoneticPr fontId="18"/>
  </si>
  <si>
    <t>単価</t>
    <rPh sb="0" eb="2">
      <t>タンカ</t>
    </rPh>
    <phoneticPr fontId="18"/>
  </si>
  <si>
    <t>数量</t>
    <rPh sb="0" eb="2">
      <t>スウリョウ</t>
    </rPh>
    <phoneticPr fontId="18"/>
  </si>
  <si>
    <t>No.</t>
    <phoneticPr fontId="18"/>
  </si>
  <si>
    <t>半固定ボリューム　１０ｋΩ　［１０３］[TSR-3386T-EY5-103TR]</t>
    <phoneticPr fontId="18"/>
  </si>
  <si>
    <t>P-08012</t>
    <phoneticPr fontId="18"/>
  </si>
  <si>
    <t>https://akizukidenshi.com/catalog/g/gP-08012/</t>
    <phoneticPr fontId="18"/>
  </si>
  <si>
    <t>原価</t>
    <rPh sb="0" eb="2">
      <t>ゲンカ</t>
    </rPh>
    <phoneticPr fontId="18"/>
  </si>
  <si>
    <t>価格</t>
    <rPh sb="0" eb="2">
      <t>カカク</t>
    </rPh>
    <phoneticPr fontId="18"/>
  </si>
  <si>
    <t>https://akizukidenshi.com/catalog/g/gI-17431/</t>
    <phoneticPr fontId="18"/>
  </si>
  <si>
    <t>M2073</t>
    <phoneticPr fontId="18"/>
  </si>
  <si>
    <t>スピーカー</t>
    <phoneticPr fontId="18"/>
  </si>
  <si>
    <t>R1, R6, R7, R13</t>
  </si>
  <si>
    <t>R3, R12</t>
  </si>
  <si>
    <t>R10</t>
  </si>
  <si>
    <t>R16</t>
  </si>
  <si>
    <t>220k</t>
  </si>
  <si>
    <t>カーボン抵抗（炭素皮膜抵抗）　１／６Ｗ４７Ω　（１００本入）</t>
    <phoneticPr fontId="18"/>
  </si>
  <si>
    <t>カーボン抵抗（炭素皮膜抵抗）　１／６Ｗ１ｋΩ　（１００本入）</t>
    <phoneticPr fontId="18"/>
  </si>
  <si>
    <t>カーボン抵抗（炭素皮膜抵抗）　１／６Ｗ１0ｋΩ　（１００本入）</t>
    <phoneticPr fontId="18"/>
  </si>
  <si>
    <t>D3</t>
    <phoneticPr fontId="18"/>
  </si>
  <si>
    <t>C1</t>
  </si>
  <si>
    <t>0.01u</t>
  </si>
  <si>
    <t>C3, C4, C5, C6, C11, C12, C13, C15</t>
  </si>
  <si>
    <t>C8, C14</t>
  </si>
  <si>
    <t>C16</t>
  </si>
  <si>
    <t>MIC_GAIN</t>
    <phoneticPr fontId="18"/>
  </si>
  <si>
    <t>AF_GAIN</t>
    <phoneticPr fontId="18"/>
  </si>
  <si>
    <t>1kB</t>
    <phoneticPr fontId="18"/>
  </si>
  <si>
    <t>10kB</t>
    <phoneticPr fontId="18"/>
  </si>
  <si>
    <t>https://akizukidenshi.com/catalog/g/gR-16470/</t>
    <phoneticPr fontId="18"/>
  </si>
  <si>
    <t>R-16470</t>
    <phoneticPr fontId="18"/>
  </si>
  <si>
    <t>カーボン抵抗（炭素皮膜抵抗）　１／６Ｗ３．３ｋΩ　（１００本入）</t>
    <phoneticPr fontId="18"/>
  </si>
  <si>
    <t>カーボン抵抗（炭素皮膜抵抗）　１／６Ｗ２２０ｋΩ　（１００本入）</t>
    <phoneticPr fontId="18"/>
  </si>
  <si>
    <t>https://akizukidenshi.com/catalog/g/gR-16102/</t>
    <phoneticPr fontId="18"/>
  </si>
  <si>
    <t>R-16102</t>
    <phoneticPr fontId="18"/>
  </si>
  <si>
    <t>https://akizukidenshi.com/catalog/g/gR-16332/</t>
    <phoneticPr fontId="18"/>
  </si>
  <si>
    <t>R-16332</t>
    <phoneticPr fontId="18"/>
  </si>
  <si>
    <t>https://akizukidenshi.com/catalog/g/gR-16103/</t>
    <phoneticPr fontId="18"/>
  </si>
  <si>
    <t>R-16103</t>
    <phoneticPr fontId="18"/>
  </si>
  <si>
    <t>https://akizukidenshi.com/catalog/g/gR-16224/</t>
    <phoneticPr fontId="18"/>
  </si>
  <si>
    <t>R-16224</t>
    <phoneticPr fontId="18"/>
  </si>
  <si>
    <t>J4</t>
    <phoneticPr fontId="18"/>
  </si>
  <si>
    <t>HEAD_SET</t>
    <phoneticPr fontId="18"/>
  </si>
  <si>
    <t>積層セラミックコンデンサー　０．０１μＦ５０Ｖ　Ｘ７Ｒ　５ｍｍ　（１０個入）</t>
    <phoneticPr fontId="18"/>
  </si>
  <si>
    <t>https://akizukidenshi.com/catalog/g/gP-08138/</t>
    <phoneticPr fontId="18"/>
  </si>
  <si>
    <t>4700p</t>
    <phoneticPr fontId="18"/>
  </si>
  <si>
    <t>https://akizukidenshi.com/catalog/g/gP-16532/</t>
    <phoneticPr fontId="18"/>
  </si>
  <si>
    <t>セラミックコンデンサー　４７００ｐＦ５０Ｖ　（１０個入）</t>
    <phoneticPr fontId="18"/>
  </si>
  <si>
    <t>P-16532</t>
    <phoneticPr fontId="18"/>
  </si>
  <si>
    <t>10個入り</t>
    <phoneticPr fontId="18"/>
  </si>
  <si>
    <t>３ｍｍ青色ＬＥＤ　４７０ｎｍ　ＬＣ３０３ＰＢＬ１－３０Ｑ　（１０個入）</t>
    <phoneticPr fontId="18"/>
  </si>
  <si>
    <t>I-13233</t>
    <phoneticPr fontId="18"/>
  </si>
  <si>
    <t>LC303PBL1-30Q</t>
    <phoneticPr fontId="18"/>
  </si>
  <si>
    <t>https://akizukidenshi.com/catalog/g/gI-13233/</t>
    <phoneticPr fontId="18"/>
  </si>
  <si>
    <t>ターミナルブロック　２．５４ｍｍ　２Ｐ　青　縦</t>
    <phoneticPr fontId="18"/>
  </si>
  <si>
    <t>J2,J3</t>
    <phoneticPr fontId="18"/>
  </si>
  <si>
    <t>SP,VCC</t>
    <phoneticPr fontId="18"/>
  </si>
  <si>
    <t>P-14611</t>
    <phoneticPr fontId="18"/>
  </si>
  <si>
    <t>https://akizukidenshi.com/catalog/g/gP-14611/</t>
    <phoneticPr fontId="18"/>
  </si>
  <si>
    <t>３．５ｍｍ４極ミニジャック　基板取付用　ＭＪ－４ＰＰ－９</t>
    <phoneticPr fontId="18"/>
  </si>
  <si>
    <t>C-06070</t>
    <phoneticPr fontId="18"/>
  </si>
  <si>
    <t>https://akizukidenshi.com/catalog/g/gC-06070/</t>
    <phoneticPr fontId="18"/>
  </si>
  <si>
    <t xml:space="preserve">	スライドスイッチ　１回路２接点　基板用　横向き</t>
    <phoneticPr fontId="18"/>
  </si>
  <si>
    <t>P-15703</t>
    <phoneticPr fontId="18"/>
  </si>
  <si>
    <t>https://akizukidenshi.com/catalog/g/gP-15703/</t>
    <phoneticPr fontId="18"/>
  </si>
  <si>
    <t>SW3</t>
    <phoneticPr fontId="18"/>
  </si>
  <si>
    <t>MODE</t>
    <phoneticPr fontId="18"/>
  </si>
  <si>
    <t>超小型スライドスイッチ　２回路２接点　ＩＳ－２２３５（４個入）</t>
    <phoneticPr fontId="18"/>
  </si>
  <si>
    <t>P-02627</t>
    <phoneticPr fontId="18"/>
  </si>
  <si>
    <t>https://akizukidenshi.com/catalog/g/gP-02627/</t>
    <phoneticPr fontId="18"/>
  </si>
  <si>
    <t>P-08011</t>
    <phoneticPr fontId="18"/>
  </si>
  <si>
    <t>https://akizukidenshi.com/catalog/g/gP-08011/</t>
    <phoneticPr fontId="18"/>
  </si>
  <si>
    <t>マイクロスピーカー　赤／黒リード付　８Ω</t>
    <phoneticPr fontId="18"/>
  </si>
  <si>
    <t>P-12494</t>
    <phoneticPr fontId="18"/>
  </si>
  <si>
    <t>https://akizukidenshi.com/catalog/g/gP-12494/</t>
  </si>
  <si>
    <t>P-08138</t>
    <phoneticPr fontId="18"/>
  </si>
  <si>
    <t>4個入り</t>
    <rPh sb="1" eb="3">
      <t>コイ</t>
    </rPh>
    <phoneticPr fontId="18"/>
  </si>
  <si>
    <t>半固定ボリューム　１ｋΩ　［１０２］[TSR-3386T-EY5-102TR]</t>
    <phoneticPr fontId="18"/>
  </si>
  <si>
    <t>U3</t>
    <phoneticPr fontId="18"/>
  </si>
  <si>
    <t>２回路入汎用オペアンプ　フェアチャイルド製　ＬＭ３５８Ｎ</t>
    <phoneticPr fontId="18"/>
  </si>
  <si>
    <t>I-15053</t>
    <phoneticPr fontId="18"/>
  </si>
  <si>
    <t>https://akizukidenshi.com/catalog/g/gI-15053/</t>
  </si>
  <si>
    <t>LM358N</t>
    <phoneticPr fontId="18"/>
  </si>
  <si>
    <t>NE555</t>
    <phoneticPr fontId="18"/>
  </si>
  <si>
    <t>I-14051</t>
    <phoneticPr fontId="18"/>
  </si>
  <si>
    <t>タイマーＩＣ　ＮＥ５５５Ｌ－Ｄ０８－Ｔ</t>
    <phoneticPr fontId="18"/>
  </si>
  <si>
    <t>https://akizukidenshi.com/catalog/g/gI-14051/</t>
    <phoneticPr fontId="18"/>
  </si>
  <si>
    <t>R11</t>
    <phoneticPr fontId="18"/>
  </si>
  <si>
    <t>R2, R5, R8, R9</t>
    <phoneticPr fontId="18"/>
  </si>
  <si>
    <t>R-16331</t>
    <phoneticPr fontId="18"/>
  </si>
  <si>
    <t>カーボン抵抗（炭素皮膜抵抗）　１／６Ｗ３３０Ω　（１００本入）</t>
    <phoneticPr fontId="18"/>
  </si>
  <si>
    <t>https://akizukidenshi.com/catalog/g/gR-16331/</t>
    <phoneticPr fontId="18"/>
  </si>
  <si>
    <t>R14, R15</t>
    <phoneticPr fontId="18"/>
  </si>
  <si>
    <t>R4</t>
    <phoneticPr fontId="18"/>
  </si>
  <si>
    <t>P-02671</t>
    <phoneticPr fontId="18"/>
  </si>
  <si>
    <t xml:space="preserve"> </t>
    <phoneticPr fontId="18"/>
  </si>
  <si>
    <t>小型　金属皮膜抵抗　１／４Ｗ２２Ω　（１００本入）</t>
    <phoneticPr fontId="18"/>
  </si>
  <si>
    <t>https://akizukidenshi.com/catalog/g/gR-08516//</t>
    <phoneticPr fontId="18"/>
  </si>
  <si>
    <t>R-08516</t>
    <phoneticPr fontId="18"/>
  </si>
  <si>
    <t>C2,C9</t>
    <phoneticPr fontId="18"/>
  </si>
  <si>
    <t>カーボン抵抗（炭素皮膜抵抗）　１／６Ｗ１Ω　（１００本入）</t>
    <phoneticPr fontId="18"/>
  </si>
  <si>
    <t>R-16010</t>
    <phoneticPr fontId="18"/>
  </si>
  <si>
    <t>https://akizukidenshi.com/catalog/g/gR-16010/</t>
    <phoneticPr fontId="18"/>
  </si>
  <si>
    <t>単4X4</t>
    <rPh sb="0" eb="1">
      <t>タン</t>
    </rPh>
    <phoneticPr fontId="18"/>
  </si>
  <si>
    <t>電池ボックス　単４×４本　リード線</t>
    <phoneticPr fontId="18"/>
  </si>
  <si>
    <t>https://akizukidenshi.com/catalog/g/gP-03087/</t>
    <phoneticPr fontId="18"/>
  </si>
  <si>
    <t>FTR105 Ver1.1 部品表</t>
    <rPh sb="14" eb="17">
      <t>ブヒンヒョウ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</si>
</sst>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9" fillId="0" borderId="14" xfId="42" applyBorder="1">
      <alignment vertical="center"/>
    </xf>
    <xf numFmtId="0" fontId="19" fillId="0" borderId="17" xfId="42" applyBorder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4" fontId="20" fillId="0" borderId="0" xfId="0" applyNumberFormat="1" applyFo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20" fillId="0" borderId="14" xfId="0" applyFont="1" applyBorder="1" applyAlignment="1">
      <alignment horizontal="right" vertical="center"/>
    </xf>
    <xf numFmtId="0" fontId="20" fillId="0" borderId="15" xfId="0" applyFont="1" applyBorder="1">
      <alignment vertical="center"/>
    </xf>
    <xf numFmtId="0" fontId="20" fillId="0" borderId="16" xfId="0" applyFont="1" applyBorder="1">
      <alignment vertical="center"/>
    </xf>
    <xf numFmtId="0" fontId="20" fillId="0" borderId="17" xfId="0" applyFont="1" applyBorder="1">
      <alignment vertical="center"/>
    </xf>
    <xf numFmtId="0" fontId="20" fillId="0" borderId="17" xfId="0" applyFont="1" applyBorder="1" applyAlignment="1">
      <alignment horizontal="right" vertical="center"/>
    </xf>
    <xf numFmtId="0" fontId="22" fillId="0" borderId="17" xfId="42" applyFont="1" applyBorder="1">
      <alignment vertical="center"/>
    </xf>
    <xf numFmtId="0" fontId="20" fillId="0" borderId="18" xfId="0" applyFont="1" applyBorder="1">
      <alignment vertical="center"/>
    </xf>
    <xf numFmtId="0" fontId="23" fillId="0" borderId="17" xfId="0" applyFont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0" fillId="0" borderId="21" xfId="0" applyFont="1" applyBorder="1">
      <alignment vertical="center"/>
    </xf>
    <xf numFmtId="0" fontId="19" fillId="0" borderId="17" xfId="42" applyFill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1" defaultTableStyle="TableStyleMedium2" defaultPivotStyle="PivotStyleLight16">
    <tableStyle name="Invisible" pivot="0" table="0" count="0" xr9:uid="{45DFF8B0-C739-4908-95D4-00914BC7E5A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I-14051/" TargetMode="External"/><Relationship Id="rId13" Type="http://schemas.openxmlformats.org/officeDocument/2006/relationships/hyperlink" Target="https://akizukidenshi.com/catalog/g/gP-15927/" TargetMode="External"/><Relationship Id="rId18" Type="http://schemas.openxmlformats.org/officeDocument/2006/relationships/hyperlink" Target="https://akizukidenshi.com/catalog/g/gR-16103/" TargetMode="External"/><Relationship Id="rId26" Type="http://schemas.openxmlformats.org/officeDocument/2006/relationships/hyperlink" Target="https://akizukidenshi.com/catalog/g/gP-08011/" TargetMode="External"/><Relationship Id="rId3" Type="http://schemas.openxmlformats.org/officeDocument/2006/relationships/hyperlink" Target="https://akizukidenshi.com/catalog/g/gP-08426/" TargetMode="External"/><Relationship Id="rId21" Type="http://schemas.openxmlformats.org/officeDocument/2006/relationships/hyperlink" Target="https://akizukidenshi.com/catalog/g/gR-16470" TargetMode="External"/><Relationship Id="rId7" Type="http://schemas.openxmlformats.org/officeDocument/2006/relationships/hyperlink" Target="https://akizukidenshi.com/catalog/g/gP-09827/" TargetMode="External"/><Relationship Id="rId12" Type="http://schemas.openxmlformats.org/officeDocument/2006/relationships/hyperlink" Target="https://akizukidenshi.com/catalog/g/gI-05463/" TargetMode="External"/><Relationship Id="rId17" Type="http://schemas.openxmlformats.org/officeDocument/2006/relationships/hyperlink" Target="https://akizukidenshi.com/catalog/g/gP-14611/" TargetMode="External"/><Relationship Id="rId25" Type="http://schemas.openxmlformats.org/officeDocument/2006/relationships/hyperlink" Target="https://akizukidenshi.com/catalog/g/gP-15703/" TargetMode="External"/><Relationship Id="rId2" Type="http://schemas.openxmlformats.org/officeDocument/2006/relationships/hyperlink" Target="https://akizukidenshi.com/catalog/g/gP-10590/" TargetMode="External"/><Relationship Id="rId16" Type="http://schemas.openxmlformats.org/officeDocument/2006/relationships/hyperlink" Target="https://akizukidenshi.com/catalog/g/gI-13233/" TargetMode="External"/><Relationship Id="rId20" Type="http://schemas.openxmlformats.org/officeDocument/2006/relationships/hyperlink" Target="https://akizukidenshi.com/catalog/g/gR-16332/" TargetMode="External"/><Relationship Id="rId29" Type="http://schemas.openxmlformats.org/officeDocument/2006/relationships/hyperlink" Target="https://akizukidenshi.com/catalog/g/gR-16102/" TargetMode="External"/><Relationship Id="rId1" Type="http://schemas.openxmlformats.org/officeDocument/2006/relationships/hyperlink" Target="https://akizukidenshi.com/catalog/g/gP-03096/" TargetMode="External"/><Relationship Id="rId6" Type="http://schemas.openxmlformats.org/officeDocument/2006/relationships/hyperlink" Target="https://akizukidenshi.com/catalog/g/gI-06408/" TargetMode="External"/><Relationship Id="rId11" Type="http://schemas.openxmlformats.org/officeDocument/2006/relationships/hyperlink" Target="https://akizukidenshi.com/catalog/g/gP-08012/" TargetMode="External"/><Relationship Id="rId24" Type="http://schemas.openxmlformats.org/officeDocument/2006/relationships/hyperlink" Target="https://akizukidenshi.com/catalog/g/gP-02627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kizukidenshi.com/catalog/g/gI-06477/" TargetMode="External"/><Relationship Id="rId15" Type="http://schemas.openxmlformats.org/officeDocument/2006/relationships/hyperlink" Target="https://akizukidenshi.com/catalog/g/gP-16532/" TargetMode="External"/><Relationship Id="rId23" Type="http://schemas.openxmlformats.org/officeDocument/2006/relationships/hyperlink" Target="https://akizukidenshi.com/catalog/g/gC-06070/" TargetMode="External"/><Relationship Id="rId28" Type="http://schemas.openxmlformats.org/officeDocument/2006/relationships/hyperlink" Target="https://akizukidenshi.com/catalog/g/gI-15053/" TargetMode="External"/><Relationship Id="rId10" Type="http://schemas.openxmlformats.org/officeDocument/2006/relationships/hyperlink" Target="https://akizukidenshi.com/catalog/g/gI-17431/" TargetMode="External"/><Relationship Id="rId19" Type="http://schemas.openxmlformats.org/officeDocument/2006/relationships/hyperlink" Target="https://akizukidenshi.com/catalog/g/gR-16331/" TargetMode="External"/><Relationship Id="rId31" Type="http://schemas.openxmlformats.org/officeDocument/2006/relationships/hyperlink" Target="https://akizukidenshi.com/catalog/g/gR-16010/" TargetMode="External"/><Relationship Id="rId4" Type="http://schemas.openxmlformats.org/officeDocument/2006/relationships/hyperlink" Target="https://akizukidenshi.com/catalog/g/gC-02460/" TargetMode="External"/><Relationship Id="rId9" Type="http://schemas.openxmlformats.org/officeDocument/2006/relationships/hyperlink" Target="https://akizukidenshi.com/catalog/g/gP-03087/" TargetMode="External"/><Relationship Id="rId14" Type="http://schemas.openxmlformats.org/officeDocument/2006/relationships/hyperlink" Target="https://akizukidenshi.com/catalog/g/gP-08138" TargetMode="External"/><Relationship Id="rId22" Type="http://schemas.openxmlformats.org/officeDocument/2006/relationships/hyperlink" Target="https://akizukidenshi.com/catalog/g/gR-16224/" TargetMode="External"/><Relationship Id="rId27" Type="http://schemas.openxmlformats.org/officeDocument/2006/relationships/hyperlink" Target="https://akizukidenshi.com/catalog/g/gP-12494/" TargetMode="External"/><Relationship Id="rId30" Type="http://schemas.openxmlformats.org/officeDocument/2006/relationships/hyperlink" Target="https://akizukidenshi.com/catalog/g/gR-085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5"/>
  <sheetViews>
    <sheetView tabSelected="1" workbookViewId="0">
      <selection activeCell="E41" sqref="E41"/>
    </sheetView>
  </sheetViews>
  <sheetFormatPr defaultRowHeight="18.75" x14ac:dyDescent="0.4"/>
  <cols>
    <col min="1" max="1" width="4.375" style="3" bestFit="1" customWidth="1"/>
    <col min="2" max="2" width="32.75" style="3" bestFit="1" customWidth="1"/>
    <col min="3" max="3" width="15.125" style="3" bestFit="1" customWidth="1"/>
    <col min="4" max="4" width="15.125" style="3" customWidth="1"/>
    <col min="5" max="6" width="5.25" style="3" bestFit="1" customWidth="1"/>
    <col min="7" max="8" width="5.5" style="3" bestFit="1" customWidth="1"/>
    <col min="9" max="9" width="79.625" style="3" bestFit="1" customWidth="1"/>
    <col min="10" max="10" width="46.625" style="3" bestFit="1" customWidth="1"/>
    <col min="11" max="11" width="15.125" style="3" customWidth="1"/>
    <col min="12" max="16384" width="9" style="3"/>
  </cols>
  <sheetData>
    <row r="1" spans="1:11" ht="24.75" thickBot="1" x14ac:dyDescent="0.45">
      <c r="B1" s="4" t="s">
        <v>170</v>
      </c>
      <c r="K1" s="5" t="s">
        <v>159</v>
      </c>
    </row>
    <row r="2" spans="1:11" s="9" customFormat="1" ht="19.5" thickBot="1" x14ac:dyDescent="0.45">
      <c r="A2" s="6" t="s">
        <v>66</v>
      </c>
      <c r="B2" s="7" t="s">
        <v>0</v>
      </c>
      <c r="C2" s="7" t="s">
        <v>1</v>
      </c>
      <c r="D2" s="7" t="s">
        <v>22</v>
      </c>
      <c r="E2" s="7" t="s">
        <v>64</v>
      </c>
      <c r="F2" s="7" t="s">
        <v>65</v>
      </c>
      <c r="G2" s="7" t="s">
        <v>70</v>
      </c>
      <c r="H2" s="7" t="s">
        <v>71</v>
      </c>
      <c r="I2" s="7" t="s">
        <v>25</v>
      </c>
      <c r="J2" s="7" t="s">
        <v>26</v>
      </c>
      <c r="K2" s="8" t="s">
        <v>23</v>
      </c>
    </row>
    <row r="3" spans="1:11" x14ac:dyDescent="0.4">
      <c r="A3" s="10">
        <f t="shared" ref="A3:A34" si="0">ROW()-2</f>
        <v>1</v>
      </c>
      <c r="B3" s="11" t="s">
        <v>75</v>
      </c>
      <c r="C3" s="12" t="s">
        <v>14</v>
      </c>
      <c r="D3" s="11" t="s">
        <v>102</v>
      </c>
      <c r="E3" s="11">
        <v>1</v>
      </c>
      <c r="F3" s="11">
        <v>4</v>
      </c>
      <c r="G3" s="11">
        <f t="shared" ref="G3:G11" si="1">E3*F3</f>
        <v>4</v>
      </c>
      <c r="H3" s="11">
        <v>100</v>
      </c>
      <c r="I3" s="11" t="s">
        <v>82</v>
      </c>
      <c r="J3" s="1" t="s">
        <v>101</v>
      </c>
      <c r="K3" s="13" t="s">
        <v>54</v>
      </c>
    </row>
    <row r="4" spans="1:11" x14ac:dyDescent="0.4">
      <c r="A4" s="14">
        <f t="shared" si="0"/>
        <v>2</v>
      </c>
      <c r="B4" s="15" t="s">
        <v>152</v>
      </c>
      <c r="C4" s="16" t="s">
        <v>13</v>
      </c>
      <c r="D4" s="15" t="s">
        <v>98</v>
      </c>
      <c r="E4" s="15">
        <v>1</v>
      </c>
      <c r="F4" s="15">
        <v>4</v>
      </c>
      <c r="G4" s="15">
        <f t="shared" ref="G4" si="2">E4*F4</f>
        <v>4</v>
      </c>
      <c r="H4" s="15">
        <v>100</v>
      </c>
      <c r="I4" s="15" t="s">
        <v>81</v>
      </c>
      <c r="J4" s="2" t="s">
        <v>97</v>
      </c>
      <c r="K4" s="18" t="s">
        <v>54</v>
      </c>
    </row>
    <row r="5" spans="1:11" x14ac:dyDescent="0.4">
      <c r="A5" s="14">
        <f t="shared" si="0"/>
        <v>3</v>
      </c>
      <c r="B5" s="15" t="s">
        <v>151</v>
      </c>
      <c r="C5" s="16">
        <v>330</v>
      </c>
      <c r="D5" s="15" t="s">
        <v>153</v>
      </c>
      <c r="E5" s="15">
        <v>1</v>
      </c>
      <c r="F5" s="15">
        <v>1</v>
      </c>
      <c r="G5" s="15">
        <f t="shared" si="1"/>
        <v>1</v>
      </c>
      <c r="H5" s="15">
        <v>100</v>
      </c>
      <c r="I5" s="15" t="s">
        <v>154</v>
      </c>
      <c r="J5" s="2" t="s">
        <v>155</v>
      </c>
      <c r="K5" s="18" t="s">
        <v>54</v>
      </c>
    </row>
    <row r="6" spans="1:11" ht="19.5" thickBot="1" x14ac:dyDescent="0.45">
      <c r="A6" s="14">
        <f t="shared" si="0"/>
        <v>4</v>
      </c>
      <c r="B6" s="15" t="s">
        <v>76</v>
      </c>
      <c r="C6" s="16" t="s">
        <v>15</v>
      </c>
      <c r="D6" s="15" t="s">
        <v>100</v>
      </c>
      <c r="E6" s="15">
        <v>1</v>
      </c>
      <c r="F6" s="15">
        <v>2</v>
      </c>
      <c r="G6" s="15">
        <f t="shared" si="1"/>
        <v>2</v>
      </c>
      <c r="H6" s="15">
        <v>100</v>
      </c>
      <c r="I6" s="15" t="s">
        <v>95</v>
      </c>
      <c r="J6" s="2" t="s">
        <v>99</v>
      </c>
      <c r="K6" s="18" t="s">
        <v>54</v>
      </c>
    </row>
    <row r="7" spans="1:11" ht="19.5" thickBot="1" x14ac:dyDescent="0.45">
      <c r="A7" s="14">
        <f t="shared" si="0"/>
        <v>5</v>
      </c>
      <c r="B7" s="15" t="s">
        <v>157</v>
      </c>
      <c r="C7" s="16">
        <v>22</v>
      </c>
      <c r="D7" s="15" t="s">
        <v>162</v>
      </c>
      <c r="E7" s="15">
        <v>1</v>
      </c>
      <c r="F7" s="15">
        <v>1</v>
      </c>
      <c r="G7" s="15">
        <f t="shared" ref="G7" si="3">E7*F7</f>
        <v>1</v>
      </c>
      <c r="H7" s="15">
        <v>100</v>
      </c>
      <c r="I7" s="15" t="s">
        <v>160</v>
      </c>
      <c r="J7" s="1" t="s">
        <v>161</v>
      </c>
      <c r="K7" s="18" t="s">
        <v>54</v>
      </c>
    </row>
    <row r="8" spans="1:11" x14ac:dyDescent="0.4">
      <c r="A8" s="14">
        <f t="shared" si="0"/>
        <v>6</v>
      </c>
      <c r="B8" s="15" t="s">
        <v>156</v>
      </c>
      <c r="C8" s="16">
        <v>47</v>
      </c>
      <c r="D8" s="15" t="s">
        <v>94</v>
      </c>
      <c r="E8" s="15">
        <v>1</v>
      </c>
      <c r="F8" s="15">
        <v>2</v>
      </c>
      <c r="G8" s="15">
        <v>2</v>
      </c>
      <c r="H8" s="15">
        <v>100</v>
      </c>
      <c r="I8" s="15" t="s">
        <v>80</v>
      </c>
      <c r="J8" s="1" t="s">
        <v>93</v>
      </c>
      <c r="K8" s="18" t="s">
        <v>54</v>
      </c>
    </row>
    <row r="9" spans="1:11" x14ac:dyDescent="0.4">
      <c r="A9" s="14">
        <f t="shared" si="0"/>
        <v>7</v>
      </c>
      <c r="B9" s="15" t="s">
        <v>77</v>
      </c>
      <c r="C9" s="16" t="s">
        <v>79</v>
      </c>
      <c r="D9" s="15" t="s">
        <v>104</v>
      </c>
      <c r="E9" s="15">
        <v>1</v>
      </c>
      <c r="F9" s="15">
        <v>1</v>
      </c>
      <c r="G9" s="15">
        <f t="shared" si="1"/>
        <v>1</v>
      </c>
      <c r="H9" s="15">
        <v>100</v>
      </c>
      <c r="I9" s="15" t="s">
        <v>96</v>
      </c>
      <c r="J9" s="2" t="s">
        <v>103</v>
      </c>
      <c r="K9" s="18" t="s">
        <v>54</v>
      </c>
    </row>
    <row r="10" spans="1:11" x14ac:dyDescent="0.4">
      <c r="A10" s="14">
        <f t="shared" si="0"/>
        <v>8</v>
      </c>
      <c r="B10" s="15" t="s">
        <v>78</v>
      </c>
      <c r="C10" s="16">
        <v>1</v>
      </c>
      <c r="D10" s="15" t="s">
        <v>165</v>
      </c>
      <c r="E10" s="15">
        <v>1</v>
      </c>
      <c r="F10" s="15">
        <v>1</v>
      </c>
      <c r="G10" s="15">
        <f t="shared" si="1"/>
        <v>1</v>
      </c>
      <c r="H10" s="15">
        <v>100</v>
      </c>
      <c r="I10" s="15" t="s">
        <v>164</v>
      </c>
      <c r="J10" s="23" t="s">
        <v>166</v>
      </c>
      <c r="K10" s="18" t="s">
        <v>54</v>
      </c>
    </row>
    <row r="11" spans="1:11" x14ac:dyDescent="0.4">
      <c r="A11" s="14">
        <f t="shared" si="0"/>
        <v>9</v>
      </c>
      <c r="B11" s="15" t="s">
        <v>84</v>
      </c>
      <c r="C11" s="16" t="s">
        <v>85</v>
      </c>
      <c r="D11" s="15" t="s">
        <v>139</v>
      </c>
      <c r="E11" s="15">
        <v>10</v>
      </c>
      <c r="F11" s="15">
        <v>1</v>
      </c>
      <c r="G11" s="15">
        <f t="shared" si="1"/>
        <v>10</v>
      </c>
      <c r="H11" s="15">
        <v>100</v>
      </c>
      <c r="I11" s="15" t="s">
        <v>107</v>
      </c>
      <c r="J11" s="2" t="s">
        <v>108</v>
      </c>
      <c r="K11" s="18" t="s">
        <v>24</v>
      </c>
    </row>
    <row r="12" spans="1:11" x14ac:dyDescent="0.4">
      <c r="A12" s="14">
        <f t="shared" si="0"/>
        <v>10</v>
      </c>
      <c r="B12" s="15" t="s">
        <v>163</v>
      </c>
      <c r="C12" s="16" t="s">
        <v>2</v>
      </c>
      <c r="D12" s="19" t="s">
        <v>30</v>
      </c>
      <c r="E12" s="15">
        <v>10</v>
      </c>
      <c r="F12" s="15">
        <v>2</v>
      </c>
      <c r="G12" s="15">
        <f t="shared" ref="G12:G33" si="4">E12*F12</f>
        <v>20</v>
      </c>
      <c r="H12" s="15">
        <v>100</v>
      </c>
      <c r="I12" s="15" t="s">
        <v>31</v>
      </c>
      <c r="J12" s="17" t="s">
        <v>32</v>
      </c>
      <c r="K12" s="18" t="s">
        <v>24</v>
      </c>
    </row>
    <row r="13" spans="1:11" x14ac:dyDescent="0.4">
      <c r="A13" s="14">
        <f t="shared" si="0"/>
        <v>11</v>
      </c>
      <c r="B13" s="15" t="s">
        <v>87</v>
      </c>
      <c r="C13" s="16" t="s">
        <v>6</v>
      </c>
      <c r="D13" s="15" t="s">
        <v>27</v>
      </c>
      <c r="E13" s="15">
        <v>10</v>
      </c>
      <c r="F13" s="15">
        <v>2</v>
      </c>
      <c r="G13" s="15">
        <f>E13*F13</f>
        <v>20</v>
      </c>
      <c r="H13" s="15">
        <v>100</v>
      </c>
      <c r="I13" s="15" t="s">
        <v>28</v>
      </c>
      <c r="J13" s="17" t="s">
        <v>29</v>
      </c>
      <c r="K13" s="18" t="s">
        <v>24</v>
      </c>
    </row>
    <row r="14" spans="1:11" x14ac:dyDescent="0.4">
      <c r="A14" s="14">
        <f t="shared" si="0"/>
        <v>12</v>
      </c>
      <c r="B14" s="15" t="s">
        <v>86</v>
      </c>
      <c r="C14" s="16" t="s">
        <v>3</v>
      </c>
      <c r="D14" s="19" t="s">
        <v>33</v>
      </c>
      <c r="E14" s="15">
        <v>10</v>
      </c>
      <c r="F14" s="15">
        <v>8</v>
      </c>
      <c r="G14" s="15">
        <f t="shared" si="4"/>
        <v>80</v>
      </c>
      <c r="H14" s="15">
        <v>80</v>
      </c>
      <c r="I14" s="15" t="s">
        <v>34</v>
      </c>
      <c r="J14" s="17" t="s">
        <v>35</v>
      </c>
      <c r="K14" s="18"/>
    </row>
    <row r="15" spans="1:11" x14ac:dyDescent="0.4">
      <c r="A15" s="14">
        <f t="shared" si="0"/>
        <v>13</v>
      </c>
      <c r="B15" s="15" t="s">
        <v>4</v>
      </c>
      <c r="C15" s="16" t="s">
        <v>5</v>
      </c>
      <c r="D15" s="15" t="s">
        <v>36</v>
      </c>
      <c r="E15" s="15">
        <v>10</v>
      </c>
      <c r="F15" s="15">
        <v>2</v>
      </c>
      <c r="G15" s="15">
        <f t="shared" si="4"/>
        <v>20</v>
      </c>
      <c r="H15" s="15">
        <v>20</v>
      </c>
      <c r="I15" s="15" t="s">
        <v>37</v>
      </c>
      <c r="J15" s="17" t="s">
        <v>41</v>
      </c>
      <c r="K15" s="18"/>
    </row>
    <row r="16" spans="1:11" x14ac:dyDescent="0.4">
      <c r="A16" s="14">
        <f t="shared" si="0"/>
        <v>14</v>
      </c>
      <c r="B16" s="15" t="s">
        <v>88</v>
      </c>
      <c r="C16" s="16" t="s">
        <v>109</v>
      </c>
      <c r="D16" s="15" t="s">
        <v>112</v>
      </c>
      <c r="E16" s="15">
        <v>5</v>
      </c>
      <c r="F16" s="15">
        <v>1</v>
      </c>
      <c r="G16" s="15">
        <f t="shared" si="4"/>
        <v>5</v>
      </c>
      <c r="H16" s="15">
        <v>50</v>
      </c>
      <c r="I16" s="15" t="s">
        <v>111</v>
      </c>
      <c r="J16" s="17" t="s">
        <v>110</v>
      </c>
      <c r="K16" s="18" t="s">
        <v>113</v>
      </c>
    </row>
    <row r="17" spans="1:11" x14ac:dyDescent="0.4">
      <c r="A17" s="14">
        <f t="shared" si="0"/>
        <v>15</v>
      </c>
      <c r="B17" s="15" t="s">
        <v>7</v>
      </c>
      <c r="C17" s="16" t="s">
        <v>38</v>
      </c>
      <c r="D17" s="15" t="s">
        <v>39</v>
      </c>
      <c r="E17" s="15">
        <v>25</v>
      </c>
      <c r="F17" s="15">
        <v>1</v>
      </c>
      <c r="G17" s="15">
        <f t="shared" si="4"/>
        <v>25</v>
      </c>
      <c r="H17" s="15">
        <v>250</v>
      </c>
      <c r="I17" s="15" t="s">
        <v>40</v>
      </c>
      <c r="J17" s="17" t="s">
        <v>53</v>
      </c>
      <c r="K17" s="18" t="s">
        <v>24</v>
      </c>
    </row>
    <row r="18" spans="1:11" x14ac:dyDescent="0.4">
      <c r="A18" s="14">
        <f t="shared" si="0"/>
        <v>16</v>
      </c>
      <c r="B18" s="15" t="s">
        <v>8</v>
      </c>
      <c r="C18" s="16" t="s">
        <v>42</v>
      </c>
      <c r="D18" s="15" t="s">
        <v>43</v>
      </c>
      <c r="E18" s="15">
        <v>110</v>
      </c>
      <c r="F18" s="15">
        <v>1</v>
      </c>
      <c r="G18" s="15">
        <f t="shared" ref="G18" si="5">E18*F18</f>
        <v>110</v>
      </c>
      <c r="H18" s="15">
        <v>110</v>
      </c>
      <c r="I18" s="15" t="s">
        <v>44</v>
      </c>
      <c r="J18" s="17" t="s">
        <v>52</v>
      </c>
      <c r="K18" s="18"/>
    </row>
    <row r="19" spans="1:11" x14ac:dyDescent="0.4">
      <c r="A19" s="14">
        <f t="shared" si="0"/>
        <v>17</v>
      </c>
      <c r="B19" s="15" t="s">
        <v>83</v>
      </c>
      <c r="C19" s="16" t="s">
        <v>116</v>
      </c>
      <c r="D19" s="15" t="s">
        <v>115</v>
      </c>
      <c r="E19" s="15">
        <v>10</v>
      </c>
      <c r="F19" s="15">
        <v>1</v>
      </c>
      <c r="G19" s="15">
        <f t="shared" si="4"/>
        <v>10</v>
      </c>
      <c r="H19" s="15">
        <v>100</v>
      </c>
      <c r="I19" s="15" t="s">
        <v>114</v>
      </c>
      <c r="J19" s="2" t="s">
        <v>117</v>
      </c>
      <c r="K19" s="18" t="s">
        <v>24</v>
      </c>
    </row>
    <row r="20" spans="1:11" x14ac:dyDescent="0.4">
      <c r="A20" s="14">
        <f t="shared" si="0"/>
        <v>18</v>
      </c>
      <c r="B20" s="15" t="s">
        <v>9</v>
      </c>
      <c r="C20" s="16" t="s">
        <v>10</v>
      </c>
      <c r="D20" s="15" t="s">
        <v>45</v>
      </c>
      <c r="E20" s="15">
        <v>50</v>
      </c>
      <c r="F20" s="15">
        <v>1</v>
      </c>
      <c r="G20" s="15">
        <f t="shared" si="4"/>
        <v>50</v>
      </c>
      <c r="H20" s="15">
        <v>50</v>
      </c>
      <c r="I20" s="15" t="s">
        <v>46</v>
      </c>
      <c r="J20" s="17" t="s">
        <v>47</v>
      </c>
      <c r="K20" s="18"/>
    </row>
    <row r="21" spans="1:11" x14ac:dyDescent="0.4">
      <c r="A21" s="14">
        <f t="shared" si="0"/>
        <v>19</v>
      </c>
      <c r="B21" s="15" t="s">
        <v>119</v>
      </c>
      <c r="C21" s="16" t="s">
        <v>120</v>
      </c>
      <c r="D21" s="15" t="s">
        <v>121</v>
      </c>
      <c r="E21" s="15">
        <v>25</v>
      </c>
      <c r="F21" s="15">
        <v>2</v>
      </c>
      <c r="G21" s="15">
        <f t="shared" si="4"/>
        <v>50</v>
      </c>
      <c r="H21" s="15">
        <v>50</v>
      </c>
      <c r="I21" s="15" t="s">
        <v>118</v>
      </c>
      <c r="J21" s="2" t="s">
        <v>122</v>
      </c>
      <c r="K21" s="18"/>
    </row>
    <row r="22" spans="1:11" x14ac:dyDescent="0.4">
      <c r="A22" s="14">
        <f t="shared" si="0"/>
        <v>20</v>
      </c>
      <c r="B22" s="15" t="s">
        <v>105</v>
      </c>
      <c r="C22" s="16" t="s">
        <v>106</v>
      </c>
      <c r="D22" s="15" t="s">
        <v>124</v>
      </c>
      <c r="E22" s="15">
        <v>50</v>
      </c>
      <c r="F22" s="15">
        <v>1</v>
      </c>
      <c r="G22" s="15">
        <f t="shared" si="4"/>
        <v>50</v>
      </c>
      <c r="H22" s="15">
        <v>50</v>
      </c>
      <c r="I22" s="15" t="s">
        <v>123</v>
      </c>
      <c r="J22" s="2" t="s">
        <v>125</v>
      </c>
      <c r="K22" s="18"/>
    </row>
    <row r="23" spans="1:11" x14ac:dyDescent="0.4">
      <c r="A23" s="14">
        <f t="shared" si="0"/>
        <v>21</v>
      </c>
      <c r="B23" s="15" t="s">
        <v>11</v>
      </c>
      <c r="C23" s="16" t="s">
        <v>12</v>
      </c>
      <c r="D23" s="15" t="s">
        <v>48</v>
      </c>
      <c r="E23" s="15">
        <v>5</v>
      </c>
      <c r="F23" s="15">
        <v>2</v>
      </c>
      <c r="G23" s="15">
        <f t="shared" si="4"/>
        <v>10</v>
      </c>
      <c r="H23" s="15">
        <v>100</v>
      </c>
      <c r="I23" s="15" t="s">
        <v>49</v>
      </c>
      <c r="J23" s="17" t="s">
        <v>51</v>
      </c>
      <c r="K23" s="18" t="s">
        <v>50</v>
      </c>
    </row>
    <row r="24" spans="1:11" x14ac:dyDescent="0.4">
      <c r="A24" s="14">
        <f t="shared" si="0"/>
        <v>22</v>
      </c>
      <c r="B24" s="15" t="s">
        <v>16</v>
      </c>
      <c r="C24" s="16" t="s">
        <v>17</v>
      </c>
      <c r="D24" s="15" t="s">
        <v>55</v>
      </c>
      <c r="E24" s="15">
        <v>30</v>
      </c>
      <c r="F24" s="15">
        <v>1</v>
      </c>
      <c r="G24" s="15">
        <f t="shared" si="4"/>
        <v>30</v>
      </c>
      <c r="H24" s="15">
        <v>30</v>
      </c>
      <c r="I24" s="15" t="s">
        <v>56</v>
      </c>
      <c r="J24" s="17" t="s">
        <v>57</v>
      </c>
      <c r="K24" s="18"/>
    </row>
    <row r="25" spans="1:11" x14ac:dyDescent="0.4">
      <c r="A25" s="14">
        <f t="shared" si="0"/>
        <v>23</v>
      </c>
      <c r="B25" s="15" t="s">
        <v>18</v>
      </c>
      <c r="C25" s="16" t="s">
        <v>19</v>
      </c>
      <c r="D25" s="15" t="s">
        <v>127</v>
      </c>
      <c r="E25" s="15">
        <v>25</v>
      </c>
      <c r="F25" s="15">
        <v>1</v>
      </c>
      <c r="G25" s="15">
        <f t="shared" ref="G25" si="6">E25*F25</f>
        <v>25</v>
      </c>
      <c r="H25" s="15">
        <v>25</v>
      </c>
      <c r="I25" s="15" t="s">
        <v>126</v>
      </c>
      <c r="J25" s="2" t="s">
        <v>128</v>
      </c>
      <c r="K25" s="18"/>
    </row>
    <row r="26" spans="1:11" x14ac:dyDescent="0.4">
      <c r="A26" s="14">
        <f t="shared" si="0"/>
        <v>24</v>
      </c>
      <c r="B26" s="15" t="s">
        <v>129</v>
      </c>
      <c r="C26" s="16" t="s">
        <v>130</v>
      </c>
      <c r="D26" s="15" t="s">
        <v>132</v>
      </c>
      <c r="E26" s="15">
        <v>25</v>
      </c>
      <c r="F26" s="15">
        <v>1</v>
      </c>
      <c r="G26" s="15">
        <f t="shared" si="4"/>
        <v>25</v>
      </c>
      <c r="H26" s="15">
        <v>100</v>
      </c>
      <c r="I26" s="15" t="s">
        <v>131</v>
      </c>
      <c r="J26" s="2" t="s">
        <v>133</v>
      </c>
      <c r="K26" s="18" t="s">
        <v>140</v>
      </c>
    </row>
    <row r="27" spans="1:11" x14ac:dyDescent="0.4">
      <c r="A27" s="14">
        <f t="shared" si="0"/>
        <v>25</v>
      </c>
      <c r="B27" s="15" t="s">
        <v>20</v>
      </c>
      <c r="C27" s="16" t="s">
        <v>147</v>
      </c>
      <c r="D27" s="15" t="s">
        <v>148</v>
      </c>
      <c r="E27" s="15">
        <v>20</v>
      </c>
      <c r="F27" s="15">
        <v>1</v>
      </c>
      <c r="G27" s="15">
        <f t="shared" si="4"/>
        <v>20</v>
      </c>
      <c r="H27" s="15">
        <v>20</v>
      </c>
      <c r="I27" s="15" t="s">
        <v>149</v>
      </c>
      <c r="J27" s="2" t="s">
        <v>150</v>
      </c>
      <c r="K27" s="18"/>
    </row>
    <row r="28" spans="1:11" x14ac:dyDescent="0.4">
      <c r="A28" s="14">
        <f t="shared" si="0"/>
        <v>26</v>
      </c>
      <c r="B28" s="15" t="s">
        <v>21</v>
      </c>
      <c r="C28" s="16" t="s">
        <v>73</v>
      </c>
      <c r="D28" s="15" t="s">
        <v>59</v>
      </c>
      <c r="E28" s="15">
        <v>40</v>
      </c>
      <c r="F28" s="15">
        <v>1</v>
      </c>
      <c r="G28" s="15">
        <f t="shared" si="4"/>
        <v>40</v>
      </c>
      <c r="H28" s="15">
        <v>40</v>
      </c>
      <c r="I28" s="15" t="s">
        <v>58</v>
      </c>
      <c r="J28" s="17" t="s">
        <v>72</v>
      </c>
      <c r="K28" s="18"/>
    </row>
    <row r="29" spans="1:11" x14ac:dyDescent="0.4">
      <c r="A29" s="14">
        <f t="shared" si="0"/>
        <v>27</v>
      </c>
      <c r="B29" s="15" t="s">
        <v>142</v>
      </c>
      <c r="C29" s="16" t="s">
        <v>146</v>
      </c>
      <c r="D29" s="15" t="s">
        <v>144</v>
      </c>
      <c r="E29" s="15">
        <v>30</v>
      </c>
      <c r="F29" s="15">
        <v>1</v>
      </c>
      <c r="G29" s="15">
        <f t="shared" ref="G29" si="7">E29*F29</f>
        <v>30</v>
      </c>
      <c r="H29" s="15">
        <v>30</v>
      </c>
      <c r="I29" s="15" t="s">
        <v>143</v>
      </c>
      <c r="J29" s="2" t="s">
        <v>145</v>
      </c>
      <c r="K29" s="18"/>
    </row>
    <row r="30" spans="1:11" x14ac:dyDescent="0.4">
      <c r="A30" s="14">
        <f t="shared" si="0"/>
        <v>28</v>
      </c>
      <c r="B30" s="15" t="s">
        <v>89</v>
      </c>
      <c r="C30" s="16" t="s">
        <v>91</v>
      </c>
      <c r="D30" s="15" t="s">
        <v>134</v>
      </c>
      <c r="E30" s="15">
        <v>50</v>
      </c>
      <c r="F30" s="15">
        <v>1</v>
      </c>
      <c r="G30" s="15">
        <f>E30*F30</f>
        <v>50</v>
      </c>
      <c r="H30" s="15">
        <v>50</v>
      </c>
      <c r="I30" s="15" t="s">
        <v>141</v>
      </c>
      <c r="J30" s="2" t="s">
        <v>135</v>
      </c>
      <c r="K30" s="18"/>
    </row>
    <row r="31" spans="1:11" x14ac:dyDescent="0.4">
      <c r="A31" s="14">
        <f t="shared" si="0"/>
        <v>29</v>
      </c>
      <c r="B31" s="15" t="s">
        <v>90</v>
      </c>
      <c r="C31" s="16" t="s">
        <v>92</v>
      </c>
      <c r="D31" s="15" t="s">
        <v>68</v>
      </c>
      <c r="E31" s="15">
        <v>50</v>
      </c>
      <c r="F31" s="15">
        <v>1</v>
      </c>
      <c r="G31" s="15">
        <f>E31*F31</f>
        <v>50</v>
      </c>
      <c r="H31" s="15">
        <v>50</v>
      </c>
      <c r="I31" s="15" t="s">
        <v>67</v>
      </c>
      <c r="J31" s="17" t="s">
        <v>69</v>
      </c>
      <c r="K31" s="18"/>
    </row>
    <row r="32" spans="1:11" x14ac:dyDescent="0.4">
      <c r="A32" s="14">
        <f t="shared" si="0"/>
        <v>30</v>
      </c>
      <c r="B32" s="15" t="s">
        <v>63</v>
      </c>
      <c r="C32" s="16" t="s">
        <v>167</v>
      </c>
      <c r="D32" s="15" t="s">
        <v>158</v>
      </c>
      <c r="E32" s="15">
        <v>70</v>
      </c>
      <c r="F32" s="15">
        <v>1</v>
      </c>
      <c r="G32" s="15">
        <f t="shared" ref="G32" si="8">E32*F32</f>
        <v>70</v>
      </c>
      <c r="H32" s="15">
        <v>70</v>
      </c>
      <c r="I32" s="15" t="s">
        <v>168</v>
      </c>
      <c r="J32" s="2" t="s">
        <v>169</v>
      </c>
      <c r="K32" s="18"/>
    </row>
    <row r="33" spans="1:11" x14ac:dyDescent="0.4">
      <c r="A33" s="14">
        <f t="shared" si="0"/>
        <v>31</v>
      </c>
      <c r="B33" s="15" t="s">
        <v>74</v>
      </c>
      <c r="C33" s="16"/>
      <c r="D33" s="15" t="s">
        <v>137</v>
      </c>
      <c r="E33" s="15">
        <v>50</v>
      </c>
      <c r="F33" s="15">
        <v>1</v>
      </c>
      <c r="G33" s="15">
        <f t="shared" si="4"/>
        <v>50</v>
      </c>
      <c r="H33" s="15">
        <v>50</v>
      </c>
      <c r="I33" s="15" t="s">
        <v>136</v>
      </c>
      <c r="J33" s="2" t="s">
        <v>138</v>
      </c>
      <c r="K33" s="18"/>
    </row>
    <row r="34" spans="1:11" x14ac:dyDescent="0.4">
      <c r="A34" s="14">
        <f t="shared" si="0"/>
        <v>32</v>
      </c>
      <c r="B34" s="15" t="s">
        <v>62</v>
      </c>
      <c r="C34" s="16"/>
      <c r="D34" s="15"/>
      <c r="E34" s="15">
        <v>100</v>
      </c>
      <c r="F34" s="15">
        <v>1</v>
      </c>
      <c r="G34" s="15">
        <f>E34*F34</f>
        <v>100</v>
      </c>
      <c r="H34" s="15">
        <v>100</v>
      </c>
      <c r="I34" s="15" t="s">
        <v>60</v>
      </c>
      <c r="J34" s="15"/>
      <c r="K34" s="18"/>
    </row>
    <row r="35" spans="1:11" ht="19.5" thickBot="1" x14ac:dyDescent="0.45">
      <c r="A35" s="20"/>
      <c r="B35" s="21" t="s">
        <v>61</v>
      </c>
      <c r="C35" s="21"/>
      <c r="D35" s="21"/>
      <c r="E35" s="21"/>
      <c r="F35" s="21">
        <f>SUM(F3:F34)</f>
        <v>52</v>
      </c>
      <c r="G35" s="21">
        <f>SUM(G3:G34)</f>
        <v>966</v>
      </c>
      <c r="H35" s="21">
        <f>SUM(H3:H34)</f>
        <v>2525</v>
      </c>
      <c r="I35" s="21"/>
      <c r="J35" s="21"/>
      <c r="K35" s="22"/>
    </row>
  </sheetData>
  <phoneticPr fontId="18"/>
  <hyperlinks>
    <hyperlink ref="J12" r:id="rId1" xr:uid="{00000000-0004-0000-0000-000002000000}"/>
    <hyperlink ref="J14" r:id="rId2" xr:uid="{00000000-0004-0000-0000-000003000000}"/>
    <hyperlink ref="J15" r:id="rId3" xr:uid="{00000000-0004-0000-0000-000004000000}"/>
    <hyperlink ref="J20" r:id="rId4" xr:uid="{00000000-0004-0000-0000-000005000000}"/>
    <hyperlink ref="J23" r:id="rId5" xr:uid="{00000000-0004-0000-0000-000008000000}"/>
    <hyperlink ref="J17" r:id="rId6" xr:uid="{00000000-0004-0000-0000-00000B000000}"/>
    <hyperlink ref="J24" r:id="rId7" xr:uid="{00000000-0004-0000-0000-00000D000000}"/>
    <hyperlink ref="J27" r:id="rId8" xr:uid="{00000000-0004-0000-0000-00000F000000}"/>
    <hyperlink ref="J32" r:id="rId9" xr:uid="{D2FD230B-AE77-42B9-BF68-E1C40837DCA1}"/>
    <hyperlink ref="J28" r:id="rId10" xr:uid="{B8338C6C-600F-4B4D-A149-6B18C4B6BCB8}"/>
    <hyperlink ref="J31" r:id="rId11" xr:uid="{6493E468-9B01-4F1F-A6C8-EEB89BEADE81}"/>
    <hyperlink ref="J18" r:id="rId12" xr:uid="{A3C94764-F019-4EB6-BFBD-7799FADCB7F5}"/>
    <hyperlink ref="J13" r:id="rId13" xr:uid="{792B1C26-213A-473A-A091-2E035D300766}"/>
    <hyperlink ref="J11" r:id="rId14" xr:uid="{0A3E7429-EB41-4C08-B1AD-521F1CCC7C97}"/>
    <hyperlink ref="J16" r:id="rId15" xr:uid="{12010D83-DF5D-442C-9840-E6744A5E56A0}"/>
    <hyperlink ref="J19" r:id="rId16" xr:uid="{AA034212-B915-400A-9882-0CC4EE853C5F}"/>
    <hyperlink ref="J21" r:id="rId17" xr:uid="{9FC4A533-EC2D-40D4-BDD9-183B4994261A}"/>
    <hyperlink ref="J3" r:id="rId18" xr:uid="{40C4B21E-3720-4C67-864C-3A6E38F2872B}"/>
    <hyperlink ref="J5" r:id="rId19" xr:uid="{398AAAA4-44D4-482E-9D44-C5F2EFDB03ED}"/>
    <hyperlink ref="J6" r:id="rId20" xr:uid="{671D76F0-1398-48AA-8029-D7AE521B1A9E}"/>
    <hyperlink ref="J8" r:id="rId21" xr:uid="{BD5D708E-1708-4D08-B550-30460B08479B}"/>
    <hyperlink ref="J9" r:id="rId22" xr:uid="{24582524-61F3-42DC-8BED-539809A6A835}"/>
    <hyperlink ref="J22" r:id="rId23" xr:uid="{85A13F68-5C88-4375-94CB-069503A0280D}"/>
    <hyperlink ref="J26" r:id="rId24" xr:uid="{526163E4-BABF-445E-91EA-018B6237E97E}"/>
    <hyperlink ref="J25" r:id="rId25" xr:uid="{AC3274A5-BEB4-4169-9E90-D1EF33447A9C}"/>
    <hyperlink ref="J30" r:id="rId26" xr:uid="{388B6D46-69F6-4D80-92D0-19CCDE560B17}"/>
    <hyperlink ref="J33" r:id="rId27" xr:uid="{465F787D-2A44-415A-9743-CC6247F7480F}"/>
    <hyperlink ref="J29" r:id="rId28" xr:uid="{7EFD313F-9EFD-48D6-9A15-F02271FBC4A9}"/>
    <hyperlink ref="J4" r:id="rId29" xr:uid="{C5B4B3AC-5DC7-4E6C-B5D1-AC9182D2F9E1}"/>
    <hyperlink ref="J7" r:id="rId30" xr:uid="{48D2B65A-BB80-4135-BDC8-B467E7FF891F}"/>
    <hyperlink ref="J10" r:id="rId31" xr:uid="{1BC6FB83-EB8C-4616-8371-A5A53E177336}"/>
  </hyperlinks>
  <pageMargins left="0.7" right="0.7" top="0.75" bottom="0.75" header="0.3" footer="0.3"/>
  <pageSetup paperSize="9" scale="52" fitToHeight="0" orientation="landscape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FTR105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Kimio Ohe</dc:creator>
  <cp:lastModifiedBy>Kimio Ohe</cp:lastModifiedBy>
  <cp:lastPrinted>2023-09-26T14:56:25Z</cp:lastPrinted>
  <dcterms:created xsi:type="dcterms:W3CDTF">2023-05-16T00:36:11Z</dcterms:created>
  <dcterms:modified xsi:type="dcterms:W3CDTF">2024-01-18T02:10:14Z</dcterms:modified>
</cp:coreProperties>
</file>